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3.- Reportes xls Procesados\"/>
    </mc:Choice>
  </mc:AlternateContent>
  <bookViews>
    <workbookView xWindow="0" yWindow="0" windowWidth="15360" windowHeight="7755" activeTab="2"/>
  </bookViews>
  <sheets>
    <sheet name="EDITABLE (Separa Celdas)" sheetId="7" r:id="rId1"/>
    <sheet name="FILTRO" sheetId="6" r:id="rId2"/>
    <sheet name="Plantilla nueva" sheetId="1" r:id="rId3"/>
    <sheet name="Horario" sheetId="2" r:id="rId4"/>
  </sheets>
  <externalReferences>
    <externalReference r:id="rId5"/>
  </externalReferences>
  <definedNames>
    <definedName name="_xlnm._FilterDatabase" localSheetId="0" hidden="1">'EDITABLE (Separa Celdas)'!$A$1:$F$34</definedName>
    <definedName name="_xlnm._FilterDatabase" localSheetId="2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</calcChain>
</file>

<file path=xl/sharedStrings.xml><?xml version="1.0" encoding="utf-8"?>
<sst xmlns="http://schemas.openxmlformats.org/spreadsheetml/2006/main" count="714" uniqueCount="226">
  <si>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</si>
  <si>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</si>
  <si>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</si>
  <si>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</si>
  <si>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</si>
  <si>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</si>
  <si>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</si>
  <si>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</si>
  <si>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</si>
  <si>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</si>
  <si>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</si>
  <si>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</si>
  <si>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</si>
  <si>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</si>
  <si>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</si>
  <si>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</si>
  <si>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</si>
  <si>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</si>
  <si>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</si>
  <si>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</si>
  <si>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</si>
  <si>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</si>
  <si>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</si>
  <si>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</si>
  <si>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</si>
  <si>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</si>
  <si>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</si>
  <si>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</si>
  <si>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</si>
  <si>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</si>
  <si>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</si>
  <si>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</si>
  <si>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</si>
  <si>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</si>
  <si>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</si>
  <si>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</si>
  <si>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</si>
  <si>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</si>
  <si>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</si>
  <si>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</si>
  <si>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</si>
  <si>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</si>
  <si>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</si>
  <si>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</si>
  <si>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</si>
  <si>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</si>
  <si>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</si>
  <si>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</si>
  <si>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</si>
  <si>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</si>
  <si>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</si>
  <si>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</si>
  <si>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</si>
  <si>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</si>
  <si>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</si>
  <si>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</si>
  <si>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</si>
  <si>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</si>
  <si>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</si>
  <si>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</si>
  <si>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</si>
  <si>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</si>
  <si>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</si>
  <si>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</si>
  <si>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</si>
  <si>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</si>
  <si>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</si>
  <si>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</si>
  <si>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</si>
  <si>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</si>
  <si>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</si>
  <si>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</si>
  <si>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</si>
  <si>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</si>
  <si>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</si>
  <si>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</si>
  <si>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</si>
  <si>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</si>
  <si>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</si>
  <si>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</si>
  <si>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</si>
  <si>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</si>
  <si>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</si>
  <si>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</si>
  <si>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</si>
  <si>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</si>
  <si>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</si>
  <si>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</si>
  <si>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</si>
  <si>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</si>
  <si>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</si>
  <si>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</si>
  <si>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</si>
  <si>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</si>
  <si>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</si>
  <si>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</si>
  <si>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</si>
  <si>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</si>
  <si>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</si>
  <si>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</si>
  <si>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</si>
  <si>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</si>
  <si>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</si>
  <si>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</si>
  <si>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</si>
  <si>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</si>
  <si>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</si>
  <si>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</si>
  <si>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</si>
  <si>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</si>
  <si>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</si>
  <si>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</si>
  <si>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</si>
  <si>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</si>
  <si>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</si>
  <si>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</si>
  <si>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</si>
  <si>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</si>
  <si>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</si>
  <si>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</si>
  <si>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</si>
  <si>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</si>
  <si>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</si>
  <si>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</si>
  <si>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</si>
  <si>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</si>
  <si>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</si>
  <si>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</si>
  <si>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</si>
  <si>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</si>
  <si>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</si>
  <si>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</si>
  <si>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</si>
  <si>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</si>
  <si>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</si>
  <si>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</si>
  <si>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</si>
  <si>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</si>
  <si>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</si>
  <si>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</si>
  <si>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</si>
  <si>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</si>
  <si>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</si>
  <si>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</si>
  <si>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</si>
  <si>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</si>
  <si>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</si>
  <si>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</si>
  <si>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</si>
  <si>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</si>
  <si>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</si>
  <si>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</si>
  <si>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</si>
  <si>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</si>
  <si>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</si>
  <si>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</si>
  <si>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</si>
  <si>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</si>
  <si>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</si>
  <si>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</si>
  <si>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</si>
  <si>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</si>
  <si>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</si>
  <si>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</si>
  <si>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</si>
  <si>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</si>
  <si>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</si>
  <si>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</si>
  <si>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</si>
  <si>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</si>
  <si>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</si>
  <si>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</si>
  <si>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</si>
  <si>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</si>
  <si>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</si>
  <si>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</si>
  <si>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</si>
  <si>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</si>
  <si>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</si>
  <si>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</si>
  <si>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</si>
  <si>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</si>
  <si>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</si>
  <si>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</si>
  <si>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</si>
  <si>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</si>
  <si>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</si>
  <si>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</si>
  <si>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</si>
  <si>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</si>
  <si>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</si>
  <si>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</si>
  <si>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</si>
  <si>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10/02/2023</t>
  </si>
  <si>
    <t>07:51</t>
  </si>
  <si>
    <t>07:40</t>
  </si>
  <si>
    <t>08:16 13:13 14:15 20:01</t>
  </si>
  <si>
    <t>08:12 13:55 14:25 21:27</t>
  </si>
  <si>
    <t>07:24 12:07 13:07 18:03</t>
  </si>
  <si>
    <t>07:33 13:18 14:15</t>
  </si>
  <si>
    <t>08:17 13:01 14:15 19:53</t>
  </si>
  <si>
    <t>07:45</t>
  </si>
  <si>
    <t>08:05 13:46</t>
  </si>
  <si>
    <t>08:15 14:30 14:35 15:51</t>
  </si>
  <si>
    <t>08:31 14:18</t>
  </si>
  <si>
    <t>08:03 12:31 13:51 19:06</t>
  </si>
  <si>
    <t>07:45 12:09 13:20 19:53</t>
  </si>
  <si>
    <t>08:17 12:32 14:01 19:03</t>
  </si>
  <si>
    <t>07:32 12:28 13:31 17:29</t>
  </si>
  <si>
    <t>07:43 17:35</t>
  </si>
  <si>
    <t>08:13 12:34 13:39 18:19</t>
  </si>
  <si>
    <t>08:15 13:00 14:08 17:40</t>
  </si>
  <si>
    <t>08:05 12:34 13:56 18:33</t>
  </si>
  <si>
    <t>07:59 12:40 13:49 17:17</t>
  </si>
  <si>
    <t>08:08 13:18 19:28</t>
  </si>
  <si>
    <t>08:10 13:00 14:09</t>
  </si>
  <si>
    <t>07:52 12:21 13:25 19:33</t>
  </si>
  <si>
    <t>07:54 12:53 13:04 19:05</t>
  </si>
  <si>
    <t>07:37 13:12 14:14 17:52</t>
  </si>
  <si>
    <t>08:00 12:26 13:40 19:16</t>
  </si>
  <si>
    <t>08:12 13:32 14:53 20:01</t>
  </si>
  <si>
    <t>08:07 13:05 14:31 18:44</t>
  </si>
  <si>
    <t>07:54 19:39</t>
  </si>
  <si>
    <t>08:00 14:18 15:07</t>
  </si>
  <si>
    <t>07:54 12:18 14:05</t>
  </si>
  <si>
    <t>Funcionarios que marcaron asistencia de entrada y salida en horario establecido (Marcados con color).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</si>
</sst>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0" fontId="13" fillId="0" borderId="0" xfId="2" applyFont="1"/>
    <xf numFmtId="0" fontId="14" fillId="0" borderId="0" xfId="2" applyFont="1"/>
    <xf numFmtId="0" fontId="6" fillId="2" borderId="2" xfId="0" applyFont="1" applyFill="1" applyBorder="1" applyAlignment="1">
      <alignment horizontal="center" vertical="center"/>
    </xf>
    <xf numFmtId="20" fontId="6" fillId="0" borderId="2" xfId="0" applyNumberFormat="1" applyFont="1" applyBorder="1"/>
    <xf numFmtId="20" fontId="6" fillId="0" borderId="0" xfId="0" applyNumberFormat="1" applyFont="1" applyBorder="1" applyAlignment="1">
      <alignment horizontal="center" vertical="center"/>
    </xf>
    <xf numFmtId="20" fontId="6" fillId="0" borderId="0" xfId="0" applyNumberFormat="1" applyFont="1"/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D8" workbookViewId="0">
      <selection sqref="A1:K3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69" t="s">
        <v>108</v>
      </c>
      <c r="B1" s="69" t="s">
        <v>109</v>
      </c>
      <c r="C1" s="69" t="s">
        <v>85</v>
      </c>
      <c r="D1" s="69" t="s">
        <v>37</v>
      </c>
      <c r="E1" s="69" t="s">
        <v>110</v>
      </c>
      <c r="F1" s="69" t="s">
        <v>111</v>
      </c>
      <c r="H1" t="s">
        <v>111</v>
      </c>
    </row>
    <row r="2" spans="1:11" x14ac:dyDescent="0.25">
      <c r="A2" s="68" t="s">
        <v>153</v>
      </c>
      <c r="B2" s="68" t="s">
        <v>17</v>
      </c>
      <c r="C2" s="68" t="s">
        <v>154</v>
      </c>
      <c r="D2" s="68" t="s">
        <v>193</v>
      </c>
      <c r="E2" s="68" t="s">
        <v>122</v>
      </c>
      <c r="F2" s="68" t="s">
        <v>210</v>
      </c>
      <c r="H2" s="20">
        <v>0.34236111111111112</v>
      </c>
      <c r="I2" s="20">
        <v>0.52361111111111114</v>
      </c>
      <c r="J2" s="20">
        <v>0.56874999999999998</v>
      </c>
      <c r="K2" s="20">
        <v>0.7631944444444444</v>
      </c>
    </row>
    <row r="3" spans="1:11" x14ac:dyDescent="0.25">
      <c r="A3" s="68" t="s">
        <v>134</v>
      </c>
      <c r="B3" s="68" t="s">
        <v>26</v>
      </c>
      <c r="C3" s="68" t="s">
        <v>135</v>
      </c>
      <c r="D3" s="68" t="s">
        <v>193</v>
      </c>
      <c r="E3" s="68" t="s">
        <v>136</v>
      </c>
      <c r="F3" s="68" t="s">
        <v>202</v>
      </c>
      <c r="H3" s="20">
        <v>0.33680555555555558</v>
      </c>
      <c r="I3" s="20">
        <v>0.57361111111111118</v>
      </c>
    </row>
    <row r="4" spans="1:11" x14ac:dyDescent="0.25">
      <c r="A4" s="68" t="s">
        <v>118</v>
      </c>
      <c r="B4" s="68" t="s">
        <v>32</v>
      </c>
      <c r="C4" s="68" t="s">
        <v>119</v>
      </c>
      <c r="D4" s="68" t="s">
        <v>193</v>
      </c>
      <c r="E4" s="68" t="s">
        <v>117</v>
      </c>
      <c r="F4" s="68" t="s">
        <v>196</v>
      </c>
      <c r="H4" s="20">
        <v>0.3444444444444445</v>
      </c>
      <c r="I4" s="20">
        <v>0.55069444444444449</v>
      </c>
      <c r="J4" s="20">
        <v>0.59375</v>
      </c>
      <c r="K4" s="20">
        <v>0.8340277777777777</v>
      </c>
    </row>
    <row r="5" spans="1:11" x14ac:dyDescent="0.25">
      <c r="A5" s="68" t="s">
        <v>126</v>
      </c>
      <c r="B5" s="68" t="s">
        <v>29</v>
      </c>
      <c r="C5" s="68" t="s">
        <v>127</v>
      </c>
      <c r="D5" s="68" t="s">
        <v>193</v>
      </c>
      <c r="E5" s="68" t="s">
        <v>125</v>
      </c>
      <c r="F5" s="68" t="s">
        <v>199</v>
      </c>
      <c r="H5" s="20">
        <v>0.31458333333333333</v>
      </c>
      <c r="I5" s="20">
        <v>0.5541666666666667</v>
      </c>
      <c r="J5" s="20">
        <v>0.59375</v>
      </c>
    </row>
    <row r="6" spans="1:11" x14ac:dyDescent="0.25">
      <c r="A6" s="68" t="s">
        <v>128</v>
      </c>
      <c r="B6" s="68" t="s">
        <v>28</v>
      </c>
      <c r="C6" s="68" t="s">
        <v>129</v>
      </c>
      <c r="D6" s="68" t="s">
        <v>193</v>
      </c>
      <c r="E6" s="68" t="s">
        <v>130</v>
      </c>
      <c r="F6" s="68" t="s">
        <v>200</v>
      </c>
      <c r="H6" s="20">
        <v>0.34513888888888888</v>
      </c>
      <c r="I6" s="20">
        <v>0.54236111111111118</v>
      </c>
      <c r="J6" s="20">
        <v>0.59375</v>
      </c>
      <c r="K6" s="20">
        <v>0.82847222222222217</v>
      </c>
    </row>
    <row r="7" spans="1:11" x14ac:dyDescent="0.25">
      <c r="A7" s="68" t="s">
        <v>140</v>
      </c>
      <c r="B7" s="68" t="s">
        <v>24</v>
      </c>
      <c r="C7" s="68" t="s">
        <v>141</v>
      </c>
      <c r="D7" s="68" t="s">
        <v>193</v>
      </c>
      <c r="E7" s="68" t="s">
        <v>139</v>
      </c>
      <c r="F7" s="68" t="s">
        <v>204</v>
      </c>
      <c r="H7" s="20">
        <v>0.35486111111111113</v>
      </c>
      <c r="I7" s="20">
        <v>0.59583333333333333</v>
      </c>
    </row>
    <row r="8" spans="1:11" x14ac:dyDescent="0.25">
      <c r="A8" s="68" t="s">
        <v>176</v>
      </c>
      <c r="B8" s="68" t="s">
        <v>56</v>
      </c>
      <c r="C8" s="68" t="s">
        <v>177</v>
      </c>
      <c r="D8" s="68" t="s">
        <v>193</v>
      </c>
      <c r="E8" s="68" t="s">
        <v>144</v>
      </c>
      <c r="F8" s="68" t="s">
        <v>220</v>
      </c>
      <c r="H8" s="20">
        <v>0.34166666666666662</v>
      </c>
      <c r="I8" s="20">
        <v>0.56388888888888888</v>
      </c>
      <c r="J8" s="20">
        <v>0.62013888888888891</v>
      </c>
      <c r="K8" s="20">
        <v>0.8340277777777777</v>
      </c>
    </row>
    <row r="9" spans="1:11" x14ac:dyDescent="0.25">
      <c r="A9" s="68" t="s">
        <v>149</v>
      </c>
      <c r="B9" s="68" t="s">
        <v>19</v>
      </c>
      <c r="C9" s="68" t="s">
        <v>150</v>
      </c>
      <c r="D9" s="68" t="s">
        <v>193</v>
      </c>
      <c r="E9" s="68" t="s">
        <v>148</v>
      </c>
      <c r="F9" s="68" t="s">
        <v>208</v>
      </c>
      <c r="H9" s="20">
        <v>0.31388888888888888</v>
      </c>
      <c r="I9" s="20">
        <v>0.51944444444444449</v>
      </c>
      <c r="J9" s="20">
        <v>0.56319444444444444</v>
      </c>
      <c r="K9" s="20">
        <v>0.7284722222222223</v>
      </c>
    </row>
    <row r="10" spans="1:11" x14ac:dyDescent="0.25">
      <c r="A10" s="68" t="s">
        <v>187</v>
      </c>
      <c r="B10" s="68" t="s">
        <v>4</v>
      </c>
      <c r="C10" s="68" t="s">
        <v>3</v>
      </c>
      <c r="D10" s="68" t="s">
        <v>193</v>
      </c>
      <c r="E10" s="68" t="s">
        <v>139</v>
      </c>
      <c r="F10" s="68" t="s">
        <v>223</v>
      </c>
      <c r="H10" s="20">
        <v>0.33333333333333331</v>
      </c>
      <c r="I10" s="20">
        <v>0.59583333333333333</v>
      </c>
      <c r="J10" s="20">
        <v>0.62986111111111109</v>
      </c>
    </row>
    <row r="11" spans="1:11" x14ac:dyDescent="0.25">
      <c r="A11" s="68" t="s">
        <v>181</v>
      </c>
      <c r="B11" s="68" t="s">
        <v>6</v>
      </c>
      <c r="C11" s="68" t="s">
        <v>182</v>
      </c>
      <c r="D11" s="68" t="s">
        <v>193</v>
      </c>
      <c r="E11" s="68" t="s">
        <v>125</v>
      </c>
      <c r="F11" s="68" t="s">
        <v>180</v>
      </c>
    </row>
    <row r="12" spans="1:11" x14ac:dyDescent="0.25">
      <c r="A12" s="68" t="s">
        <v>151</v>
      </c>
      <c r="B12" s="68" t="s">
        <v>18</v>
      </c>
      <c r="C12" s="68" t="s">
        <v>152</v>
      </c>
      <c r="D12" s="68" t="s">
        <v>193</v>
      </c>
      <c r="E12" s="68" t="s">
        <v>148</v>
      </c>
      <c r="F12" s="68" t="s">
        <v>209</v>
      </c>
      <c r="H12" s="20">
        <v>0.3215277777777778</v>
      </c>
      <c r="K12" s="20">
        <v>0.73263888888888884</v>
      </c>
    </row>
    <row r="13" spans="1:11" x14ac:dyDescent="0.25">
      <c r="A13" s="68" t="s">
        <v>112</v>
      </c>
      <c r="B13" s="68" t="s">
        <v>34</v>
      </c>
      <c r="C13" s="68" t="s">
        <v>113</v>
      </c>
      <c r="D13" s="68" t="s">
        <v>193</v>
      </c>
      <c r="E13" s="68" t="s">
        <v>114</v>
      </c>
      <c r="F13" s="68" t="s">
        <v>194</v>
      </c>
      <c r="H13" s="20">
        <v>0.32708333333333334</v>
      </c>
    </row>
    <row r="14" spans="1:11" x14ac:dyDescent="0.25">
      <c r="A14" s="68" t="s">
        <v>188</v>
      </c>
      <c r="B14" s="68" t="s">
        <v>2</v>
      </c>
      <c r="C14" s="68" t="s">
        <v>189</v>
      </c>
      <c r="D14" s="68" t="s">
        <v>193</v>
      </c>
      <c r="E14" s="68" t="s">
        <v>114</v>
      </c>
      <c r="F14" s="68" t="s">
        <v>224</v>
      </c>
      <c r="H14" s="20">
        <v>0.32916666666666666</v>
      </c>
      <c r="I14" s="20">
        <v>0.51250000000000007</v>
      </c>
      <c r="J14" s="20">
        <v>0.58680555555555558</v>
      </c>
    </row>
    <row r="15" spans="1:11" x14ac:dyDescent="0.25">
      <c r="A15" s="68" t="s">
        <v>185</v>
      </c>
      <c r="B15" s="68" t="s">
        <v>5</v>
      </c>
      <c r="C15" s="68" t="s">
        <v>186</v>
      </c>
      <c r="D15" s="68" t="s">
        <v>193</v>
      </c>
      <c r="E15" s="68" t="s">
        <v>162</v>
      </c>
      <c r="F15" s="68" t="s">
        <v>222</v>
      </c>
      <c r="H15" s="20">
        <v>0.32916666666666666</v>
      </c>
      <c r="K15" s="20">
        <v>0.81874999999999998</v>
      </c>
    </row>
    <row r="16" spans="1:11" x14ac:dyDescent="0.25">
      <c r="A16" s="68" t="s">
        <v>178</v>
      </c>
      <c r="B16" s="68" t="s">
        <v>7</v>
      </c>
      <c r="C16" s="68" t="s">
        <v>179</v>
      </c>
      <c r="D16" s="68" t="s">
        <v>193</v>
      </c>
      <c r="E16" s="68" t="s">
        <v>144</v>
      </c>
      <c r="F16" s="68" t="s">
        <v>180</v>
      </c>
    </row>
    <row r="17" spans="1:11" x14ac:dyDescent="0.25">
      <c r="A17" s="68" t="s">
        <v>145</v>
      </c>
      <c r="B17" s="68" t="s">
        <v>22</v>
      </c>
      <c r="C17" s="68" t="s">
        <v>21</v>
      </c>
      <c r="D17" s="68" t="s">
        <v>193</v>
      </c>
      <c r="E17" s="68" t="s">
        <v>144</v>
      </c>
      <c r="F17" s="68" t="s">
        <v>206</v>
      </c>
      <c r="H17" s="20">
        <v>0.32291666666666669</v>
      </c>
      <c r="I17" s="20">
        <v>0.50624999999999998</v>
      </c>
      <c r="J17" s="20">
        <v>0.55555555555555558</v>
      </c>
      <c r="K17" s="20">
        <v>0.82847222222222217</v>
      </c>
    </row>
    <row r="18" spans="1:11" x14ac:dyDescent="0.25">
      <c r="A18" s="68" t="s">
        <v>163</v>
      </c>
      <c r="B18" s="68" t="s">
        <v>13</v>
      </c>
      <c r="C18" s="68" t="s">
        <v>164</v>
      </c>
      <c r="D18" s="68" t="s">
        <v>193</v>
      </c>
      <c r="E18" s="68" t="s">
        <v>114</v>
      </c>
      <c r="F18" s="68" t="s">
        <v>214</v>
      </c>
      <c r="H18" s="20">
        <v>0.33888888888888885</v>
      </c>
      <c r="I18" s="20">
        <v>0.5541666666666667</v>
      </c>
      <c r="J18" s="20">
        <v>0.81111111111111101</v>
      </c>
    </row>
    <row r="19" spans="1:11" x14ac:dyDescent="0.25">
      <c r="A19" s="68" t="s">
        <v>120</v>
      </c>
      <c r="B19" s="68" t="s">
        <v>31</v>
      </c>
      <c r="C19" s="68" t="s">
        <v>121</v>
      </c>
      <c r="D19" s="68" t="s">
        <v>193</v>
      </c>
      <c r="E19" s="68" t="s">
        <v>122</v>
      </c>
      <c r="F19" s="68" t="s">
        <v>197</v>
      </c>
      <c r="H19" s="20">
        <v>0.34166666666666662</v>
      </c>
      <c r="I19" s="20">
        <v>0.57986111111111105</v>
      </c>
      <c r="J19" s="20">
        <v>0.60069444444444442</v>
      </c>
      <c r="K19" s="20">
        <v>0.89374999999999993</v>
      </c>
    </row>
    <row r="20" spans="1:11" x14ac:dyDescent="0.25">
      <c r="A20" s="68" t="s">
        <v>131</v>
      </c>
      <c r="B20" s="68" t="s">
        <v>27</v>
      </c>
      <c r="C20" s="68" t="s">
        <v>132</v>
      </c>
      <c r="D20" s="68" t="s">
        <v>193</v>
      </c>
      <c r="E20" s="68" t="s">
        <v>133</v>
      </c>
      <c r="F20" s="68" t="s">
        <v>201</v>
      </c>
      <c r="H20" s="20">
        <v>0.32291666666666669</v>
      </c>
    </row>
    <row r="21" spans="1:11" x14ac:dyDescent="0.25">
      <c r="A21" s="68" t="s">
        <v>165</v>
      </c>
      <c r="B21" s="68" t="s">
        <v>12</v>
      </c>
      <c r="C21" s="68" t="s">
        <v>166</v>
      </c>
      <c r="D21" s="68" t="s">
        <v>193</v>
      </c>
      <c r="E21" s="68" t="s">
        <v>167</v>
      </c>
      <c r="F21" s="68" t="s">
        <v>215</v>
      </c>
      <c r="H21" s="20">
        <v>0.34027777777777773</v>
      </c>
      <c r="I21" s="20">
        <v>0.54166666666666663</v>
      </c>
      <c r="J21" s="20">
        <v>0.58958333333333335</v>
      </c>
    </row>
    <row r="22" spans="1:11" x14ac:dyDescent="0.25">
      <c r="A22" s="68" t="s">
        <v>174</v>
      </c>
      <c r="B22" s="68" t="s">
        <v>8</v>
      </c>
      <c r="C22" s="68" t="s">
        <v>175</v>
      </c>
      <c r="D22" s="68" t="s">
        <v>193</v>
      </c>
      <c r="E22" s="68" t="s">
        <v>114</v>
      </c>
      <c r="F22" s="68" t="s">
        <v>219</v>
      </c>
      <c r="H22" s="20">
        <v>0.33333333333333331</v>
      </c>
      <c r="I22" s="20">
        <v>0.5180555555555556</v>
      </c>
      <c r="J22" s="20">
        <v>0.56944444444444442</v>
      </c>
      <c r="K22" s="20">
        <v>0.8027777777777777</v>
      </c>
    </row>
    <row r="23" spans="1:11" x14ac:dyDescent="0.25">
      <c r="A23" s="68" t="s">
        <v>142</v>
      </c>
      <c r="B23" s="68" t="s">
        <v>23</v>
      </c>
      <c r="C23" s="68" t="s">
        <v>143</v>
      </c>
      <c r="D23" s="68" t="s">
        <v>193</v>
      </c>
      <c r="E23" s="68" t="s">
        <v>144</v>
      </c>
      <c r="F23" s="68" t="s">
        <v>205</v>
      </c>
      <c r="H23" s="20">
        <v>0.3354166666666667</v>
      </c>
      <c r="I23" s="20">
        <v>0.52152777777777781</v>
      </c>
      <c r="J23" s="20">
        <v>0.57708333333333328</v>
      </c>
      <c r="K23" s="20">
        <v>0.79583333333333339</v>
      </c>
    </row>
    <row r="24" spans="1:11" x14ac:dyDescent="0.25">
      <c r="A24" s="68" t="s">
        <v>183</v>
      </c>
      <c r="B24" s="68" t="s">
        <v>57</v>
      </c>
      <c r="C24" s="68" t="s">
        <v>184</v>
      </c>
      <c r="D24" s="68" t="s">
        <v>193</v>
      </c>
      <c r="E24" s="68" t="s">
        <v>159</v>
      </c>
      <c r="F24" s="68" t="s">
        <v>221</v>
      </c>
      <c r="H24" s="20">
        <v>0.33819444444444446</v>
      </c>
      <c r="I24" s="20">
        <v>0.54513888888888895</v>
      </c>
      <c r="J24" s="20">
        <v>0.60486111111111118</v>
      </c>
      <c r="K24" s="20">
        <v>0.78055555555555556</v>
      </c>
    </row>
    <row r="25" spans="1:11" x14ac:dyDescent="0.25">
      <c r="A25" s="68" t="s">
        <v>172</v>
      </c>
      <c r="B25" s="68" t="s">
        <v>9</v>
      </c>
      <c r="C25" s="68" t="s">
        <v>173</v>
      </c>
      <c r="D25" s="68" t="s">
        <v>193</v>
      </c>
      <c r="E25" s="68" t="s">
        <v>125</v>
      </c>
      <c r="F25" s="68" t="s">
        <v>218</v>
      </c>
      <c r="H25" s="20">
        <v>0.31736111111111115</v>
      </c>
      <c r="I25" s="20">
        <v>0.54999999999999993</v>
      </c>
      <c r="J25" s="20">
        <v>0.59305555555555556</v>
      </c>
      <c r="K25" s="20">
        <v>0.74444444444444446</v>
      </c>
    </row>
    <row r="26" spans="1:11" x14ac:dyDescent="0.25">
      <c r="A26" s="68" t="s">
        <v>123</v>
      </c>
      <c r="B26" s="68" t="s">
        <v>30</v>
      </c>
      <c r="C26" s="68" t="s">
        <v>124</v>
      </c>
      <c r="D26" s="68" t="s">
        <v>193</v>
      </c>
      <c r="E26" s="68" t="s">
        <v>125</v>
      </c>
      <c r="F26" s="68" t="s">
        <v>198</v>
      </c>
      <c r="H26" s="20">
        <v>0.30833333333333335</v>
      </c>
      <c r="I26" s="20">
        <v>0.50486111111111109</v>
      </c>
      <c r="J26" s="20">
        <v>0.54652777777777783</v>
      </c>
      <c r="K26" s="20">
        <v>0.75208333333333333</v>
      </c>
    </row>
    <row r="27" spans="1:11" x14ac:dyDescent="0.25">
      <c r="A27" s="68" t="s">
        <v>157</v>
      </c>
      <c r="B27" s="68" t="s">
        <v>15</v>
      </c>
      <c r="C27" s="68" t="s">
        <v>158</v>
      </c>
      <c r="D27" s="68" t="s">
        <v>193</v>
      </c>
      <c r="E27" s="68" t="s">
        <v>159</v>
      </c>
      <c r="F27" s="68" t="s">
        <v>212</v>
      </c>
      <c r="H27" s="20">
        <v>0.33680555555555558</v>
      </c>
      <c r="I27" s="20">
        <v>0.52361111111111114</v>
      </c>
      <c r="J27" s="20">
        <v>0.5805555555555556</v>
      </c>
      <c r="K27" s="20">
        <v>0.7729166666666667</v>
      </c>
    </row>
    <row r="28" spans="1:11" x14ac:dyDescent="0.25">
      <c r="A28" s="68" t="s">
        <v>155</v>
      </c>
      <c r="B28" s="68" t="s">
        <v>16</v>
      </c>
      <c r="C28" s="68" t="s">
        <v>156</v>
      </c>
      <c r="D28" s="68" t="s">
        <v>193</v>
      </c>
      <c r="E28" s="68" t="s">
        <v>139</v>
      </c>
      <c r="F28" s="68" t="s">
        <v>211</v>
      </c>
      <c r="H28" s="20">
        <v>0.34375</v>
      </c>
      <c r="I28" s="20">
        <v>0.54166666666666663</v>
      </c>
      <c r="J28" s="20">
        <v>0.58888888888888891</v>
      </c>
      <c r="K28" s="20">
        <v>0.73611111111111116</v>
      </c>
    </row>
    <row r="29" spans="1:11" x14ac:dyDescent="0.25">
      <c r="A29" s="68" t="s">
        <v>137</v>
      </c>
      <c r="B29" s="68" t="s">
        <v>25</v>
      </c>
      <c r="C29" s="68" t="s">
        <v>138</v>
      </c>
      <c r="D29" s="68" t="s">
        <v>193</v>
      </c>
      <c r="E29" s="68" t="s">
        <v>139</v>
      </c>
      <c r="F29" s="68" t="s">
        <v>203</v>
      </c>
      <c r="H29" s="20">
        <v>0.34375</v>
      </c>
      <c r="I29" s="20">
        <v>0.60763888888888895</v>
      </c>
      <c r="J29" s="20">
        <v>0.66041666666666665</v>
      </c>
    </row>
    <row r="30" spans="1:11" x14ac:dyDescent="0.25">
      <c r="A30" s="68" t="s">
        <v>170</v>
      </c>
      <c r="B30" s="68" t="s">
        <v>10</v>
      </c>
      <c r="C30" s="68" t="s">
        <v>171</v>
      </c>
      <c r="D30" s="68" t="s">
        <v>193</v>
      </c>
      <c r="E30" s="68" t="s">
        <v>148</v>
      </c>
      <c r="F30" s="68" t="s">
        <v>217</v>
      </c>
      <c r="H30" s="20">
        <v>0.32916666666666666</v>
      </c>
      <c r="I30" s="20">
        <v>0.53680555555555554</v>
      </c>
      <c r="J30" s="20">
        <v>0.5444444444444444</v>
      </c>
      <c r="K30" s="20">
        <v>0.79513888888888884</v>
      </c>
    </row>
    <row r="31" spans="1:11" x14ac:dyDescent="0.25">
      <c r="A31" s="68" t="s">
        <v>115</v>
      </c>
      <c r="B31" s="68" t="s">
        <v>33</v>
      </c>
      <c r="C31" s="68" t="s">
        <v>116</v>
      </c>
      <c r="D31" s="68" t="s">
        <v>193</v>
      </c>
      <c r="E31" s="68" t="s">
        <v>117</v>
      </c>
      <c r="F31" s="68" t="s">
        <v>195</v>
      </c>
      <c r="H31" s="20">
        <v>0.31944444444444448</v>
      </c>
    </row>
    <row r="32" spans="1:11" x14ac:dyDescent="0.25">
      <c r="A32" s="68" t="s">
        <v>146</v>
      </c>
      <c r="B32" s="68" t="s">
        <v>20</v>
      </c>
      <c r="C32" s="68" t="s">
        <v>147</v>
      </c>
      <c r="D32" s="68" t="s">
        <v>193</v>
      </c>
      <c r="E32" s="68" t="s">
        <v>148</v>
      </c>
      <c r="F32" s="68" t="s">
        <v>207</v>
      </c>
      <c r="H32" s="20">
        <v>0.34513888888888888</v>
      </c>
      <c r="I32" s="20">
        <v>0.52222222222222225</v>
      </c>
      <c r="J32" s="20">
        <v>0.58402777777777781</v>
      </c>
      <c r="K32" s="20">
        <v>0.79375000000000007</v>
      </c>
    </row>
    <row r="33" spans="1:11" x14ac:dyDescent="0.25">
      <c r="A33" s="68" t="s">
        <v>160</v>
      </c>
      <c r="B33" s="68" t="s">
        <v>14</v>
      </c>
      <c r="C33" s="68" t="s">
        <v>161</v>
      </c>
      <c r="D33" s="68" t="s">
        <v>193</v>
      </c>
      <c r="E33" s="68" t="s">
        <v>162</v>
      </c>
      <c r="F33" s="68" t="s">
        <v>213</v>
      </c>
      <c r="H33" s="20">
        <v>0.33263888888888887</v>
      </c>
      <c r="I33" s="20">
        <v>0.52777777777777779</v>
      </c>
      <c r="J33" s="20">
        <v>0.5756944444444444</v>
      </c>
      <c r="K33" s="20">
        <v>0.72013888888888899</v>
      </c>
    </row>
    <row r="34" spans="1:11" x14ac:dyDescent="0.25">
      <c r="A34" s="68" t="s">
        <v>168</v>
      </c>
      <c r="B34" s="68" t="s">
        <v>11</v>
      </c>
      <c r="C34" s="68" t="s">
        <v>169</v>
      </c>
      <c r="D34" s="68" t="s">
        <v>193</v>
      </c>
      <c r="E34" s="68" t="s">
        <v>144</v>
      </c>
      <c r="F34" s="68" t="s">
        <v>216</v>
      </c>
      <c r="H34" s="20">
        <v>0.32777777777777778</v>
      </c>
      <c r="I34" s="20">
        <v>0.51458333333333328</v>
      </c>
      <c r="J34" s="20">
        <v>0.55902777777777779</v>
      </c>
      <c r="K34" s="20">
        <v>0.81458333333333333</v>
      </c>
    </row>
  </sheetData>
  <autoFilter ref="A1:F34">
    <sortState ref="A2:F34">
      <sortCondition ref="C1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B1" zoomScaleNormal="100" workbookViewId="0">
      <selection activeCell="D4" sqref="D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69" t="s">
        <v>108</v>
      </c>
      <c r="B1" s="69" t="s">
        <v>109</v>
      </c>
      <c r="C1" s="69" t="s">
        <v>85</v>
      </c>
      <c r="D1" s="69" t="s">
        <v>37</v>
      </c>
      <c r="E1" s="69" t="s">
        <v>110</v>
      </c>
      <c r="F1" s="69" t="s">
        <v>111</v>
      </c>
      <c r="H1" t="s">
        <v>111</v>
      </c>
    </row>
    <row r="2" spans="1:11" x14ac:dyDescent="0.25">
      <c r="A2" s="68" t="s">
        <v>153</v>
      </c>
      <c r="B2" s="68" t="s">
        <v>17</v>
      </c>
      <c r="C2" s="68" t="s">
        <v>154</v>
      </c>
      <c r="D2" s="68" t="s">
        <v>193</v>
      </c>
      <c r="E2" s="68" t="s">
        <v>122</v>
      </c>
      <c r="F2" s="68" t="s">
        <v>210</v>
      </c>
      <c r="H2" s="20">
        <v>0.34236111111111112</v>
      </c>
      <c r="I2" s="20">
        <v>0.52361111111111114</v>
      </c>
      <c r="J2" s="20">
        <v>0.56874999999999998</v>
      </c>
      <c r="K2" s="20">
        <v>0.7631944444444444</v>
      </c>
    </row>
    <row r="3" spans="1:11" x14ac:dyDescent="0.25">
      <c r="A3" s="68" t="s">
        <v>134</v>
      </c>
      <c r="B3" s="68" t="s">
        <v>26</v>
      </c>
      <c r="C3" s="68" t="s">
        <v>135</v>
      </c>
      <c r="D3" s="68" t="s">
        <v>193</v>
      </c>
      <c r="E3" s="68" t="s">
        <v>136</v>
      </c>
      <c r="F3" s="68" t="s">
        <v>202</v>
      </c>
      <c r="H3" s="20">
        <v>0.33680555555555558</v>
      </c>
      <c r="I3" s="20">
        <v>0.57361111111111118</v>
      </c>
    </row>
    <row r="4" spans="1:11" x14ac:dyDescent="0.25">
      <c r="A4" s="68" t="s">
        <v>118</v>
      </c>
      <c r="B4" s="68" t="s">
        <v>32</v>
      </c>
      <c r="C4" s="68" t="s">
        <v>119</v>
      </c>
      <c r="D4" s="68" t="s">
        <v>193</v>
      </c>
      <c r="E4" s="68" t="s">
        <v>117</v>
      </c>
      <c r="F4" s="68" t="s">
        <v>196</v>
      </c>
      <c r="H4" s="20">
        <v>0.3444444444444445</v>
      </c>
      <c r="I4" s="20">
        <v>0.55069444444444449</v>
      </c>
      <c r="J4" s="20">
        <v>0.59375</v>
      </c>
      <c r="K4" s="20">
        <v>0.8340277777777777</v>
      </c>
    </row>
    <row r="5" spans="1:11" x14ac:dyDescent="0.25">
      <c r="A5" s="68" t="s">
        <v>126</v>
      </c>
      <c r="B5" s="68" t="s">
        <v>29</v>
      </c>
      <c r="C5" s="68" t="s">
        <v>127</v>
      </c>
      <c r="D5" s="68" t="s">
        <v>193</v>
      </c>
      <c r="E5" s="68" t="s">
        <v>125</v>
      </c>
      <c r="F5" s="68" t="s">
        <v>199</v>
      </c>
      <c r="H5" s="20">
        <v>0.31458333333333333</v>
      </c>
      <c r="I5" s="20">
        <v>0.5541666666666667</v>
      </c>
      <c r="J5" s="20">
        <v>0.59375</v>
      </c>
    </row>
    <row r="6" spans="1:11" x14ac:dyDescent="0.25">
      <c r="A6" s="68" t="s">
        <v>128</v>
      </c>
      <c r="B6" s="68" t="s">
        <v>28</v>
      </c>
      <c r="C6" s="68" t="s">
        <v>129</v>
      </c>
      <c r="D6" s="68" t="s">
        <v>193</v>
      </c>
      <c r="E6" s="68" t="s">
        <v>130</v>
      </c>
      <c r="F6" s="68" t="s">
        <v>200</v>
      </c>
      <c r="H6" s="20">
        <v>0.34513888888888888</v>
      </c>
      <c r="I6" s="20">
        <v>0.54236111111111118</v>
      </c>
      <c r="J6" s="20">
        <v>0.59375</v>
      </c>
      <c r="K6" s="20">
        <v>0.82847222222222217</v>
      </c>
    </row>
    <row r="7" spans="1:11" x14ac:dyDescent="0.25">
      <c r="A7" s="68" t="s">
        <v>140</v>
      </c>
      <c r="B7" s="68" t="s">
        <v>24</v>
      </c>
      <c r="C7" s="68" t="s">
        <v>141</v>
      </c>
      <c r="D7" s="68" t="s">
        <v>193</v>
      </c>
      <c r="E7" s="68" t="s">
        <v>139</v>
      </c>
      <c r="F7" s="68" t="s">
        <v>204</v>
      </c>
      <c r="H7" s="20">
        <v>0.35486111111111113</v>
      </c>
      <c r="I7" s="20">
        <v>0.59583333333333333</v>
      </c>
    </row>
    <row r="8" spans="1:11" x14ac:dyDescent="0.25">
      <c r="A8" s="68" t="s">
        <v>176</v>
      </c>
      <c r="B8" s="68" t="s">
        <v>56</v>
      </c>
      <c r="C8" s="68" t="s">
        <v>177</v>
      </c>
      <c r="D8" s="68" t="s">
        <v>193</v>
      </c>
      <c r="E8" s="68" t="s">
        <v>144</v>
      </c>
      <c r="F8" s="68" t="s">
        <v>220</v>
      </c>
      <c r="H8" s="20">
        <v>0.34166666666666662</v>
      </c>
      <c r="I8" s="20">
        <v>0.56388888888888888</v>
      </c>
      <c r="J8" s="20">
        <v>0.62013888888888891</v>
      </c>
      <c r="K8" s="20">
        <v>0.8340277777777777</v>
      </c>
    </row>
    <row r="9" spans="1:11" x14ac:dyDescent="0.25">
      <c r="A9" s="68" t="s">
        <v>149</v>
      </c>
      <c r="B9" s="68" t="s">
        <v>19</v>
      </c>
      <c r="C9" s="68" t="s">
        <v>150</v>
      </c>
      <c r="D9" s="68" t="s">
        <v>193</v>
      </c>
      <c r="E9" s="68" t="s">
        <v>148</v>
      </c>
      <c r="F9" s="68" t="s">
        <v>208</v>
      </c>
      <c r="H9" s="20">
        <v>0.31388888888888888</v>
      </c>
      <c r="I9" s="20">
        <v>0.51944444444444449</v>
      </c>
      <c r="J9" s="20">
        <v>0.56319444444444444</v>
      </c>
      <c r="K9" s="20">
        <v>0.7284722222222223</v>
      </c>
    </row>
    <row r="10" spans="1:11" x14ac:dyDescent="0.25">
      <c r="A10" s="68" t="s">
        <v>187</v>
      </c>
      <c r="B10" s="68" t="s">
        <v>4</v>
      </c>
      <c r="C10" s="68" t="s">
        <v>3</v>
      </c>
      <c r="D10" s="68" t="s">
        <v>193</v>
      </c>
      <c r="E10" s="68" t="s">
        <v>139</v>
      </c>
      <c r="F10" s="68" t="s">
        <v>223</v>
      </c>
      <c r="H10" s="20">
        <v>0.33333333333333331</v>
      </c>
      <c r="I10" s="20">
        <v>0.59583333333333333</v>
      </c>
      <c r="J10" s="20">
        <v>0.62986111111111109</v>
      </c>
    </row>
    <row r="11" spans="1:11" x14ac:dyDescent="0.25">
      <c r="A11" s="68" t="s">
        <v>181</v>
      </c>
      <c r="B11" s="68" t="s">
        <v>6</v>
      </c>
      <c r="C11" s="68" t="s">
        <v>182</v>
      </c>
      <c r="D11" s="68" t="s">
        <v>193</v>
      </c>
      <c r="E11" s="68" t="s">
        <v>125</v>
      </c>
      <c r="F11" s="68" t="s">
        <v>180</v>
      </c>
    </row>
    <row r="12" spans="1:11" x14ac:dyDescent="0.25">
      <c r="A12" s="68" t="s">
        <v>151</v>
      </c>
      <c r="B12" s="68" t="s">
        <v>18</v>
      </c>
      <c r="C12" s="68" t="s">
        <v>152</v>
      </c>
      <c r="D12" s="68" t="s">
        <v>193</v>
      </c>
      <c r="E12" s="68" t="s">
        <v>148</v>
      </c>
      <c r="F12" s="68" t="s">
        <v>209</v>
      </c>
      <c r="H12" s="20">
        <v>0.3215277777777778</v>
      </c>
      <c r="K12" s="20">
        <v>0.73263888888888884</v>
      </c>
    </row>
    <row r="13" spans="1:11" x14ac:dyDescent="0.25">
      <c r="A13" s="68" t="s">
        <v>112</v>
      </c>
      <c r="B13" s="68" t="s">
        <v>34</v>
      </c>
      <c r="C13" s="68" t="s">
        <v>113</v>
      </c>
      <c r="D13" s="68" t="s">
        <v>193</v>
      </c>
      <c r="E13" s="68" t="s">
        <v>114</v>
      </c>
      <c r="F13" s="68" t="s">
        <v>194</v>
      </c>
      <c r="H13" s="20">
        <v>0.32708333333333334</v>
      </c>
    </row>
    <row r="14" spans="1:11" x14ac:dyDescent="0.25">
      <c r="A14" s="68" t="s">
        <v>188</v>
      </c>
      <c r="B14" s="68" t="s">
        <v>2</v>
      </c>
      <c r="C14" s="68" t="s">
        <v>189</v>
      </c>
      <c r="D14" s="68" t="s">
        <v>193</v>
      </c>
      <c r="E14" s="68" t="s">
        <v>114</v>
      </c>
      <c r="F14" s="68" t="s">
        <v>224</v>
      </c>
      <c r="H14" s="20">
        <v>0.32916666666666666</v>
      </c>
      <c r="I14" s="20">
        <v>0.51250000000000007</v>
      </c>
      <c r="J14" s="20">
        <v>0.58680555555555558</v>
      </c>
    </row>
    <row r="15" spans="1:11" x14ac:dyDescent="0.25">
      <c r="A15" s="68" t="s">
        <v>185</v>
      </c>
      <c r="B15" s="68" t="s">
        <v>5</v>
      </c>
      <c r="C15" s="68" t="s">
        <v>186</v>
      </c>
      <c r="D15" s="68" t="s">
        <v>193</v>
      </c>
      <c r="E15" s="68" t="s">
        <v>162</v>
      </c>
      <c r="F15" s="68" t="s">
        <v>222</v>
      </c>
      <c r="H15" s="20">
        <v>0.32916666666666666</v>
      </c>
      <c r="K15" s="20">
        <v>0.81874999999999998</v>
      </c>
    </row>
    <row r="16" spans="1:11" x14ac:dyDescent="0.25">
      <c r="A16" s="68" t="s">
        <v>178</v>
      </c>
      <c r="B16" s="68" t="s">
        <v>7</v>
      </c>
      <c r="C16" s="68" t="s">
        <v>179</v>
      </c>
      <c r="D16" s="68" t="s">
        <v>193</v>
      </c>
      <c r="E16" s="68" t="s">
        <v>144</v>
      </c>
      <c r="F16" s="68" t="s">
        <v>180</v>
      </c>
    </row>
    <row r="17" spans="1:11" x14ac:dyDescent="0.25">
      <c r="A17" s="68" t="s">
        <v>145</v>
      </c>
      <c r="B17" s="68" t="s">
        <v>22</v>
      </c>
      <c r="C17" s="68" t="s">
        <v>21</v>
      </c>
      <c r="D17" s="68" t="s">
        <v>193</v>
      </c>
      <c r="E17" s="68" t="s">
        <v>144</v>
      </c>
      <c r="F17" s="68" t="s">
        <v>206</v>
      </c>
      <c r="H17" s="20">
        <v>0.32291666666666669</v>
      </c>
      <c r="I17" s="20">
        <v>0.50624999999999998</v>
      </c>
      <c r="J17" s="20">
        <v>0.55555555555555558</v>
      </c>
      <c r="K17" s="20">
        <v>0.82847222222222217</v>
      </c>
    </row>
    <row r="18" spans="1:11" x14ac:dyDescent="0.25">
      <c r="A18" s="68" t="s">
        <v>163</v>
      </c>
      <c r="B18" s="68" t="s">
        <v>13</v>
      </c>
      <c r="C18" s="68" t="s">
        <v>164</v>
      </c>
      <c r="D18" s="68" t="s">
        <v>193</v>
      </c>
      <c r="E18" s="68" t="s">
        <v>114</v>
      </c>
      <c r="F18" s="68" t="s">
        <v>214</v>
      </c>
      <c r="H18" s="20">
        <v>0.33888888888888885</v>
      </c>
      <c r="I18" s="20">
        <v>0.5541666666666667</v>
      </c>
      <c r="J18" s="20">
        <v>0.81111111111111101</v>
      </c>
    </row>
    <row r="19" spans="1:11" x14ac:dyDescent="0.25">
      <c r="A19" s="68" t="s">
        <v>120</v>
      </c>
      <c r="B19" s="68" t="s">
        <v>31</v>
      </c>
      <c r="C19" s="68" t="s">
        <v>121</v>
      </c>
      <c r="D19" s="68" t="s">
        <v>193</v>
      </c>
      <c r="E19" s="68" t="s">
        <v>122</v>
      </c>
      <c r="F19" s="68" t="s">
        <v>197</v>
      </c>
      <c r="H19" s="20">
        <v>0.34166666666666662</v>
      </c>
      <c r="I19" s="20">
        <v>0.57986111111111105</v>
      </c>
      <c r="J19" s="20">
        <v>0.60069444444444442</v>
      </c>
      <c r="K19" s="20">
        <v>0.89374999999999993</v>
      </c>
    </row>
    <row r="20" spans="1:11" x14ac:dyDescent="0.25">
      <c r="A20" s="68" t="s">
        <v>131</v>
      </c>
      <c r="B20" s="68" t="s">
        <v>27</v>
      </c>
      <c r="C20" s="68" t="s">
        <v>132</v>
      </c>
      <c r="D20" s="68" t="s">
        <v>193</v>
      </c>
      <c r="E20" s="68" t="s">
        <v>133</v>
      </c>
      <c r="F20" s="68" t="s">
        <v>201</v>
      </c>
      <c r="H20" s="20">
        <v>0.32291666666666669</v>
      </c>
    </row>
    <row r="21" spans="1:11" x14ac:dyDescent="0.25">
      <c r="A21" s="68" t="s">
        <v>165</v>
      </c>
      <c r="B21" s="68" t="s">
        <v>12</v>
      </c>
      <c r="C21" s="68" t="s">
        <v>166</v>
      </c>
      <c r="D21" s="68" t="s">
        <v>193</v>
      </c>
      <c r="E21" s="68" t="s">
        <v>167</v>
      </c>
      <c r="F21" s="68" t="s">
        <v>215</v>
      </c>
      <c r="H21" s="20">
        <v>0.34027777777777773</v>
      </c>
      <c r="I21" s="20">
        <v>0.54166666666666663</v>
      </c>
      <c r="J21" s="20">
        <v>0.58958333333333335</v>
      </c>
    </row>
    <row r="22" spans="1:11" x14ac:dyDescent="0.25">
      <c r="A22" s="68" t="s">
        <v>174</v>
      </c>
      <c r="B22" s="68" t="s">
        <v>8</v>
      </c>
      <c r="C22" s="68" t="s">
        <v>175</v>
      </c>
      <c r="D22" s="68" t="s">
        <v>193</v>
      </c>
      <c r="E22" s="68" t="s">
        <v>114</v>
      </c>
      <c r="F22" s="68" t="s">
        <v>219</v>
      </c>
      <c r="H22" s="20">
        <v>0.33333333333333331</v>
      </c>
      <c r="I22" s="20">
        <v>0.5180555555555556</v>
      </c>
      <c r="J22" s="20">
        <v>0.56944444444444442</v>
      </c>
      <c r="K22" s="20">
        <v>0.8027777777777777</v>
      </c>
    </row>
    <row r="23" spans="1:11" x14ac:dyDescent="0.25">
      <c r="A23" s="68" t="s">
        <v>142</v>
      </c>
      <c r="B23" s="68" t="s">
        <v>23</v>
      </c>
      <c r="C23" s="68" t="s">
        <v>143</v>
      </c>
      <c r="D23" s="68" t="s">
        <v>193</v>
      </c>
      <c r="E23" s="68" t="s">
        <v>144</v>
      </c>
      <c r="F23" s="68" t="s">
        <v>205</v>
      </c>
      <c r="H23" s="20">
        <v>0.3354166666666667</v>
      </c>
      <c r="I23" s="20">
        <v>0.52152777777777781</v>
      </c>
      <c r="J23" s="20">
        <v>0.57708333333333328</v>
      </c>
      <c r="K23" s="20">
        <v>0.79583333333333339</v>
      </c>
    </row>
    <row r="24" spans="1:11" x14ac:dyDescent="0.25">
      <c r="A24" s="68" t="s">
        <v>183</v>
      </c>
      <c r="B24" s="68" t="s">
        <v>57</v>
      </c>
      <c r="C24" s="68" t="s">
        <v>184</v>
      </c>
      <c r="D24" s="68" t="s">
        <v>193</v>
      </c>
      <c r="E24" s="68" t="s">
        <v>159</v>
      </c>
      <c r="F24" s="68" t="s">
        <v>221</v>
      </c>
      <c r="H24" s="20">
        <v>0.33819444444444446</v>
      </c>
      <c r="I24" s="20">
        <v>0.54513888888888895</v>
      </c>
      <c r="J24" s="20">
        <v>0.60486111111111118</v>
      </c>
      <c r="K24" s="20">
        <v>0.78055555555555556</v>
      </c>
    </row>
    <row r="25" spans="1:11" x14ac:dyDescent="0.25">
      <c r="A25" s="68" t="s">
        <v>172</v>
      </c>
      <c r="B25" s="68" t="s">
        <v>9</v>
      </c>
      <c r="C25" s="68" t="s">
        <v>173</v>
      </c>
      <c r="D25" s="68" t="s">
        <v>193</v>
      </c>
      <c r="E25" s="68" t="s">
        <v>125</v>
      </c>
      <c r="F25" s="68" t="s">
        <v>218</v>
      </c>
      <c r="H25" s="20">
        <v>0.31736111111111115</v>
      </c>
      <c r="I25" s="20">
        <v>0.54999999999999993</v>
      </c>
      <c r="J25" s="20">
        <v>0.59305555555555556</v>
      </c>
      <c r="K25" s="20">
        <v>0.74444444444444446</v>
      </c>
    </row>
    <row r="26" spans="1:11" x14ac:dyDescent="0.25">
      <c r="A26" s="68" t="s">
        <v>123</v>
      </c>
      <c r="B26" s="68" t="s">
        <v>30</v>
      </c>
      <c r="C26" s="68" t="s">
        <v>124</v>
      </c>
      <c r="D26" s="68" t="s">
        <v>193</v>
      </c>
      <c r="E26" s="68" t="s">
        <v>125</v>
      </c>
      <c r="F26" s="68" t="s">
        <v>198</v>
      </c>
      <c r="H26" s="20">
        <v>0.30833333333333335</v>
      </c>
      <c r="I26" s="20">
        <v>0.50486111111111109</v>
      </c>
      <c r="J26" s="20">
        <v>0.54652777777777783</v>
      </c>
      <c r="K26" s="20">
        <v>0.75208333333333333</v>
      </c>
    </row>
    <row r="27" spans="1:11" x14ac:dyDescent="0.25">
      <c r="A27" s="68" t="s">
        <v>157</v>
      </c>
      <c r="B27" s="68" t="s">
        <v>15</v>
      </c>
      <c r="C27" s="68" t="s">
        <v>158</v>
      </c>
      <c r="D27" s="68" t="s">
        <v>193</v>
      </c>
      <c r="E27" s="68" t="s">
        <v>159</v>
      </c>
      <c r="F27" s="68" t="s">
        <v>212</v>
      </c>
      <c r="H27" s="20">
        <v>0.33680555555555558</v>
      </c>
      <c r="I27" s="20">
        <v>0.52361111111111114</v>
      </c>
      <c r="J27" s="20">
        <v>0.5805555555555556</v>
      </c>
      <c r="K27" s="20">
        <v>0.7729166666666667</v>
      </c>
    </row>
    <row r="28" spans="1:11" x14ac:dyDescent="0.25">
      <c r="A28" s="68" t="s">
        <v>155</v>
      </c>
      <c r="B28" s="68" t="s">
        <v>16</v>
      </c>
      <c r="C28" s="68" t="s">
        <v>156</v>
      </c>
      <c r="D28" s="68" t="s">
        <v>193</v>
      </c>
      <c r="E28" s="68" t="s">
        <v>139</v>
      </c>
      <c r="F28" s="68" t="s">
        <v>211</v>
      </c>
      <c r="H28" s="20">
        <v>0.34375</v>
      </c>
      <c r="I28" s="20">
        <v>0.54166666666666663</v>
      </c>
      <c r="J28" s="20">
        <v>0.58888888888888891</v>
      </c>
      <c r="K28" s="20">
        <v>0.73611111111111116</v>
      </c>
    </row>
    <row r="29" spans="1:11" x14ac:dyDescent="0.25">
      <c r="A29" s="68" t="s">
        <v>137</v>
      </c>
      <c r="B29" s="68" t="s">
        <v>25</v>
      </c>
      <c r="C29" s="68" t="s">
        <v>138</v>
      </c>
      <c r="D29" s="68" t="s">
        <v>193</v>
      </c>
      <c r="E29" s="68" t="s">
        <v>139</v>
      </c>
      <c r="F29" s="68" t="s">
        <v>203</v>
      </c>
      <c r="H29" s="20">
        <v>0.34375</v>
      </c>
      <c r="I29" s="20">
        <v>0.60763888888888895</v>
      </c>
      <c r="J29" s="20">
        <v>0.66041666666666665</v>
      </c>
    </row>
    <row r="30" spans="1:11" x14ac:dyDescent="0.25">
      <c r="A30" s="68" t="s">
        <v>170</v>
      </c>
      <c r="B30" s="68" t="s">
        <v>10</v>
      </c>
      <c r="C30" s="68" t="s">
        <v>171</v>
      </c>
      <c r="D30" s="68" t="s">
        <v>193</v>
      </c>
      <c r="E30" s="68" t="s">
        <v>148</v>
      </c>
      <c r="F30" s="68" t="s">
        <v>217</v>
      </c>
      <c r="H30" s="20">
        <v>0.32916666666666666</v>
      </c>
      <c r="I30" s="20">
        <v>0.53680555555555554</v>
      </c>
      <c r="J30" s="20">
        <v>0.5444444444444444</v>
      </c>
      <c r="K30" s="20">
        <v>0.79513888888888884</v>
      </c>
    </row>
    <row r="31" spans="1:11" x14ac:dyDescent="0.25">
      <c r="A31" s="68" t="s">
        <v>115</v>
      </c>
      <c r="B31" s="68" t="s">
        <v>33</v>
      </c>
      <c r="C31" s="68" t="s">
        <v>116</v>
      </c>
      <c r="D31" s="68" t="s">
        <v>193</v>
      </c>
      <c r="E31" s="68" t="s">
        <v>117</v>
      </c>
      <c r="F31" s="68" t="s">
        <v>195</v>
      </c>
      <c r="H31" s="20">
        <v>0.31944444444444448</v>
      </c>
    </row>
    <row r="32" spans="1:11" x14ac:dyDescent="0.25">
      <c r="A32" s="68" t="s">
        <v>146</v>
      </c>
      <c r="B32" s="68" t="s">
        <v>20</v>
      </c>
      <c r="C32" s="68" t="s">
        <v>147</v>
      </c>
      <c r="D32" s="68" t="s">
        <v>193</v>
      </c>
      <c r="E32" s="68" t="s">
        <v>148</v>
      </c>
      <c r="F32" s="68" t="s">
        <v>207</v>
      </c>
      <c r="H32" s="20">
        <v>0.34513888888888888</v>
      </c>
      <c r="I32" s="20">
        <v>0.52222222222222225</v>
      </c>
      <c r="J32" s="20">
        <v>0.58402777777777781</v>
      </c>
      <c r="K32" s="20">
        <v>0.79375000000000007</v>
      </c>
    </row>
    <row r="33" spans="1:11" x14ac:dyDescent="0.25">
      <c r="A33" s="68" t="s">
        <v>160</v>
      </c>
      <c r="B33" s="68" t="s">
        <v>14</v>
      </c>
      <c r="C33" s="68" t="s">
        <v>161</v>
      </c>
      <c r="D33" s="68" t="s">
        <v>193</v>
      </c>
      <c r="E33" s="68" t="s">
        <v>162</v>
      </c>
      <c r="F33" s="68" t="s">
        <v>213</v>
      </c>
      <c r="H33" s="20">
        <v>0.33263888888888887</v>
      </c>
      <c r="I33" s="20">
        <v>0.52777777777777779</v>
      </c>
      <c r="J33" s="20">
        <v>0.5756944444444444</v>
      </c>
      <c r="K33" s="20">
        <v>0.72013888888888899</v>
      </c>
    </row>
    <row r="34" spans="1:11" x14ac:dyDescent="0.25">
      <c r="A34" s="68" t="s">
        <v>168</v>
      </c>
      <c r="B34" s="68" t="s">
        <v>11</v>
      </c>
      <c r="C34" s="68" t="s">
        <v>169</v>
      </c>
      <c r="D34" s="68" t="s">
        <v>193</v>
      </c>
      <c r="E34" s="68" t="s">
        <v>144</v>
      </c>
      <c r="F34" s="68" t="s">
        <v>216</v>
      </c>
      <c r="H34" s="20">
        <v>0.32777777777777778</v>
      </c>
      <c r="I34" s="20">
        <v>0.51458333333333328</v>
      </c>
      <c r="J34" s="20">
        <v>0.55902777777777779</v>
      </c>
      <c r="K34" s="20">
        <v>0.81458333333333333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10/02/2023</v>
      </c>
      <c r="E41" t="str">
        <f t="shared" si="1"/>
        <v>Area de Riesgo</v>
      </c>
      <c r="F41" s="67" t="str">
        <f t="shared" si="1"/>
        <v>08:13 12:34 13:39 18:19</v>
      </c>
      <c r="G41" s="67">
        <f t="shared" si="1"/>
        <v>0</v>
      </c>
      <c r="H41" s="67">
        <f t="shared" si="1"/>
        <v>0.34236111111111112</v>
      </c>
      <c r="I41" s="67">
        <f t="shared" si="1"/>
        <v>0.52361111111111114</v>
      </c>
      <c r="J41" s="67">
        <f t="shared" si="1"/>
        <v>0.56874999999999998</v>
      </c>
      <c r="K41" s="67">
        <f t="shared" si="1"/>
        <v>0.7631944444444444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10/02/2023</v>
      </c>
      <c r="E42" t="str">
        <f t="shared" si="2"/>
        <v>Administración y Finanzas</v>
      </c>
      <c r="F42" s="67" t="str">
        <f t="shared" si="2"/>
        <v>08:05 13:46</v>
      </c>
      <c r="G42" s="67">
        <f t="shared" si="2"/>
        <v>0</v>
      </c>
      <c r="H42" s="67">
        <f t="shared" si="2"/>
        <v>0.33680555555555558</v>
      </c>
      <c r="I42" s="67">
        <f t="shared" si="2"/>
        <v>0.57361111111111118</v>
      </c>
      <c r="J42" s="67">
        <f t="shared" si="2"/>
        <v>0</v>
      </c>
      <c r="K42" s="67">
        <f t="shared" si="2"/>
        <v>0</v>
      </c>
    </row>
    <row r="43" spans="1:11" x14ac:dyDescent="0.25">
      <c r="A43" t="str">
        <f t="shared" ref="A43:K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10/02/2023</v>
      </c>
      <c r="E43" t="str">
        <f t="shared" si="3"/>
        <v>Auditoria Interna</v>
      </c>
      <c r="F43" s="67" t="str">
        <f t="shared" si="3"/>
        <v>08:16 13:13 14:15 20:01</v>
      </c>
      <c r="G43" s="67">
        <f t="shared" si="3"/>
        <v>0</v>
      </c>
      <c r="H43" s="67">
        <f t="shared" si="3"/>
        <v>0.3444444444444445</v>
      </c>
      <c r="I43" s="67">
        <f t="shared" si="3"/>
        <v>0.55069444444444449</v>
      </c>
      <c r="J43" s="67">
        <f t="shared" si="3"/>
        <v>0.59375</v>
      </c>
      <c r="K43" s="67">
        <f t="shared" si="3"/>
        <v>0.8340277777777777</v>
      </c>
    </row>
    <row r="44" spans="1:11" x14ac:dyDescent="0.25">
      <c r="A44" t="str">
        <f t="shared" ref="A44:K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10/02/2023</v>
      </c>
      <c r="E44" t="str">
        <f t="shared" si="4"/>
        <v>Captaciones</v>
      </c>
      <c r="F44" s="67" t="str">
        <f t="shared" si="4"/>
        <v>07:33 13:18 14:15</v>
      </c>
      <c r="G44" s="67">
        <f t="shared" si="4"/>
        <v>0</v>
      </c>
      <c r="H44" s="67">
        <f t="shared" si="4"/>
        <v>0.31458333333333333</v>
      </c>
      <c r="I44" s="67">
        <f t="shared" si="4"/>
        <v>0.5541666666666667</v>
      </c>
      <c r="J44" s="67">
        <f t="shared" si="4"/>
        <v>0.59375</v>
      </c>
      <c r="K44" s="67">
        <f t="shared" si="4"/>
        <v>0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10/02/2023</v>
      </c>
      <c r="E45" t="str">
        <f t="shared" si="5"/>
        <v>UIF</v>
      </c>
      <c r="F45" s="67" t="str">
        <f t="shared" si="5"/>
        <v>08:17 13:01 14:15 19:53</v>
      </c>
      <c r="G45" s="67">
        <f t="shared" si="5"/>
        <v>0</v>
      </c>
      <c r="H45" s="67">
        <f t="shared" si="5"/>
        <v>0.34513888888888888</v>
      </c>
      <c r="I45" s="67">
        <f t="shared" si="5"/>
        <v>0.54236111111111118</v>
      </c>
      <c r="J45" s="67">
        <f t="shared" si="5"/>
        <v>0.59375</v>
      </c>
      <c r="K45" s="67">
        <f t="shared" si="5"/>
        <v>0.82847222222222217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10/02/2023</v>
      </c>
      <c r="E46" t="str">
        <f t="shared" si="6"/>
        <v>Contabilidad</v>
      </c>
      <c r="F46" s="67" t="str">
        <f t="shared" si="6"/>
        <v>08:31 14:18</v>
      </c>
      <c r="G46" s="67">
        <f t="shared" si="6"/>
        <v>0</v>
      </c>
      <c r="H46" s="67">
        <f t="shared" si="6"/>
        <v>0.35486111111111113</v>
      </c>
      <c r="I46" s="67">
        <f t="shared" si="6"/>
        <v>0.59583333333333333</v>
      </c>
      <c r="J46" s="67">
        <f t="shared" si="6"/>
        <v>0</v>
      </c>
      <c r="K46" s="67">
        <f t="shared" si="6"/>
        <v>0</v>
      </c>
    </row>
    <row r="47" spans="1:11" x14ac:dyDescent="0.25">
      <c r="A47" t="str">
        <f t="shared" ref="A47:K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10/02/2023</v>
      </c>
      <c r="E47" t="str">
        <f t="shared" si="7"/>
        <v>Area de Credito</v>
      </c>
      <c r="F47" s="67" t="str">
        <f t="shared" si="7"/>
        <v>08:12 13:32 14:53 20:01</v>
      </c>
      <c r="G47" s="67">
        <f t="shared" si="7"/>
        <v>0</v>
      </c>
      <c r="H47" s="67">
        <f t="shared" si="7"/>
        <v>0.34166666666666662</v>
      </c>
      <c r="I47" s="67">
        <f t="shared" si="7"/>
        <v>0.56388888888888888</v>
      </c>
      <c r="J47" s="67">
        <f t="shared" si="7"/>
        <v>0.62013888888888891</v>
      </c>
      <c r="K47" s="67">
        <f t="shared" si="7"/>
        <v>0.8340277777777777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10/02/2023</v>
      </c>
      <c r="E48" t="str">
        <f t="shared" si="8"/>
        <v>Gerencia General</v>
      </c>
      <c r="F48" s="67" t="str">
        <f t="shared" si="8"/>
        <v>07:32 12:28 13:31 17:29</v>
      </c>
      <c r="G48" s="67">
        <f t="shared" si="8"/>
        <v>0</v>
      </c>
      <c r="H48" s="67">
        <f t="shared" si="8"/>
        <v>0.31388888888888888</v>
      </c>
      <c r="I48" s="67">
        <f t="shared" si="8"/>
        <v>0.51944444444444449</v>
      </c>
      <c r="J48" s="67">
        <f t="shared" si="8"/>
        <v>0.56319444444444444</v>
      </c>
      <c r="K48" s="67">
        <f t="shared" si="8"/>
        <v>0.7284722222222223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10/02/2023</v>
      </c>
      <c r="E49" t="str">
        <f t="shared" si="9"/>
        <v>Contabilidad</v>
      </c>
      <c r="F49" s="67" t="str">
        <f t="shared" si="9"/>
        <v>08:00 14:18 15:07</v>
      </c>
      <c r="G49" s="67">
        <f t="shared" si="9"/>
        <v>0</v>
      </c>
      <c r="H49" s="67">
        <f t="shared" si="9"/>
        <v>0.33333333333333331</v>
      </c>
      <c r="I49" s="67">
        <f t="shared" si="9"/>
        <v>0.59583333333333333</v>
      </c>
      <c r="J49" s="67">
        <f t="shared" si="9"/>
        <v>0.62986111111111109</v>
      </c>
      <c r="K49" s="67">
        <f t="shared" si="9"/>
        <v>0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10/02/2023</v>
      </c>
      <c r="E50" t="str">
        <f t="shared" si="10"/>
        <v>Captaciones</v>
      </c>
      <c r="F50" s="67" t="str">
        <f t="shared" si="10"/>
        <v/>
      </c>
      <c r="G50" s="67">
        <f t="shared" si="10"/>
        <v>0</v>
      </c>
      <c r="H50" s="67">
        <f t="shared" si="10"/>
        <v>0</v>
      </c>
      <c r="I50" s="67">
        <f t="shared" si="10"/>
        <v>0</v>
      </c>
      <c r="J50" s="67">
        <f t="shared" si="10"/>
        <v>0</v>
      </c>
      <c r="K50" s="67">
        <f t="shared" si="10"/>
        <v>0</v>
      </c>
    </row>
    <row r="51" spans="1:11" x14ac:dyDescent="0.25">
      <c r="A51" t="str">
        <f t="shared" ref="A51:K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10/02/2023</v>
      </c>
      <c r="E51" t="str">
        <f t="shared" si="11"/>
        <v>Gerencia General</v>
      </c>
      <c r="F51" s="67" t="str">
        <f t="shared" si="11"/>
        <v>07:43 17:35</v>
      </c>
      <c r="G51" s="67">
        <f t="shared" si="11"/>
        <v>0</v>
      </c>
      <c r="H51" s="67">
        <f t="shared" si="11"/>
        <v>0.3215277777777778</v>
      </c>
      <c r="I51" s="67">
        <f t="shared" si="11"/>
        <v>0</v>
      </c>
      <c r="J51" s="67">
        <f t="shared" si="11"/>
        <v>0</v>
      </c>
      <c r="K51" s="67">
        <f t="shared" si="11"/>
        <v>0.73263888888888884</v>
      </c>
    </row>
    <row r="52" spans="1:11" x14ac:dyDescent="0.25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10/02/2023</v>
      </c>
      <c r="E52" t="str">
        <f t="shared" si="12"/>
        <v>Area de Sistemas</v>
      </c>
      <c r="F52" s="67" t="str">
        <f t="shared" si="12"/>
        <v>07:51</v>
      </c>
      <c r="G52" s="67">
        <f t="shared" si="12"/>
        <v>0</v>
      </c>
      <c r="H52" s="67">
        <f t="shared" si="12"/>
        <v>0.32708333333333334</v>
      </c>
      <c r="I52" s="67">
        <f t="shared" si="12"/>
        <v>0</v>
      </c>
      <c r="J52" s="67">
        <f t="shared" si="12"/>
        <v>0</v>
      </c>
      <c r="K52" s="67">
        <f t="shared" si="12"/>
        <v>0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10/02/2023</v>
      </c>
      <c r="E53" t="str">
        <f t="shared" si="13"/>
        <v>Area de Sistemas</v>
      </c>
      <c r="F53" s="67" t="str">
        <f t="shared" si="13"/>
        <v>07:54 12:18 14:05</v>
      </c>
      <c r="G53" s="67">
        <f t="shared" si="13"/>
        <v>0</v>
      </c>
      <c r="H53" s="67">
        <f t="shared" si="13"/>
        <v>0.32916666666666666</v>
      </c>
      <c r="I53" s="67">
        <f t="shared" si="13"/>
        <v>0.51250000000000007</v>
      </c>
      <c r="J53" s="67">
        <f t="shared" si="13"/>
        <v>0.58680555555555558</v>
      </c>
      <c r="K53" s="67">
        <f t="shared" si="13"/>
        <v>0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10/02/2023</v>
      </c>
      <c r="E54" t="str">
        <f t="shared" si="14"/>
        <v>Recursos Humanos</v>
      </c>
      <c r="F54" s="67" t="str">
        <f t="shared" si="14"/>
        <v>07:54 19:39</v>
      </c>
      <c r="G54" s="67">
        <f t="shared" si="14"/>
        <v>0</v>
      </c>
      <c r="H54" s="67">
        <f t="shared" si="14"/>
        <v>0.32916666666666666</v>
      </c>
      <c r="I54" s="67">
        <f t="shared" si="14"/>
        <v>0</v>
      </c>
      <c r="J54" s="67">
        <f t="shared" si="14"/>
        <v>0</v>
      </c>
      <c r="K54" s="67">
        <f t="shared" si="14"/>
        <v>0.81874999999999998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10/02/2023</v>
      </c>
      <c r="E55" t="str">
        <f t="shared" si="15"/>
        <v>Area de Credito</v>
      </c>
      <c r="F55" s="67" t="str">
        <f t="shared" si="15"/>
        <v/>
      </c>
      <c r="G55" s="67">
        <f t="shared" si="15"/>
        <v>0</v>
      </c>
      <c r="H55" s="67">
        <f t="shared" si="15"/>
        <v>0</v>
      </c>
      <c r="I55" s="67">
        <f t="shared" si="15"/>
        <v>0</v>
      </c>
      <c r="J55" s="67">
        <f t="shared" si="15"/>
        <v>0</v>
      </c>
      <c r="K55" s="67">
        <f t="shared" si="15"/>
        <v>0</v>
      </c>
    </row>
    <row r="56" spans="1:11" x14ac:dyDescent="0.25">
      <c r="A56" t="str">
        <f t="shared" ref="A56:K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10/02/2023</v>
      </c>
      <c r="E56" t="str">
        <f t="shared" si="16"/>
        <v>Area de Credito</v>
      </c>
      <c r="F56" s="67" t="str">
        <f t="shared" si="16"/>
        <v>07:45 12:09 13:20 19:53</v>
      </c>
      <c r="G56" s="67">
        <f t="shared" si="16"/>
        <v>0</v>
      </c>
      <c r="H56" s="67">
        <f t="shared" si="16"/>
        <v>0.32291666666666669</v>
      </c>
      <c r="I56" s="67">
        <f t="shared" si="16"/>
        <v>0.50624999999999998</v>
      </c>
      <c r="J56" s="67">
        <f t="shared" si="16"/>
        <v>0.55555555555555558</v>
      </c>
      <c r="K56" s="67">
        <f t="shared" si="16"/>
        <v>0.82847222222222217</v>
      </c>
    </row>
    <row r="57" spans="1:11" x14ac:dyDescent="0.25">
      <c r="A57" t="str">
        <f t="shared" ref="A57:K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10/02/2023</v>
      </c>
      <c r="E57" t="str">
        <f t="shared" si="17"/>
        <v>Area de Sistemas</v>
      </c>
      <c r="F57" s="67" t="str">
        <f t="shared" si="17"/>
        <v>08:08 13:18 19:28</v>
      </c>
      <c r="G57" s="67">
        <f t="shared" si="17"/>
        <v>0</v>
      </c>
      <c r="H57" s="67">
        <f t="shared" si="17"/>
        <v>0.33888888888888885</v>
      </c>
      <c r="I57" s="67">
        <f t="shared" si="17"/>
        <v>0.5541666666666667</v>
      </c>
      <c r="J57" s="67">
        <f t="shared" si="17"/>
        <v>0.81111111111111101</v>
      </c>
      <c r="K57" s="67">
        <f t="shared" si="17"/>
        <v>0</v>
      </c>
    </row>
    <row r="58" spans="1:11" x14ac:dyDescent="0.25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10/02/2023</v>
      </c>
      <c r="E58" t="str">
        <f t="shared" si="18"/>
        <v>Area de Riesgo</v>
      </c>
      <c r="F58" s="67" t="str">
        <f t="shared" si="18"/>
        <v>08:12 13:55 14:25 21:27</v>
      </c>
      <c r="G58" s="67">
        <f t="shared" si="18"/>
        <v>0</v>
      </c>
      <c r="H58" s="67">
        <f t="shared" si="18"/>
        <v>0.34166666666666662</v>
      </c>
      <c r="I58" s="67">
        <f t="shared" si="18"/>
        <v>0.57986111111111105</v>
      </c>
      <c r="J58" s="67">
        <f t="shared" si="18"/>
        <v>0.60069444444444442</v>
      </c>
      <c r="K58" s="67">
        <f t="shared" si="18"/>
        <v>0.89374999999999993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10/02/2023</v>
      </c>
      <c r="E59" t="str">
        <f t="shared" si="19"/>
        <v>Area de Caja</v>
      </c>
      <c r="F59" s="67" t="str">
        <f t="shared" si="19"/>
        <v>07:45</v>
      </c>
      <c r="G59" s="67">
        <f t="shared" si="19"/>
        <v>0</v>
      </c>
      <c r="H59" s="67">
        <f t="shared" si="19"/>
        <v>0.32291666666666669</v>
      </c>
      <c r="I59" s="67">
        <f t="shared" si="19"/>
        <v>0</v>
      </c>
      <c r="J59" s="67">
        <f t="shared" si="19"/>
        <v>0</v>
      </c>
      <c r="K59" s="67">
        <f t="shared" si="19"/>
        <v>0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10/02/2023</v>
      </c>
      <c r="E60" t="str">
        <f t="shared" si="20"/>
        <v>Seguridad de Información</v>
      </c>
      <c r="F60" s="67" t="str">
        <f t="shared" si="20"/>
        <v>08:10 13:00 14:09</v>
      </c>
      <c r="G60" s="67">
        <f t="shared" si="20"/>
        <v>0</v>
      </c>
      <c r="H60" s="67">
        <f t="shared" si="20"/>
        <v>0.34027777777777773</v>
      </c>
      <c r="I60" s="67">
        <f t="shared" si="20"/>
        <v>0.54166666666666663</v>
      </c>
      <c r="J60" s="67">
        <f t="shared" si="20"/>
        <v>0.58958333333333335</v>
      </c>
      <c r="K60" s="67">
        <f t="shared" si="20"/>
        <v>0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10/02/2023</v>
      </c>
      <c r="E61" t="str">
        <f t="shared" si="21"/>
        <v>Area de Sistemas</v>
      </c>
      <c r="F61" s="67" t="str">
        <f t="shared" si="21"/>
        <v>08:00 12:26 13:40 19:16</v>
      </c>
      <c r="G61" s="67">
        <f t="shared" si="21"/>
        <v>0</v>
      </c>
      <c r="H61" s="67">
        <f t="shared" si="21"/>
        <v>0.33333333333333331</v>
      </c>
      <c r="I61" s="67">
        <f t="shared" si="21"/>
        <v>0.5180555555555556</v>
      </c>
      <c r="J61" s="67">
        <f t="shared" si="21"/>
        <v>0.56944444444444442</v>
      </c>
      <c r="K61" s="67">
        <f t="shared" si="21"/>
        <v>0.8027777777777777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10/02/2023</v>
      </c>
      <c r="E62" t="str">
        <f t="shared" si="22"/>
        <v>Area de Credito</v>
      </c>
      <c r="F62" s="67" t="str">
        <f t="shared" si="22"/>
        <v>08:03 12:31 13:51 19:06</v>
      </c>
      <c r="G62" s="67">
        <f t="shared" si="22"/>
        <v>0</v>
      </c>
      <c r="H62" s="67">
        <f t="shared" si="22"/>
        <v>0.3354166666666667</v>
      </c>
      <c r="I62" s="67">
        <f t="shared" si="22"/>
        <v>0.52152777777777781</v>
      </c>
      <c r="J62" s="67">
        <f t="shared" si="22"/>
        <v>0.57708333333333328</v>
      </c>
      <c r="K62" s="67">
        <f t="shared" si="22"/>
        <v>0.79583333333333339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10/02/2023</v>
      </c>
      <c r="E63" t="str">
        <f t="shared" si="23"/>
        <v>Asesoria Legal</v>
      </c>
      <c r="F63" s="67" t="str">
        <f t="shared" si="23"/>
        <v>08:07 13:05 14:31 18:44</v>
      </c>
      <c r="G63" s="67">
        <f t="shared" si="23"/>
        <v>0</v>
      </c>
      <c r="H63" s="67">
        <f t="shared" si="23"/>
        <v>0.33819444444444446</v>
      </c>
      <c r="I63" s="67">
        <f t="shared" si="23"/>
        <v>0.54513888888888895</v>
      </c>
      <c r="J63" s="67">
        <f t="shared" si="23"/>
        <v>0.60486111111111118</v>
      </c>
      <c r="K63" s="67">
        <f t="shared" si="23"/>
        <v>0.78055555555555556</v>
      </c>
    </row>
    <row r="64" spans="1:11" x14ac:dyDescent="0.25">
      <c r="A64" t="str">
        <f t="shared" ref="A64:K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10/02/2023</v>
      </c>
      <c r="E64" t="str">
        <f t="shared" si="24"/>
        <v>Captaciones</v>
      </c>
      <c r="F64" s="67" t="str">
        <f t="shared" si="24"/>
        <v>07:37 13:12 14:14 17:52</v>
      </c>
      <c r="G64" s="67">
        <f t="shared" si="24"/>
        <v>0</v>
      </c>
      <c r="H64" s="67">
        <f t="shared" si="24"/>
        <v>0.31736111111111115</v>
      </c>
      <c r="I64" s="67">
        <f t="shared" si="24"/>
        <v>0.54999999999999993</v>
      </c>
      <c r="J64" s="67">
        <f t="shared" si="24"/>
        <v>0.59305555555555556</v>
      </c>
      <c r="K64" s="67">
        <f t="shared" si="24"/>
        <v>0.74444444444444446</v>
      </c>
    </row>
    <row r="65" spans="1:11" x14ac:dyDescent="0.25">
      <c r="A65" t="str">
        <f t="shared" ref="A65:K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10/02/2023</v>
      </c>
      <c r="E65" t="str">
        <f t="shared" si="25"/>
        <v>Captaciones</v>
      </c>
      <c r="F65" s="67" t="str">
        <f t="shared" si="25"/>
        <v>07:24 12:07 13:07 18:03</v>
      </c>
      <c r="G65" s="67">
        <f t="shared" si="25"/>
        <v>0</v>
      </c>
      <c r="H65" s="67">
        <f t="shared" si="25"/>
        <v>0.30833333333333335</v>
      </c>
      <c r="I65" s="67">
        <f t="shared" si="25"/>
        <v>0.50486111111111109</v>
      </c>
      <c r="J65" s="67">
        <f t="shared" si="25"/>
        <v>0.54652777777777783</v>
      </c>
      <c r="K65" s="67">
        <f t="shared" si="25"/>
        <v>0.75208333333333333</v>
      </c>
    </row>
    <row r="66" spans="1:11" x14ac:dyDescent="0.25">
      <c r="A66" t="str">
        <f t="shared" ref="A66:K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10/02/2023</v>
      </c>
      <c r="E66" t="str">
        <f t="shared" si="26"/>
        <v>Asesoria Legal</v>
      </c>
      <c r="F66" s="67" t="str">
        <f t="shared" si="26"/>
        <v>08:05 12:34 13:56 18:33</v>
      </c>
      <c r="G66" s="67">
        <f t="shared" si="26"/>
        <v>0</v>
      </c>
      <c r="H66" s="67">
        <f t="shared" si="26"/>
        <v>0.33680555555555558</v>
      </c>
      <c r="I66" s="67">
        <f t="shared" si="26"/>
        <v>0.52361111111111114</v>
      </c>
      <c r="J66" s="67">
        <f t="shared" si="26"/>
        <v>0.5805555555555556</v>
      </c>
      <c r="K66" s="67">
        <f t="shared" si="26"/>
        <v>0.7729166666666667</v>
      </c>
    </row>
    <row r="67" spans="1:11" x14ac:dyDescent="0.25">
      <c r="A67" t="str">
        <f t="shared" ref="A67:K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10/02/2023</v>
      </c>
      <c r="E67" t="str">
        <f t="shared" si="27"/>
        <v>Contabilidad</v>
      </c>
      <c r="F67" s="67" t="str">
        <f t="shared" si="27"/>
        <v>08:15 13:00 14:08 17:40</v>
      </c>
      <c r="G67" s="67">
        <f t="shared" si="27"/>
        <v>0</v>
      </c>
      <c r="H67" s="67">
        <f t="shared" si="27"/>
        <v>0.34375</v>
      </c>
      <c r="I67" s="67">
        <f t="shared" si="27"/>
        <v>0.54166666666666663</v>
      </c>
      <c r="J67" s="67">
        <f t="shared" si="27"/>
        <v>0.58888888888888891</v>
      </c>
      <c r="K67" s="67">
        <f t="shared" si="27"/>
        <v>0.73611111111111116</v>
      </c>
    </row>
    <row r="68" spans="1:11" x14ac:dyDescent="0.25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10/02/2023</v>
      </c>
      <c r="E68" t="str">
        <f t="shared" si="28"/>
        <v>Contabilidad</v>
      </c>
      <c r="F68" s="67" t="str">
        <f t="shared" si="28"/>
        <v>08:15 14:30 14:35 15:51</v>
      </c>
      <c r="G68" s="67">
        <f t="shared" si="28"/>
        <v>0</v>
      </c>
      <c r="H68" s="67">
        <f t="shared" si="28"/>
        <v>0.34375</v>
      </c>
      <c r="I68" s="67">
        <f t="shared" si="28"/>
        <v>0.60763888888888895</v>
      </c>
      <c r="J68" s="67">
        <f t="shared" si="28"/>
        <v>0.66041666666666665</v>
      </c>
      <c r="K68" s="67">
        <f t="shared" si="28"/>
        <v>0</v>
      </c>
    </row>
    <row r="69" spans="1:11" x14ac:dyDescent="0.25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10/02/2023</v>
      </c>
      <c r="E69" t="str">
        <f t="shared" si="29"/>
        <v>Gerencia General</v>
      </c>
      <c r="F69" s="67" t="str">
        <f t="shared" si="29"/>
        <v>07:54 12:53 13:04 19:05</v>
      </c>
      <c r="G69" s="67">
        <f t="shared" si="29"/>
        <v>0</v>
      </c>
      <c r="H69" s="67">
        <f t="shared" si="29"/>
        <v>0.32916666666666666</v>
      </c>
      <c r="I69" s="67">
        <f t="shared" si="29"/>
        <v>0.53680555555555554</v>
      </c>
      <c r="J69" s="67">
        <f t="shared" si="29"/>
        <v>0.5444444444444444</v>
      </c>
      <c r="K69" s="67">
        <f t="shared" si="29"/>
        <v>0.79513888888888884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10/02/2023</v>
      </c>
      <c r="E70" t="str">
        <f t="shared" si="30"/>
        <v>Auditoria Interna</v>
      </c>
      <c r="F70" s="67" t="str">
        <f t="shared" si="30"/>
        <v>07:40</v>
      </c>
      <c r="G70" s="67">
        <f t="shared" si="30"/>
        <v>0</v>
      </c>
      <c r="H70" s="67">
        <f t="shared" si="30"/>
        <v>0.31944444444444448</v>
      </c>
      <c r="I70" s="67">
        <f t="shared" si="30"/>
        <v>0</v>
      </c>
      <c r="J70" s="67">
        <f t="shared" si="30"/>
        <v>0</v>
      </c>
      <c r="K70" s="67">
        <f t="shared" si="30"/>
        <v>0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10/02/2023</v>
      </c>
      <c r="E71" t="str">
        <f t="shared" si="31"/>
        <v>Gerencia General</v>
      </c>
      <c r="F71" s="67" t="str">
        <f t="shared" si="31"/>
        <v>08:17 12:32 14:01 19:03</v>
      </c>
      <c r="G71" s="67">
        <f t="shared" si="31"/>
        <v>0</v>
      </c>
      <c r="H71" s="67">
        <f t="shared" si="31"/>
        <v>0.34513888888888888</v>
      </c>
      <c r="I71" s="67">
        <f t="shared" si="31"/>
        <v>0.52222222222222225</v>
      </c>
      <c r="J71" s="67">
        <f t="shared" si="31"/>
        <v>0.58402777777777781</v>
      </c>
      <c r="K71" s="67">
        <f t="shared" si="31"/>
        <v>0.79375000000000007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10/02/2023</v>
      </c>
      <c r="E72" t="str">
        <f t="shared" si="32"/>
        <v>Recursos Humanos</v>
      </c>
      <c r="F72" s="67" t="str">
        <f t="shared" si="32"/>
        <v>07:59 12:40 13:49 17:17</v>
      </c>
      <c r="G72" s="67">
        <f t="shared" si="32"/>
        <v>0</v>
      </c>
      <c r="H72" s="67">
        <f t="shared" si="32"/>
        <v>0.33263888888888887</v>
      </c>
      <c r="I72" s="67">
        <f t="shared" si="32"/>
        <v>0.52777777777777779</v>
      </c>
      <c r="J72" s="67">
        <f t="shared" si="32"/>
        <v>0.5756944444444444</v>
      </c>
      <c r="K72" s="67">
        <f t="shared" si="32"/>
        <v>0.72013888888888899</v>
      </c>
    </row>
    <row r="73" spans="1:11" x14ac:dyDescent="0.25">
      <c r="A73" t="str">
        <f t="shared" ref="A73:K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10/02/2023</v>
      </c>
      <c r="E73" t="str">
        <f t="shared" si="33"/>
        <v>Area de Credito</v>
      </c>
      <c r="F73" s="67" t="str">
        <f t="shared" si="33"/>
        <v>07:52 12:21 13:25 19:33</v>
      </c>
      <c r="G73" s="67">
        <f t="shared" si="33"/>
        <v>0</v>
      </c>
      <c r="H73" s="67">
        <f t="shared" si="33"/>
        <v>0.32777777777777778</v>
      </c>
      <c r="I73" s="67">
        <f t="shared" si="33"/>
        <v>0.51458333333333328</v>
      </c>
      <c r="J73" s="67">
        <f t="shared" si="33"/>
        <v>0.55902777777777779</v>
      </c>
      <c r="K73" s="67">
        <f t="shared" si="33"/>
        <v>0.81458333333333333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10/02/2023</v>
      </c>
      <c r="E81" t="str">
        <f t="shared" si="35"/>
        <v>Area de Riesgo</v>
      </c>
      <c r="F81" s="67" t="str">
        <f t="shared" si="35"/>
        <v>08:13 12:34 13:39 18:19</v>
      </c>
      <c r="G81" s="67">
        <f t="shared" si="35"/>
        <v>0</v>
      </c>
      <c r="H81" s="67">
        <f t="shared" si="35"/>
        <v>0.34236111111111112</v>
      </c>
      <c r="I81" s="67">
        <f t="shared" si="35"/>
        <v>0.52361111111111114</v>
      </c>
      <c r="J81" s="67">
        <f t="shared" si="35"/>
        <v>0.56874999999999998</v>
      </c>
      <c r="K81" s="67">
        <f t="shared" si="35"/>
        <v>0.7631944444444444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10/02/2023</v>
      </c>
      <c r="E82" t="str">
        <f t="shared" si="36"/>
        <v>Administración y Finanzas</v>
      </c>
      <c r="F82" s="67" t="str">
        <f t="shared" si="36"/>
        <v>08:05 13:46</v>
      </c>
      <c r="G82" s="67">
        <f t="shared" si="36"/>
        <v>0</v>
      </c>
      <c r="H82" s="67">
        <f t="shared" si="36"/>
        <v>0.33680555555555558</v>
      </c>
      <c r="I82" s="67">
        <f t="shared" si="36"/>
        <v>0.57361111111111118</v>
      </c>
      <c r="J82" s="67">
        <f t="shared" si="36"/>
        <v>0</v>
      </c>
      <c r="K82" s="67">
        <f t="shared" si="36"/>
        <v>0</v>
      </c>
    </row>
    <row r="83" spans="1:11" x14ac:dyDescent="0.25">
      <c r="A83" t="str">
        <f t="shared" ref="A83:K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10/02/2023</v>
      </c>
      <c r="E83" t="str">
        <f t="shared" si="37"/>
        <v>Auditoria Interna</v>
      </c>
      <c r="F83" s="67" t="str">
        <f t="shared" si="37"/>
        <v>08:16 13:13 14:15 20:01</v>
      </c>
      <c r="G83" s="67">
        <f t="shared" si="37"/>
        <v>0</v>
      </c>
      <c r="H83" s="67">
        <f t="shared" si="37"/>
        <v>0.3444444444444445</v>
      </c>
      <c r="I83" s="67">
        <f t="shared" si="37"/>
        <v>0.55069444444444449</v>
      </c>
      <c r="J83" s="67">
        <f t="shared" si="37"/>
        <v>0.59375</v>
      </c>
      <c r="K83" s="67">
        <f t="shared" si="37"/>
        <v>0.8340277777777777</v>
      </c>
    </row>
    <row r="84" spans="1:11" x14ac:dyDescent="0.25">
      <c r="A84" t="str">
        <f t="shared" ref="A84:K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10/02/2023</v>
      </c>
      <c r="E84" t="str">
        <f t="shared" si="38"/>
        <v>Captaciones</v>
      </c>
      <c r="F84" s="67" t="str">
        <f t="shared" si="38"/>
        <v>07:33 13:18 14:15</v>
      </c>
      <c r="G84" s="67">
        <f t="shared" si="38"/>
        <v>0</v>
      </c>
      <c r="H84" s="67">
        <f t="shared" si="38"/>
        <v>0.31458333333333333</v>
      </c>
      <c r="I84" s="67">
        <f t="shared" si="38"/>
        <v>0.5541666666666667</v>
      </c>
      <c r="J84" s="67">
        <f t="shared" si="38"/>
        <v>0.59375</v>
      </c>
      <c r="K84" s="67">
        <f t="shared" si="38"/>
        <v>0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10/02/2023</v>
      </c>
      <c r="E85" t="str">
        <f t="shared" si="39"/>
        <v>UIF</v>
      </c>
      <c r="F85" s="67" t="str">
        <f t="shared" si="39"/>
        <v>08:17 13:01 14:15 19:53</v>
      </c>
      <c r="G85" s="67">
        <f t="shared" si="39"/>
        <v>0</v>
      </c>
      <c r="H85" s="67">
        <f t="shared" si="39"/>
        <v>0.34513888888888888</v>
      </c>
      <c r="I85" s="67">
        <f t="shared" si="39"/>
        <v>0.54236111111111118</v>
      </c>
      <c r="J85" s="67">
        <f t="shared" si="39"/>
        <v>0.59375</v>
      </c>
      <c r="K85" s="67">
        <f t="shared" si="39"/>
        <v>0.82847222222222217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10/02/2023</v>
      </c>
      <c r="E86" t="str">
        <f t="shared" si="40"/>
        <v>Contabilidad</v>
      </c>
      <c r="F86" s="67" t="str">
        <f t="shared" si="40"/>
        <v>08:31 14:18</v>
      </c>
      <c r="G86" s="67">
        <f t="shared" si="40"/>
        <v>0</v>
      </c>
      <c r="H86" s="67">
        <f t="shared" si="40"/>
        <v>0.35486111111111113</v>
      </c>
      <c r="I86" s="67">
        <f t="shared" si="40"/>
        <v>0.59583333333333333</v>
      </c>
      <c r="J86" s="67">
        <f t="shared" si="40"/>
        <v>0</v>
      </c>
      <c r="K86" s="67">
        <f t="shared" si="40"/>
        <v>0</v>
      </c>
    </row>
    <row r="87" spans="1:11" x14ac:dyDescent="0.25">
      <c r="A87" t="str">
        <f t="shared" ref="A87:K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10/02/2023</v>
      </c>
      <c r="E87" t="str">
        <f t="shared" si="41"/>
        <v>Area de Credito</v>
      </c>
      <c r="F87" s="67" t="str">
        <f t="shared" si="41"/>
        <v>08:12 13:32 14:53 20:01</v>
      </c>
      <c r="G87" s="67">
        <f t="shared" si="41"/>
        <v>0</v>
      </c>
      <c r="H87" s="67">
        <f t="shared" si="41"/>
        <v>0.34166666666666662</v>
      </c>
      <c r="I87" s="67">
        <f t="shared" si="41"/>
        <v>0.56388888888888888</v>
      </c>
      <c r="J87" s="67">
        <f t="shared" si="41"/>
        <v>0.62013888888888891</v>
      </c>
      <c r="K87" s="67">
        <f t="shared" si="41"/>
        <v>0.8340277777777777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10/02/2023</v>
      </c>
      <c r="E88" t="str">
        <f t="shared" si="42"/>
        <v>Gerencia General</v>
      </c>
      <c r="F88" s="67" t="str">
        <f t="shared" si="42"/>
        <v>07:32 12:28 13:31 17:29</v>
      </c>
      <c r="G88" s="67">
        <f t="shared" si="42"/>
        <v>0</v>
      </c>
      <c r="H88" s="67">
        <f t="shared" si="42"/>
        <v>0.31388888888888888</v>
      </c>
      <c r="I88" s="67">
        <f t="shared" si="42"/>
        <v>0.51944444444444449</v>
      </c>
      <c r="J88" s="67">
        <f t="shared" si="42"/>
        <v>0.56319444444444444</v>
      </c>
      <c r="K88" s="67">
        <f t="shared" si="42"/>
        <v>0.7284722222222223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10/02/2023</v>
      </c>
      <c r="E89" t="str">
        <f t="shared" si="43"/>
        <v>Contabilidad</v>
      </c>
      <c r="F89" s="67" t="str">
        <f t="shared" si="43"/>
        <v>08:00 14:18 15:07</v>
      </c>
      <c r="G89" s="67">
        <f t="shared" si="43"/>
        <v>0</v>
      </c>
      <c r="H89" s="67">
        <f t="shared" si="43"/>
        <v>0.33333333333333331</v>
      </c>
      <c r="I89" s="67">
        <f t="shared" si="43"/>
        <v>0.59583333333333333</v>
      </c>
      <c r="J89" s="67">
        <f t="shared" si="43"/>
        <v>0.62986111111111109</v>
      </c>
      <c r="K89" s="67">
        <f t="shared" si="43"/>
        <v>0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10/02/2023</v>
      </c>
      <c r="E90" t="str">
        <f t="shared" si="44"/>
        <v>Captaciones</v>
      </c>
      <c r="F90" s="67" t="str">
        <f t="shared" si="44"/>
        <v/>
      </c>
      <c r="G90" s="67">
        <f t="shared" si="44"/>
        <v>0</v>
      </c>
      <c r="H90" s="67">
        <f t="shared" si="44"/>
        <v>0</v>
      </c>
      <c r="I90" s="67">
        <f t="shared" si="44"/>
        <v>0</v>
      </c>
      <c r="J90" s="67">
        <f t="shared" si="44"/>
        <v>0</v>
      </c>
      <c r="K90" s="67">
        <f t="shared" si="44"/>
        <v>0</v>
      </c>
    </row>
    <row r="91" spans="1:11" x14ac:dyDescent="0.25">
      <c r="A91" t="str">
        <f t="shared" ref="A91:K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10/02/2023</v>
      </c>
      <c r="E91" t="str">
        <f t="shared" si="45"/>
        <v>Gerencia General</v>
      </c>
      <c r="F91" s="67" t="str">
        <f t="shared" si="45"/>
        <v>07:43 17:35</v>
      </c>
      <c r="G91" s="67">
        <f t="shared" si="45"/>
        <v>0</v>
      </c>
      <c r="H91" s="67">
        <f t="shared" si="45"/>
        <v>0.3215277777777778</v>
      </c>
      <c r="I91" s="67">
        <f t="shared" si="45"/>
        <v>0</v>
      </c>
      <c r="J91" s="67">
        <f t="shared" si="45"/>
        <v>0</v>
      </c>
      <c r="K91" s="67">
        <f t="shared" si="45"/>
        <v>0.73263888888888884</v>
      </c>
    </row>
    <row r="92" spans="1:11" x14ac:dyDescent="0.25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10/02/2023</v>
      </c>
      <c r="E92" t="str">
        <f t="shared" si="46"/>
        <v>Area de Sistemas</v>
      </c>
      <c r="F92" s="67" t="str">
        <f t="shared" si="46"/>
        <v>07:51</v>
      </c>
      <c r="G92" s="67">
        <f t="shared" si="46"/>
        <v>0</v>
      </c>
      <c r="H92" s="67">
        <f t="shared" si="46"/>
        <v>0.32708333333333334</v>
      </c>
      <c r="I92" s="67">
        <f t="shared" si="46"/>
        <v>0</v>
      </c>
      <c r="J92" s="67">
        <f t="shared" si="46"/>
        <v>0</v>
      </c>
      <c r="K92" s="67">
        <f t="shared" si="46"/>
        <v>0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10/02/2023</v>
      </c>
      <c r="E93" t="str">
        <f t="shared" si="47"/>
        <v>Area de Sistemas</v>
      </c>
      <c r="F93" s="67" t="str">
        <f t="shared" si="47"/>
        <v>07:54 12:18 14:05</v>
      </c>
      <c r="G93" s="67">
        <f t="shared" si="47"/>
        <v>0</v>
      </c>
      <c r="H93" s="67">
        <f t="shared" si="47"/>
        <v>0.32916666666666666</v>
      </c>
      <c r="I93" s="67">
        <f t="shared" si="47"/>
        <v>0.51250000000000007</v>
      </c>
      <c r="J93" s="67">
        <f t="shared" si="47"/>
        <v>0.58680555555555558</v>
      </c>
      <c r="K93" s="67">
        <f t="shared" si="47"/>
        <v>0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10/02/2023</v>
      </c>
      <c r="E94" t="str">
        <f t="shared" si="48"/>
        <v>Recursos Humanos</v>
      </c>
      <c r="F94" s="67" t="str">
        <f t="shared" si="48"/>
        <v>07:54 19:39</v>
      </c>
      <c r="G94" s="67">
        <f t="shared" si="48"/>
        <v>0</v>
      </c>
      <c r="H94" s="67">
        <f t="shared" si="48"/>
        <v>0.32916666666666666</v>
      </c>
      <c r="I94" s="67">
        <f t="shared" si="48"/>
        <v>0</v>
      </c>
      <c r="J94" s="67">
        <f t="shared" si="48"/>
        <v>0</v>
      </c>
      <c r="K94" s="67">
        <f t="shared" si="48"/>
        <v>0.81874999999999998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10/02/2023</v>
      </c>
      <c r="E95" t="str">
        <f t="shared" si="49"/>
        <v>Area de Credito</v>
      </c>
      <c r="F95" s="67" t="str">
        <f t="shared" si="49"/>
        <v/>
      </c>
      <c r="G95" s="67">
        <f t="shared" si="49"/>
        <v>0</v>
      </c>
      <c r="H95" s="67">
        <f t="shared" si="49"/>
        <v>0</v>
      </c>
      <c r="I95" s="67">
        <f t="shared" si="49"/>
        <v>0</v>
      </c>
      <c r="J95" s="67">
        <f t="shared" si="49"/>
        <v>0</v>
      </c>
      <c r="K95" s="67">
        <f t="shared" si="49"/>
        <v>0</v>
      </c>
    </row>
    <row r="96" spans="1:11" x14ac:dyDescent="0.25">
      <c r="A96" t="str">
        <f t="shared" ref="A96:K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10/02/2023</v>
      </c>
      <c r="E96" t="str">
        <f t="shared" si="50"/>
        <v>Area de Credito</v>
      </c>
      <c r="F96" s="67" t="str">
        <f t="shared" si="50"/>
        <v>07:45 12:09 13:20 19:53</v>
      </c>
      <c r="G96" s="67">
        <f t="shared" si="50"/>
        <v>0</v>
      </c>
      <c r="H96" s="67">
        <f t="shared" si="50"/>
        <v>0.32291666666666669</v>
      </c>
      <c r="I96" s="67">
        <f t="shared" si="50"/>
        <v>0.50624999999999998</v>
      </c>
      <c r="J96" s="67">
        <f t="shared" si="50"/>
        <v>0.55555555555555558</v>
      </c>
      <c r="K96" s="67">
        <f t="shared" si="50"/>
        <v>0.82847222222222217</v>
      </c>
    </row>
    <row r="97" spans="1:11" x14ac:dyDescent="0.25">
      <c r="A97" t="str">
        <f t="shared" ref="A97:K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10/02/2023</v>
      </c>
      <c r="E97" t="str">
        <f t="shared" si="51"/>
        <v>Area de Sistemas</v>
      </c>
      <c r="F97" s="67" t="str">
        <f t="shared" si="51"/>
        <v>08:08 13:18 19:28</v>
      </c>
      <c r="G97" s="67">
        <f t="shared" si="51"/>
        <v>0</v>
      </c>
      <c r="H97" s="67">
        <f t="shared" si="51"/>
        <v>0.33888888888888885</v>
      </c>
      <c r="I97" s="67">
        <f t="shared" si="51"/>
        <v>0.5541666666666667</v>
      </c>
      <c r="J97" s="67">
        <f t="shared" si="51"/>
        <v>0.81111111111111101</v>
      </c>
      <c r="K97" s="67">
        <f t="shared" si="51"/>
        <v>0</v>
      </c>
    </row>
    <row r="98" spans="1:11" x14ac:dyDescent="0.25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10/02/2023</v>
      </c>
      <c r="E98" t="str">
        <f t="shared" si="52"/>
        <v>Area de Riesgo</v>
      </c>
      <c r="F98" s="67" t="str">
        <f t="shared" si="52"/>
        <v>08:12 13:55 14:25 21:27</v>
      </c>
      <c r="G98" s="67">
        <f t="shared" si="52"/>
        <v>0</v>
      </c>
      <c r="H98" s="67">
        <f t="shared" si="52"/>
        <v>0.34166666666666662</v>
      </c>
      <c r="I98" s="67">
        <f t="shared" si="52"/>
        <v>0.57986111111111105</v>
      </c>
      <c r="J98" s="67">
        <f t="shared" si="52"/>
        <v>0.60069444444444442</v>
      </c>
      <c r="K98" s="67">
        <f t="shared" si="52"/>
        <v>0.89374999999999993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10/02/2023</v>
      </c>
      <c r="E99" t="str">
        <f t="shared" si="53"/>
        <v>Area de Caja</v>
      </c>
      <c r="F99" s="67" t="str">
        <f t="shared" si="53"/>
        <v>07:45</v>
      </c>
      <c r="G99" s="67">
        <f t="shared" si="53"/>
        <v>0</v>
      </c>
      <c r="H99" s="67">
        <f t="shared" si="53"/>
        <v>0.32291666666666669</v>
      </c>
      <c r="I99" s="67">
        <f t="shared" si="53"/>
        <v>0</v>
      </c>
      <c r="J99" s="67">
        <f t="shared" si="53"/>
        <v>0</v>
      </c>
      <c r="K99" s="67">
        <f t="shared" si="53"/>
        <v>0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10/02/2023</v>
      </c>
      <c r="E100" t="str">
        <f t="shared" si="54"/>
        <v>Seguridad de Información</v>
      </c>
      <c r="F100" s="67" t="str">
        <f t="shared" si="54"/>
        <v>08:10 13:00 14:09</v>
      </c>
      <c r="G100" s="67">
        <f t="shared" si="54"/>
        <v>0</v>
      </c>
      <c r="H100" s="67">
        <f t="shared" si="54"/>
        <v>0.34027777777777773</v>
      </c>
      <c r="I100" s="67">
        <f t="shared" si="54"/>
        <v>0.54166666666666663</v>
      </c>
      <c r="J100" s="67">
        <f t="shared" si="54"/>
        <v>0.58958333333333335</v>
      </c>
      <c r="K100" s="67">
        <f t="shared" si="54"/>
        <v>0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10/02/2023</v>
      </c>
      <c r="E101" t="str">
        <f t="shared" si="55"/>
        <v>Area de Sistemas</v>
      </c>
      <c r="F101" s="67" t="str">
        <f t="shared" si="55"/>
        <v>08:00 12:26 13:40 19:16</v>
      </c>
      <c r="G101" s="67">
        <f t="shared" si="55"/>
        <v>0</v>
      </c>
      <c r="H101" s="67">
        <f t="shared" si="55"/>
        <v>0.33333333333333331</v>
      </c>
      <c r="I101" s="67">
        <f t="shared" si="55"/>
        <v>0.5180555555555556</v>
      </c>
      <c r="J101" s="67">
        <f t="shared" si="55"/>
        <v>0.56944444444444442</v>
      </c>
      <c r="K101" s="67">
        <f t="shared" si="55"/>
        <v>0.8027777777777777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10/02/2023</v>
      </c>
      <c r="E102" t="str">
        <f t="shared" si="56"/>
        <v>Area de Credito</v>
      </c>
      <c r="F102" s="67" t="str">
        <f t="shared" si="56"/>
        <v>08:03 12:31 13:51 19:06</v>
      </c>
      <c r="G102" s="67">
        <f t="shared" si="56"/>
        <v>0</v>
      </c>
      <c r="H102" s="67">
        <f t="shared" si="56"/>
        <v>0.3354166666666667</v>
      </c>
      <c r="I102" s="67">
        <f t="shared" si="56"/>
        <v>0.52152777777777781</v>
      </c>
      <c r="J102" s="67">
        <f t="shared" si="56"/>
        <v>0.57708333333333328</v>
      </c>
      <c r="K102" s="67">
        <f t="shared" si="56"/>
        <v>0.79583333333333339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10/02/2023</v>
      </c>
      <c r="E103" t="str">
        <f t="shared" si="57"/>
        <v>Asesoria Legal</v>
      </c>
      <c r="F103" s="67" t="str">
        <f t="shared" si="57"/>
        <v>08:07 13:05 14:31 18:44</v>
      </c>
      <c r="G103" s="67">
        <f t="shared" si="57"/>
        <v>0</v>
      </c>
      <c r="H103" s="67">
        <f t="shared" si="57"/>
        <v>0.33819444444444446</v>
      </c>
      <c r="I103" s="67">
        <f t="shared" si="57"/>
        <v>0.54513888888888895</v>
      </c>
      <c r="J103" s="67">
        <f t="shared" si="57"/>
        <v>0.60486111111111118</v>
      </c>
      <c r="K103" s="67">
        <f t="shared" si="57"/>
        <v>0.78055555555555556</v>
      </c>
    </row>
    <row r="104" spans="1:11" x14ac:dyDescent="0.25">
      <c r="A104" t="str">
        <f t="shared" ref="A104:K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10/02/2023</v>
      </c>
      <c r="E104" t="str">
        <f t="shared" si="58"/>
        <v>Captaciones</v>
      </c>
      <c r="F104" s="67" t="str">
        <f t="shared" si="58"/>
        <v>07:37 13:12 14:14 17:52</v>
      </c>
      <c r="G104" s="67">
        <f t="shared" si="58"/>
        <v>0</v>
      </c>
      <c r="H104" s="67">
        <f t="shared" si="58"/>
        <v>0.31736111111111115</v>
      </c>
      <c r="I104" s="67">
        <f t="shared" si="58"/>
        <v>0.54999999999999993</v>
      </c>
      <c r="J104" s="67">
        <f t="shared" si="58"/>
        <v>0.59305555555555556</v>
      </c>
      <c r="K104" s="67">
        <f t="shared" si="58"/>
        <v>0.74444444444444446</v>
      </c>
    </row>
    <row r="105" spans="1:11" x14ac:dyDescent="0.25">
      <c r="A105" t="str">
        <f t="shared" ref="A105:K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10/02/2023</v>
      </c>
      <c r="E105" t="str">
        <f t="shared" si="59"/>
        <v>Captaciones</v>
      </c>
      <c r="F105" s="67" t="str">
        <f t="shared" si="59"/>
        <v>07:24 12:07 13:07 18:03</v>
      </c>
      <c r="G105" s="67">
        <f t="shared" si="59"/>
        <v>0</v>
      </c>
      <c r="H105" s="67">
        <f t="shared" si="59"/>
        <v>0.30833333333333335</v>
      </c>
      <c r="I105" s="67">
        <f t="shared" si="59"/>
        <v>0.50486111111111109</v>
      </c>
      <c r="J105" s="67">
        <f t="shared" si="59"/>
        <v>0.54652777777777783</v>
      </c>
      <c r="K105" s="67">
        <f t="shared" si="59"/>
        <v>0.75208333333333333</v>
      </c>
    </row>
    <row r="106" spans="1:11" x14ac:dyDescent="0.25">
      <c r="A106" t="str">
        <f t="shared" ref="A106:K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10/02/2023</v>
      </c>
      <c r="E106" t="str">
        <f t="shared" si="60"/>
        <v>Asesoria Legal</v>
      </c>
      <c r="F106" s="67" t="str">
        <f t="shared" si="60"/>
        <v>08:05 12:34 13:56 18:33</v>
      </c>
      <c r="G106" s="67">
        <f t="shared" si="60"/>
        <v>0</v>
      </c>
      <c r="H106" s="67">
        <f t="shared" si="60"/>
        <v>0.33680555555555558</v>
      </c>
      <c r="I106" s="67">
        <f t="shared" si="60"/>
        <v>0.52361111111111114</v>
      </c>
      <c r="J106" s="67">
        <f t="shared" si="60"/>
        <v>0.5805555555555556</v>
      </c>
      <c r="K106" s="67">
        <f t="shared" si="60"/>
        <v>0.7729166666666667</v>
      </c>
    </row>
    <row r="107" spans="1:11" x14ac:dyDescent="0.25">
      <c r="A107" t="str">
        <f t="shared" ref="A107:K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10/02/2023</v>
      </c>
      <c r="E107" t="str">
        <f t="shared" si="61"/>
        <v>Contabilidad</v>
      </c>
      <c r="F107" s="67" t="str">
        <f t="shared" si="61"/>
        <v>08:15 13:00 14:08 17:40</v>
      </c>
      <c r="G107" s="67">
        <f t="shared" si="61"/>
        <v>0</v>
      </c>
      <c r="H107" s="67">
        <f t="shared" si="61"/>
        <v>0.34375</v>
      </c>
      <c r="I107" s="67">
        <f t="shared" si="61"/>
        <v>0.54166666666666663</v>
      </c>
      <c r="J107" s="67">
        <f t="shared" si="61"/>
        <v>0.58888888888888891</v>
      </c>
      <c r="K107" s="67">
        <f t="shared" si="61"/>
        <v>0.73611111111111116</v>
      </c>
    </row>
    <row r="108" spans="1:11" x14ac:dyDescent="0.25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10/02/2023</v>
      </c>
      <c r="E108" t="str">
        <f t="shared" si="62"/>
        <v>Contabilidad</v>
      </c>
      <c r="F108" s="67" t="str">
        <f t="shared" si="62"/>
        <v>08:15 14:30 14:35 15:51</v>
      </c>
      <c r="G108" s="67">
        <f t="shared" si="62"/>
        <v>0</v>
      </c>
      <c r="H108" s="67">
        <f t="shared" si="62"/>
        <v>0.34375</v>
      </c>
      <c r="I108" s="67">
        <f t="shared" si="62"/>
        <v>0.60763888888888895</v>
      </c>
      <c r="J108" s="67">
        <f t="shared" si="62"/>
        <v>0.66041666666666665</v>
      </c>
      <c r="K108" s="67">
        <f t="shared" si="62"/>
        <v>0</v>
      </c>
    </row>
    <row r="109" spans="1:11" x14ac:dyDescent="0.25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10/02/2023</v>
      </c>
      <c r="E109" t="str">
        <f t="shared" si="63"/>
        <v>Gerencia General</v>
      </c>
      <c r="F109" s="67" t="str">
        <f t="shared" si="63"/>
        <v>07:54 12:53 13:04 19:05</v>
      </c>
      <c r="G109" s="67">
        <f t="shared" si="63"/>
        <v>0</v>
      </c>
      <c r="H109" s="67">
        <f t="shared" si="63"/>
        <v>0.32916666666666666</v>
      </c>
      <c r="I109" s="67">
        <f t="shared" si="63"/>
        <v>0.53680555555555554</v>
      </c>
      <c r="J109" s="67">
        <f t="shared" si="63"/>
        <v>0.5444444444444444</v>
      </c>
      <c r="K109" s="67">
        <f t="shared" si="63"/>
        <v>0.79513888888888884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10/02/2023</v>
      </c>
      <c r="E110" t="str">
        <f t="shared" si="64"/>
        <v>Auditoria Interna</v>
      </c>
      <c r="F110" s="67" t="str">
        <f t="shared" si="64"/>
        <v>07:40</v>
      </c>
      <c r="G110" s="67">
        <f t="shared" si="64"/>
        <v>0</v>
      </c>
      <c r="H110" s="67">
        <f t="shared" si="64"/>
        <v>0.31944444444444448</v>
      </c>
      <c r="I110" s="67">
        <f t="shared" si="64"/>
        <v>0</v>
      </c>
      <c r="J110" s="67">
        <f t="shared" si="64"/>
        <v>0</v>
      </c>
      <c r="K110" s="67">
        <f t="shared" si="64"/>
        <v>0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10/02/2023</v>
      </c>
      <c r="E111" t="str">
        <f t="shared" si="65"/>
        <v>Gerencia General</v>
      </c>
      <c r="F111" s="67" t="str">
        <f t="shared" si="65"/>
        <v>08:17 12:32 14:01 19:03</v>
      </c>
      <c r="G111" s="67">
        <f t="shared" si="65"/>
        <v>0</v>
      </c>
      <c r="H111" s="67">
        <f t="shared" si="65"/>
        <v>0.34513888888888888</v>
      </c>
      <c r="I111" s="67">
        <f t="shared" si="65"/>
        <v>0.52222222222222225</v>
      </c>
      <c r="J111" s="67">
        <f t="shared" si="65"/>
        <v>0.58402777777777781</v>
      </c>
      <c r="K111" s="67">
        <f t="shared" si="65"/>
        <v>0.79375000000000007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10/02/2023</v>
      </c>
      <c r="E112" t="str">
        <f t="shared" si="66"/>
        <v>Recursos Humanos</v>
      </c>
      <c r="F112" s="67" t="str">
        <f t="shared" si="66"/>
        <v>07:59 12:40 13:49 17:17</v>
      </c>
      <c r="G112" s="67">
        <f t="shared" si="66"/>
        <v>0</v>
      </c>
      <c r="H112" s="67">
        <f t="shared" si="66"/>
        <v>0.33263888888888887</v>
      </c>
      <c r="I112" s="67">
        <f t="shared" si="66"/>
        <v>0.52777777777777779</v>
      </c>
      <c r="J112" s="67">
        <f t="shared" si="66"/>
        <v>0.5756944444444444</v>
      </c>
      <c r="K112" s="67">
        <f t="shared" si="66"/>
        <v>0.72013888888888899</v>
      </c>
    </row>
    <row r="113" spans="1:11" x14ac:dyDescent="0.25">
      <c r="A113" t="str">
        <f t="shared" ref="A113:K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10/02/2023</v>
      </c>
      <c r="E113" t="str">
        <f t="shared" si="67"/>
        <v>Area de Credito</v>
      </c>
      <c r="F113" s="67" t="str">
        <f t="shared" si="67"/>
        <v>07:52 12:21 13:25 19:33</v>
      </c>
      <c r="G113" s="67">
        <f t="shared" si="67"/>
        <v>0</v>
      </c>
      <c r="H113" s="67">
        <f t="shared" si="67"/>
        <v>0.32777777777777778</v>
      </c>
      <c r="I113" s="67">
        <f t="shared" si="67"/>
        <v>0.51458333333333328</v>
      </c>
      <c r="J113" s="67">
        <f t="shared" si="67"/>
        <v>0.55902777777777779</v>
      </c>
      <c r="K113" s="67">
        <f t="shared" si="67"/>
        <v>0.81458333333333333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10/02/2023</v>
      </c>
      <c r="E121" t="str">
        <f t="shared" si="69"/>
        <v>Area de Riesgo</v>
      </c>
      <c r="F121" s="67" t="str">
        <f t="shared" si="69"/>
        <v>08:13 12:34 13:39 18:19</v>
      </c>
      <c r="G121" s="67">
        <f t="shared" si="69"/>
        <v>0</v>
      </c>
      <c r="H121" s="67">
        <f t="shared" si="69"/>
        <v>0.34236111111111112</v>
      </c>
      <c r="I121" s="67">
        <f t="shared" si="69"/>
        <v>0.52361111111111114</v>
      </c>
      <c r="J121" s="67">
        <f t="shared" si="69"/>
        <v>0.56874999999999998</v>
      </c>
      <c r="K121" s="67">
        <f t="shared" si="69"/>
        <v>0.7631944444444444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10/02/2023</v>
      </c>
      <c r="E122" t="str">
        <f t="shared" si="70"/>
        <v>Administración y Finanzas</v>
      </c>
      <c r="F122" s="67" t="str">
        <f t="shared" si="70"/>
        <v>08:05 13:46</v>
      </c>
      <c r="G122" s="67">
        <f t="shared" si="70"/>
        <v>0</v>
      </c>
      <c r="H122" s="67">
        <f t="shared" si="70"/>
        <v>0.33680555555555558</v>
      </c>
      <c r="I122" s="67">
        <f t="shared" si="70"/>
        <v>0.57361111111111118</v>
      </c>
      <c r="J122" s="67">
        <f t="shared" si="70"/>
        <v>0</v>
      </c>
      <c r="K122" s="67">
        <f t="shared" si="70"/>
        <v>0</v>
      </c>
    </row>
    <row r="123" spans="1:11" x14ac:dyDescent="0.25">
      <c r="A123" t="str">
        <f t="shared" ref="A123:K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10/02/2023</v>
      </c>
      <c r="E123" t="str">
        <f t="shared" si="71"/>
        <v>Auditoria Interna</v>
      </c>
      <c r="F123" s="67" t="str">
        <f t="shared" si="71"/>
        <v>08:16 13:13 14:15 20:01</v>
      </c>
      <c r="G123" s="67">
        <f t="shared" si="71"/>
        <v>0</v>
      </c>
      <c r="H123" s="67">
        <f t="shared" si="71"/>
        <v>0.3444444444444445</v>
      </c>
      <c r="I123" s="67">
        <f t="shared" si="71"/>
        <v>0.55069444444444449</v>
      </c>
      <c r="J123" s="67">
        <f t="shared" si="71"/>
        <v>0.59375</v>
      </c>
      <c r="K123" s="67">
        <f t="shared" si="71"/>
        <v>0.8340277777777777</v>
      </c>
    </row>
    <row r="124" spans="1:11" x14ac:dyDescent="0.25">
      <c r="A124" t="str">
        <f t="shared" ref="A124:K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10/02/2023</v>
      </c>
      <c r="E124" t="str">
        <f t="shared" si="72"/>
        <v>Captaciones</v>
      </c>
      <c r="F124" s="67" t="str">
        <f t="shared" si="72"/>
        <v>07:33 13:18 14:15</v>
      </c>
      <c r="G124" s="67">
        <f t="shared" si="72"/>
        <v>0</v>
      </c>
      <c r="H124" s="67">
        <f t="shared" si="72"/>
        <v>0.31458333333333333</v>
      </c>
      <c r="I124" s="67">
        <f t="shared" si="72"/>
        <v>0.5541666666666667</v>
      </c>
      <c r="J124" s="67">
        <f t="shared" si="72"/>
        <v>0.59375</v>
      </c>
      <c r="K124" s="67">
        <f t="shared" si="72"/>
        <v>0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10/02/2023</v>
      </c>
      <c r="E125" t="str">
        <f t="shared" si="73"/>
        <v>UIF</v>
      </c>
      <c r="F125" s="67" t="str">
        <f t="shared" si="73"/>
        <v>08:17 13:01 14:15 19:53</v>
      </c>
      <c r="G125" s="67">
        <f t="shared" si="73"/>
        <v>0</v>
      </c>
      <c r="H125" s="67">
        <f t="shared" si="73"/>
        <v>0.34513888888888888</v>
      </c>
      <c r="I125" s="67">
        <f t="shared" si="73"/>
        <v>0.54236111111111118</v>
      </c>
      <c r="J125" s="67">
        <f t="shared" si="73"/>
        <v>0.59375</v>
      </c>
      <c r="K125" s="67">
        <f t="shared" si="73"/>
        <v>0.82847222222222217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10/02/2023</v>
      </c>
      <c r="E126" t="str">
        <f t="shared" si="74"/>
        <v>Contabilidad</v>
      </c>
      <c r="F126" s="67" t="str">
        <f t="shared" si="74"/>
        <v>08:31 14:18</v>
      </c>
      <c r="G126" s="67">
        <f t="shared" si="74"/>
        <v>0</v>
      </c>
      <c r="H126" s="67">
        <f t="shared" si="74"/>
        <v>0.35486111111111113</v>
      </c>
      <c r="I126" s="67">
        <f t="shared" si="74"/>
        <v>0.59583333333333333</v>
      </c>
      <c r="J126" s="67">
        <f t="shared" si="74"/>
        <v>0</v>
      </c>
      <c r="K126" s="67">
        <f t="shared" si="74"/>
        <v>0</v>
      </c>
    </row>
    <row r="127" spans="1:11" x14ac:dyDescent="0.25">
      <c r="A127" t="str">
        <f t="shared" ref="A127:K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10/02/2023</v>
      </c>
      <c r="E127" t="str">
        <f t="shared" si="75"/>
        <v>Area de Credito</v>
      </c>
      <c r="F127" s="67" t="str">
        <f t="shared" si="75"/>
        <v>08:12 13:32 14:53 20:01</v>
      </c>
      <c r="G127" s="67">
        <f t="shared" si="75"/>
        <v>0</v>
      </c>
      <c r="H127" s="67">
        <f t="shared" si="75"/>
        <v>0.34166666666666662</v>
      </c>
      <c r="I127" s="67">
        <f t="shared" si="75"/>
        <v>0.56388888888888888</v>
      </c>
      <c r="J127" s="67">
        <f t="shared" si="75"/>
        <v>0.62013888888888891</v>
      </c>
      <c r="K127" s="67">
        <f t="shared" si="75"/>
        <v>0.8340277777777777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10/02/2023</v>
      </c>
      <c r="E128" t="str">
        <f t="shared" si="76"/>
        <v>Gerencia General</v>
      </c>
      <c r="F128" s="67" t="str">
        <f t="shared" si="76"/>
        <v>07:32 12:28 13:31 17:29</v>
      </c>
      <c r="G128" s="67">
        <f t="shared" si="76"/>
        <v>0</v>
      </c>
      <c r="H128" s="67">
        <f t="shared" si="76"/>
        <v>0.31388888888888888</v>
      </c>
      <c r="I128" s="67">
        <f t="shared" si="76"/>
        <v>0.51944444444444449</v>
      </c>
      <c r="J128" s="67">
        <f t="shared" si="76"/>
        <v>0.56319444444444444</v>
      </c>
      <c r="K128" s="67">
        <f t="shared" si="76"/>
        <v>0.7284722222222223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10/02/2023</v>
      </c>
      <c r="E129" t="str">
        <f t="shared" si="77"/>
        <v>Contabilidad</v>
      </c>
      <c r="F129" s="67" t="str">
        <f t="shared" si="77"/>
        <v>08:00 14:18 15:07</v>
      </c>
      <c r="G129" s="67">
        <f t="shared" si="77"/>
        <v>0</v>
      </c>
      <c r="H129" s="67">
        <f t="shared" si="77"/>
        <v>0.33333333333333331</v>
      </c>
      <c r="I129" s="67">
        <f t="shared" si="77"/>
        <v>0.59583333333333333</v>
      </c>
      <c r="J129" s="67">
        <f t="shared" si="77"/>
        <v>0.62986111111111109</v>
      </c>
      <c r="K129" s="67">
        <f t="shared" si="77"/>
        <v>0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10/02/2023</v>
      </c>
      <c r="E130" t="str">
        <f t="shared" si="78"/>
        <v>Captaciones</v>
      </c>
      <c r="F130" s="67" t="str">
        <f t="shared" si="78"/>
        <v/>
      </c>
      <c r="G130" s="67">
        <f t="shared" si="78"/>
        <v>0</v>
      </c>
      <c r="H130" s="67">
        <f t="shared" si="78"/>
        <v>0</v>
      </c>
      <c r="I130" s="67">
        <f t="shared" si="78"/>
        <v>0</v>
      </c>
      <c r="J130" s="67">
        <f t="shared" si="78"/>
        <v>0</v>
      </c>
      <c r="K130" s="67">
        <f t="shared" si="78"/>
        <v>0</v>
      </c>
    </row>
    <row r="131" spans="1:11" x14ac:dyDescent="0.25">
      <c r="A131" t="str">
        <f t="shared" ref="A131:K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10/02/2023</v>
      </c>
      <c r="E131" t="str">
        <f t="shared" si="79"/>
        <v>Gerencia General</v>
      </c>
      <c r="F131" s="67" t="str">
        <f t="shared" si="79"/>
        <v>07:43 17:35</v>
      </c>
      <c r="G131" s="67">
        <f t="shared" si="79"/>
        <v>0</v>
      </c>
      <c r="H131" s="67">
        <f t="shared" si="79"/>
        <v>0.3215277777777778</v>
      </c>
      <c r="I131" s="67">
        <f t="shared" si="79"/>
        <v>0</v>
      </c>
      <c r="J131" s="67">
        <f t="shared" si="79"/>
        <v>0</v>
      </c>
      <c r="K131" s="67">
        <f t="shared" si="79"/>
        <v>0.73263888888888884</v>
      </c>
    </row>
    <row r="132" spans="1:11" x14ac:dyDescent="0.25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10/02/2023</v>
      </c>
      <c r="E132" t="str">
        <f t="shared" si="80"/>
        <v>Area de Sistemas</v>
      </c>
      <c r="F132" s="67" t="str">
        <f t="shared" si="80"/>
        <v>07:51</v>
      </c>
      <c r="G132" s="67">
        <f t="shared" si="80"/>
        <v>0</v>
      </c>
      <c r="H132" s="67">
        <f t="shared" si="80"/>
        <v>0.32708333333333334</v>
      </c>
      <c r="I132" s="67">
        <f t="shared" si="80"/>
        <v>0</v>
      </c>
      <c r="J132" s="67">
        <f t="shared" si="80"/>
        <v>0</v>
      </c>
      <c r="K132" s="67">
        <f t="shared" si="80"/>
        <v>0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10/02/2023</v>
      </c>
      <c r="E133" t="str">
        <f t="shared" si="81"/>
        <v>Area de Sistemas</v>
      </c>
      <c r="F133" s="67" t="str">
        <f t="shared" si="81"/>
        <v>07:54 12:18 14:05</v>
      </c>
      <c r="G133" s="67">
        <f t="shared" si="81"/>
        <v>0</v>
      </c>
      <c r="H133" s="67">
        <f t="shared" si="81"/>
        <v>0.32916666666666666</v>
      </c>
      <c r="I133" s="67">
        <f t="shared" si="81"/>
        <v>0.51250000000000007</v>
      </c>
      <c r="J133" s="67">
        <f t="shared" si="81"/>
        <v>0.58680555555555558</v>
      </c>
      <c r="K133" s="67">
        <f t="shared" si="81"/>
        <v>0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10/02/2023</v>
      </c>
      <c r="E134" t="str">
        <f t="shared" si="82"/>
        <v>Recursos Humanos</v>
      </c>
      <c r="F134" s="67" t="str">
        <f t="shared" si="82"/>
        <v>07:54 19:39</v>
      </c>
      <c r="G134" s="67">
        <f t="shared" si="82"/>
        <v>0</v>
      </c>
      <c r="H134" s="67">
        <f t="shared" si="82"/>
        <v>0.32916666666666666</v>
      </c>
      <c r="I134" s="67">
        <f t="shared" si="82"/>
        <v>0</v>
      </c>
      <c r="J134" s="67">
        <f t="shared" si="82"/>
        <v>0</v>
      </c>
      <c r="K134" s="67">
        <f t="shared" si="82"/>
        <v>0.81874999999999998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10/02/2023</v>
      </c>
      <c r="E135" t="str">
        <f t="shared" si="83"/>
        <v>Area de Credito</v>
      </c>
      <c r="F135" s="67" t="str">
        <f t="shared" si="83"/>
        <v/>
      </c>
      <c r="G135" s="67">
        <f t="shared" si="83"/>
        <v>0</v>
      </c>
      <c r="H135" s="67">
        <f t="shared" si="83"/>
        <v>0</v>
      </c>
      <c r="I135" s="67">
        <f t="shared" si="83"/>
        <v>0</v>
      </c>
      <c r="J135" s="67">
        <f t="shared" si="83"/>
        <v>0</v>
      </c>
      <c r="K135" s="67">
        <f t="shared" si="83"/>
        <v>0</v>
      </c>
    </row>
    <row r="136" spans="1:11" x14ac:dyDescent="0.25">
      <c r="A136" t="str">
        <f t="shared" ref="A136:K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10/02/2023</v>
      </c>
      <c r="E136" t="str">
        <f t="shared" si="84"/>
        <v>Area de Credito</v>
      </c>
      <c r="F136" s="67" t="str">
        <f t="shared" si="84"/>
        <v>07:45 12:09 13:20 19:53</v>
      </c>
      <c r="G136" s="67">
        <f t="shared" si="84"/>
        <v>0</v>
      </c>
      <c r="H136" s="67">
        <f t="shared" si="84"/>
        <v>0.32291666666666669</v>
      </c>
      <c r="I136" s="67">
        <f t="shared" si="84"/>
        <v>0.50624999999999998</v>
      </c>
      <c r="J136" s="67">
        <f t="shared" si="84"/>
        <v>0.55555555555555558</v>
      </c>
      <c r="K136" s="67">
        <f t="shared" si="84"/>
        <v>0.82847222222222217</v>
      </c>
    </row>
    <row r="137" spans="1:11" x14ac:dyDescent="0.25">
      <c r="A137" t="str">
        <f t="shared" ref="A137:K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10/02/2023</v>
      </c>
      <c r="E137" t="str">
        <f t="shared" si="85"/>
        <v>Area de Sistemas</v>
      </c>
      <c r="F137" s="67" t="str">
        <f t="shared" si="85"/>
        <v>08:08 13:18 19:28</v>
      </c>
      <c r="G137" s="67">
        <f t="shared" si="85"/>
        <v>0</v>
      </c>
      <c r="H137" s="67">
        <f t="shared" si="85"/>
        <v>0.33888888888888885</v>
      </c>
      <c r="I137" s="67">
        <f t="shared" si="85"/>
        <v>0.5541666666666667</v>
      </c>
      <c r="J137" s="67">
        <f t="shared" si="85"/>
        <v>0.81111111111111101</v>
      </c>
      <c r="K137" s="67">
        <f t="shared" si="85"/>
        <v>0</v>
      </c>
    </row>
    <row r="138" spans="1:11" x14ac:dyDescent="0.25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10/02/2023</v>
      </c>
      <c r="E138" t="str">
        <f t="shared" si="86"/>
        <v>Area de Riesgo</v>
      </c>
      <c r="F138" s="67" t="str">
        <f t="shared" si="86"/>
        <v>08:12 13:55 14:25 21:27</v>
      </c>
      <c r="G138" s="67">
        <f t="shared" si="86"/>
        <v>0</v>
      </c>
      <c r="H138" s="67">
        <f t="shared" si="86"/>
        <v>0.34166666666666662</v>
      </c>
      <c r="I138" s="67">
        <f t="shared" si="86"/>
        <v>0.57986111111111105</v>
      </c>
      <c r="J138" s="67">
        <f t="shared" si="86"/>
        <v>0.60069444444444442</v>
      </c>
      <c r="K138" s="67">
        <f t="shared" si="86"/>
        <v>0.89374999999999993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10/02/2023</v>
      </c>
      <c r="E139" t="str">
        <f t="shared" si="87"/>
        <v>Area de Caja</v>
      </c>
      <c r="F139" s="67" t="str">
        <f t="shared" si="87"/>
        <v>07:45</v>
      </c>
      <c r="G139" s="67">
        <f t="shared" si="87"/>
        <v>0</v>
      </c>
      <c r="H139" s="67">
        <f t="shared" si="87"/>
        <v>0.32291666666666669</v>
      </c>
      <c r="I139" s="67">
        <f t="shared" si="87"/>
        <v>0</v>
      </c>
      <c r="J139" s="67">
        <f t="shared" si="87"/>
        <v>0</v>
      </c>
      <c r="K139" s="67">
        <f t="shared" si="87"/>
        <v>0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10/02/2023</v>
      </c>
      <c r="E140" t="str">
        <f t="shared" si="88"/>
        <v>Seguridad de Información</v>
      </c>
      <c r="F140" s="67" t="str">
        <f t="shared" si="88"/>
        <v>08:10 13:00 14:09</v>
      </c>
      <c r="G140" s="67">
        <f t="shared" si="88"/>
        <v>0</v>
      </c>
      <c r="H140" s="67">
        <f t="shared" si="88"/>
        <v>0.34027777777777773</v>
      </c>
      <c r="I140" s="67">
        <f t="shared" si="88"/>
        <v>0.54166666666666663</v>
      </c>
      <c r="J140" s="67">
        <f t="shared" si="88"/>
        <v>0.58958333333333335</v>
      </c>
      <c r="K140" s="67">
        <f t="shared" si="88"/>
        <v>0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10/02/2023</v>
      </c>
      <c r="E141" t="str">
        <f t="shared" si="89"/>
        <v>Area de Sistemas</v>
      </c>
      <c r="F141" s="67" t="str">
        <f t="shared" si="89"/>
        <v>08:00 12:26 13:40 19:16</v>
      </c>
      <c r="G141" s="67">
        <f t="shared" si="89"/>
        <v>0</v>
      </c>
      <c r="H141" s="67">
        <f t="shared" si="89"/>
        <v>0.33333333333333331</v>
      </c>
      <c r="I141" s="67">
        <f t="shared" si="89"/>
        <v>0.5180555555555556</v>
      </c>
      <c r="J141" s="67">
        <f t="shared" si="89"/>
        <v>0.56944444444444442</v>
      </c>
      <c r="K141" s="67">
        <f t="shared" si="89"/>
        <v>0.8027777777777777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10/02/2023</v>
      </c>
      <c r="E142" t="str">
        <f t="shared" si="90"/>
        <v>Area de Credito</v>
      </c>
      <c r="F142" s="67" t="str">
        <f t="shared" si="90"/>
        <v>08:03 12:31 13:51 19:06</v>
      </c>
      <c r="G142" s="67">
        <f t="shared" si="90"/>
        <v>0</v>
      </c>
      <c r="H142" s="67">
        <f t="shared" si="90"/>
        <v>0.3354166666666667</v>
      </c>
      <c r="I142" s="67">
        <f t="shared" si="90"/>
        <v>0.52152777777777781</v>
      </c>
      <c r="J142" s="67">
        <f t="shared" si="90"/>
        <v>0.57708333333333328</v>
      </c>
      <c r="K142" s="67">
        <f t="shared" si="90"/>
        <v>0.79583333333333339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10/02/2023</v>
      </c>
      <c r="E143" t="str">
        <f t="shared" si="91"/>
        <v>Asesoria Legal</v>
      </c>
      <c r="F143" s="67" t="str">
        <f t="shared" si="91"/>
        <v>08:07 13:05 14:31 18:44</v>
      </c>
      <c r="G143" s="67">
        <f t="shared" si="91"/>
        <v>0</v>
      </c>
      <c r="H143" s="67">
        <f t="shared" si="91"/>
        <v>0.33819444444444446</v>
      </c>
      <c r="I143" s="67">
        <f t="shared" si="91"/>
        <v>0.54513888888888895</v>
      </c>
      <c r="J143" s="67">
        <f t="shared" si="91"/>
        <v>0.60486111111111118</v>
      </c>
      <c r="K143" s="67">
        <f t="shared" si="91"/>
        <v>0.78055555555555556</v>
      </c>
    </row>
    <row r="144" spans="1:11" x14ac:dyDescent="0.25">
      <c r="A144" t="str">
        <f t="shared" ref="A144:K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10/02/2023</v>
      </c>
      <c r="E144" t="str">
        <f t="shared" si="92"/>
        <v>Captaciones</v>
      </c>
      <c r="F144" s="67" t="str">
        <f t="shared" si="92"/>
        <v>07:37 13:12 14:14 17:52</v>
      </c>
      <c r="G144" s="67">
        <f t="shared" si="92"/>
        <v>0</v>
      </c>
      <c r="H144" s="67">
        <f t="shared" si="92"/>
        <v>0.31736111111111115</v>
      </c>
      <c r="I144" s="67">
        <f t="shared" si="92"/>
        <v>0.54999999999999993</v>
      </c>
      <c r="J144" s="67">
        <f t="shared" si="92"/>
        <v>0.59305555555555556</v>
      </c>
      <c r="K144" s="67">
        <f t="shared" si="92"/>
        <v>0.74444444444444446</v>
      </c>
    </row>
    <row r="145" spans="1:11" x14ac:dyDescent="0.25">
      <c r="A145" t="str">
        <f t="shared" ref="A145:K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10/02/2023</v>
      </c>
      <c r="E145" t="str">
        <f t="shared" si="93"/>
        <v>Captaciones</v>
      </c>
      <c r="F145" s="67" t="str">
        <f t="shared" si="93"/>
        <v>07:24 12:07 13:07 18:03</v>
      </c>
      <c r="G145" s="67">
        <f t="shared" si="93"/>
        <v>0</v>
      </c>
      <c r="H145" s="67">
        <f t="shared" si="93"/>
        <v>0.30833333333333335</v>
      </c>
      <c r="I145" s="67">
        <f t="shared" si="93"/>
        <v>0.50486111111111109</v>
      </c>
      <c r="J145" s="67">
        <f t="shared" si="93"/>
        <v>0.54652777777777783</v>
      </c>
      <c r="K145" s="67">
        <f t="shared" si="93"/>
        <v>0.75208333333333333</v>
      </c>
    </row>
    <row r="146" spans="1:11" x14ac:dyDescent="0.25">
      <c r="A146" t="str">
        <f t="shared" ref="A146:K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10/02/2023</v>
      </c>
      <c r="E146" t="str">
        <f t="shared" si="94"/>
        <v>Asesoria Legal</v>
      </c>
      <c r="F146" s="67" t="str">
        <f t="shared" si="94"/>
        <v>08:05 12:34 13:56 18:33</v>
      </c>
      <c r="G146" s="67">
        <f t="shared" si="94"/>
        <v>0</v>
      </c>
      <c r="H146" s="67">
        <f t="shared" si="94"/>
        <v>0.33680555555555558</v>
      </c>
      <c r="I146" s="67">
        <f t="shared" si="94"/>
        <v>0.52361111111111114</v>
      </c>
      <c r="J146" s="67">
        <f t="shared" si="94"/>
        <v>0.5805555555555556</v>
      </c>
      <c r="K146" s="67">
        <f t="shared" si="94"/>
        <v>0.7729166666666667</v>
      </c>
    </row>
    <row r="147" spans="1:11" x14ac:dyDescent="0.25">
      <c r="A147" t="str">
        <f t="shared" ref="A147:K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10/02/2023</v>
      </c>
      <c r="E147" t="str">
        <f t="shared" si="95"/>
        <v>Contabilidad</v>
      </c>
      <c r="F147" s="67" t="str">
        <f t="shared" si="95"/>
        <v>08:15 13:00 14:08 17:40</v>
      </c>
      <c r="G147" s="67">
        <f t="shared" si="95"/>
        <v>0</v>
      </c>
      <c r="H147" s="67">
        <f t="shared" si="95"/>
        <v>0.34375</v>
      </c>
      <c r="I147" s="67">
        <f t="shared" si="95"/>
        <v>0.54166666666666663</v>
      </c>
      <c r="J147" s="67">
        <f t="shared" si="95"/>
        <v>0.58888888888888891</v>
      </c>
      <c r="K147" s="67">
        <f t="shared" si="95"/>
        <v>0.73611111111111116</v>
      </c>
    </row>
    <row r="148" spans="1:11" x14ac:dyDescent="0.25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10/02/2023</v>
      </c>
      <c r="E148" t="str">
        <f t="shared" si="96"/>
        <v>Contabilidad</v>
      </c>
      <c r="F148" s="67" t="str">
        <f t="shared" si="96"/>
        <v>08:15 14:30 14:35 15:51</v>
      </c>
      <c r="G148" s="67">
        <f t="shared" si="96"/>
        <v>0</v>
      </c>
      <c r="H148" s="67">
        <f t="shared" si="96"/>
        <v>0.34375</v>
      </c>
      <c r="I148" s="67">
        <f t="shared" si="96"/>
        <v>0.60763888888888895</v>
      </c>
      <c r="J148" s="67">
        <f t="shared" si="96"/>
        <v>0.66041666666666665</v>
      </c>
      <c r="K148" s="67">
        <f t="shared" si="96"/>
        <v>0</v>
      </c>
    </row>
    <row r="149" spans="1:11" x14ac:dyDescent="0.25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10/02/2023</v>
      </c>
      <c r="E149" t="str">
        <f t="shared" si="97"/>
        <v>Gerencia General</v>
      </c>
      <c r="F149" s="67" t="str">
        <f t="shared" si="97"/>
        <v>07:54 12:53 13:04 19:05</v>
      </c>
      <c r="G149" s="67">
        <f t="shared" si="97"/>
        <v>0</v>
      </c>
      <c r="H149" s="67">
        <f t="shared" si="97"/>
        <v>0.32916666666666666</v>
      </c>
      <c r="I149" s="67">
        <f t="shared" si="97"/>
        <v>0.53680555555555554</v>
      </c>
      <c r="J149" s="67">
        <f t="shared" si="97"/>
        <v>0.5444444444444444</v>
      </c>
      <c r="K149" s="67">
        <f t="shared" si="97"/>
        <v>0.79513888888888884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10/02/2023</v>
      </c>
      <c r="E150" t="str">
        <f t="shared" si="98"/>
        <v>Auditoria Interna</v>
      </c>
      <c r="F150" s="67" t="str">
        <f t="shared" si="98"/>
        <v>07:40</v>
      </c>
      <c r="G150" s="67">
        <f t="shared" si="98"/>
        <v>0</v>
      </c>
      <c r="H150" s="67">
        <f t="shared" si="98"/>
        <v>0.31944444444444448</v>
      </c>
      <c r="I150" s="67">
        <f t="shared" si="98"/>
        <v>0</v>
      </c>
      <c r="J150" s="67">
        <f t="shared" si="98"/>
        <v>0</v>
      </c>
      <c r="K150" s="67">
        <f t="shared" si="98"/>
        <v>0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10/02/2023</v>
      </c>
      <c r="E151" t="str">
        <f t="shared" si="99"/>
        <v>Gerencia General</v>
      </c>
      <c r="F151" s="67" t="str">
        <f t="shared" si="99"/>
        <v>08:17 12:32 14:01 19:03</v>
      </c>
      <c r="G151" s="67">
        <f t="shared" si="99"/>
        <v>0</v>
      </c>
      <c r="H151" s="67">
        <f t="shared" si="99"/>
        <v>0.34513888888888888</v>
      </c>
      <c r="I151" s="67">
        <f t="shared" si="99"/>
        <v>0.52222222222222225</v>
      </c>
      <c r="J151" s="67">
        <f t="shared" si="99"/>
        <v>0.58402777777777781</v>
      </c>
      <c r="K151" s="67">
        <f t="shared" si="99"/>
        <v>0.79375000000000007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10/02/2023</v>
      </c>
      <c r="E152" t="str">
        <f t="shared" si="100"/>
        <v>Recursos Humanos</v>
      </c>
      <c r="F152" s="67" t="str">
        <f t="shared" si="100"/>
        <v>07:59 12:40 13:49 17:17</v>
      </c>
      <c r="G152" s="67">
        <f t="shared" si="100"/>
        <v>0</v>
      </c>
      <c r="H152" s="67">
        <f t="shared" si="100"/>
        <v>0.33263888888888887</v>
      </c>
      <c r="I152" s="67">
        <f t="shared" si="100"/>
        <v>0.52777777777777779</v>
      </c>
      <c r="J152" s="67">
        <f t="shared" si="100"/>
        <v>0.5756944444444444</v>
      </c>
      <c r="K152" s="67">
        <f t="shared" si="100"/>
        <v>0.72013888888888899</v>
      </c>
    </row>
    <row r="153" spans="1:11" x14ac:dyDescent="0.25">
      <c r="A153" t="str">
        <f t="shared" ref="A153:K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10/02/2023</v>
      </c>
      <c r="E153" t="str">
        <f t="shared" si="101"/>
        <v>Area de Credito</v>
      </c>
      <c r="F153" s="67" t="str">
        <f t="shared" si="101"/>
        <v>07:52 12:21 13:25 19:33</v>
      </c>
      <c r="G153" s="67">
        <f t="shared" si="101"/>
        <v>0</v>
      </c>
      <c r="H153" s="67">
        <f t="shared" si="101"/>
        <v>0.32777777777777778</v>
      </c>
      <c r="I153" s="67">
        <f t="shared" si="101"/>
        <v>0.51458333333333328</v>
      </c>
      <c r="J153" s="67">
        <f t="shared" si="101"/>
        <v>0.55902777777777779</v>
      </c>
      <c r="K153" s="67">
        <f t="shared" si="101"/>
        <v>0.81458333333333333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topLeftCell="A16" zoomScaleNormal="100" workbookViewId="0">
      <selection activeCell="G22" sqref="G22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5"/>
      <c r="C2" s="75"/>
      <c r="D2" s="76" t="s">
        <v>44</v>
      </c>
      <c r="E2" s="77"/>
      <c r="F2" s="77"/>
      <c r="G2" s="77"/>
      <c r="H2" s="77"/>
      <c r="K2" s="85" t="s">
        <v>83</v>
      </c>
      <c r="L2" s="85"/>
      <c r="M2" s="85"/>
      <c r="N2" s="85"/>
      <c r="O2" s="85"/>
      <c r="P2" s="85"/>
    </row>
    <row r="3" spans="2:17" ht="6" customHeight="1" thickBot="1" x14ac:dyDescent="0.3">
      <c r="B3" s="75"/>
      <c r="C3" s="75"/>
      <c r="D3" s="76"/>
      <c r="E3" s="77"/>
      <c r="F3" s="77"/>
      <c r="G3" s="77"/>
      <c r="H3" s="77"/>
      <c r="K3" s="86"/>
      <c r="L3" s="86"/>
      <c r="M3" s="86"/>
      <c r="N3" s="86"/>
      <c r="O3" s="86"/>
      <c r="P3" s="86"/>
    </row>
    <row r="4" spans="2:17" ht="17.25" thickTop="1" x14ac:dyDescent="0.3">
      <c r="B4" s="75"/>
      <c r="C4" s="75"/>
      <c r="D4" s="78" t="s">
        <v>43</v>
      </c>
      <c r="E4" s="78"/>
      <c r="F4" s="78"/>
      <c r="G4" s="78"/>
      <c r="K4" s="84" t="s">
        <v>43</v>
      </c>
      <c r="L4" s="84"/>
      <c r="M4" s="84"/>
      <c r="N4" s="84"/>
      <c r="O4" s="84"/>
      <c r="P4" s="84"/>
      <c r="Q4" s="84"/>
    </row>
    <row r="5" spans="2:17" x14ac:dyDescent="0.25">
      <c r="B5" s="75"/>
      <c r="C5" s="75"/>
    </row>
    <row r="6" spans="2:17" ht="15.75" x14ac:dyDescent="0.25">
      <c r="B6" s="55"/>
      <c r="C6" s="64" t="s">
        <v>106</v>
      </c>
      <c r="K6" s="43" t="s">
        <v>84</v>
      </c>
      <c r="N6" s="52" t="s">
        <v>42</v>
      </c>
      <c r="O6" s="53"/>
      <c r="P6" s="52" t="s">
        <v>41</v>
      </c>
      <c r="Q6" s="53"/>
    </row>
    <row r="7" spans="2:17" x14ac:dyDescent="0.25">
      <c r="K7" s="4" t="s">
        <v>88</v>
      </c>
      <c r="L7" s="54" t="s">
        <v>85</v>
      </c>
      <c r="M7" s="54" t="s">
        <v>37</v>
      </c>
      <c r="N7" s="54" t="s">
        <v>86</v>
      </c>
      <c r="O7" s="54" t="s">
        <v>87</v>
      </c>
      <c r="P7" s="54" t="s">
        <v>86</v>
      </c>
      <c r="Q7" s="54" t="s">
        <v>87</v>
      </c>
    </row>
    <row r="8" spans="2:17" x14ac:dyDescent="0.25">
      <c r="B8" s="36"/>
      <c r="C8" s="7"/>
      <c r="D8" s="7"/>
      <c r="E8" s="7"/>
      <c r="F8" s="79" t="s">
        <v>42</v>
      </c>
      <c r="G8" s="79"/>
      <c r="H8" s="79" t="s">
        <v>41</v>
      </c>
      <c r="I8" s="79"/>
      <c r="K8" s="41">
        <v>1</v>
      </c>
      <c r="L8" s="4" t="str">
        <f t="shared" ref="L8:Q8" si="0">D42</f>
        <v>ZELADA  ILLANES  GERMAN</v>
      </c>
      <c r="M8" s="4" t="str">
        <f t="shared" si="0"/>
        <v>10/02/2023</v>
      </c>
      <c r="N8" s="6">
        <f t="shared" si="0"/>
        <v>0.32777777777777778</v>
      </c>
      <c r="O8" s="6">
        <f t="shared" si="0"/>
        <v>0.51458333333333328</v>
      </c>
      <c r="P8" s="6">
        <f t="shared" si="0"/>
        <v>0.55902777777777779</v>
      </c>
      <c r="Q8" s="6">
        <f t="shared" si="0"/>
        <v>0.81458333333333333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6"/>
      <c r="K9" s="41">
        <v>2</v>
      </c>
      <c r="L9" s="4" t="str">
        <f t="shared" ref="L9:Q10" si="1">D24</f>
        <v>HINOJOSA SUARES JACOB</v>
      </c>
      <c r="M9" s="4" t="str">
        <f t="shared" si="1"/>
        <v>10/02/2023</v>
      </c>
      <c r="N9" s="6">
        <f t="shared" si="1"/>
        <v>0</v>
      </c>
      <c r="O9" s="6">
        <f t="shared" si="1"/>
        <v>0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193</v>
      </c>
      <c r="F10" s="28">
        <v>0.34236111111111112</v>
      </c>
      <c r="G10" s="28">
        <v>0.52361111111111114</v>
      </c>
      <c r="H10" s="28">
        <v>0.56874999999999998</v>
      </c>
      <c r="I10" s="28">
        <v>0.7631944444444444</v>
      </c>
      <c r="J10" s="57">
        <f>SUM(F10:I10)</f>
        <v>2.1979166666666665</v>
      </c>
      <c r="K10" s="41">
        <v>3</v>
      </c>
      <c r="L10" s="4" t="str">
        <f t="shared" si="1"/>
        <v>LEITE ROMAN ALEXIS</v>
      </c>
      <c r="M10" s="4" t="str">
        <f t="shared" si="1"/>
        <v>10/02/2023</v>
      </c>
      <c r="N10" s="6">
        <f t="shared" si="1"/>
        <v>0.32291666666666669</v>
      </c>
      <c r="O10" s="6">
        <f t="shared" si="1"/>
        <v>0.50624999999999998</v>
      </c>
      <c r="P10" s="6">
        <f t="shared" si="1"/>
        <v>0.55555555555555558</v>
      </c>
      <c r="Q10" s="6">
        <f t="shared" si="1"/>
        <v>0.82847222222222217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193</v>
      </c>
      <c r="F11" s="28">
        <v>0.33680555555555558</v>
      </c>
      <c r="G11" s="28">
        <v>0.57361111111111118</v>
      </c>
      <c r="H11" s="29"/>
      <c r="I11" s="29"/>
      <c r="J11" s="57">
        <f t="shared" ref="J11:J18" si="2">SUM(F11:I11)</f>
        <v>0.91041666666666676</v>
      </c>
      <c r="K11" s="41">
        <v>4</v>
      </c>
      <c r="L11" s="4" t="str">
        <f t="shared" ref="L11:Q11" si="3">D19</f>
        <v>CASTRO VILLARROEL CESAR</v>
      </c>
      <c r="M11" s="4" t="str">
        <f t="shared" si="3"/>
        <v>10/02/2023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193</v>
      </c>
      <c r="F12" s="28">
        <v>0.3444444444444445</v>
      </c>
      <c r="G12" s="28">
        <v>0.55069444444444449</v>
      </c>
      <c r="H12" s="28">
        <v>0.59375</v>
      </c>
      <c r="I12" s="28">
        <v>0.8340277777777777</v>
      </c>
      <c r="J12" s="57">
        <f t="shared" si="2"/>
        <v>2.3229166666666665</v>
      </c>
      <c r="K12" s="41">
        <v>5</v>
      </c>
      <c r="L12" s="4" t="str">
        <f t="shared" ref="L12:Q12" si="4">D31</f>
        <v>PEREZ RIVERO JHON JAIRO</v>
      </c>
      <c r="M12" s="4" t="str">
        <f t="shared" si="4"/>
        <v>10/02/2023</v>
      </c>
      <c r="N12" s="6">
        <f t="shared" si="4"/>
        <v>0.3354166666666667</v>
      </c>
      <c r="O12" s="6">
        <f t="shared" si="4"/>
        <v>0.52152777777777781</v>
      </c>
      <c r="P12" s="6">
        <f t="shared" si="4"/>
        <v>0.57708333333333328</v>
      </c>
      <c r="Q12" s="6">
        <f t="shared" si="4"/>
        <v>0.79583333333333339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193</v>
      </c>
      <c r="F13" s="28">
        <v>0.31458333333333333</v>
      </c>
      <c r="G13" s="28">
        <v>0.5541666666666667</v>
      </c>
      <c r="H13" s="28">
        <v>0.59375</v>
      </c>
      <c r="I13" s="29"/>
      <c r="J13" s="57">
        <f t="shared" si="2"/>
        <v>1.4624999999999999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193</v>
      </c>
      <c r="F14" s="28">
        <v>0.34513888888888888</v>
      </c>
      <c r="G14" s="28">
        <v>0.54236111111111118</v>
      </c>
      <c r="H14" s="28">
        <v>0.59375</v>
      </c>
      <c r="I14" s="28">
        <v>0.82847222222222217</v>
      </c>
      <c r="J14" s="57">
        <f t="shared" si="2"/>
        <v>2.3097222222222222</v>
      </c>
      <c r="K14" s="26" t="s">
        <v>92</v>
      </c>
      <c r="N14" s="52" t="s">
        <v>42</v>
      </c>
      <c r="O14" s="53"/>
      <c r="P14" s="52" t="s">
        <v>41</v>
      </c>
      <c r="Q14" s="53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193</v>
      </c>
      <c r="F15" s="28">
        <v>0.35486111111111113</v>
      </c>
      <c r="G15" s="28">
        <v>0.59583333333333333</v>
      </c>
      <c r="H15" s="29"/>
      <c r="I15" s="29"/>
      <c r="J15" s="57">
        <f>SUM(F15:I15)</f>
        <v>0.95069444444444451</v>
      </c>
      <c r="K15" s="4" t="s">
        <v>88</v>
      </c>
      <c r="L15" s="54" t="s">
        <v>85</v>
      </c>
      <c r="M15" s="54" t="s">
        <v>37</v>
      </c>
      <c r="N15" s="54" t="s">
        <v>86</v>
      </c>
      <c r="O15" s="54" t="s">
        <v>87</v>
      </c>
      <c r="P15" s="54" t="s">
        <v>86</v>
      </c>
      <c r="Q15" s="54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193</v>
      </c>
      <c r="F16" s="28">
        <v>0.34166666666666662</v>
      </c>
      <c r="G16" s="28">
        <v>0.56388888888888888</v>
      </c>
      <c r="H16" s="28">
        <v>0.62013888888888891</v>
      </c>
      <c r="I16" s="28">
        <v>0.8340277777777777</v>
      </c>
      <c r="J16" s="57">
        <f t="shared" si="2"/>
        <v>2.3597222222222221</v>
      </c>
      <c r="K16" s="41">
        <v>1</v>
      </c>
      <c r="L16" s="4" t="str">
        <f t="shared" ref="L16:Q16" si="5">D16</f>
        <v>ARTEAGA TABORGA CARLA LORENA</v>
      </c>
      <c r="M16" s="4" t="str">
        <f t="shared" si="5"/>
        <v>10/02/2023</v>
      </c>
      <c r="N16" s="44">
        <f t="shared" si="5"/>
        <v>0.34166666666666662</v>
      </c>
      <c r="O16" s="44">
        <f t="shared" si="5"/>
        <v>0.56388888888888888</v>
      </c>
      <c r="P16" s="44">
        <f t="shared" si="5"/>
        <v>0.62013888888888891</v>
      </c>
      <c r="Q16" s="44">
        <f t="shared" si="5"/>
        <v>0.8340277777777777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193</v>
      </c>
      <c r="F17" s="28">
        <v>0.31388888888888888</v>
      </c>
      <c r="G17" s="28">
        <v>0.51944444444444449</v>
      </c>
      <c r="H17" s="28">
        <v>0.56319444444444444</v>
      </c>
      <c r="I17" s="28">
        <v>0.7284722222222223</v>
      </c>
      <c r="J17" s="57">
        <f t="shared" si="2"/>
        <v>2.125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193</v>
      </c>
      <c r="F18" s="28">
        <v>0.33333333333333331</v>
      </c>
      <c r="G18" s="28">
        <v>0.59583333333333333</v>
      </c>
      <c r="H18" s="28">
        <v>0.62986111111111109</v>
      </c>
      <c r="I18" s="29"/>
      <c r="J18" s="57">
        <f t="shared" si="2"/>
        <v>1.5590277777777777</v>
      </c>
      <c r="K18" s="26" t="s">
        <v>89</v>
      </c>
      <c r="N18" s="52" t="s">
        <v>42</v>
      </c>
      <c r="O18" s="53"/>
      <c r="P18" s="52" t="s">
        <v>41</v>
      </c>
      <c r="Q18" s="53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193</v>
      </c>
      <c r="F19" s="29"/>
      <c r="G19" s="29"/>
      <c r="H19" s="29"/>
      <c r="I19" s="29"/>
      <c r="J19" s="57">
        <f>SUM(F19:I19)</f>
        <v>0</v>
      </c>
      <c r="K19" s="4" t="s">
        <v>88</v>
      </c>
      <c r="L19" s="54" t="s">
        <v>85</v>
      </c>
      <c r="M19" s="54" t="s">
        <v>37</v>
      </c>
      <c r="N19" s="54" t="s">
        <v>86</v>
      </c>
      <c r="O19" s="54" t="s">
        <v>87</v>
      </c>
      <c r="P19" s="54" t="s">
        <v>86</v>
      </c>
      <c r="Q19" s="54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193</v>
      </c>
      <c r="F20" s="28">
        <v>0.3215277777777778</v>
      </c>
      <c r="G20" s="29"/>
      <c r="H20" s="29"/>
      <c r="I20" s="28">
        <v>0.73263888888888884</v>
      </c>
      <c r="J20" s="57">
        <f>SUM(F20:I20)</f>
        <v>1.0541666666666667</v>
      </c>
      <c r="K20" s="41">
        <v>1</v>
      </c>
      <c r="L20" s="4" t="str">
        <f t="shared" ref="L20:Q20" si="6">D34</f>
        <v>RODRIGUEZ AÑEZ EDGAR ROBERTO</v>
      </c>
      <c r="M20" s="4" t="str">
        <f t="shared" si="6"/>
        <v>10/02/2023</v>
      </c>
      <c r="N20" s="6">
        <f t="shared" si="6"/>
        <v>0.30833333333333335</v>
      </c>
      <c r="O20" s="6">
        <f t="shared" si="6"/>
        <v>0.50486111111111109</v>
      </c>
      <c r="P20" s="6">
        <f t="shared" si="6"/>
        <v>0.54652777777777783</v>
      </c>
      <c r="Q20" s="6">
        <f t="shared" si="6"/>
        <v>0.75208333333333333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193</v>
      </c>
      <c r="F21" s="28">
        <v>0.32708333333333334</v>
      </c>
      <c r="G21" s="70"/>
      <c r="H21" s="29"/>
      <c r="I21" s="29"/>
      <c r="J21" s="57">
        <f>SUM(F21:I21)</f>
        <v>0.32708333333333334</v>
      </c>
      <c r="K21" s="41">
        <v>2</v>
      </c>
      <c r="L21" s="4" t="str">
        <f t="shared" ref="L21:Q21" si="7">D13</f>
        <v>ARAMAYO  EDGLEY  MIRKA</v>
      </c>
      <c r="M21" s="4" t="str">
        <f t="shared" si="7"/>
        <v>10/02/2023</v>
      </c>
      <c r="N21" s="6">
        <f t="shared" si="7"/>
        <v>0.31458333333333333</v>
      </c>
      <c r="O21" s="6">
        <f t="shared" si="7"/>
        <v>0.5541666666666667</v>
      </c>
      <c r="P21" s="6">
        <f t="shared" si="7"/>
        <v>0.59375</v>
      </c>
      <c r="Q21" s="6">
        <f t="shared" si="7"/>
        <v>0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193</v>
      </c>
      <c r="F22" s="28">
        <v>0.32916666666666666</v>
      </c>
      <c r="G22" s="28">
        <v>0.51250000000000007</v>
      </c>
      <c r="H22" s="28">
        <v>0.58680555555555558</v>
      </c>
      <c r="I22" s="28">
        <v>0.77430555555555547</v>
      </c>
      <c r="J22" s="57">
        <f>SUM(F22:I22)</f>
        <v>2.2027777777777779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193</v>
      </c>
      <c r="F23" s="28">
        <v>0.32916666666666666</v>
      </c>
      <c r="G23" s="29"/>
      <c r="H23" s="29"/>
      <c r="I23" s="28">
        <v>0.81874999999999998</v>
      </c>
      <c r="J23" s="57">
        <f t="shared" ref="J23:J42" si="8">SUM(F23:I23)</f>
        <v>1.1479166666666667</v>
      </c>
      <c r="K23" s="26" t="s">
        <v>90</v>
      </c>
      <c r="N23" s="52" t="s">
        <v>42</v>
      </c>
      <c r="O23" s="53"/>
      <c r="P23" s="52" t="s">
        <v>41</v>
      </c>
      <c r="Q23" s="53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193</v>
      </c>
      <c r="F24" s="29"/>
      <c r="G24" s="29"/>
      <c r="H24" s="29"/>
      <c r="I24" s="29"/>
      <c r="J24" s="57">
        <f t="shared" si="8"/>
        <v>0</v>
      </c>
      <c r="K24" s="4" t="s">
        <v>88</v>
      </c>
      <c r="L24" s="54" t="s">
        <v>85</v>
      </c>
      <c r="M24" s="54" t="s">
        <v>37</v>
      </c>
      <c r="N24" s="54" t="s">
        <v>86</v>
      </c>
      <c r="O24" s="54" t="s">
        <v>87</v>
      </c>
      <c r="P24" s="54" t="s">
        <v>86</v>
      </c>
      <c r="Q24" s="54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193</v>
      </c>
      <c r="F25" s="28">
        <v>0.32291666666666669</v>
      </c>
      <c r="G25" s="28">
        <v>0.50624999999999998</v>
      </c>
      <c r="H25" s="28">
        <v>0.55555555555555558</v>
      </c>
      <c r="I25" s="28">
        <v>0.82847222222222217</v>
      </c>
      <c r="J25" s="57">
        <f t="shared" si="8"/>
        <v>2.2131944444444445</v>
      </c>
      <c r="K25" s="5">
        <v>1</v>
      </c>
      <c r="L25" s="4" t="str">
        <f t="shared" ref="L25:Q25" si="9">D28</f>
        <v>MENACHO CHAVEZ VICTOR HUGO</v>
      </c>
      <c r="M25" s="4" t="str">
        <f t="shared" si="9"/>
        <v>10/02/2023</v>
      </c>
      <c r="N25" s="6">
        <f t="shared" si="9"/>
        <v>0.32291666666666669</v>
      </c>
      <c r="O25" s="6">
        <f t="shared" si="9"/>
        <v>0</v>
      </c>
      <c r="P25" s="6">
        <f t="shared" si="9"/>
        <v>0</v>
      </c>
      <c r="Q25" s="6">
        <f t="shared" si="9"/>
        <v>0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193</v>
      </c>
      <c r="F26" s="28">
        <v>0.33888888888888885</v>
      </c>
      <c r="G26" s="28">
        <v>0.5541666666666667</v>
      </c>
      <c r="H26" s="40">
        <v>0.81111111111111101</v>
      </c>
      <c r="I26" s="29"/>
      <c r="J26" s="57">
        <f t="shared" si="8"/>
        <v>1.7041666666666666</v>
      </c>
      <c r="K26" s="5">
        <v>2</v>
      </c>
      <c r="L26" s="4" t="str">
        <f t="shared" ref="L26:Q26" si="10">D33</f>
        <v>RIBERA SALVATIERRA  RONY</v>
      </c>
      <c r="M26" s="4" t="str">
        <f t="shared" si="10"/>
        <v>10/02/2023</v>
      </c>
      <c r="N26" s="6">
        <f t="shared" si="10"/>
        <v>0.31736111111111115</v>
      </c>
      <c r="O26" s="6">
        <f t="shared" si="10"/>
        <v>0.54999999999999993</v>
      </c>
      <c r="P26" s="6">
        <f t="shared" si="10"/>
        <v>0.59305555555555556</v>
      </c>
      <c r="Q26" s="6">
        <f t="shared" si="10"/>
        <v>0.74444444444444446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193</v>
      </c>
      <c r="F27" s="28">
        <v>0.34166666666666662</v>
      </c>
      <c r="G27" s="28">
        <v>0.57986111111111105</v>
      </c>
      <c r="H27" s="28">
        <v>0.60069444444444442</v>
      </c>
      <c r="I27" s="28">
        <v>0.89374999999999993</v>
      </c>
      <c r="J27" s="57">
        <f t="shared" si="8"/>
        <v>2.415972222222222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10/02/2023</v>
      </c>
      <c r="N27" s="6">
        <f t="shared" si="11"/>
        <v>0.34375</v>
      </c>
      <c r="O27" s="6">
        <f t="shared" si="11"/>
        <v>0.54166666666666663</v>
      </c>
      <c r="P27" s="6">
        <f t="shared" si="11"/>
        <v>0.58888888888888891</v>
      </c>
      <c r="Q27" s="6">
        <f t="shared" si="11"/>
        <v>0.73611111111111116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193</v>
      </c>
      <c r="F28" s="28">
        <v>0.32291666666666669</v>
      </c>
      <c r="G28" s="29"/>
      <c r="H28" s="29"/>
      <c r="I28" s="29"/>
      <c r="J28" s="57">
        <f t="shared" si="8"/>
        <v>0.32291666666666669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193</v>
      </c>
      <c r="F29" s="28">
        <v>0.34027777777777773</v>
      </c>
      <c r="G29" s="28">
        <v>0.54166666666666663</v>
      </c>
      <c r="H29" s="28">
        <v>0.58958333333333335</v>
      </c>
      <c r="I29" s="29"/>
      <c r="J29" s="57">
        <f t="shared" si="8"/>
        <v>1.4715277777777778</v>
      </c>
      <c r="K29" s="26" t="s">
        <v>93</v>
      </c>
      <c r="N29" s="54" t="s">
        <v>42</v>
      </c>
      <c r="O29" s="54"/>
      <c r="P29" s="54" t="s">
        <v>41</v>
      </c>
      <c r="Q29" s="54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193</v>
      </c>
      <c r="F30" s="28">
        <v>0.33333333333333331</v>
      </c>
      <c r="G30" s="28">
        <v>0.5180555555555556</v>
      </c>
      <c r="H30" s="28">
        <v>0.56944444444444442</v>
      </c>
      <c r="I30" s="28">
        <v>0.8027777777777777</v>
      </c>
      <c r="J30" s="57">
        <f t="shared" si="8"/>
        <v>2.223611111111111</v>
      </c>
      <c r="K30" s="4" t="s">
        <v>88</v>
      </c>
      <c r="L30" s="54" t="s">
        <v>85</v>
      </c>
      <c r="M30" s="54" t="s">
        <v>37</v>
      </c>
      <c r="N30" s="54" t="s">
        <v>86</v>
      </c>
      <c r="O30" s="54" t="s">
        <v>87</v>
      </c>
      <c r="P30" s="54" t="s">
        <v>86</v>
      </c>
      <c r="Q30" s="54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193</v>
      </c>
      <c r="F31" s="28">
        <v>0.3354166666666667</v>
      </c>
      <c r="G31" s="28">
        <v>0.52152777777777781</v>
      </c>
      <c r="H31" s="28">
        <v>0.57708333333333328</v>
      </c>
      <c r="I31" s="28">
        <v>0.79583333333333339</v>
      </c>
      <c r="J31" s="57">
        <f t="shared" si="8"/>
        <v>2.2298611111111111</v>
      </c>
      <c r="K31" s="41">
        <v>1</v>
      </c>
      <c r="L31" s="4" t="str">
        <f t="shared" ref="L31:Q31" si="12">D11</f>
        <v>AGUILERA YAUNE ANGELA</v>
      </c>
      <c r="M31" s="4" t="str">
        <f t="shared" si="12"/>
        <v>10/02/2023</v>
      </c>
      <c r="N31" s="6">
        <f t="shared" si="12"/>
        <v>0.33680555555555558</v>
      </c>
      <c r="O31" s="6">
        <f t="shared" si="12"/>
        <v>0.57361111111111118</v>
      </c>
      <c r="P31" s="6">
        <f t="shared" si="12"/>
        <v>0</v>
      </c>
      <c r="Q31" s="6">
        <f t="shared" si="12"/>
        <v>0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193</v>
      </c>
      <c r="F32" s="28">
        <v>0.33819444444444446</v>
      </c>
      <c r="G32" s="71">
        <v>0.54513888888888895</v>
      </c>
      <c r="H32" s="28">
        <v>0.60486111111111118</v>
      </c>
      <c r="I32" s="28">
        <v>0.78055555555555556</v>
      </c>
      <c r="J32" s="57">
        <f t="shared" si="8"/>
        <v>2.2687500000000003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193</v>
      </c>
      <c r="F33" s="28">
        <v>0.31736111111111115</v>
      </c>
      <c r="G33" s="72">
        <v>0.54999999999999993</v>
      </c>
      <c r="H33" s="28">
        <v>0.59305555555555556</v>
      </c>
      <c r="I33" s="28">
        <v>0.74444444444444446</v>
      </c>
      <c r="J33" s="57">
        <f t="shared" si="8"/>
        <v>2.2048611111111112</v>
      </c>
      <c r="K33" s="26" t="s">
        <v>91</v>
      </c>
      <c r="N33" s="54" t="s">
        <v>42</v>
      </c>
      <c r="O33" s="54"/>
      <c r="P33" s="54" t="s">
        <v>41</v>
      </c>
      <c r="Q33" s="54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193</v>
      </c>
      <c r="F34" s="28">
        <v>0.30833333333333335</v>
      </c>
      <c r="G34" s="28">
        <v>0.50486111111111109</v>
      </c>
      <c r="H34" s="28">
        <v>0.54652777777777783</v>
      </c>
      <c r="I34" s="28">
        <v>0.75208333333333333</v>
      </c>
      <c r="J34" s="57">
        <f>SUM(F34:I34)</f>
        <v>2.1118055555555557</v>
      </c>
      <c r="K34" s="4" t="s">
        <v>88</v>
      </c>
      <c r="L34" s="54" t="s">
        <v>85</v>
      </c>
      <c r="M34" s="54" t="s">
        <v>37</v>
      </c>
      <c r="N34" s="54" t="s">
        <v>86</v>
      </c>
      <c r="O34" s="54" t="s">
        <v>87</v>
      </c>
      <c r="P34" s="54" t="s">
        <v>86</v>
      </c>
      <c r="Q34" s="54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193</v>
      </c>
      <c r="F35" s="28">
        <v>0.33680555555555558</v>
      </c>
      <c r="G35" s="73">
        <v>0.52361111111111114</v>
      </c>
      <c r="H35" s="28">
        <v>0.5805555555555556</v>
      </c>
      <c r="I35" s="28">
        <v>0.7729166666666667</v>
      </c>
      <c r="J35" s="57">
        <f t="shared" si="8"/>
        <v>2.213888888888889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10/02/2023</v>
      </c>
      <c r="N35" s="6">
        <f t="shared" si="13"/>
        <v>0.34375</v>
      </c>
      <c r="O35" s="6">
        <f t="shared" si="13"/>
        <v>0.60763888888888895</v>
      </c>
      <c r="P35" s="6">
        <f t="shared" si="13"/>
        <v>0.66041666666666665</v>
      </c>
      <c r="Q35" s="6">
        <f t="shared" si="13"/>
        <v>0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193</v>
      </c>
      <c r="F36" s="28">
        <v>0.34375</v>
      </c>
      <c r="G36" s="28">
        <v>0.54166666666666663</v>
      </c>
      <c r="H36" s="28">
        <v>0.58888888888888891</v>
      </c>
      <c r="I36" s="28">
        <v>0.73611111111111116</v>
      </c>
      <c r="J36" s="57">
        <f t="shared" si="8"/>
        <v>2.2104166666666667</v>
      </c>
      <c r="K36" s="5">
        <v>2</v>
      </c>
      <c r="L36" s="4" t="str">
        <f t="shared" ref="L36:Q36" si="14">D18</f>
        <v>BANEGAS NOE YRMA LUZ</v>
      </c>
      <c r="M36" s="4" t="str">
        <f t="shared" si="14"/>
        <v>10/02/2023</v>
      </c>
      <c r="N36" s="6">
        <f t="shared" si="14"/>
        <v>0.33333333333333331</v>
      </c>
      <c r="O36" s="6">
        <f t="shared" si="14"/>
        <v>0.59583333333333333</v>
      </c>
      <c r="P36" s="6">
        <f t="shared" si="14"/>
        <v>0.62986111111111109</v>
      </c>
      <c r="Q36" s="6">
        <f t="shared" si="14"/>
        <v>0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193</v>
      </c>
      <c r="F37" s="28">
        <v>0.34375</v>
      </c>
      <c r="G37" s="28">
        <v>0.60763888888888895</v>
      </c>
      <c r="H37" s="28">
        <v>0.66041666666666665</v>
      </c>
      <c r="I37" s="29"/>
      <c r="J37" s="57">
        <f t="shared" si="8"/>
        <v>1.6118055555555557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10/02/2023</v>
      </c>
      <c r="N37" s="6">
        <f t="shared" si="15"/>
        <v>0.35486111111111113</v>
      </c>
      <c r="O37" s="6">
        <f t="shared" si="15"/>
        <v>0.59583333333333333</v>
      </c>
      <c r="P37" s="6">
        <f t="shared" si="15"/>
        <v>0</v>
      </c>
      <c r="Q37" s="6">
        <f t="shared" si="15"/>
        <v>0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193</v>
      </c>
      <c r="F38" s="28">
        <v>0.32916666666666666</v>
      </c>
      <c r="G38" s="28">
        <v>0.53680555555555554</v>
      </c>
      <c r="H38" s="28">
        <v>0.5444444444444444</v>
      </c>
      <c r="I38" s="28">
        <v>0.79513888888888884</v>
      </c>
      <c r="J38" s="57">
        <f t="shared" si="8"/>
        <v>2.2055555555555553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193</v>
      </c>
      <c r="F39" s="28">
        <v>0.31944444444444448</v>
      </c>
      <c r="G39" s="29"/>
      <c r="H39" s="29"/>
      <c r="I39" s="29"/>
      <c r="J39" s="57">
        <f t="shared" si="8"/>
        <v>0.31944444444444448</v>
      </c>
      <c r="K39" s="26" t="s">
        <v>94</v>
      </c>
      <c r="N39" s="54" t="s">
        <v>42</v>
      </c>
      <c r="O39" s="54"/>
      <c r="P39" s="54" t="s">
        <v>41</v>
      </c>
      <c r="Q39" s="54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193</v>
      </c>
      <c r="F40" s="28">
        <v>0.34513888888888888</v>
      </c>
      <c r="G40" s="28">
        <v>0.52222222222222225</v>
      </c>
      <c r="H40" s="28">
        <v>0.58402777777777781</v>
      </c>
      <c r="I40" s="28">
        <v>0.79375000000000007</v>
      </c>
      <c r="J40" s="57">
        <f t="shared" si="8"/>
        <v>2.245138888888889</v>
      </c>
      <c r="K40" s="4" t="s">
        <v>88</v>
      </c>
      <c r="L40" s="54" t="s">
        <v>85</v>
      </c>
      <c r="M40" s="54" t="s">
        <v>37</v>
      </c>
      <c r="N40" s="54" t="s">
        <v>86</v>
      </c>
      <c r="O40" s="54" t="s">
        <v>87</v>
      </c>
      <c r="P40" s="54" t="s">
        <v>86</v>
      </c>
      <c r="Q40" s="54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193</v>
      </c>
      <c r="F41" s="28">
        <v>0.33263888888888887</v>
      </c>
      <c r="G41" s="28">
        <v>0.52777777777777779</v>
      </c>
      <c r="H41" s="28">
        <v>0.5756944444444444</v>
      </c>
      <c r="I41" s="28">
        <v>0.72013888888888899</v>
      </c>
      <c r="J41" s="57">
        <f t="shared" si="8"/>
        <v>2.15625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10/02/2023</v>
      </c>
      <c r="N41" s="6">
        <f t="shared" si="16"/>
        <v>0.34166666666666662</v>
      </c>
      <c r="O41" s="6">
        <f t="shared" si="16"/>
        <v>0.57986111111111105</v>
      </c>
      <c r="P41" s="6">
        <f t="shared" si="16"/>
        <v>0.60069444444444442</v>
      </c>
      <c r="Q41" s="6">
        <f t="shared" si="16"/>
        <v>0.89374999999999993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193</v>
      </c>
      <c r="F42" s="28">
        <v>0.32777777777777778</v>
      </c>
      <c r="G42" s="28">
        <v>0.51458333333333328</v>
      </c>
      <c r="H42" s="28">
        <v>0.55902777777777779</v>
      </c>
      <c r="I42" s="28">
        <v>0.81458333333333333</v>
      </c>
      <c r="J42" s="57">
        <f t="shared" si="8"/>
        <v>2.2159722222222222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10/02/2023</v>
      </c>
      <c r="N42" s="6">
        <f t="shared" si="17"/>
        <v>0.34236111111111112</v>
      </c>
      <c r="O42" s="6">
        <f t="shared" si="17"/>
        <v>0.52361111111111114</v>
      </c>
      <c r="P42" s="6">
        <f t="shared" si="17"/>
        <v>0.56874999999999998</v>
      </c>
      <c r="Q42" s="6">
        <f t="shared" si="17"/>
        <v>0.7631944444444444</v>
      </c>
    </row>
    <row r="44" spans="2:17" x14ac:dyDescent="0.25">
      <c r="K44" s="42" t="s">
        <v>95</v>
      </c>
      <c r="N44" s="65" t="s">
        <v>42</v>
      </c>
      <c r="O44" s="66"/>
      <c r="P44" s="65" t="s">
        <v>41</v>
      </c>
      <c r="Q44" s="66"/>
    </row>
    <row r="45" spans="2:17" ht="15.75" thickBot="1" x14ac:dyDescent="0.3">
      <c r="K45" s="4" t="s">
        <v>88</v>
      </c>
      <c r="L45" s="54" t="s">
        <v>85</v>
      </c>
      <c r="M45" s="54" t="s">
        <v>37</v>
      </c>
      <c r="N45" s="54" t="s">
        <v>86</v>
      </c>
      <c r="O45" s="54" t="s">
        <v>87</v>
      </c>
      <c r="P45" s="54" t="s">
        <v>86</v>
      </c>
      <c r="Q45" s="54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6" t="s">
        <v>0</v>
      </c>
      <c r="H46" s="74" t="str">
        <f>E10</f>
        <v>10/02/2023</v>
      </c>
      <c r="I46" s="74"/>
      <c r="K46" s="5">
        <v>1</v>
      </c>
      <c r="L46" s="4" t="str">
        <f t="shared" ref="L46:Q46" si="18">D29</f>
        <v>OLIVA MOLINA MARIA TERESA</v>
      </c>
      <c r="M46" s="4" t="str">
        <f t="shared" si="18"/>
        <v>10/02/2023</v>
      </c>
      <c r="N46" s="45">
        <f t="shared" si="18"/>
        <v>0.34027777777777773</v>
      </c>
      <c r="O46" s="45">
        <f t="shared" si="18"/>
        <v>0.54166666666666663</v>
      </c>
      <c r="P46" s="45">
        <f t="shared" si="18"/>
        <v>0.58958333333333335</v>
      </c>
      <c r="Q46" s="45">
        <f t="shared" si="18"/>
        <v>0</v>
      </c>
    </row>
    <row r="47" spans="2:17" x14ac:dyDescent="0.25">
      <c r="K47" s="85" t="s">
        <v>83</v>
      </c>
      <c r="L47" s="85"/>
      <c r="M47" s="85"/>
      <c r="N47" s="85"/>
      <c r="O47" s="85"/>
      <c r="P47" s="85"/>
    </row>
    <row r="48" spans="2:17" ht="15.75" customHeight="1" x14ac:dyDescent="0.25">
      <c r="D48" s="80" t="s">
        <v>44</v>
      </c>
      <c r="E48" s="80"/>
      <c r="F48" s="80"/>
      <c r="G48" s="80"/>
      <c r="K48" s="85"/>
      <c r="L48" s="85"/>
      <c r="M48" s="85"/>
      <c r="N48" s="85"/>
      <c r="O48" s="85"/>
      <c r="P48" s="85"/>
    </row>
    <row r="49" spans="2:17" ht="15" customHeight="1" thickBot="1" x14ac:dyDescent="0.3">
      <c r="D49" s="80"/>
      <c r="E49" s="80"/>
      <c r="F49" s="80"/>
      <c r="G49" s="80"/>
      <c r="K49" s="86"/>
      <c r="L49" s="86"/>
      <c r="M49" s="86"/>
      <c r="N49" s="86"/>
      <c r="O49" s="86"/>
      <c r="P49" s="86"/>
    </row>
    <row r="50" spans="2:17" ht="15" customHeight="1" thickTop="1" x14ac:dyDescent="0.3">
      <c r="B50" s="61"/>
      <c r="C50" s="61"/>
      <c r="D50" s="63" t="s">
        <v>43</v>
      </c>
      <c r="E50" s="62"/>
      <c r="F50" s="62"/>
      <c r="G50" s="62"/>
      <c r="H50" s="62"/>
      <c r="K50" s="84" t="s">
        <v>43</v>
      </c>
      <c r="L50" s="84"/>
      <c r="M50" s="84"/>
      <c r="N50" s="84"/>
      <c r="O50" s="84"/>
      <c r="P50" s="84"/>
      <c r="Q50" s="84"/>
    </row>
    <row r="51" spans="2:17" ht="15" customHeight="1" x14ac:dyDescent="0.25">
      <c r="B51" s="61"/>
      <c r="C51" s="61"/>
      <c r="D51" s="62"/>
      <c r="E51" s="62"/>
      <c r="F51" s="62"/>
      <c r="G51" s="62"/>
      <c r="H51" s="62"/>
    </row>
    <row r="52" spans="2:17" ht="16.5" x14ac:dyDescent="0.25">
      <c r="B52" s="61"/>
      <c r="C52" s="30" t="s">
        <v>107</v>
      </c>
      <c r="E52" s="63"/>
      <c r="F52" s="63"/>
      <c r="G52" s="63"/>
    </row>
    <row r="53" spans="2:17" ht="15.75" customHeight="1" x14ac:dyDescent="0.25">
      <c r="B53" s="61"/>
    </row>
    <row r="54" spans="2:17" x14ac:dyDescent="0.25">
      <c r="B54" s="35"/>
      <c r="D54" s="30"/>
      <c r="E54" s="30"/>
      <c r="F54" s="79" t="str">
        <f t="shared" ref="F54:F88" si="19">F8</f>
        <v>Mañana</v>
      </c>
      <c r="G54" s="79"/>
      <c r="H54" s="79" t="str">
        <f t="shared" ref="H54:H71" si="20">H8</f>
        <v>Tarde</v>
      </c>
      <c r="I54" s="79"/>
      <c r="K54" s="42" t="s">
        <v>96</v>
      </c>
      <c r="N54" s="52" t="s">
        <v>42</v>
      </c>
      <c r="O54" s="53"/>
      <c r="P54" s="52" t="s">
        <v>41</v>
      </c>
      <c r="Q54" s="53"/>
    </row>
    <row r="55" spans="2:17" x14ac:dyDescent="0.25">
      <c r="B55" s="47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4" t="s">
        <v>85</v>
      </c>
      <c r="M55" s="54" t="s">
        <v>37</v>
      </c>
      <c r="N55" s="54" t="s">
        <v>86</v>
      </c>
      <c r="O55" s="54" t="s">
        <v>87</v>
      </c>
      <c r="P55" s="54" t="s">
        <v>86</v>
      </c>
      <c r="Q55" s="54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1" t="str">
        <f t="shared" si="21"/>
        <v>AGUILERA ARTEAGA SANDRA  BERTHA</v>
      </c>
      <c r="E56" s="49" t="str">
        <f t="shared" si="21"/>
        <v>10/02/2023</v>
      </c>
      <c r="F56" s="50">
        <f t="shared" si="19"/>
        <v>0.34236111111111112</v>
      </c>
      <c r="G56" s="50">
        <f t="shared" si="22"/>
        <v>0.52361111111111114</v>
      </c>
      <c r="H56" s="50">
        <f t="shared" si="20"/>
        <v>0.56874999999999998</v>
      </c>
      <c r="I56" s="50">
        <f t="shared" si="23"/>
        <v>0.7631944444444444</v>
      </c>
      <c r="J56" s="58">
        <f>SUM(F56:I56)</f>
        <v>2.1979166666666665</v>
      </c>
      <c r="K56" s="5">
        <v>1</v>
      </c>
      <c r="L56" s="4" t="str">
        <f t="shared" ref="L56:Q56" si="24">D14</f>
        <v>ARGANDOÑA CAMARGO ANDREI</v>
      </c>
      <c r="M56" s="4" t="str">
        <f t="shared" si="24"/>
        <v>10/02/2023</v>
      </c>
      <c r="N56" s="6">
        <f t="shared" si="24"/>
        <v>0.34513888888888888</v>
      </c>
      <c r="O56" s="6">
        <f t="shared" si="24"/>
        <v>0.54236111111111118</v>
      </c>
      <c r="P56" s="6">
        <f t="shared" si="24"/>
        <v>0.59375</v>
      </c>
      <c r="Q56" s="6">
        <f t="shared" si="24"/>
        <v>0.82847222222222217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1" t="str">
        <f t="shared" si="21"/>
        <v>AGUILERA YAUNE ANGELA</v>
      </c>
      <c r="E57" s="49" t="str">
        <f t="shared" si="21"/>
        <v>10/02/2023</v>
      </c>
      <c r="F57" s="50">
        <f t="shared" si="19"/>
        <v>0.33680555555555558</v>
      </c>
      <c r="G57" s="50">
        <f t="shared" si="22"/>
        <v>0.57361111111111118</v>
      </c>
      <c r="H57" s="50">
        <f t="shared" si="20"/>
        <v>0</v>
      </c>
      <c r="I57" s="50">
        <f t="shared" si="23"/>
        <v>0</v>
      </c>
      <c r="J57" s="58">
        <f t="shared" ref="J57:J88" si="25">SUM(F57:I57)</f>
        <v>0.91041666666666676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8" t="str">
        <f t="shared" si="21"/>
        <v>ALCOCER CLAROS MARIBEL</v>
      </c>
      <c r="E58" s="49" t="str">
        <f t="shared" si="21"/>
        <v>10/02/2023</v>
      </c>
      <c r="F58" s="50">
        <f t="shared" si="19"/>
        <v>0.3444444444444445</v>
      </c>
      <c r="G58" s="50">
        <f t="shared" si="22"/>
        <v>0.55069444444444449</v>
      </c>
      <c r="H58" s="50">
        <f t="shared" si="20"/>
        <v>0.59375</v>
      </c>
      <c r="I58" s="50">
        <f t="shared" si="23"/>
        <v>0.8340277777777777</v>
      </c>
      <c r="J58" s="58">
        <f t="shared" si="25"/>
        <v>2.3229166666666665</v>
      </c>
      <c r="K58" s="42" t="s">
        <v>97</v>
      </c>
      <c r="N58" s="52" t="s">
        <v>42</v>
      </c>
      <c r="O58" s="53"/>
      <c r="P58" s="52" t="s">
        <v>41</v>
      </c>
      <c r="Q58" s="53"/>
    </row>
    <row r="59" spans="2:17" x14ac:dyDescent="0.25">
      <c r="B59" s="37">
        <f t="shared" si="21"/>
        <v>4</v>
      </c>
      <c r="C59" s="27" t="str">
        <f t="shared" si="21"/>
        <v>1920354 - BE</v>
      </c>
      <c r="D59" s="48" t="str">
        <f t="shared" si="21"/>
        <v>ARAMAYO  EDGLEY  MIRKA</v>
      </c>
      <c r="E59" s="49" t="str">
        <f t="shared" si="21"/>
        <v>10/02/2023</v>
      </c>
      <c r="F59" s="50">
        <f t="shared" si="19"/>
        <v>0.31458333333333333</v>
      </c>
      <c r="G59" s="50">
        <f t="shared" si="22"/>
        <v>0.5541666666666667</v>
      </c>
      <c r="H59" s="50">
        <f t="shared" si="20"/>
        <v>0.59375</v>
      </c>
      <c r="I59" s="50">
        <f t="shared" si="23"/>
        <v>0</v>
      </c>
      <c r="J59" s="58">
        <f t="shared" si="25"/>
        <v>1.4624999999999999</v>
      </c>
      <c r="K59" s="4" t="s">
        <v>88</v>
      </c>
      <c r="L59" s="54" t="s">
        <v>85</v>
      </c>
      <c r="M59" s="54" t="s">
        <v>37</v>
      </c>
      <c r="N59" s="54" t="s">
        <v>86</v>
      </c>
      <c r="O59" s="54" t="s">
        <v>87</v>
      </c>
      <c r="P59" s="54" t="s">
        <v>86</v>
      </c>
      <c r="Q59" s="54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8" t="str">
        <f t="shared" si="21"/>
        <v>ARGANDOÑA CAMARGO ANDREI</v>
      </c>
      <c r="E60" s="49" t="str">
        <f t="shared" si="21"/>
        <v>10/02/2023</v>
      </c>
      <c r="F60" s="50">
        <f t="shared" si="19"/>
        <v>0.34513888888888888</v>
      </c>
      <c r="G60" s="50">
        <f t="shared" si="22"/>
        <v>0.54236111111111118</v>
      </c>
      <c r="H60" s="50">
        <f t="shared" si="20"/>
        <v>0.59375</v>
      </c>
      <c r="I60" s="50">
        <f t="shared" si="23"/>
        <v>0.82847222222222217</v>
      </c>
      <c r="J60" s="58">
        <f t="shared" si="25"/>
        <v>2.3097222222222222</v>
      </c>
      <c r="K60" s="5">
        <v>1</v>
      </c>
      <c r="L60" s="4" t="str">
        <f>D12</f>
        <v>ALCOCER CLAROS MARIBEL</v>
      </c>
      <c r="M60" s="4" t="str">
        <f>E18</f>
        <v>10/02/2023</v>
      </c>
      <c r="N60" s="6">
        <f>F18</f>
        <v>0.33333333333333331</v>
      </c>
      <c r="O60" s="6">
        <f>G18</f>
        <v>0.59583333333333333</v>
      </c>
      <c r="P60" s="6">
        <f>H18</f>
        <v>0.62986111111111109</v>
      </c>
      <c r="Q60" s="6">
        <f>I18</f>
        <v>0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8" t="str">
        <f t="shared" si="21"/>
        <v>ARIAS JIMENEZ GROBERT HEBER</v>
      </c>
      <c r="E61" s="49" t="str">
        <f t="shared" si="21"/>
        <v>10/02/2023</v>
      </c>
      <c r="F61" s="50">
        <f t="shared" si="19"/>
        <v>0.35486111111111113</v>
      </c>
      <c r="G61" s="50">
        <f t="shared" si="22"/>
        <v>0.59583333333333333</v>
      </c>
      <c r="H61" s="50">
        <f t="shared" si="20"/>
        <v>0</v>
      </c>
      <c r="I61" s="50">
        <f t="shared" si="23"/>
        <v>0</v>
      </c>
      <c r="J61" s="58">
        <f t="shared" si="25"/>
        <v>0.95069444444444451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10/02/2023</v>
      </c>
      <c r="N61" s="6">
        <f t="shared" si="26"/>
        <v>0.31944444444444448</v>
      </c>
      <c r="O61" s="6">
        <f t="shared" si="26"/>
        <v>0</v>
      </c>
      <c r="P61" s="6">
        <f t="shared" si="26"/>
        <v>0</v>
      </c>
      <c r="Q61" s="6">
        <f t="shared" si="26"/>
        <v>0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8" t="str">
        <f t="shared" si="21"/>
        <v>ARTEAGA TABORGA CARLA LORENA</v>
      </c>
      <c r="E62" s="49" t="str">
        <f t="shared" si="21"/>
        <v>10/02/2023</v>
      </c>
      <c r="F62" s="50">
        <f t="shared" si="19"/>
        <v>0.34166666666666662</v>
      </c>
      <c r="G62" s="50">
        <f t="shared" si="22"/>
        <v>0.56388888888888888</v>
      </c>
      <c r="H62" s="50">
        <f t="shared" si="20"/>
        <v>0.62013888888888891</v>
      </c>
      <c r="I62" s="50">
        <f t="shared" si="23"/>
        <v>0.8340277777777777</v>
      </c>
      <c r="J62" s="58">
        <f t="shared" si="25"/>
        <v>2.3597222222222221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8" t="str">
        <f t="shared" si="21"/>
        <v>ARZA LEIGUE JAVIER HUMBERTO</v>
      </c>
      <c r="E63" s="49" t="str">
        <f t="shared" si="21"/>
        <v>10/02/2023</v>
      </c>
      <c r="F63" s="50">
        <f t="shared" si="19"/>
        <v>0.31388888888888888</v>
      </c>
      <c r="G63" s="50">
        <f t="shared" si="22"/>
        <v>0.51944444444444449</v>
      </c>
      <c r="H63" s="50">
        <f t="shared" si="20"/>
        <v>0.56319444444444444</v>
      </c>
      <c r="I63" s="50">
        <f t="shared" si="23"/>
        <v>0.7284722222222223</v>
      </c>
      <c r="J63" s="58">
        <f t="shared" si="25"/>
        <v>2.125</v>
      </c>
      <c r="K63" s="42" t="s">
        <v>98</v>
      </c>
      <c r="N63" s="52" t="s">
        <v>42</v>
      </c>
      <c r="O63" s="53"/>
      <c r="P63" s="52" t="s">
        <v>41</v>
      </c>
      <c r="Q63" s="53"/>
    </row>
    <row r="64" spans="2:17" x14ac:dyDescent="0.25">
      <c r="B64" s="37">
        <f t="shared" si="21"/>
        <v>9</v>
      </c>
      <c r="C64" s="27" t="str">
        <f t="shared" si="21"/>
        <v>12880114 -BE</v>
      </c>
      <c r="D64" s="48" t="str">
        <f t="shared" si="21"/>
        <v>BANEGAS NOE YRMA LUZ</v>
      </c>
      <c r="E64" s="49" t="str">
        <f t="shared" si="21"/>
        <v>10/02/2023</v>
      </c>
      <c r="F64" s="50">
        <f t="shared" si="19"/>
        <v>0.33333333333333331</v>
      </c>
      <c r="G64" s="50">
        <f t="shared" si="22"/>
        <v>0.59583333333333333</v>
      </c>
      <c r="H64" s="50">
        <f t="shared" si="20"/>
        <v>0.62986111111111109</v>
      </c>
      <c r="I64" s="50">
        <f t="shared" si="23"/>
        <v>0</v>
      </c>
      <c r="J64" s="58">
        <f t="shared" si="25"/>
        <v>1.5590277777777777</v>
      </c>
      <c r="K64" s="4" t="s">
        <v>88</v>
      </c>
      <c r="L64" s="54" t="s">
        <v>85</v>
      </c>
      <c r="M64" s="54" t="s">
        <v>37</v>
      </c>
      <c r="N64" s="54" t="s">
        <v>86</v>
      </c>
      <c r="O64" s="54" t="s">
        <v>87</v>
      </c>
      <c r="P64" s="54" t="s">
        <v>86</v>
      </c>
      <c r="Q64" s="54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8" t="str">
        <f t="shared" si="21"/>
        <v>CASTRO VILLARROEL CESAR</v>
      </c>
      <c r="E65" s="49" t="str">
        <f t="shared" si="21"/>
        <v>10/02/2023</v>
      </c>
      <c r="F65" s="50">
        <f t="shared" si="19"/>
        <v>0</v>
      </c>
      <c r="G65" s="50">
        <f t="shared" si="22"/>
        <v>0</v>
      </c>
      <c r="H65" s="50">
        <f t="shared" si="20"/>
        <v>0</v>
      </c>
      <c r="I65" s="50">
        <f t="shared" si="23"/>
        <v>0</v>
      </c>
      <c r="J65" s="58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10/02/2023</v>
      </c>
      <c r="N65" s="6">
        <f t="shared" si="27"/>
        <v>0.33680555555555558</v>
      </c>
      <c r="O65" s="6">
        <f t="shared" si="27"/>
        <v>0.52361111111111114</v>
      </c>
      <c r="P65" s="6">
        <f t="shared" si="27"/>
        <v>0.5805555555555556</v>
      </c>
      <c r="Q65" s="6">
        <f t="shared" si="27"/>
        <v>0.7729166666666667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8" t="str">
        <f t="shared" si="21"/>
        <v>CONTRERAS ORTIZ DANIELA</v>
      </c>
      <c r="E66" s="49" t="str">
        <f t="shared" si="21"/>
        <v>10/02/2023</v>
      </c>
      <c r="F66" s="50">
        <f t="shared" si="19"/>
        <v>0.3215277777777778</v>
      </c>
      <c r="G66" s="50">
        <f t="shared" si="22"/>
        <v>0</v>
      </c>
      <c r="H66" s="50">
        <f t="shared" si="20"/>
        <v>0</v>
      </c>
      <c r="I66" s="50">
        <f t="shared" si="23"/>
        <v>0.73263888888888884</v>
      </c>
      <c r="J66" s="58">
        <f t="shared" si="25"/>
        <v>1.0541666666666667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10/02/2023</v>
      </c>
      <c r="N66" s="6">
        <f t="shared" si="28"/>
        <v>0.33819444444444446</v>
      </c>
      <c r="O66" s="6">
        <f t="shared" si="28"/>
        <v>0.54513888888888895</v>
      </c>
      <c r="P66" s="6">
        <f t="shared" si="28"/>
        <v>0.60486111111111118</v>
      </c>
      <c r="Q66" s="6">
        <f t="shared" si="28"/>
        <v>0.78055555555555556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8" t="str">
        <f t="shared" si="21"/>
        <v>CUELLAR  DAVALOS   BISMARCK</v>
      </c>
      <c r="E67" s="49" t="str">
        <f t="shared" si="21"/>
        <v>10/02/2023</v>
      </c>
      <c r="F67" s="50">
        <f t="shared" si="19"/>
        <v>0.32708333333333334</v>
      </c>
      <c r="G67" s="50">
        <f t="shared" si="22"/>
        <v>0</v>
      </c>
      <c r="H67" s="50">
        <f t="shared" si="20"/>
        <v>0</v>
      </c>
      <c r="I67" s="50">
        <f t="shared" si="23"/>
        <v>0</v>
      </c>
      <c r="J67" s="58">
        <f t="shared" si="25"/>
        <v>0.32708333333333334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8" t="str">
        <f t="shared" si="21"/>
        <v>ESCOBAR HURTADO VICTOR EMANUEL</v>
      </c>
      <c r="E68" s="49" t="str">
        <f t="shared" si="21"/>
        <v>10/02/2023</v>
      </c>
      <c r="F68" s="50">
        <f t="shared" si="19"/>
        <v>0.32916666666666666</v>
      </c>
      <c r="G68" s="50">
        <f t="shared" si="22"/>
        <v>0.51250000000000007</v>
      </c>
      <c r="H68" s="50">
        <f t="shared" si="20"/>
        <v>0.58680555555555558</v>
      </c>
      <c r="I68" s="50">
        <f t="shared" si="23"/>
        <v>0.77430555555555547</v>
      </c>
      <c r="J68" s="58">
        <f t="shared" si="25"/>
        <v>2.2027777777777779</v>
      </c>
      <c r="K68" s="42" t="s">
        <v>99</v>
      </c>
      <c r="N68" s="52" t="s">
        <v>42</v>
      </c>
      <c r="O68" s="53"/>
      <c r="P68" s="52" t="s">
        <v>41</v>
      </c>
      <c r="Q68" s="53"/>
    </row>
    <row r="69" spans="2:17" x14ac:dyDescent="0.25">
      <c r="B69" s="37">
        <f t="shared" si="21"/>
        <v>14</v>
      </c>
      <c r="C69" s="27" t="str">
        <f t="shared" si="21"/>
        <v>10825498 -BE</v>
      </c>
      <c r="D69" s="48" t="str">
        <f t="shared" si="21"/>
        <v xml:space="preserve">GALARZA ARIAS CARLA BRIYITH </v>
      </c>
      <c r="E69" s="49" t="str">
        <f t="shared" si="21"/>
        <v>10/02/2023</v>
      </c>
      <c r="F69" s="50">
        <f t="shared" si="19"/>
        <v>0.32916666666666666</v>
      </c>
      <c r="G69" s="50">
        <f t="shared" si="22"/>
        <v>0</v>
      </c>
      <c r="H69" s="50">
        <f t="shared" si="20"/>
        <v>0</v>
      </c>
      <c r="I69" s="50">
        <f t="shared" si="23"/>
        <v>0.81874999999999998</v>
      </c>
      <c r="J69" s="58">
        <f t="shared" si="25"/>
        <v>1.1479166666666667</v>
      </c>
      <c r="K69" s="4" t="s">
        <v>88</v>
      </c>
      <c r="L69" s="54" t="s">
        <v>85</v>
      </c>
      <c r="M69" s="54" t="s">
        <v>37</v>
      </c>
      <c r="N69" s="54" t="s">
        <v>86</v>
      </c>
      <c r="O69" s="54" t="s">
        <v>87</v>
      </c>
      <c r="P69" s="54" t="s">
        <v>86</v>
      </c>
      <c r="Q69" s="54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8" t="str">
        <f t="shared" si="21"/>
        <v>HINOJOSA SUARES JACOB</v>
      </c>
      <c r="E70" s="49" t="str">
        <f t="shared" si="21"/>
        <v>10/02/2023</v>
      </c>
      <c r="F70" s="50">
        <f t="shared" si="19"/>
        <v>0</v>
      </c>
      <c r="G70" s="50">
        <f t="shared" si="22"/>
        <v>0</v>
      </c>
      <c r="H70" s="50">
        <f t="shared" si="20"/>
        <v>0</v>
      </c>
      <c r="I70" s="50">
        <f t="shared" si="23"/>
        <v>0</v>
      </c>
      <c r="J70" s="58">
        <f t="shared" si="25"/>
        <v>0</v>
      </c>
      <c r="K70" s="5">
        <v>1</v>
      </c>
      <c r="L70" s="4" t="str">
        <f t="shared" ref="L70:Q70" si="29">D40</f>
        <v>ZAMPIERY   TABORGA  LEDDY</v>
      </c>
      <c r="M70" s="4" t="str">
        <f t="shared" si="29"/>
        <v>10/02/2023</v>
      </c>
      <c r="N70" s="6">
        <f t="shared" si="29"/>
        <v>0.34513888888888888</v>
      </c>
      <c r="O70" s="6">
        <f t="shared" si="29"/>
        <v>0.52222222222222225</v>
      </c>
      <c r="P70" s="6">
        <f t="shared" si="29"/>
        <v>0.58402777777777781</v>
      </c>
      <c r="Q70" s="6">
        <f t="shared" si="29"/>
        <v>0.79375000000000007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8" t="str">
        <f t="shared" si="21"/>
        <v>LEITE ROMAN ALEXIS</v>
      </c>
      <c r="E71" s="49" t="str">
        <f t="shared" si="21"/>
        <v>10/02/2023</v>
      </c>
      <c r="F71" s="50">
        <f t="shared" si="19"/>
        <v>0.32291666666666669</v>
      </c>
      <c r="G71" s="50">
        <f t="shared" si="22"/>
        <v>0.50624999999999998</v>
      </c>
      <c r="H71" s="50">
        <f t="shared" si="20"/>
        <v>0.55555555555555558</v>
      </c>
      <c r="I71" s="50">
        <f t="shared" si="23"/>
        <v>0.82847222222222217</v>
      </c>
      <c r="J71" s="58">
        <f t="shared" si="25"/>
        <v>2.2131944444444445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8" t="str">
        <f t="shared" si="21"/>
        <v>LIMPIAS ARANCIBIA GARY ALBERTO</v>
      </c>
      <c r="E72" s="49" t="str">
        <f t="shared" si="21"/>
        <v>10/02/2023</v>
      </c>
      <c r="F72" s="50">
        <f t="shared" si="19"/>
        <v>0.33888888888888885</v>
      </c>
      <c r="G72" s="50">
        <f t="shared" si="22"/>
        <v>0.5541666666666667</v>
      </c>
      <c r="H72" s="4"/>
      <c r="I72" s="50">
        <f t="shared" si="23"/>
        <v>0</v>
      </c>
      <c r="J72" s="58">
        <f t="shared" si="25"/>
        <v>0.89305555555555549</v>
      </c>
      <c r="K72" s="42" t="s">
        <v>100</v>
      </c>
      <c r="N72" s="52" t="s">
        <v>42</v>
      </c>
      <c r="O72" s="53"/>
      <c r="P72" s="52" t="s">
        <v>41</v>
      </c>
      <c r="Q72" s="53"/>
    </row>
    <row r="73" spans="2:17" x14ac:dyDescent="0.25">
      <c r="B73" s="37">
        <f t="shared" si="21"/>
        <v>18</v>
      </c>
      <c r="C73" s="27" t="str">
        <f t="shared" si="21"/>
        <v>5137591 - PO</v>
      </c>
      <c r="D73" s="48" t="str">
        <f t="shared" si="21"/>
        <v>MAMANI CHOQUE RICHARD VIDAL</v>
      </c>
      <c r="E73" s="49" t="str">
        <f t="shared" si="21"/>
        <v>10/02/2023</v>
      </c>
      <c r="F73" s="50">
        <f t="shared" si="19"/>
        <v>0.34166666666666662</v>
      </c>
      <c r="G73" s="50">
        <f t="shared" si="22"/>
        <v>0.57986111111111105</v>
      </c>
      <c r="H73" s="50">
        <f t="shared" ref="H73:H88" si="30">H27</f>
        <v>0.60069444444444442</v>
      </c>
      <c r="I73" s="50">
        <f t="shared" si="23"/>
        <v>0.89374999999999993</v>
      </c>
      <c r="J73" s="58">
        <f t="shared" si="25"/>
        <v>2.415972222222222</v>
      </c>
      <c r="K73" s="4" t="s">
        <v>88</v>
      </c>
      <c r="L73" s="54" t="s">
        <v>85</v>
      </c>
      <c r="M73" s="54" t="s">
        <v>37</v>
      </c>
      <c r="N73" s="54" t="s">
        <v>86</v>
      </c>
      <c r="O73" s="54" t="s">
        <v>87</v>
      </c>
      <c r="P73" s="54" t="s">
        <v>86</v>
      </c>
      <c r="Q73" s="54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8" t="str">
        <f t="shared" si="21"/>
        <v>MENACHO CHAVEZ VICTOR HUGO</v>
      </c>
      <c r="E74" s="49" t="str">
        <f t="shared" si="21"/>
        <v>10/02/2023</v>
      </c>
      <c r="F74" s="50">
        <f t="shared" si="19"/>
        <v>0.32291666666666669</v>
      </c>
      <c r="G74" s="50">
        <f t="shared" si="22"/>
        <v>0</v>
      </c>
      <c r="H74" s="50">
        <f t="shared" si="30"/>
        <v>0</v>
      </c>
      <c r="I74" s="50">
        <f t="shared" si="23"/>
        <v>0</v>
      </c>
      <c r="J74" s="58">
        <f t="shared" si="25"/>
        <v>0.32291666666666669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10/02/2023</v>
      </c>
      <c r="N74" s="6">
        <f t="shared" si="31"/>
        <v>0.31388888888888888</v>
      </c>
      <c r="O74" s="6">
        <f t="shared" si="31"/>
        <v>0.51944444444444449</v>
      </c>
      <c r="P74" s="6">
        <f t="shared" si="31"/>
        <v>0.56319444444444444</v>
      </c>
      <c r="Q74" s="6">
        <f t="shared" si="31"/>
        <v>0.7284722222222223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8" t="str">
        <f t="shared" si="32"/>
        <v>OLIVA MOLINA MARIA TERESA</v>
      </c>
      <c r="E75" s="49" t="str">
        <f t="shared" si="32"/>
        <v>10/02/2023</v>
      </c>
      <c r="F75" s="50">
        <f t="shared" si="19"/>
        <v>0.34027777777777773</v>
      </c>
      <c r="G75" s="50">
        <f t="shared" si="22"/>
        <v>0.54166666666666663</v>
      </c>
      <c r="H75" s="50">
        <f t="shared" si="30"/>
        <v>0.58958333333333335</v>
      </c>
      <c r="I75" s="50">
        <f t="shared" si="23"/>
        <v>0</v>
      </c>
      <c r="J75" s="58">
        <f t="shared" si="25"/>
        <v>1.4715277777777778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10/02/2023</v>
      </c>
      <c r="N75" s="6">
        <f t="shared" si="33"/>
        <v>0.33263888888888887</v>
      </c>
      <c r="O75" s="6">
        <f t="shared" si="33"/>
        <v>0.52777777777777779</v>
      </c>
      <c r="P75" s="6">
        <f t="shared" si="33"/>
        <v>0.5756944444444444</v>
      </c>
      <c r="Q75" s="6">
        <f t="shared" si="33"/>
        <v>0.72013888888888899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8" t="str">
        <f t="shared" si="32"/>
        <v xml:space="preserve">ORELLANA ORTIZ  LUIS ENRIQUE </v>
      </c>
      <c r="E76" s="49" t="str">
        <f t="shared" si="32"/>
        <v>10/02/2023</v>
      </c>
      <c r="F76" s="50">
        <f t="shared" si="19"/>
        <v>0.33333333333333331</v>
      </c>
      <c r="G76" s="50">
        <f t="shared" si="22"/>
        <v>0.5180555555555556</v>
      </c>
      <c r="H76" s="50">
        <f t="shared" si="30"/>
        <v>0.56944444444444442</v>
      </c>
      <c r="I76" s="50">
        <f t="shared" si="23"/>
        <v>0.8027777777777777</v>
      </c>
      <c r="J76" s="58">
        <f t="shared" si="25"/>
        <v>2.223611111111111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8" t="str">
        <f t="shared" si="32"/>
        <v>PEREZ RIVERO JHON JAIRO</v>
      </c>
      <c r="E77" s="49" t="str">
        <f t="shared" si="32"/>
        <v>10/02/2023</v>
      </c>
      <c r="F77" s="50">
        <f t="shared" si="19"/>
        <v>0.3354166666666667</v>
      </c>
      <c r="G77" s="50">
        <f t="shared" si="22"/>
        <v>0.52152777777777781</v>
      </c>
      <c r="H77" s="50">
        <f t="shared" si="30"/>
        <v>0.57708333333333328</v>
      </c>
      <c r="I77" s="50">
        <f t="shared" si="23"/>
        <v>0.79583333333333339</v>
      </c>
      <c r="J77" s="58">
        <f t="shared" si="25"/>
        <v>2.2298611111111111</v>
      </c>
      <c r="K77" s="42" t="s">
        <v>101</v>
      </c>
      <c r="N77" s="52" t="s">
        <v>42</v>
      </c>
      <c r="O77" s="53"/>
      <c r="P77" s="52" t="s">
        <v>41</v>
      </c>
      <c r="Q77" s="53"/>
    </row>
    <row r="78" spans="2:17" x14ac:dyDescent="0.25">
      <c r="B78" s="37">
        <f t="shared" si="32"/>
        <v>24</v>
      </c>
      <c r="C78" s="27" t="str">
        <f t="shared" si="32"/>
        <v>5619416 - BE</v>
      </c>
      <c r="D78" s="48" t="str">
        <f t="shared" si="32"/>
        <v>RIBERA RIVERO MARIA EUGENIA</v>
      </c>
      <c r="E78" s="49" t="str">
        <f t="shared" si="32"/>
        <v>10/02/2023</v>
      </c>
      <c r="F78" s="50">
        <f t="shared" si="19"/>
        <v>0.33819444444444446</v>
      </c>
      <c r="G78" s="50">
        <f t="shared" si="22"/>
        <v>0.54513888888888895</v>
      </c>
      <c r="H78" s="50">
        <f t="shared" si="30"/>
        <v>0.60486111111111118</v>
      </c>
      <c r="I78" s="50">
        <f t="shared" si="23"/>
        <v>0.78055555555555556</v>
      </c>
      <c r="J78" s="58">
        <f t="shared" si="25"/>
        <v>2.2687500000000003</v>
      </c>
      <c r="K78" s="4" t="s">
        <v>88</v>
      </c>
      <c r="L78" s="54" t="s">
        <v>85</v>
      </c>
      <c r="M78" s="54" t="s">
        <v>37</v>
      </c>
      <c r="N78" s="54" t="s">
        <v>86</v>
      </c>
      <c r="O78" s="54" t="s">
        <v>87</v>
      </c>
      <c r="P78" s="54" t="s">
        <v>86</v>
      </c>
      <c r="Q78" s="54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8" t="str">
        <f t="shared" si="32"/>
        <v>RIBERA SALVATIERRA  RONY</v>
      </c>
      <c r="E79" s="49" t="str">
        <f t="shared" si="32"/>
        <v>10/02/2023</v>
      </c>
      <c r="F79" s="50">
        <f t="shared" si="19"/>
        <v>0.31736111111111115</v>
      </c>
      <c r="G79" s="50">
        <f t="shared" si="22"/>
        <v>0.54999999999999993</v>
      </c>
      <c r="H79" s="50">
        <f t="shared" si="30"/>
        <v>0.59305555555555556</v>
      </c>
      <c r="I79" s="50">
        <f t="shared" si="23"/>
        <v>0.74444444444444446</v>
      </c>
      <c r="J79" s="58">
        <f t="shared" si="25"/>
        <v>2.2048611111111112</v>
      </c>
      <c r="K79" s="5">
        <v>1</v>
      </c>
      <c r="L79" s="4" t="str">
        <f t="shared" ref="L79:Q79" si="34">D20</f>
        <v>CONTRERAS ORTIZ DANIELA</v>
      </c>
      <c r="M79" s="4" t="str">
        <f t="shared" si="34"/>
        <v>10/02/2023</v>
      </c>
      <c r="N79" s="6">
        <f t="shared" si="34"/>
        <v>0.3215277777777778</v>
      </c>
      <c r="O79" s="6">
        <f t="shared" si="34"/>
        <v>0</v>
      </c>
      <c r="P79" s="6">
        <f t="shared" si="34"/>
        <v>0</v>
      </c>
      <c r="Q79" s="6">
        <f t="shared" si="34"/>
        <v>0.73263888888888884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8" t="str">
        <f t="shared" si="32"/>
        <v>RODRIGUEZ AÑEZ EDGAR ROBERTO</v>
      </c>
      <c r="E80" s="49" t="str">
        <f t="shared" si="32"/>
        <v>10/02/2023</v>
      </c>
      <c r="F80" s="50">
        <f t="shared" si="19"/>
        <v>0.30833333333333335</v>
      </c>
      <c r="G80" s="50">
        <f t="shared" si="22"/>
        <v>0.50486111111111109</v>
      </c>
      <c r="H80" s="50">
        <f t="shared" si="30"/>
        <v>0.54652777777777783</v>
      </c>
      <c r="I80" s="50">
        <f t="shared" si="23"/>
        <v>0.75208333333333333</v>
      </c>
      <c r="J80" s="58">
        <f t="shared" si="25"/>
        <v>2.1118055555555557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8" t="str">
        <f t="shared" si="32"/>
        <v>ROSSELLL CHOLIMA ROBIN MAICOL</v>
      </c>
      <c r="E81" s="49" t="str">
        <f t="shared" si="32"/>
        <v>10/02/2023</v>
      </c>
      <c r="F81" s="50">
        <f t="shared" si="19"/>
        <v>0.33680555555555558</v>
      </c>
      <c r="G81" s="50">
        <f t="shared" si="22"/>
        <v>0.52361111111111114</v>
      </c>
      <c r="H81" s="50">
        <f t="shared" si="30"/>
        <v>0.5805555555555556</v>
      </c>
      <c r="I81" s="50">
        <f t="shared" si="23"/>
        <v>0.7729166666666667</v>
      </c>
      <c r="J81" s="58">
        <f t="shared" si="25"/>
        <v>2.213888888888889</v>
      </c>
      <c r="K81" s="42" t="s">
        <v>102</v>
      </c>
      <c r="N81" s="52" t="s">
        <v>42</v>
      </c>
      <c r="O81" s="53"/>
      <c r="P81" s="52" t="s">
        <v>41</v>
      </c>
      <c r="Q81" s="53"/>
    </row>
    <row r="82" spans="2:17" x14ac:dyDescent="0.25">
      <c r="B82" s="37">
        <f t="shared" si="32"/>
        <v>27</v>
      </c>
      <c r="C82" s="27" t="str">
        <f t="shared" si="32"/>
        <v>1920858 - BE</v>
      </c>
      <c r="D82" s="48" t="str">
        <f t="shared" si="32"/>
        <v>SCHOENGUTH JUSTINIANO JAMER</v>
      </c>
      <c r="E82" s="49" t="str">
        <f t="shared" si="32"/>
        <v>10/02/2023</v>
      </c>
      <c r="F82" s="50">
        <f t="shared" si="19"/>
        <v>0.34375</v>
      </c>
      <c r="G82" s="50">
        <f t="shared" si="22"/>
        <v>0.54166666666666663</v>
      </c>
      <c r="H82" s="50">
        <f t="shared" si="30"/>
        <v>0.58888888888888891</v>
      </c>
      <c r="I82" s="50">
        <f t="shared" si="23"/>
        <v>0.73611111111111116</v>
      </c>
      <c r="J82" s="58">
        <f t="shared" si="25"/>
        <v>2.2104166666666667</v>
      </c>
      <c r="K82" s="4" t="s">
        <v>88</v>
      </c>
      <c r="L82" s="54" t="s">
        <v>85</v>
      </c>
      <c r="M82" s="54" t="s">
        <v>37</v>
      </c>
      <c r="N82" s="54" t="s">
        <v>86</v>
      </c>
      <c r="O82" s="54" t="s">
        <v>87</v>
      </c>
      <c r="P82" s="54" t="s">
        <v>86</v>
      </c>
      <c r="Q82" s="54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8" t="str">
        <f t="shared" si="32"/>
        <v>SUAREZ QUISBERTH SANDRA CAROLINA</v>
      </c>
      <c r="E83" s="49" t="str">
        <f t="shared" si="32"/>
        <v>10/02/2023</v>
      </c>
      <c r="F83" s="50">
        <f t="shared" si="19"/>
        <v>0.34375</v>
      </c>
      <c r="G83" s="50">
        <f t="shared" si="22"/>
        <v>0.60763888888888895</v>
      </c>
      <c r="H83" s="50">
        <f t="shared" si="30"/>
        <v>0.66041666666666665</v>
      </c>
      <c r="I83" s="50">
        <f t="shared" si="23"/>
        <v>0</v>
      </c>
      <c r="J83" s="58">
        <f t="shared" si="25"/>
        <v>1.6118055555555557</v>
      </c>
      <c r="K83" s="5">
        <v>1</v>
      </c>
      <c r="L83" s="4" t="str">
        <f>D21</f>
        <v>CUELLAR  DAVALOS   BISMARCK</v>
      </c>
      <c r="M83" s="4" t="str">
        <f t="shared" ref="M83:Q84" si="35">E25</f>
        <v>10/02/2023</v>
      </c>
      <c r="N83" s="6">
        <f t="shared" si="35"/>
        <v>0.32291666666666669</v>
      </c>
      <c r="O83" s="6">
        <f t="shared" si="35"/>
        <v>0.50624999999999998</v>
      </c>
      <c r="P83" s="6">
        <f t="shared" si="35"/>
        <v>0.55555555555555558</v>
      </c>
      <c r="Q83" s="6">
        <f t="shared" si="35"/>
        <v>0.82847222222222217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8" t="str">
        <f t="shared" si="32"/>
        <v>VACA RIVERO DE RODRIGUEZ ELIDA</v>
      </c>
      <c r="E84" s="49" t="str">
        <f t="shared" si="32"/>
        <v>10/02/2023</v>
      </c>
      <c r="F84" s="50">
        <f t="shared" si="19"/>
        <v>0.32916666666666666</v>
      </c>
      <c r="G84" s="50">
        <f t="shared" si="22"/>
        <v>0.53680555555555554</v>
      </c>
      <c r="H84" s="50">
        <f t="shared" si="30"/>
        <v>0.5444444444444444</v>
      </c>
      <c r="I84" s="50">
        <f t="shared" si="23"/>
        <v>0.79513888888888884</v>
      </c>
      <c r="J84" s="58">
        <f t="shared" si="25"/>
        <v>2.2055555555555553</v>
      </c>
      <c r="K84" s="5">
        <v>2</v>
      </c>
      <c r="L84" s="4" t="str">
        <f>D26</f>
        <v>LIMPIAS ARANCIBIA GARY ALBERTO</v>
      </c>
      <c r="M84" s="4" t="str">
        <f t="shared" si="35"/>
        <v>10/02/2023</v>
      </c>
      <c r="N84" s="6">
        <f t="shared" si="35"/>
        <v>0.33888888888888885</v>
      </c>
      <c r="O84" s="6">
        <f t="shared" si="35"/>
        <v>0.5541666666666667</v>
      </c>
      <c r="P84" s="6">
        <f t="shared" si="35"/>
        <v>0.81111111111111101</v>
      </c>
      <c r="Q84" s="6">
        <f t="shared" si="35"/>
        <v>0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8" t="str">
        <f t="shared" si="32"/>
        <v>VARGAS CHAVEZ  FABIOLA  ISABEL</v>
      </c>
      <c r="E85" s="49" t="str">
        <f t="shared" si="32"/>
        <v>10/02/2023</v>
      </c>
      <c r="F85" s="50">
        <f t="shared" si="19"/>
        <v>0.31944444444444448</v>
      </c>
      <c r="G85" s="50">
        <f t="shared" si="22"/>
        <v>0</v>
      </c>
      <c r="H85" s="50">
        <f t="shared" si="30"/>
        <v>0</v>
      </c>
      <c r="I85" s="50">
        <f t="shared" si="23"/>
        <v>0</v>
      </c>
      <c r="J85" s="58">
        <f t="shared" si="25"/>
        <v>0.31944444444444448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10/02/2023</v>
      </c>
      <c r="N85" s="6">
        <f t="shared" si="36"/>
        <v>0.33333333333333331</v>
      </c>
      <c r="O85" s="6">
        <f t="shared" si="36"/>
        <v>0.5180555555555556</v>
      </c>
      <c r="P85" s="6">
        <f t="shared" si="36"/>
        <v>0.56944444444444442</v>
      </c>
      <c r="Q85" s="6">
        <f t="shared" si="36"/>
        <v>0.8027777777777777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8" t="str">
        <f t="shared" si="32"/>
        <v>ZAMPIERY   TABORGA  LEDDY</v>
      </c>
      <c r="E86" s="49" t="str">
        <f t="shared" si="32"/>
        <v>10/02/2023</v>
      </c>
      <c r="F86" s="50">
        <f t="shared" si="19"/>
        <v>0.34513888888888888</v>
      </c>
      <c r="G86" s="50">
        <f t="shared" si="22"/>
        <v>0.52222222222222225</v>
      </c>
      <c r="H86" s="50">
        <f t="shared" si="30"/>
        <v>0.58402777777777781</v>
      </c>
      <c r="I86" s="50">
        <f t="shared" si="23"/>
        <v>0.79375000000000007</v>
      </c>
      <c r="J86" s="58">
        <f t="shared" si="25"/>
        <v>2.245138888888889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10/02/2023</v>
      </c>
      <c r="N86" s="6">
        <f t="shared" si="37"/>
        <v>0.32916666666666666</v>
      </c>
      <c r="O86" s="6">
        <f t="shared" si="37"/>
        <v>0.51250000000000007</v>
      </c>
      <c r="P86" s="6">
        <f t="shared" si="37"/>
        <v>0.58680555555555558</v>
      </c>
      <c r="Q86" s="6">
        <f t="shared" si="37"/>
        <v>0.77430555555555547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8" t="str">
        <f t="shared" si="32"/>
        <v>ZAMPIERY   TABORGA  OSWALDO</v>
      </c>
      <c r="E87" s="49" t="str">
        <f t="shared" si="32"/>
        <v>10/02/2023</v>
      </c>
      <c r="F87" s="50">
        <f t="shared" si="19"/>
        <v>0.33263888888888887</v>
      </c>
      <c r="G87" s="50">
        <f t="shared" si="22"/>
        <v>0.52777777777777779</v>
      </c>
      <c r="H87" s="50">
        <f t="shared" si="30"/>
        <v>0.5756944444444444</v>
      </c>
      <c r="I87" s="50">
        <f t="shared" si="23"/>
        <v>0.72013888888888899</v>
      </c>
      <c r="J87" s="58">
        <f t="shared" si="25"/>
        <v>2.15625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8" t="str">
        <f t="shared" si="32"/>
        <v>ZELADA  ILLANES  GERMAN</v>
      </c>
      <c r="E88" s="49" t="str">
        <f t="shared" si="32"/>
        <v>10/02/2023</v>
      </c>
      <c r="F88" s="50">
        <f t="shared" si="19"/>
        <v>0.32777777777777778</v>
      </c>
      <c r="G88" s="50">
        <f t="shared" si="22"/>
        <v>0.51458333333333328</v>
      </c>
      <c r="H88" s="50">
        <f t="shared" si="30"/>
        <v>0.55902777777777779</v>
      </c>
      <c r="I88" s="50">
        <f t="shared" si="23"/>
        <v>0.81458333333333333</v>
      </c>
      <c r="J88" s="58">
        <f t="shared" si="25"/>
        <v>2.2159722222222222</v>
      </c>
      <c r="K88" s="42" t="s">
        <v>103</v>
      </c>
      <c r="N88" s="52" t="s">
        <v>42</v>
      </c>
      <c r="O88" s="53"/>
      <c r="P88" s="52" t="s">
        <v>41</v>
      </c>
      <c r="Q88" s="53"/>
    </row>
    <row r="89" spans="2:17" x14ac:dyDescent="0.25">
      <c r="K89" s="4" t="s">
        <v>88</v>
      </c>
      <c r="L89" s="54" t="s">
        <v>85</v>
      </c>
      <c r="M89" s="54" t="s">
        <v>37</v>
      </c>
      <c r="N89" s="54" t="s">
        <v>86</v>
      </c>
      <c r="O89" s="54" t="s">
        <v>87</v>
      </c>
      <c r="P89" s="54" t="s">
        <v>86</v>
      </c>
      <c r="Q89" s="54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10/02/2023</v>
      </c>
      <c r="N90" s="6">
        <f t="shared" si="38"/>
        <v>0.32916666666666666</v>
      </c>
      <c r="O90" s="6">
        <f t="shared" si="38"/>
        <v>0</v>
      </c>
      <c r="P90" s="6">
        <f t="shared" si="38"/>
        <v>0</v>
      </c>
      <c r="Q90" s="6">
        <f t="shared" si="38"/>
        <v>0.81874999999999998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6" t="s">
        <v>0</v>
      </c>
      <c r="H92" s="74" t="str">
        <f>E56</f>
        <v>10/02/2023</v>
      </c>
      <c r="I92" s="74"/>
    </row>
    <row r="94" spans="2:17" x14ac:dyDescent="0.25">
      <c r="B94" s="75"/>
      <c r="C94" s="75"/>
      <c r="D94" s="80" t="s">
        <v>44</v>
      </c>
      <c r="E94" s="81"/>
      <c r="F94" s="81"/>
      <c r="G94" s="81"/>
      <c r="H94" s="81"/>
    </row>
    <row r="95" spans="2:17" x14ac:dyDescent="0.25">
      <c r="B95" s="75"/>
      <c r="C95" s="75"/>
      <c r="D95" s="80"/>
      <c r="E95" s="81"/>
      <c r="F95" s="81"/>
      <c r="G95" s="81"/>
      <c r="H95" s="81"/>
    </row>
    <row r="96" spans="2:17" ht="16.5" x14ac:dyDescent="0.25">
      <c r="B96" s="75"/>
      <c r="C96" s="75"/>
      <c r="D96" s="82" t="s">
        <v>43</v>
      </c>
      <c r="E96" s="82"/>
      <c r="F96" s="82"/>
      <c r="G96" s="82"/>
    </row>
    <row r="97" spans="2:9" x14ac:dyDescent="0.25">
      <c r="B97" s="75"/>
      <c r="C97" s="75"/>
    </row>
    <row r="99" spans="2:9" ht="26.25" customHeight="1" x14ac:dyDescent="0.25">
      <c r="B99" s="83" t="s">
        <v>225</v>
      </c>
      <c r="C99" s="83"/>
      <c r="D99" s="83"/>
    </row>
    <row r="100" spans="2:9" x14ac:dyDescent="0.25">
      <c r="B100" s="35"/>
      <c r="D100" s="30"/>
      <c r="E100" s="30"/>
      <c r="F100" s="79" t="str">
        <f t="shared" ref="B100:I109" si="39">F54</f>
        <v>Mañana</v>
      </c>
      <c r="G100" s="79"/>
      <c r="H100" s="79" t="str">
        <f t="shared" si="39"/>
        <v>Tarde</v>
      </c>
      <c r="I100" s="79"/>
    </row>
    <row r="101" spans="2:9" x14ac:dyDescent="0.25">
      <c r="B101" s="47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8" t="str">
        <f t="shared" si="39"/>
        <v>AGUILERA ARTEAGA SANDRA  BERTHA</v>
      </c>
      <c r="E102" s="29" t="str">
        <f t="shared" si="39"/>
        <v>10/02/2023</v>
      </c>
      <c r="F102" s="50">
        <f t="shared" si="39"/>
        <v>0.34236111111111112</v>
      </c>
      <c r="G102" s="50">
        <f t="shared" si="39"/>
        <v>0.52361111111111114</v>
      </c>
      <c r="H102" s="50">
        <f t="shared" si="39"/>
        <v>0.56874999999999998</v>
      </c>
      <c r="I102" s="50">
        <f t="shared" si="39"/>
        <v>0.7631944444444444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8" t="str">
        <f t="shared" si="39"/>
        <v>AGUILERA YAUNE ANGELA</v>
      </c>
      <c r="E103" s="29" t="str">
        <f t="shared" si="39"/>
        <v>10/02/2023</v>
      </c>
      <c r="F103" s="50">
        <f t="shared" si="39"/>
        <v>0.33680555555555558</v>
      </c>
      <c r="G103" s="50">
        <f t="shared" si="39"/>
        <v>0.57361111111111118</v>
      </c>
      <c r="H103" s="50">
        <f t="shared" si="39"/>
        <v>0</v>
      </c>
      <c r="I103" s="50">
        <f t="shared" si="39"/>
        <v>0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8" t="str">
        <f t="shared" si="39"/>
        <v>ALCOCER CLAROS MARIBEL</v>
      </c>
      <c r="E104" s="29" t="str">
        <f t="shared" si="39"/>
        <v>10/02/2023</v>
      </c>
      <c r="F104" s="50">
        <f t="shared" si="39"/>
        <v>0.3444444444444445</v>
      </c>
      <c r="G104" s="50">
        <f t="shared" si="39"/>
        <v>0.55069444444444449</v>
      </c>
      <c r="H104" s="50">
        <f t="shared" si="39"/>
        <v>0.59375</v>
      </c>
      <c r="I104" s="50">
        <f t="shared" si="39"/>
        <v>0.8340277777777777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8" t="str">
        <f t="shared" si="39"/>
        <v>ARAMAYO  EDGLEY  MIRKA</v>
      </c>
      <c r="E105" s="31" t="str">
        <f t="shared" si="39"/>
        <v>10/02/2023</v>
      </c>
      <c r="F105" s="50">
        <f t="shared" si="39"/>
        <v>0.31458333333333333</v>
      </c>
      <c r="G105" s="50">
        <f t="shared" si="39"/>
        <v>0.5541666666666667</v>
      </c>
      <c r="H105" s="50">
        <f t="shared" si="39"/>
        <v>0.59375</v>
      </c>
      <c r="I105" s="50">
        <f t="shared" si="39"/>
        <v>0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8" t="str">
        <f t="shared" si="39"/>
        <v>ARGANDOÑA CAMARGO ANDREI</v>
      </c>
      <c r="E106" s="31" t="str">
        <f t="shared" si="39"/>
        <v>10/02/2023</v>
      </c>
      <c r="F106" s="50">
        <f t="shared" si="39"/>
        <v>0.34513888888888888</v>
      </c>
      <c r="G106" s="50">
        <f t="shared" si="39"/>
        <v>0.54236111111111118</v>
      </c>
      <c r="H106" s="50">
        <f t="shared" si="39"/>
        <v>0.59375</v>
      </c>
      <c r="I106" s="50">
        <f t="shared" si="39"/>
        <v>0.82847222222222217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8" t="str">
        <f t="shared" si="39"/>
        <v>ARIAS JIMENEZ GROBERT HEBER</v>
      </c>
      <c r="E107" s="31" t="str">
        <f t="shared" si="39"/>
        <v>10/02/2023</v>
      </c>
      <c r="F107" s="50">
        <f t="shared" si="39"/>
        <v>0.35486111111111113</v>
      </c>
      <c r="G107" s="50">
        <f t="shared" si="39"/>
        <v>0.59583333333333333</v>
      </c>
      <c r="H107" s="50">
        <f t="shared" si="39"/>
        <v>0</v>
      </c>
      <c r="I107" s="50">
        <f t="shared" si="39"/>
        <v>0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8" t="str">
        <f t="shared" si="39"/>
        <v>ARTEAGA TABORGA CARLA LORENA</v>
      </c>
      <c r="E108" s="31" t="str">
        <f t="shared" si="39"/>
        <v>10/02/2023</v>
      </c>
      <c r="F108" s="50">
        <f t="shared" si="39"/>
        <v>0.34166666666666662</v>
      </c>
      <c r="G108" s="50">
        <f t="shared" si="39"/>
        <v>0.56388888888888888</v>
      </c>
      <c r="H108" s="50">
        <f t="shared" si="39"/>
        <v>0.62013888888888891</v>
      </c>
      <c r="I108" s="50">
        <f t="shared" si="39"/>
        <v>0.8340277777777777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8" t="str">
        <f t="shared" si="39"/>
        <v>ARZA LEIGUE JAVIER HUMBERTO</v>
      </c>
      <c r="E109" s="31" t="str">
        <f t="shared" si="39"/>
        <v>10/02/2023</v>
      </c>
      <c r="F109" s="50">
        <f t="shared" si="39"/>
        <v>0.31388888888888888</v>
      </c>
      <c r="G109" s="50">
        <f t="shared" si="39"/>
        <v>0.51944444444444449</v>
      </c>
      <c r="H109" s="50">
        <f t="shared" si="39"/>
        <v>0.56319444444444444</v>
      </c>
      <c r="I109" s="50">
        <f t="shared" si="39"/>
        <v>0.7284722222222223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8" t="str">
        <f t="shared" si="40"/>
        <v>BANEGAS NOE YRMA LUZ</v>
      </c>
      <c r="E110" s="31" t="str">
        <f t="shared" si="40"/>
        <v>10/02/2023</v>
      </c>
      <c r="F110" s="50">
        <f t="shared" si="40"/>
        <v>0.33333333333333331</v>
      </c>
      <c r="G110" s="50">
        <f t="shared" si="40"/>
        <v>0.59583333333333333</v>
      </c>
      <c r="H110" s="50">
        <f t="shared" si="40"/>
        <v>0.62986111111111109</v>
      </c>
      <c r="I110" s="50">
        <f t="shared" si="40"/>
        <v>0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8" t="str">
        <f t="shared" si="40"/>
        <v>CASTRO VILLARROEL CESAR</v>
      </c>
      <c r="E111" s="31" t="str">
        <f t="shared" si="40"/>
        <v>10/02/2023</v>
      </c>
      <c r="F111" s="50">
        <f t="shared" si="40"/>
        <v>0</v>
      </c>
      <c r="G111" s="50">
        <f t="shared" si="40"/>
        <v>0</v>
      </c>
      <c r="H111" s="50">
        <f t="shared" si="40"/>
        <v>0</v>
      </c>
      <c r="I111" s="50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8" t="str">
        <f t="shared" si="40"/>
        <v>CONTRERAS ORTIZ DANIELA</v>
      </c>
      <c r="E112" s="31" t="str">
        <f t="shared" si="40"/>
        <v>10/02/2023</v>
      </c>
      <c r="F112" s="50">
        <f t="shared" si="40"/>
        <v>0.3215277777777778</v>
      </c>
      <c r="G112" s="50">
        <f t="shared" si="40"/>
        <v>0</v>
      </c>
      <c r="H112" s="50">
        <f t="shared" si="40"/>
        <v>0</v>
      </c>
      <c r="I112" s="50">
        <f t="shared" si="40"/>
        <v>0.73263888888888884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8" t="str">
        <f t="shared" si="40"/>
        <v>CUELLAR  DAVALOS   BISMARCK</v>
      </c>
      <c r="E113" s="31" t="str">
        <f t="shared" si="40"/>
        <v>10/02/2023</v>
      </c>
      <c r="F113" s="50">
        <f t="shared" si="40"/>
        <v>0.32708333333333334</v>
      </c>
      <c r="G113" s="50">
        <f t="shared" si="40"/>
        <v>0</v>
      </c>
      <c r="H113" s="50">
        <f t="shared" si="40"/>
        <v>0</v>
      </c>
      <c r="I113" s="50">
        <f t="shared" si="40"/>
        <v>0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8" t="str">
        <f t="shared" si="40"/>
        <v>ESCOBAR HURTADO VICTOR EMANUEL</v>
      </c>
      <c r="E114" s="31" t="str">
        <f t="shared" si="40"/>
        <v>10/02/2023</v>
      </c>
      <c r="F114" s="50">
        <f t="shared" si="40"/>
        <v>0.32916666666666666</v>
      </c>
      <c r="G114" s="50">
        <f t="shared" si="40"/>
        <v>0.51250000000000007</v>
      </c>
      <c r="H114" s="50">
        <f t="shared" si="40"/>
        <v>0.58680555555555558</v>
      </c>
      <c r="I114" s="50">
        <f t="shared" si="40"/>
        <v>0.77430555555555547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8" t="str">
        <f t="shared" si="40"/>
        <v xml:space="preserve">GALARZA ARIAS CARLA BRIYITH </v>
      </c>
      <c r="E115" s="31" t="str">
        <f t="shared" si="40"/>
        <v>10/02/2023</v>
      </c>
      <c r="F115" s="50">
        <f t="shared" si="40"/>
        <v>0.32916666666666666</v>
      </c>
      <c r="G115" s="50">
        <f t="shared" si="40"/>
        <v>0</v>
      </c>
      <c r="H115" s="50">
        <f t="shared" si="40"/>
        <v>0</v>
      </c>
      <c r="I115" s="50">
        <f t="shared" si="40"/>
        <v>0.81874999999999998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8" t="str">
        <f t="shared" si="40"/>
        <v>HINOJOSA SUARES JACOB</v>
      </c>
      <c r="E116" s="31" t="str">
        <f t="shared" si="40"/>
        <v>10/02/2023</v>
      </c>
      <c r="F116" s="50">
        <f t="shared" si="40"/>
        <v>0</v>
      </c>
      <c r="G116" s="50">
        <f t="shared" si="40"/>
        <v>0</v>
      </c>
      <c r="H116" s="50">
        <f t="shared" si="40"/>
        <v>0</v>
      </c>
      <c r="I116" s="50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8" t="str">
        <f t="shared" si="40"/>
        <v>LEITE ROMAN ALEXIS</v>
      </c>
      <c r="E117" s="31" t="str">
        <f t="shared" si="40"/>
        <v>10/02/2023</v>
      </c>
      <c r="F117" s="50">
        <f t="shared" si="40"/>
        <v>0.32291666666666669</v>
      </c>
      <c r="G117" s="50">
        <f t="shared" si="40"/>
        <v>0.50624999999999998</v>
      </c>
      <c r="H117" s="50">
        <f t="shared" si="40"/>
        <v>0.55555555555555558</v>
      </c>
      <c r="I117" s="50">
        <f t="shared" si="40"/>
        <v>0.82847222222222217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8" t="str">
        <f t="shared" si="40"/>
        <v>LIMPIAS ARANCIBIA GARY ALBERTO</v>
      </c>
      <c r="E118" s="31" t="str">
        <f t="shared" si="40"/>
        <v>10/02/2023</v>
      </c>
      <c r="F118" s="50">
        <f t="shared" si="40"/>
        <v>0.33888888888888885</v>
      </c>
      <c r="G118" s="50">
        <f t="shared" si="40"/>
        <v>0.5541666666666667</v>
      </c>
      <c r="H118" s="4"/>
      <c r="I118" s="50">
        <f>I72</f>
        <v>0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8" t="str">
        <f t="shared" si="40"/>
        <v>MAMANI CHOQUE RICHARD VIDAL</v>
      </c>
      <c r="E119" s="31" t="str">
        <f t="shared" si="40"/>
        <v>10/02/2023</v>
      </c>
      <c r="F119" s="50">
        <f t="shared" si="40"/>
        <v>0.34166666666666662</v>
      </c>
      <c r="G119" s="50">
        <f t="shared" si="40"/>
        <v>0.57986111111111105</v>
      </c>
      <c r="H119" s="50">
        <f t="shared" si="40"/>
        <v>0.60069444444444442</v>
      </c>
      <c r="I119" s="50">
        <f t="shared" si="40"/>
        <v>0.89374999999999993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8" t="str">
        <f t="shared" si="41"/>
        <v>MENACHO CHAVEZ VICTOR HUGO</v>
      </c>
      <c r="E120" s="31" t="str">
        <f t="shared" si="41"/>
        <v>10/02/2023</v>
      </c>
      <c r="F120" s="50">
        <f t="shared" si="41"/>
        <v>0.32291666666666669</v>
      </c>
      <c r="G120" s="50">
        <f t="shared" si="41"/>
        <v>0</v>
      </c>
      <c r="H120" s="50">
        <f t="shared" si="41"/>
        <v>0</v>
      </c>
      <c r="I120" s="50">
        <f t="shared" si="41"/>
        <v>0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8" t="str">
        <f t="shared" si="41"/>
        <v>OLIVA MOLINA MARIA TERESA</v>
      </c>
      <c r="E121" s="31" t="str">
        <f t="shared" si="41"/>
        <v>10/02/2023</v>
      </c>
      <c r="F121" s="50">
        <f t="shared" si="41"/>
        <v>0.34027777777777773</v>
      </c>
      <c r="G121" s="50">
        <f t="shared" si="41"/>
        <v>0.54166666666666663</v>
      </c>
      <c r="H121" s="50">
        <f t="shared" si="41"/>
        <v>0.58958333333333335</v>
      </c>
      <c r="I121" s="50">
        <f t="shared" si="41"/>
        <v>0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8" t="str">
        <f t="shared" si="41"/>
        <v xml:space="preserve">ORELLANA ORTIZ  LUIS ENRIQUE </v>
      </c>
      <c r="E122" s="31" t="str">
        <f t="shared" si="41"/>
        <v>10/02/2023</v>
      </c>
      <c r="F122" s="50">
        <f t="shared" si="41"/>
        <v>0.33333333333333331</v>
      </c>
      <c r="G122" s="50">
        <f t="shared" si="41"/>
        <v>0.5180555555555556</v>
      </c>
      <c r="H122" s="50">
        <f t="shared" si="41"/>
        <v>0.56944444444444442</v>
      </c>
      <c r="I122" s="50">
        <f t="shared" si="41"/>
        <v>0.8027777777777777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8" t="str">
        <f t="shared" si="41"/>
        <v>PEREZ RIVERO JHON JAIRO</v>
      </c>
      <c r="E123" s="31" t="str">
        <f t="shared" si="41"/>
        <v>10/02/2023</v>
      </c>
      <c r="F123" s="50">
        <f t="shared" si="41"/>
        <v>0.3354166666666667</v>
      </c>
      <c r="G123" s="50">
        <f t="shared" si="41"/>
        <v>0.52152777777777781</v>
      </c>
      <c r="H123" s="50">
        <f t="shared" si="41"/>
        <v>0.57708333333333328</v>
      </c>
      <c r="I123" s="50">
        <f t="shared" si="41"/>
        <v>0.79583333333333339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8" t="str">
        <f t="shared" si="41"/>
        <v>RIBERA RIVERO MARIA EUGENIA</v>
      </c>
      <c r="E124" s="31" t="str">
        <f t="shared" si="41"/>
        <v>10/02/2023</v>
      </c>
      <c r="F124" s="50">
        <f t="shared" si="41"/>
        <v>0.33819444444444446</v>
      </c>
      <c r="G124" s="50">
        <f t="shared" si="41"/>
        <v>0.54513888888888895</v>
      </c>
      <c r="H124" s="50">
        <f t="shared" si="41"/>
        <v>0.60486111111111118</v>
      </c>
      <c r="I124" s="50">
        <f t="shared" si="41"/>
        <v>0.78055555555555556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8" t="str">
        <f t="shared" si="41"/>
        <v>RIBERA SALVATIERRA  RONY</v>
      </c>
      <c r="E125" s="31" t="str">
        <f t="shared" si="41"/>
        <v>10/02/2023</v>
      </c>
      <c r="F125" s="50">
        <f t="shared" si="41"/>
        <v>0.31736111111111115</v>
      </c>
      <c r="G125" s="50">
        <f t="shared" si="41"/>
        <v>0.54999999999999993</v>
      </c>
      <c r="H125" s="50">
        <f t="shared" si="41"/>
        <v>0.59305555555555556</v>
      </c>
      <c r="I125" s="50">
        <f t="shared" si="41"/>
        <v>0.74444444444444446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8" t="str">
        <f t="shared" si="41"/>
        <v>RODRIGUEZ AÑEZ EDGAR ROBERTO</v>
      </c>
      <c r="E126" s="31" t="str">
        <f t="shared" si="41"/>
        <v>10/02/2023</v>
      </c>
      <c r="F126" s="50">
        <f t="shared" si="41"/>
        <v>0.30833333333333335</v>
      </c>
      <c r="G126" s="50">
        <f t="shared" si="41"/>
        <v>0.50486111111111109</v>
      </c>
      <c r="H126" s="50">
        <f t="shared" si="41"/>
        <v>0.54652777777777783</v>
      </c>
      <c r="I126" s="50">
        <f t="shared" si="41"/>
        <v>0.75208333333333333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8" t="str">
        <f t="shared" si="41"/>
        <v>ROSSELLL CHOLIMA ROBIN MAICOL</v>
      </c>
      <c r="E127" s="31" t="str">
        <f t="shared" si="41"/>
        <v>10/02/2023</v>
      </c>
      <c r="F127" s="50">
        <f t="shared" si="41"/>
        <v>0.33680555555555558</v>
      </c>
      <c r="G127" s="50">
        <f t="shared" si="41"/>
        <v>0.52361111111111114</v>
      </c>
      <c r="H127" s="50">
        <f t="shared" si="41"/>
        <v>0.5805555555555556</v>
      </c>
      <c r="I127" s="50">
        <f t="shared" si="41"/>
        <v>0.7729166666666667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8" t="str">
        <f t="shared" si="41"/>
        <v>SCHOENGUTH JUSTINIANO JAMER</v>
      </c>
      <c r="E128" s="31" t="str">
        <f t="shared" si="41"/>
        <v>10/02/2023</v>
      </c>
      <c r="F128" s="50">
        <f t="shared" si="41"/>
        <v>0.34375</v>
      </c>
      <c r="G128" s="50">
        <f t="shared" si="41"/>
        <v>0.54166666666666663</v>
      </c>
      <c r="H128" s="50">
        <f t="shared" si="41"/>
        <v>0.58888888888888891</v>
      </c>
      <c r="I128" s="50">
        <f t="shared" si="41"/>
        <v>0.73611111111111116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8" t="str">
        <f t="shared" si="41"/>
        <v>SUAREZ QUISBERTH SANDRA CAROLINA</v>
      </c>
      <c r="E129" s="31" t="str">
        <f t="shared" si="41"/>
        <v>10/02/2023</v>
      </c>
      <c r="F129" s="50">
        <f t="shared" si="41"/>
        <v>0.34375</v>
      </c>
      <c r="G129" s="50">
        <f t="shared" si="41"/>
        <v>0.60763888888888895</v>
      </c>
      <c r="H129" s="50">
        <f t="shared" si="41"/>
        <v>0.66041666666666665</v>
      </c>
      <c r="I129" s="50">
        <f t="shared" si="41"/>
        <v>0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8" t="str">
        <f t="shared" si="42"/>
        <v>VACA RIVERO DE RODRIGUEZ ELIDA</v>
      </c>
      <c r="E130" s="31" t="str">
        <f t="shared" si="42"/>
        <v>10/02/2023</v>
      </c>
      <c r="F130" s="50">
        <f t="shared" si="42"/>
        <v>0.32916666666666666</v>
      </c>
      <c r="G130" s="50">
        <f t="shared" si="42"/>
        <v>0.53680555555555554</v>
      </c>
      <c r="H130" s="50">
        <f t="shared" si="42"/>
        <v>0.5444444444444444</v>
      </c>
      <c r="I130" s="50">
        <f t="shared" si="42"/>
        <v>0.79513888888888884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8" t="str">
        <f t="shared" si="42"/>
        <v>VARGAS CHAVEZ  FABIOLA  ISABEL</v>
      </c>
      <c r="E131" s="31" t="str">
        <f t="shared" si="42"/>
        <v>10/02/2023</v>
      </c>
      <c r="F131" s="50">
        <f t="shared" si="42"/>
        <v>0.31944444444444448</v>
      </c>
      <c r="G131" s="50">
        <f t="shared" si="42"/>
        <v>0</v>
      </c>
      <c r="H131" s="50">
        <f t="shared" si="42"/>
        <v>0</v>
      </c>
      <c r="I131" s="50">
        <f t="shared" si="42"/>
        <v>0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8" t="str">
        <f t="shared" si="42"/>
        <v>ZAMPIERY   TABORGA  LEDDY</v>
      </c>
      <c r="E132" s="31" t="str">
        <f t="shared" si="42"/>
        <v>10/02/2023</v>
      </c>
      <c r="F132" s="50">
        <f t="shared" si="42"/>
        <v>0.34513888888888888</v>
      </c>
      <c r="G132" s="50">
        <f t="shared" si="42"/>
        <v>0.52222222222222225</v>
      </c>
      <c r="H132" s="50">
        <f t="shared" si="42"/>
        <v>0.58402777777777781</v>
      </c>
      <c r="I132" s="50">
        <f t="shared" si="42"/>
        <v>0.79375000000000007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8" t="str">
        <f t="shared" si="42"/>
        <v>ZAMPIERY   TABORGA  OSWALDO</v>
      </c>
      <c r="E133" s="31" t="str">
        <f t="shared" si="42"/>
        <v>10/02/2023</v>
      </c>
      <c r="F133" s="50">
        <f t="shared" si="42"/>
        <v>0.33263888888888887</v>
      </c>
      <c r="G133" s="50">
        <f t="shared" si="42"/>
        <v>0.52777777777777779</v>
      </c>
      <c r="H133" s="50">
        <f t="shared" si="42"/>
        <v>0.5756944444444444</v>
      </c>
      <c r="I133" s="50">
        <f t="shared" si="42"/>
        <v>0.72013888888888899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8" t="str">
        <f t="shared" si="42"/>
        <v>ZELADA  ILLANES  GERMAN</v>
      </c>
      <c r="E134" s="31" t="str">
        <f t="shared" si="42"/>
        <v>10/02/2023</v>
      </c>
      <c r="F134" s="50">
        <f t="shared" si="42"/>
        <v>0.32777777777777778</v>
      </c>
      <c r="G134" s="50">
        <f t="shared" si="42"/>
        <v>0.51458333333333328</v>
      </c>
      <c r="H134" s="50">
        <f t="shared" si="42"/>
        <v>0.55902777777777779</v>
      </c>
      <c r="I134" s="50">
        <f t="shared" si="42"/>
        <v>0.81458333333333333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6" t="s">
        <v>0</v>
      </c>
      <c r="H136" s="74" t="str">
        <f>E56</f>
        <v>10/02/2023</v>
      </c>
      <c r="I136" s="74"/>
    </row>
  </sheetData>
  <mergeCells count="21">
    <mergeCell ref="D48:G49"/>
    <mergeCell ref="K50:Q50"/>
    <mergeCell ref="K47:P49"/>
    <mergeCell ref="K2:P3"/>
    <mergeCell ref="K4:Q4"/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92" t="s">
        <v>105</v>
      </c>
      <c r="D6" s="92"/>
      <c r="E6" s="92"/>
      <c r="F6" s="9"/>
      <c r="G6" s="9"/>
      <c r="H6" s="10"/>
      <c r="J6" s="56" t="s">
        <v>45</v>
      </c>
      <c r="K6" s="60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93" t="s">
        <v>42</v>
      </c>
      <c r="D8" s="93"/>
      <c r="E8" s="14"/>
      <c r="F8" s="93" t="s">
        <v>41</v>
      </c>
      <c r="G8" s="93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9" t="s">
        <v>104</v>
      </c>
      <c r="D12" s="12"/>
      <c r="E12" s="12"/>
      <c r="F12" s="12"/>
      <c r="G12" s="12"/>
      <c r="H12" s="12"/>
    </row>
    <row r="14" spans="2:11" x14ac:dyDescent="0.25">
      <c r="B14" s="8"/>
      <c r="C14" s="89" t="s">
        <v>46</v>
      </c>
      <c r="D14" s="89"/>
      <c r="E14" s="89"/>
      <c r="F14" s="9"/>
      <c r="G14" s="9"/>
      <c r="H14" s="10"/>
      <c r="J14" s="94" t="s">
        <v>47</v>
      </c>
      <c r="K14" s="94"/>
    </row>
    <row r="15" spans="2:11" x14ac:dyDescent="0.25">
      <c r="B15" s="11"/>
      <c r="C15" s="87" t="s">
        <v>42</v>
      </c>
      <c r="D15" s="87"/>
      <c r="E15" s="12"/>
      <c r="F15" s="88" t="s">
        <v>41</v>
      </c>
      <c r="G15" s="88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9" t="s">
        <v>48</v>
      </c>
      <c r="D20" s="89"/>
      <c r="E20" s="89"/>
      <c r="F20" s="9"/>
      <c r="G20" s="9"/>
      <c r="H20" s="10"/>
      <c r="J20" s="26" t="s">
        <v>49</v>
      </c>
    </row>
    <row r="21" spans="2:10" x14ac:dyDescent="0.25">
      <c r="B21" s="11"/>
      <c r="C21" s="90" t="s">
        <v>42</v>
      </c>
      <c r="D21" s="90"/>
      <c r="E21" s="12"/>
      <c r="F21" s="91" t="s">
        <v>41</v>
      </c>
      <c r="G21" s="91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6:E6"/>
    <mergeCell ref="C8:D8"/>
    <mergeCell ref="F8:G8"/>
    <mergeCell ref="C14:E14"/>
    <mergeCell ref="J14:K14"/>
    <mergeCell ref="C15:D15"/>
    <mergeCell ref="F15:G15"/>
    <mergeCell ref="C20:E20"/>
    <mergeCell ref="C21:D21"/>
    <mergeCell ref="F21:G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2023-02-25T16:55:56Z</dcterms:modified>
</cp:coreProperties>
</file>