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activeTab="2"/>
  </bookViews>
  <sheets>
    <sheet name="EDITABLE (Separa Celdas)" sheetId="7" r:id="rId1"/>
    <sheet name="FILTRO" sheetId="6" r:id="rId2"/>
    <sheet name="Plantilla nueva" sheetId="1" r:id="rId3"/>
    <sheet name="Horario" sheetId="2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<sst xmlns="http://schemas.openxmlformats.org/spreadsheetml/2006/main" count="714" uniqueCount="223">
  <si>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</si>
  <si>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</si>
  <si>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</si>
  <si>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</si>
  <si>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</si>
  <si>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</si>
  <si>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</si>
  <si>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</si>
  <si>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</si>
  <si>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</si>
  <si>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</si>
  <si>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</si>
  <si>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</si>
  <si>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</si>
  <si>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</si>
  <si>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</si>
  <si>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</si>
  <si>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</si>
  <si>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</si>
  <si>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</si>
  <si>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</si>
  <si>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</si>
  <si>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</si>
  <si>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</si>
  <si>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</si>
  <si>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</si>
  <si>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</si>
  <si>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</si>
  <si>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</si>
  <si>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</si>
  <si>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</si>
  <si>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</si>
  <si>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</si>
  <si>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</si>
  <si>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</si>
  <si>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</si>
  <si>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</si>
  <si>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</si>
  <si>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</si>
  <si>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</si>
  <si>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</si>
  <si>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</si>
  <si>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</si>
  <si>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</si>
  <si>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</si>
  <si>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</si>
  <si>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</si>
  <si>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</si>
  <si>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</si>
  <si>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</si>
  <si>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</si>
  <si>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</si>
  <si>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</si>
  <si>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</si>
  <si>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</si>
  <si>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</si>
  <si>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</si>
  <si>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</si>
  <si>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</si>
  <si>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</si>
  <si>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</si>
  <si>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</si>
  <si>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</si>
  <si>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</si>
  <si>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</si>
  <si>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</si>
  <si>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</si>
  <si>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</si>
  <si>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</si>
  <si>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</si>
  <si>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</si>
  <si>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</si>
  <si>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</si>
  <si>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</si>
  <si>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</si>
  <si>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</si>
  <si>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</si>
  <si>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</si>
  <si>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</si>
  <si>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</si>
  <si>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</si>
  <si>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</si>
  <si>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</si>
  <si>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</si>
  <si>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</si>
  <si>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</si>
  <si>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</si>
  <si>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</si>
  <si>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</si>
  <si>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</si>
  <si>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</si>
  <si>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</si>
  <si>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</si>
  <si>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</si>
  <si>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</si>
  <si>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</si>
  <si>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</si>
  <si>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</si>
  <si>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</si>
  <si>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</si>
  <si>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</si>
  <si>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</si>
  <si>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</si>
  <si>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</si>
  <si>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</si>
  <si>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</si>
  <si>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</si>
  <si>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</si>
  <si>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</si>
  <si>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</si>
  <si>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</si>
  <si>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</si>
  <si>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</si>
  <si>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</si>
  <si>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</si>
  <si>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</si>
  <si>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</si>
  <si>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</si>
  <si>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</si>
  <si>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</si>
  <si>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</si>
  <si>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</si>
  <si>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</si>
  <si>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</si>
  <si>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</si>
  <si>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</si>
  <si>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</si>
  <si>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</si>
  <si>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</si>
  <si>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</si>
  <si>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</si>
  <si>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</si>
  <si>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</si>
  <si>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</si>
  <si>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</si>
  <si>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</si>
  <si>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</si>
  <si>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</si>
  <si>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</si>
  <si>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</si>
  <si>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</si>
  <si>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</si>
  <si>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</si>
  <si>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</si>
  <si>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</si>
  <si>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</si>
  <si>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</si>
  <si>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</si>
  <si>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</si>
  <si>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</si>
  <si>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</si>
  <si>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</si>
  <si>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</si>
  <si>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</si>
  <si>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</si>
  <si>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</si>
  <si>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</si>
  <si>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</si>
  <si>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</si>
  <si>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</si>
  <si>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</si>
  <si>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</si>
  <si>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</si>
  <si>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</si>
  <si>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</si>
  <si>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</si>
  <si>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</si>
  <si>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</si>
  <si>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</si>
  <si>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</si>
  <si>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</si>
  <si>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</si>
  <si>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</si>
  <si>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</si>
  <si>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</si>
  <si>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</si>
  <si>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</si>
  <si>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</si>
  <si>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</si>
  <si>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</si>
  <si>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</si>
  <si>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</si>
  <si>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</si>
  <si>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</si>
  <si>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</si>
  <si>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</si>
  <si>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</si>
  <si>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</si>
  <si>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</si>
  <si>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</si>
  <si>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</si>
  <si>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</si>
  <si>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</si>
  <si>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</si>
  <si>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18/02/2023</t>
  </si>
  <si>
    <t>08:22 14:35</t>
  </si>
  <si>
    <t>10:57</t>
  </si>
  <si>
    <t>08:58</t>
  </si>
  <si>
    <t>07:57 14:03</t>
  </si>
  <si>
    <t>08:05 14:42</t>
  </si>
  <si>
    <t>08:56 13:23</t>
  </si>
  <si>
    <t>08:17</t>
  </si>
  <si>
    <t>09:02 18:07</t>
  </si>
  <si>
    <t>08:59 18:07</t>
  </si>
  <si>
    <t>08:38</t>
  </si>
  <si>
    <t>09:45 14:47</t>
  </si>
  <si>
    <t>08:44 14:47</t>
  </si>
  <si>
    <t>09:25</t>
  </si>
  <si>
    <t>08:25 12:58</t>
  </si>
  <si>
    <t>08:14</t>
  </si>
  <si>
    <t>08:35 13:28</t>
  </si>
  <si>
    <t>08:16 14:00</t>
  </si>
  <si>
    <t>08:39 13:16</t>
  </si>
  <si>
    <t>08:26</t>
  </si>
  <si>
    <t>08:44 15:16</t>
  </si>
  <si>
    <t>08:38 13:41</t>
  </si>
  <si>
    <t>08:12 14:47</t>
  </si>
  <si>
    <t>09:03</t>
  </si>
  <si>
    <t>08:58 16:52</t>
  </si>
  <si>
    <t>08:38 13:28</t>
  </si>
  <si>
    <t>08:11 14:29</t>
  </si>
  <si>
    <t>08:36 15:37</t>
  </si>
  <si>
    <t>08:39 13:19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</si>
</sst>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34" sqref="A1:I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9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9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0.3576388888888889</v>
      </c>
      <c r="I2" s="20">
        <v>0.56111111111111112</v>
      </c>
    </row>
    <row r="3" spans="1:9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0.37638888888888888</v>
      </c>
      <c r="I3" s="20">
        <v>0.75486111111111109</v>
      </c>
    </row>
    <row r="4" spans="1:9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196</v>
      </c>
      <c r="H4" s="20">
        <v>0.45624999999999999</v>
      </c>
    </row>
    <row r="5" spans="1:9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199</v>
      </c>
      <c r="H5" s="20">
        <v>0.33680555555555558</v>
      </c>
      <c r="I5" s="20">
        <v>0.61249999999999993</v>
      </c>
    </row>
    <row r="6" spans="1:9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200</v>
      </c>
      <c r="H6" s="20">
        <v>0.37222222222222223</v>
      </c>
      <c r="I6" s="20">
        <v>0.55763888888888891</v>
      </c>
    </row>
    <row r="7" spans="1:9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0.35972222222222222</v>
      </c>
    </row>
    <row r="8" spans="1:9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218</v>
      </c>
      <c r="H8" s="20">
        <v>0.37361111111111112</v>
      </c>
      <c r="I8" s="20">
        <v>0.70277777777777783</v>
      </c>
    </row>
    <row r="9" spans="1:9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0.35069444444444442</v>
      </c>
      <c r="I9" s="20">
        <v>0.54027777777777775</v>
      </c>
    </row>
    <row r="10" spans="1:9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221</v>
      </c>
      <c r="H10" s="20">
        <v>0.35833333333333334</v>
      </c>
      <c r="I10" s="20">
        <v>0.65069444444444446</v>
      </c>
    </row>
    <row r="11" spans="1:9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9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0.3430555555555555</v>
      </c>
    </row>
    <row r="13" spans="1:9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0.34861111111111115</v>
      </c>
      <c r="I13" s="20">
        <v>0.60763888888888895</v>
      </c>
    </row>
    <row r="14" spans="1:9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222</v>
      </c>
      <c r="H14" s="20">
        <v>0.36041666666666666</v>
      </c>
      <c r="I14" s="20">
        <v>0.55486111111111114</v>
      </c>
    </row>
    <row r="15" spans="1:9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220</v>
      </c>
      <c r="H15" s="20">
        <v>0.34097222222222223</v>
      </c>
      <c r="I15" s="20">
        <v>0.60347222222222219</v>
      </c>
    </row>
    <row r="16" spans="1:9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9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0.36388888888888887</v>
      </c>
      <c r="I17" s="20">
        <v>0.61597222222222225</v>
      </c>
    </row>
    <row r="18" spans="1:9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0.36388888888888887</v>
      </c>
      <c r="I18" s="20">
        <v>0.63611111111111118</v>
      </c>
    </row>
    <row r="19" spans="1:9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197</v>
      </c>
      <c r="H19" s="20">
        <v>0.37361111111111112</v>
      </c>
    </row>
    <row r="20" spans="1:9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0.34513888888888888</v>
      </c>
    </row>
    <row r="21" spans="1:9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0.35972222222222222</v>
      </c>
      <c r="I21" s="20">
        <v>0.57013888888888886</v>
      </c>
    </row>
    <row r="22" spans="1:9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217</v>
      </c>
      <c r="H22" s="20">
        <v>0.37708333333333338</v>
      </c>
    </row>
    <row r="23" spans="1:9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0.40625</v>
      </c>
      <c r="I23" s="20">
        <v>0.61597222222222225</v>
      </c>
    </row>
    <row r="24" spans="1:9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219</v>
      </c>
      <c r="H24" s="20">
        <v>0.35972222222222222</v>
      </c>
      <c r="I24" s="20">
        <v>0.56111111111111112</v>
      </c>
    </row>
    <row r="25" spans="1:9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9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198</v>
      </c>
      <c r="H26" s="20">
        <v>0.33124999999999999</v>
      </c>
      <c r="I26" s="20">
        <v>0.5854166666666667</v>
      </c>
    </row>
    <row r="27" spans="1:9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0.36041666666666666</v>
      </c>
      <c r="I27" s="20">
        <v>0.55277777777777781</v>
      </c>
    </row>
    <row r="28" spans="1:9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0.3444444444444445</v>
      </c>
      <c r="I28" s="20">
        <v>0.58333333333333337</v>
      </c>
    </row>
    <row r="29" spans="1:9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0.3743055555555555</v>
      </c>
      <c r="I29" s="20">
        <v>0.75486111111111109</v>
      </c>
    </row>
    <row r="30" spans="1:9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204</v>
      </c>
      <c r="H30" s="20">
        <v>0.35972222222222222</v>
      </c>
    </row>
    <row r="31" spans="1:9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180</v>
      </c>
    </row>
    <row r="32" spans="1:9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0.3923611111111111</v>
      </c>
    </row>
    <row r="33" spans="1:9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0.35138888888888892</v>
      </c>
    </row>
    <row r="34" spans="1:9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0.34166666666666662</v>
      </c>
      <c r="I34" s="20">
        <v>0.61597222222222225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Normal="100" workbookViewId="0">
      <selection activeCell="D8" sqref="D8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94" t="s">
        <v>108</v>
      </c>
      <c r="B1" s="94" t="s">
        <v>109</v>
      </c>
      <c r="C1" s="94" t="s">
        <v>85</v>
      </c>
      <c r="D1" s="94" t="s">
        <v>37</v>
      </c>
      <c r="E1" s="94" t="s">
        <v>110</v>
      </c>
      <c r="F1" s="94" t="s">
        <v>111</v>
      </c>
      <c r="H1" t="s">
        <v>111</v>
      </c>
    </row>
    <row r="2" spans="1:11" x14ac:dyDescent="0.25">
      <c r="A2" s="93" t="s">
        <v>153</v>
      </c>
      <c r="B2" s="93" t="s">
        <v>17</v>
      </c>
      <c r="C2" s="93" t="s">
        <v>154</v>
      </c>
      <c r="D2" s="93" t="s">
        <v>194</v>
      </c>
      <c r="E2" s="93" t="s">
        <v>122</v>
      </c>
      <c r="F2" s="93" t="s">
        <v>210</v>
      </c>
      <c r="H2" s="20">
        <v>0.3576388888888889</v>
      </c>
      <c r="I2" s="20">
        <v>0.56111111111111112</v>
      </c>
      <c r="J2" s="20"/>
      <c r="K2" s="20"/>
    </row>
    <row r="3" spans="1:11" x14ac:dyDescent="0.25">
      <c r="A3" s="93" t="s">
        <v>134</v>
      </c>
      <c r="B3" s="93" t="s">
        <v>26</v>
      </c>
      <c r="C3" s="93" t="s">
        <v>135</v>
      </c>
      <c r="D3" s="93" t="s">
        <v>194</v>
      </c>
      <c r="E3" s="93" t="s">
        <v>136</v>
      </c>
      <c r="F3" s="93" t="s">
        <v>202</v>
      </c>
      <c r="H3" s="20">
        <v>0.37638888888888888</v>
      </c>
      <c r="I3" s="20">
        <v>0.75486111111111109</v>
      </c>
      <c r="J3" s="20"/>
    </row>
    <row r="4" spans="1:11" x14ac:dyDescent="0.25">
      <c r="A4" s="93" t="s">
        <v>118</v>
      </c>
      <c r="B4" s="93" t="s">
        <v>32</v>
      </c>
      <c r="C4" s="93" t="s">
        <v>119</v>
      </c>
      <c r="D4" s="93" t="s">
        <v>194</v>
      </c>
      <c r="E4" s="93" t="s">
        <v>117</v>
      </c>
      <c r="F4" s="93" t="s">
        <v>196</v>
      </c>
      <c r="H4" s="20">
        <v>0.45624999999999999</v>
      </c>
      <c r="J4" s="20"/>
      <c r="K4" s="20"/>
    </row>
    <row r="5" spans="1:11" x14ac:dyDescent="0.25">
      <c r="A5" s="93" t="s">
        <v>126</v>
      </c>
      <c r="B5" s="93" t="s">
        <v>29</v>
      </c>
      <c r="C5" s="93" t="s">
        <v>127</v>
      </c>
      <c r="D5" s="93" t="s">
        <v>194</v>
      </c>
      <c r="E5" s="93" t="s">
        <v>125</v>
      </c>
      <c r="F5" s="93" t="s">
        <v>199</v>
      </c>
      <c r="H5" s="20">
        <v>0.33680555555555558</v>
      </c>
      <c r="I5" s="20">
        <v>0.61249999999999993</v>
      </c>
      <c r="J5" s="20"/>
      <c r="K5" s="20"/>
    </row>
    <row r="6" spans="1:11" x14ac:dyDescent="0.25">
      <c r="A6" s="93" t="s">
        <v>128</v>
      </c>
      <c r="B6" s="93" t="s">
        <v>28</v>
      </c>
      <c r="C6" s="93" t="s">
        <v>129</v>
      </c>
      <c r="D6" s="93" t="s">
        <v>194</v>
      </c>
      <c r="E6" s="93" t="s">
        <v>130</v>
      </c>
      <c r="F6" s="93" t="s">
        <v>200</v>
      </c>
      <c r="H6" s="20">
        <v>0.37222222222222223</v>
      </c>
      <c r="I6" s="20">
        <v>0.55763888888888891</v>
      </c>
      <c r="J6" s="20"/>
      <c r="K6" s="20"/>
    </row>
    <row r="7" spans="1:11" x14ac:dyDescent="0.25">
      <c r="A7" s="93" t="s">
        <v>140</v>
      </c>
      <c r="B7" s="93" t="s">
        <v>24</v>
      </c>
      <c r="C7" s="93" t="s">
        <v>141</v>
      </c>
      <c r="D7" s="93" t="s">
        <v>194</v>
      </c>
      <c r="E7" s="93" t="s">
        <v>139</v>
      </c>
      <c r="F7" s="93" t="s">
        <v>204</v>
      </c>
      <c r="H7" s="20">
        <v>0.35972222222222222</v>
      </c>
      <c r="J7" s="20"/>
      <c r="K7" s="20"/>
    </row>
    <row r="8" spans="1:11" x14ac:dyDescent="0.25">
      <c r="A8" s="93" t="s">
        <v>176</v>
      </c>
      <c r="B8" s="93" t="s">
        <v>56</v>
      </c>
      <c r="C8" s="93" t="s">
        <v>177</v>
      </c>
      <c r="D8" s="93" t="s">
        <v>194</v>
      </c>
      <c r="E8" s="93" t="s">
        <v>144</v>
      </c>
      <c r="F8" s="93" t="s">
        <v>218</v>
      </c>
      <c r="H8" s="20">
        <v>0.37361111111111112</v>
      </c>
      <c r="I8" s="20">
        <v>0.70277777777777783</v>
      </c>
      <c r="J8" s="20"/>
      <c r="K8" s="20"/>
    </row>
    <row r="9" spans="1:11" x14ac:dyDescent="0.25">
      <c r="A9" s="93" t="s">
        <v>149</v>
      </c>
      <c r="B9" s="93" t="s">
        <v>19</v>
      </c>
      <c r="C9" s="93" t="s">
        <v>150</v>
      </c>
      <c r="D9" s="93" t="s">
        <v>194</v>
      </c>
      <c r="E9" s="93" t="s">
        <v>148</v>
      </c>
      <c r="F9" s="93" t="s">
        <v>208</v>
      </c>
      <c r="H9" s="20">
        <v>0.35069444444444442</v>
      </c>
      <c r="I9" s="20">
        <v>0.54027777777777775</v>
      </c>
      <c r="J9" s="20"/>
      <c r="K9" s="20"/>
    </row>
    <row r="10" spans="1:11" x14ac:dyDescent="0.25">
      <c r="A10" s="93" t="s">
        <v>187</v>
      </c>
      <c r="B10" s="93" t="s">
        <v>4</v>
      </c>
      <c r="C10" s="93" t="s">
        <v>3</v>
      </c>
      <c r="D10" s="93" t="s">
        <v>194</v>
      </c>
      <c r="E10" s="93" t="s">
        <v>139</v>
      </c>
      <c r="F10" s="93" t="s">
        <v>221</v>
      </c>
      <c r="H10" s="20">
        <v>0.35833333333333334</v>
      </c>
      <c r="I10" s="20">
        <v>0.65069444444444446</v>
      </c>
      <c r="J10" s="20"/>
      <c r="K10" s="20"/>
    </row>
    <row r="11" spans="1:11" x14ac:dyDescent="0.25">
      <c r="A11" s="93" t="s">
        <v>181</v>
      </c>
      <c r="B11" s="93" t="s">
        <v>6</v>
      </c>
      <c r="C11" s="93" t="s">
        <v>182</v>
      </c>
      <c r="D11" s="93" t="s">
        <v>194</v>
      </c>
      <c r="E11" s="93" t="s">
        <v>125</v>
      </c>
      <c r="F11" s="93" t="s">
        <v>180</v>
      </c>
    </row>
    <row r="12" spans="1:11" x14ac:dyDescent="0.25">
      <c r="A12" s="93" t="s">
        <v>151</v>
      </c>
      <c r="B12" s="93" t="s">
        <v>18</v>
      </c>
      <c r="C12" s="93" t="s">
        <v>152</v>
      </c>
      <c r="D12" s="93" t="s">
        <v>194</v>
      </c>
      <c r="E12" s="93" t="s">
        <v>148</v>
      </c>
      <c r="F12" s="93" t="s">
        <v>209</v>
      </c>
      <c r="H12" s="20">
        <v>0.3430555555555555</v>
      </c>
      <c r="J12" s="20"/>
    </row>
    <row r="13" spans="1:11" x14ac:dyDescent="0.25">
      <c r="A13" s="93" t="s">
        <v>112</v>
      </c>
      <c r="B13" s="93" t="s">
        <v>34</v>
      </c>
      <c r="C13" s="93" t="s">
        <v>113</v>
      </c>
      <c r="D13" s="93" t="s">
        <v>194</v>
      </c>
      <c r="E13" s="93" t="s">
        <v>114</v>
      </c>
      <c r="F13" s="93" t="s">
        <v>195</v>
      </c>
      <c r="H13" s="20">
        <v>0.34861111111111115</v>
      </c>
      <c r="I13" s="20">
        <v>0.60763888888888895</v>
      </c>
      <c r="J13" s="20"/>
      <c r="K13" s="20"/>
    </row>
    <row r="14" spans="1:11" x14ac:dyDescent="0.25">
      <c r="A14" s="93" t="s">
        <v>188</v>
      </c>
      <c r="B14" s="93" t="s">
        <v>2</v>
      </c>
      <c r="C14" s="93" t="s">
        <v>189</v>
      </c>
      <c r="D14" s="93" t="s">
        <v>194</v>
      </c>
      <c r="E14" s="93" t="s">
        <v>114</v>
      </c>
      <c r="F14" s="93" t="s">
        <v>222</v>
      </c>
      <c r="H14" s="20">
        <v>0.36041666666666666</v>
      </c>
      <c r="I14" s="20">
        <v>0.55486111111111114</v>
      </c>
      <c r="J14" s="20"/>
      <c r="K14" s="20"/>
    </row>
    <row r="15" spans="1:11" x14ac:dyDescent="0.25">
      <c r="A15" s="93" t="s">
        <v>185</v>
      </c>
      <c r="B15" s="93" t="s">
        <v>5</v>
      </c>
      <c r="C15" s="93" t="s">
        <v>186</v>
      </c>
      <c r="D15" s="93" t="s">
        <v>194</v>
      </c>
      <c r="E15" s="93" t="s">
        <v>162</v>
      </c>
      <c r="F15" s="93" t="s">
        <v>220</v>
      </c>
      <c r="H15" s="20">
        <v>0.34097222222222223</v>
      </c>
      <c r="I15" s="20">
        <v>0.60347222222222219</v>
      </c>
      <c r="J15" s="20"/>
      <c r="K15" s="20"/>
    </row>
    <row r="16" spans="1:11" x14ac:dyDescent="0.25">
      <c r="A16" s="93" t="s">
        <v>178</v>
      </c>
      <c r="B16" s="93" t="s">
        <v>7</v>
      </c>
      <c r="C16" s="93" t="s">
        <v>179</v>
      </c>
      <c r="D16" s="93" t="s">
        <v>194</v>
      </c>
      <c r="E16" s="93" t="s">
        <v>144</v>
      </c>
      <c r="F16" s="93" t="s">
        <v>180</v>
      </c>
    </row>
    <row r="17" spans="1:11" x14ac:dyDescent="0.25">
      <c r="A17" s="93" t="s">
        <v>145</v>
      </c>
      <c r="B17" s="93" t="s">
        <v>22</v>
      </c>
      <c r="C17" s="93" t="s">
        <v>21</v>
      </c>
      <c r="D17" s="93" t="s">
        <v>194</v>
      </c>
      <c r="E17" s="93" t="s">
        <v>144</v>
      </c>
      <c r="F17" s="93" t="s">
        <v>206</v>
      </c>
      <c r="H17" s="20">
        <v>0.36388888888888887</v>
      </c>
      <c r="I17" s="20">
        <v>0.61597222222222225</v>
      </c>
      <c r="J17" s="20"/>
      <c r="K17" s="20"/>
    </row>
    <row r="18" spans="1:11" x14ac:dyDescent="0.25">
      <c r="A18" s="93" t="s">
        <v>163</v>
      </c>
      <c r="B18" s="93" t="s">
        <v>13</v>
      </c>
      <c r="C18" s="93" t="s">
        <v>164</v>
      </c>
      <c r="D18" s="93" t="s">
        <v>194</v>
      </c>
      <c r="E18" s="93" t="s">
        <v>114</v>
      </c>
      <c r="F18" s="93" t="s">
        <v>214</v>
      </c>
      <c r="H18" s="20">
        <v>0.36388888888888887</v>
      </c>
      <c r="I18" s="20">
        <v>0.63611111111111118</v>
      </c>
      <c r="J18" s="20"/>
      <c r="K18" s="20"/>
    </row>
    <row r="19" spans="1:11" x14ac:dyDescent="0.25">
      <c r="A19" s="93" t="s">
        <v>120</v>
      </c>
      <c r="B19" s="93" t="s">
        <v>31</v>
      </c>
      <c r="C19" s="93" t="s">
        <v>121</v>
      </c>
      <c r="D19" s="93" t="s">
        <v>194</v>
      </c>
      <c r="E19" s="93" t="s">
        <v>122</v>
      </c>
      <c r="F19" s="93" t="s">
        <v>197</v>
      </c>
      <c r="H19" s="20">
        <v>0.37361111111111112</v>
      </c>
      <c r="J19" s="20"/>
      <c r="K19" s="20"/>
    </row>
    <row r="20" spans="1:11" x14ac:dyDescent="0.25">
      <c r="A20" s="93" t="s">
        <v>131</v>
      </c>
      <c r="B20" s="93" t="s">
        <v>27</v>
      </c>
      <c r="C20" s="93" t="s">
        <v>132</v>
      </c>
      <c r="D20" s="93" t="s">
        <v>194</v>
      </c>
      <c r="E20" s="93" t="s">
        <v>133</v>
      </c>
      <c r="F20" s="93" t="s">
        <v>201</v>
      </c>
      <c r="H20" s="20">
        <v>0.34513888888888888</v>
      </c>
      <c r="J20" s="20"/>
    </row>
    <row r="21" spans="1:11" x14ac:dyDescent="0.25">
      <c r="A21" s="93" t="s">
        <v>165</v>
      </c>
      <c r="B21" s="93" t="s">
        <v>12</v>
      </c>
      <c r="C21" s="93" t="s">
        <v>166</v>
      </c>
      <c r="D21" s="93" t="s">
        <v>194</v>
      </c>
      <c r="E21" s="93" t="s">
        <v>167</v>
      </c>
      <c r="F21" s="93" t="s">
        <v>215</v>
      </c>
      <c r="H21" s="20">
        <v>0.35972222222222222</v>
      </c>
      <c r="I21" s="20">
        <v>0.57013888888888886</v>
      </c>
      <c r="J21" s="20"/>
      <c r="K21" s="20"/>
    </row>
    <row r="22" spans="1:11" x14ac:dyDescent="0.25">
      <c r="A22" s="93" t="s">
        <v>174</v>
      </c>
      <c r="B22" s="93" t="s">
        <v>8</v>
      </c>
      <c r="C22" s="93" t="s">
        <v>175</v>
      </c>
      <c r="D22" s="93" t="s">
        <v>194</v>
      </c>
      <c r="E22" s="93" t="s">
        <v>114</v>
      </c>
      <c r="F22" s="93" t="s">
        <v>217</v>
      </c>
      <c r="H22" s="20">
        <v>0.37708333333333338</v>
      </c>
      <c r="J22" s="20"/>
      <c r="K22" s="20"/>
    </row>
    <row r="23" spans="1:11" x14ac:dyDescent="0.25">
      <c r="A23" s="93" t="s">
        <v>142</v>
      </c>
      <c r="B23" s="93" t="s">
        <v>23</v>
      </c>
      <c r="C23" s="93" t="s">
        <v>143</v>
      </c>
      <c r="D23" s="93" t="s">
        <v>194</v>
      </c>
      <c r="E23" s="93" t="s">
        <v>144</v>
      </c>
      <c r="F23" s="93" t="s">
        <v>205</v>
      </c>
      <c r="H23" s="20">
        <v>0.40625</v>
      </c>
      <c r="I23" s="20">
        <v>0.61597222222222225</v>
      </c>
      <c r="J23" s="20"/>
      <c r="K23" s="20"/>
    </row>
    <row r="24" spans="1:11" x14ac:dyDescent="0.25">
      <c r="A24" s="93" t="s">
        <v>183</v>
      </c>
      <c r="B24" s="93" t="s">
        <v>57</v>
      </c>
      <c r="C24" s="93" t="s">
        <v>184</v>
      </c>
      <c r="D24" s="93" t="s">
        <v>194</v>
      </c>
      <c r="E24" s="93" t="s">
        <v>159</v>
      </c>
      <c r="F24" s="93" t="s">
        <v>219</v>
      </c>
      <c r="H24" s="20">
        <v>0.35972222222222222</v>
      </c>
      <c r="I24" s="20">
        <v>0.56111111111111112</v>
      </c>
      <c r="J24" s="20"/>
    </row>
    <row r="25" spans="1:11" x14ac:dyDescent="0.25">
      <c r="A25" s="93" t="s">
        <v>172</v>
      </c>
      <c r="B25" s="93" t="s">
        <v>9</v>
      </c>
      <c r="C25" s="93" t="s">
        <v>173</v>
      </c>
      <c r="D25" s="93" t="s">
        <v>194</v>
      </c>
      <c r="E25" s="93" t="s">
        <v>125</v>
      </c>
      <c r="F25" s="93" t="s">
        <v>180</v>
      </c>
    </row>
    <row r="26" spans="1:11" x14ac:dyDescent="0.25">
      <c r="A26" s="93" t="s">
        <v>123</v>
      </c>
      <c r="B26" s="93" t="s">
        <v>30</v>
      </c>
      <c r="C26" s="93" t="s">
        <v>124</v>
      </c>
      <c r="D26" s="93" t="s">
        <v>194</v>
      </c>
      <c r="E26" s="93" t="s">
        <v>125</v>
      </c>
      <c r="F26" s="93" t="s">
        <v>198</v>
      </c>
      <c r="H26" s="20">
        <v>0.33124999999999999</v>
      </c>
      <c r="I26" s="20">
        <v>0.5854166666666667</v>
      </c>
      <c r="J26" s="20"/>
      <c r="K26" s="20"/>
    </row>
    <row r="27" spans="1:11" x14ac:dyDescent="0.25">
      <c r="A27" s="93" t="s">
        <v>157</v>
      </c>
      <c r="B27" s="93" t="s">
        <v>15</v>
      </c>
      <c r="C27" s="93" t="s">
        <v>158</v>
      </c>
      <c r="D27" s="93" t="s">
        <v>194</v>
      </c>
      <c r="E27" s="93" t="s">
        <v>159</v>
      </c>
      <c r="F27" s="93" t="s">
        <v>212</v>
      </c>
      <c r="H27" s="20">
        <v>0.36041666666666666</v>
      </c>
      <c r="I27" s="20">
        <v>0.55277777777777781</v>
      </c>
      <c r="J27" s="20"/>
    </row>
    <row r="28" spans="1:11" x14ac:dyDescent="0.25">
      <c r="A28" s="93" t="s">
        <v>155</v>
      </c>
      <c r="B28" s="93" t="s">
        <v>16</v>
      </c>
      <c r="C28" s="93" t="s">
        <v>156</v>
      </c>
      <c r="D28" s="93" t="s">
        <v>194</v>
      </c>
      <c r="E28" s="93" t="s">
        <v>139</v>
      </c>
      <c r="F28" s="93" t="s">
        <v>211</v>
      </c>
      <c r="H28" s="20">
        <v>0.3444444444444445</v>
      </c>
      <c r="I28" s="20">
        <v>0.58333333333333337</v>
      </c>
      <c r="J28" s="20"/>
      <c r="K28" s="20"/>
    </row>
    <row r="29" spans="1:11" x14ac:dyDescent="0.25">
      <c r="A29" s="93" t="s">
        <v>137</v>
      </c>
      <c r="B29" s="93" t="s">
        <v>25</v>
      </c>
      <c r="C29" s="93" t="s">
        <v>138</v>
      </c>
      <c r="D29" s="93" t="s">
        <v>194</v>
      </c>
      <c r="E29" s="93" t="s">
        <v>139</v>
      </c>
      <c r="F29" s="93" t="s">
        <v>203</v>
      </c>
      <c r="H29" s="20">
        <v>0.3743055555555555</v>
      </c>
      <c r="I29" s="20">
        <v>0.75486111111111109</v>
      </c>
      <c r="J29" s="20"/>
      <c r="K29" s="20"/>
    </row>
    <row r="30" spans="1:11" x14ac:dyDescent="0.25">
      <c r="A30" s="93" t="s">
        <v>170</v>
      </c>
      <c r="B30" s="93" t="s">
        <v>10</v>
      </c>
      <c r="C30" s="93" t="s">
        <v>171</v>
      </c>
      <c r="D30" s="93" t="s">
        <v>194</v>
      </c>
      <c r="E30" s="93" t="s">
        <v>148</v>
      </c>
      <c r="F30" s="93" t="s">
        <v>204</v>
      </c>
      <c r="H30" s="20">
        <v>0.35972222222222222</v>
      </c>
    </row>
    <row r="31" spans="1:11" x14ac:dyDescent="0.25">
      <c r="A31" s="93" t="s">
        <v>115</v>
      </c>
      <c r="B31" s="93" t="s">
        <v>33</v>
      </c>
      <c r="C31" s="93" t="s">
        <v>116</v>
      </c>
      <c r="D31" s="93" t="s">
        <v>194</v>
      </c>
      <c r="E31" s="93" t="s">
        <v>117</v>
      </c>
      <c r="F31" s="93" t="s">
        <v>180</v>
      </c>
      <c r="J31" s="20"/>
    </row>
    <row r="32" spans="1:11" x14ac:dyDescent="0.25">
      <c r="A32" s="93" t="s">
        <v>146</v>
      </c>
      <c r="B32" s="93" t="s">
        <v>20</v>
      </c>
      <c r="C32" s="93" t="s">
        <v>147</v>
      </c>
      <c r="D32" s="93" t="s">
        <v>194</v>
      </c>
      <c r="E32" s="93" t="s">
        <v>148</v>
      </c>
      <c r="F32" s="93" t="s">
        <v>207</v>
      </c>
      <c r="H32" s="20">
        <v>0.3923611111111111</v>
      </c>
      <c r="J32" s="20"/>
      <c r="K32" s="20"/>
    </row>
    <row r="33" spans="1:11" x14ac:dyDescent="0.25">
      <c r="A33" s="93" t="s">
        <v>160</v>
      </c>
      <c r="B33" s="93" t="s">
        <v>14</v>
      </c>
      <c r="C33" s="93" t="s">
        <v>161</v>
      </c>
      <c r="D33" s="93" t="s">
        <v>194</v>
      </c>
      <c r="E33" s="93" t="s">
        <v>162</v>
      </c>
      <c r="F33" s="93" t="s">
        <v>213</v>
      </c>
      <c r="H33" s="20">
        <v>0.35138888888888892</v>
      </c>
      <c r="J33" s="20"/>
      <c r="K33" s="20"/>
    </row>
    <row r="34" spans="1:11" x14ac:dyDescent="0.25">
      <c r="A34" s="93" t="s">
        <v>168</v>
      </c>
      <c r="B34" s="93" t="s">
        <v>11</v>
      </c>
      <c r="C34" s="93" t="s">
        <v>169</v>
      </c>
      <c r="D34" s="93" t="s">
        <v>194</v>
      </c>
      <c r="E34" s="93" t="s">
        <v>144</v>
      </c>
      <c r="F34" s="93" t="s">
        <v>216</v>
      </c>
      <c r="H34" s="20">
        <v>0.34166666666666662</v>
      </c>
      <c r="I34" s="20">
        <v>0.61597222222222225</v>
      </c>
      <c r="J34" s="20"/>
      <c r="K34" s="20"/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18/02/2023</v>
      </c>
      <c r="E41" t="str">
        <f t="shared" si="1"/>
        <v>Area de Riesgo</v>
      </c>
      <c r="F41" s="67" t="str">
        <f t="shared" si="1"/>
        <v>08:35 13:28</v>
      </c>
      <c r="G41" s="67">
        <f t="shared" si="1"/>
        <v>0</v>
      </c>
      <c r="H41" s="67">
        <f t="shared" si="1"/>
        <v>0.3576388888888889</v>
      </c>
      <c r="I41" s="67">
        <f t="shared" si="1"/>
        <v>0.56111111111111112</v>
      </c>
      <c r="J41" s="67">
        <f t="shared" si="1"/>
        <v>0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18/02/2023</v>
      </c>
      <c r="E42" t="str">
        <f t="shared" si="2"/>
        <v>Administración y Finanzas</v>
      </c>
      <c r="F42" s="67" t="str">
        <f t="shared" si="2"/>
        <v>09:02 18:07</v>
      </c>
      <c r="G42" s="67">
        <f t="shared" si="2"/>
        <v>0</v>
      </c>
      <c r="H42" s="67">
        <f t="shared" si="2"/>
        <v>0.37638888888888888</v>
      </c>
      <c r="I42" s="67">
        <f t="shared" si="2"/>
        <v>0.75486111111111109</v>
      </c>
      <c r="J42" s="67">
        <f t="shared" si="2"/>
        <v>0</v>
      </c>
      <c r="K42" s="67">
        <f t="shared" si="2"/>
        <v>0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18/02/2023</v>
      </c>
      <c r="E43" t="str">
        <f t="shared" si="3"/>
        <v>Auditoria Interna</v>
      </c>
      <c r="F43" s="67" t="str">
        <f t="shared" si="3"/>
        <v>10:57</v>
      </c>
      <c r="G43" s="67">
        <f t="shared" si="3"/>
        <v>0</v>
      </c>
      <c r="H43" s="67">
        <f t="shared" si="3"/>
        <v>0.45624999999999999</v>
      </c>
      <c r="I43" s="67">
        <f t="shared" si="3"/>
        <v>0</v>
      </c>
      <c r="J43" s="67">
        <f t="shared" si="3"/>
        <v>0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18/02/2023</v>
      </c>
      <c r="E44" t="str">
        <f t="shared" si="4"/>
        <v>Captaciones</v>
      </c>
      <c r="F44" s="67" t="str">
        <f t="shared" si="4"/>
        <v>08:05 14:42</v>
      </c>
      <c r="G44" s="67">
        <f t="shared" si="4"/>
        <v>0</v>
      </c>
      <c r="H44" s="67">
        <f t="shared" si="4"/>
        <v>0.33680555555555558</v>
      </c>
      <c r="I44" s="67">
        <f t="shared" si="4"/>
        <v>0.61249999999999993</v>
      </c>
      <c r="J44" s="67">
        <f t="shared" si="4"/>
        <v>0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18/02/2023</v>
      </c>
      <c r="E45" t="str">
        <f t="shared" si="5"/>
        <v>UIF</v>
      </c>
      <c r="F45" s="67" t="str">
        <f t="shared" si="5"/>
        <v>08:56 13:23</v>
      </c>
      <c r="G45" s="67">
        <f t="shared" si="5"/>
        <v>0</v>
      </c>
      <c r="H45" s="67">
        <f t="shared" si="5"/>
        <v>0.37222222222222223</v>
      </c>
      <c r="I45" s="67">
        <f t="shared" si="5"/>
        <v>0.55763888888888891</v>
      </c>
      <c r="J45" s="67">
        <f t="shared" si="5"/>
        <v>0</v>
      </c>
      <c r="K45" s="67">
        <f t="shared" si="5"/>
        <v>0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18/02/2023</v>
      </c>
      <c r="E46" t="str">
        <f t="shared" si="6"/>
        <v>Contabilidad</v>
      </c>
      <c r="F46" s="67" t="str">
        <f t="shared" si="6"/>
        <v>08:38</v>
      </c>
      <c r="G46" s="67">
        <f t="shared" si="6"/>
        <v>0</v>
      </c>
      <c r="H46" s="67">
        <f t="shared" si="6"/>
        <v>0.35972222222222222</v>
      </c>
      <c r="I46" s="67">
        <f t="shared" si="6"/>
        <v>0</v>
      </c>
      <c r="J46" s="67">
        <f t="shared" si="6"/>
        <v>0</v>
      </c>
      <c r="K46" s="67">
        <f t="shared" si="6"/>
        <v>0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18/02/2023</v>
      </c>
      <c r="E47" t="str">
        <f t="shared" si="7"/>
        <v>Area de Credito</v>
      </c>
      <c r="F47" s="67" t="str">
        <f t="shared" si="7"/>
        <v>08:58 16:52</v>
      </c>
      <c r="G47" s="67">
        <f t="shared" si="7"/>
        <v>0</v>
      </c>
      <c r="H47" s="67">
        <f t="shared" si="7"/>
        <v>0.37361111111111112</v>
      </c>
      <c r="I47" s="67">
        <f t="shared" si="7"/>
        <v>0.70277777777777783</v>
      </c>
      <c r="J47" s="67">
        <f t="shared" si="7"/>
        <v>0</v>
      </c>
      <c r="K47" s="67">
        <f t="shared" si="7"/>
        <v>0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18/02/2023</v>
      </c>
      <c r="E48" t="str">
        <f t="shared" si="8"/>
        <v>Gerencia General</v>
      </c>
      <c r="F48" s="67" t="str">
        <f t="shared" si="8"/>
        <v>08:25 12:58</v>
      </c>
      <c r="G48" s="67">
        <f t="shared" si="8"/>
        <v>0</v>
      </c>
      <c r="H48" s="67">
        <f t="shared" si="8"/>
        <v>0.35069444444444442</v>
      </c>
      <c r="I48" s="67">
        <f t="shared" si="8"/>
        <v>0.54027777777777775</v>
      </c>
      <c r="J48" s="67">
        <f t="shared" si="8"/>
        <v>0</v>
      </c>
      <c r="K48" s="67">
        <f t="shared" si="8"/>
        <v>0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18/02/2023</v>
      </c>
      <c r="E49" t="str">
        <f t="shared" si="9"/>
        <v>Contabilidad</v>
      </c>
      <c r="F49" s="67" t="str">
        <f t="shared" si="9"/>
        <v>08:36 15:37</v>
      </c>
      <c r="G49" s="67">
        <f t="shared" si="9"/>
        <v>0</v>
      </c>
      <c r="H49" s="67">
        <f t="shared" si="9"/>
        <v>0.35833333333333334</v>
      </c>
      <c r="I49" s="67">
        <f t="shared" si="9"/>
        <v>0.65069444444444446</v>
      </c>
      <c r="J49" s="67">
        <f t="shared" si="9"/>
        <v>0</v>
      </c>
      <c r="K49" s="67">
        <f t="shared" si="9"/>
        <v>0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18/02/2023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K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18/02/2023</v>
      </c>
      <c r="E51" t="str">
        <f t="shared" si="11"/>
        <v>Gerencia General</v>
      </c>
      <c r="F51" s="67" t="str">
        <f t="shared" si="11"/>
        <v>08:14</v>
      </c>
      <c r="G51" s="67">
        <f t="shared" si="11"/>
        <v>0</v>
      </c>
      <c r="H51" s="67">
        <f t="shared" si="11"/>
        <v>0.3430555555555555</v>
      </c>
      <c r="I51" s="67" t="e">
        <f>#REF!</f>
        <v>#REF!</v>
      </c>
      <c r="J51" s="67">
        <f t="shared" si="11"/>
        <v>0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18/02/2023</v>
      </c>
      <c r="E52" t="str">
        <f t="shared" si="12"/>
        <v>Area de Sistemas</v>
      </c>
      <c r="F52" s="67" t="str">
        <f t="shared" si="12"/>
        <v>08:22 14:35</v>
      </c>
      <c r="G52" s="67">
        <f t="shared" si="12"/>
        <v>0</v>
      </c>
      <c r="H52" s="67">
        <f t="shared" si="12"/>
        <v>0.34861111111111115</v>
      </c>
      <c r="I52" s="67">
        <f t="shared" si="12"/>
        <v>0.60763888888888895</v>
      </c>
      <c r="J52" s="67">
        <f t="shared" si="12"/>
        <v>0</v>
      </c>
      <c r="K52" s="67">
        <f t="shared" si="12"/>
        <v>0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18/02/2023</v>
      </c>
      <c r="E53" t="str">
        <f t="shared" si="13"/>
        <v>Area de Sistemas</v>
      </c>
      <c r="F53" s="67" t="str">
        <f t="shared" si="13"/>
        <v>08:39 13:19</v>
      </c>
      <c r="G53" s="67">
        <f t="shared" si="13"/>
        <v>0</v>
      </c>
      <c r="H53" s="67">
        <f t="shared" si="13"/>
        <v>0.36041666666666666</v>
      </c>
      <c r="I53" s="67">
        <f t="shared" si="13"/>
        <v>0.55486111111111114</v>
      </c>
      <c r="J53" s="67">
        <f t="shared" si="13"/>
        <v>0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18/02/2023</v>
      </c>
      <c r="E54" t="str">
        <f t="shared" si="14"/>
        <v>Recursos Humanos</v>
      </c>
      <c r="F54" s="67" t="str">
        <f t="shared" si="14"/>
        <v>08:11 14:29</v>
      </c>
      <c r="G54" s="67">
        <f t="shared" si="14"/>
        <v>0</v>
      </c>
      <c r="H54" s="67">
        <f t="shared" si="14"/>
        <v>0.34097222222222223</v>
      </c>
      <c r="I54" s="67">
        <f t="shared" si="14"/>
        <v>0.60347222222222219</v>
      </c>
      <c r="J54" s="67">
        <f t="shared" si="14"/>
        <v>0</v>
      </c>
      <c r="K54" s="67">
        <f t="shared" si="14"/>
        <v>0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18/02/2023</v>
      </c>
      <c r="E55" t="str">
        <f t="shared" si="15"/>
        <v>Area de Credito</v>
      </c>
      <c r="F55" s="67" t="str">
        <f t="shared" si="15"/>
        <v/>
      </c>
      <c r="G55" s="67">
        <f t="shared" si="15"/>
        <v>0</v>
      </c>
      <c r="H55" s="67">
        <f t="shared" si="15"/>
        <v>0</v>
      </c>
      <c r="I55" s="67">
        <f t="shared" si="15"/>
        <v>0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18/02/2023</v>
      </c>
      <c r="E56" t="str">
        <f t="shared" si="16"/>
        <v>Area de Credito</v>
      </c>
      <c r="F56" s="67" t="str">
        <f t="shared" si="16"/>
        <v>08:44 14:47</v>
      </c>
      <c r="G56" s="67">
        <f t="shared" si="16"/>
        <v>0</v>
      </c>
      <c r="H56" s="67">
        <f t="shared" si="16"/>
        <v>0.36388888888888887</v>
      </c>
      <c r="I56" s="67">
        <f t="shared" si="16"/>
        <v>0.61597222222222225</v>
      </c>
      <c r="J56" s="67">
        <f t="shared" si="16"/>
        <v>0</v>
      </c>
      <c r="K56" s="67">
        <f t="shared" si="16"/>
        <v>0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18/02/2023</v>
      </c>
      <c r="E57" t="str">
        <f t="shared" si="17"/>
        <v>Area de Sistemas</v>
      </c>
      <c r="F57" s="67" t="str">
        <f t="shared" si="17"/>
        <v>08:44 15:16</v>
      </c>
      <c r="G57" s="67">
        <f t="shared" si="17"/>
        <v>0</v>
      </c>
      <c r="H57" s="67">
        <f t="shared" si="17"/>
        <v>0.36388888888888887</v>
      </c>
      <c r="I57" s="67">
        <f t="shared" si="17"/>
        <v>0.63611111111111118</v>
      </c>
      <c r="J57" s="67">
        <f t="shared" si="17"/>
        <v>0</v>
      </c>
      <c r="K57" s="67">
        <f t="shared" si="17"/>
        <v>0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18/02/2023</v>
      </c>
      <c r="E58" t="str">
        <f t="shared" si="18"/>
        <v>Area de Riesgo</v>
      </c>
      <c r="F58" s="67" t="str">
        <f t="shared" si="18"/>
        <v>08:58</v>
      </c>
      <c r="G58" s="67">
        <f t="shared" si="18"/>
        <v>0</v>
      </c>
      <c r="H58" s="67">
        <f t="shared" si="18"/>
        <v>0.37361111111111112</v>
      </c>
      <c r="I58" s="67">
        <f t="shared" si="18"/>
        <v>0</v>
      </c>
      <c r="J58" s="67">
        <f t="shared" si="18"/>
        <v>0</v>
      </c>
      <c r="K58" s="67">
        <f t="shared" si="18"/>
        <v>0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18/02/2023</v>
      </c>
      <c r="E59" t="str">
        <f t="shared" si="19"/>
        <v>Area de Caja</v>
      </c>
      <c r="F59" s="67" t="str">
        <f t="shared" si="19"/>
        <v>08:17</v>
      </c>
      <c r="G59" s="67">
        <f t="shared" si="19"/>
        <v>0</v>
      </c>
      <c r="H59" s="67">
        <f t="shared" si="19"/>
        <v>0.34513888888888888</v>
      </c>
      <c r="I59" s="67">
        <f t="shared" si="19"/>
        <v>0</v>
      </c>
      <c r="J59" s="67">
        <f t="shared" si="19"/>
        <v>0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18/02/2023</v>
      </c>
      <c r="E60" t="str">
        <f t="shared" si="20"/>
        <v>Seguridad de Información</v>
      </c>
      <c r="F60" s="67" t="str">
        <f t="shared" si="20"/>
        <v>08:38 13:41</v>
      </c>
      <c r="G60" s="67">
        <f t="shared" si="20"/>
        <v>0</v>
      </c>
      <c r="H60" s="67">
        <f t="shared" si="20"/>
        <v>0.35972222222222222</v>
      </c>
      <c r="I60" s="67">
        <f t="shared" si="20"/>
        <v>0.57013888888888886</v>
      </c>
      <c r="J60" s="67">
        <f t="shared" si="20"/>
        <v>0</v>
      </c>
      <c r="K60" s="67">
        <f t="shared" si="20"/>
        <v>0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18/02/2023</v>
      </c>
      <c r="E61" t="str">
        <f t="shared" si="21"/>
        <v>Area de Sistemas</v>
      </c>
      <c r="F61" s="67" t="str">
        <f t="shared" si="21"/>
        <v>09:03</v>
      </c>
      <c r="G61" s="67">
        <f t="shared" si="21"/>
        <v>0</v>
      </c>
      <c r="H61" s="67">
        <f t="shared" si="21"/>
        <v>0.37708333333333338</v>
      </c>
      <c r="I61" s="67">
        <f t="shared" si="21"/>
        <v>0</v>
      </c>
      <c r="J61" s="67">
        <f t="shared" si="21"/>
        <v>0</v>
      </c>
      <c r="K61" s="67">
        <f t="shared" si="21"/>
        <v>0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18/02/2023</v>
      </c>
      <c r="E62" t="str">
        <f t="shared" si="22"/>
        <v>Area de Credito</v>
      </c>
      <c r="F62" s="67" t="str">
        <f t="shared" si="22"/>
        <v>09:45 14:47</v>
      </c>
      <c r="G62" s="67">
        <f t="shared" si="22"/>
        <v>0</v>
      </c>
      <c r="H62" s="67">
        <f t="shared" si="22"/>
        <v>0.40625</v>
      </c>
      <c r="I62" s="67">
        <f t="shared" si="22"/>
        <v>0.61597222222222225</v>
      </c>
      <c r="J62" s="67">
        <f t="shared" si="22"/>
        <v>0</v>
      </c>
      <c r="K62" s="67">
        <f t="shared" si="22"/>
        <v>0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18/02/2023</v>
      </c>
      <c r="E63" t="str">
        <f t="shared" si="23"/>
        <v>Asesoria Legal</v>
      </c>
      <c r="F63" s="67" t="str">
        <f t="shared" si="23"/>
        <v>08:38 13:28</v>
      </c>
      <c r="G63" s="67">
        <f t="shared" si="23"/>
        <v>0</v>
      </c>
      <c r="H63" s="67">
        <f t="shared" si="23"/>
        <v>0.35972222222222222</v>
      </c>
      <c r="I63" s="67">
        <f t="shared" si="23"/>
        <v>0.56111111111111112</v>
      </c>
      <c r="J63" s="67">
        <f t="shared" si="23"/>
        <v>0</v>
      </c>
      <c r="K63" s="67">
        <f t="shared" si="23"/>
        <v>0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18/02/2023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18/02/2023</v>
      </c>
      <c r="E65" t="str">
        <f t="shared" si="25"/>
        <v>Captaciones</v>
      </c>
      <c r="F65" s="67" t="str">
        <f t="shared" si="25"/>
        <v>07:57 14:03</v>
      </c>
      <c r="G65" s="67">
        <f t="shared" si="25"/>
        <v>0</v>
      </c>
      <c r="H65" s="67">
        <f t="shared" si="25"/>
        <v>0.33124999999999999</v>
      </c>
      <c r="I65" s="67">
        <f t="shared" si="25"/>
        <v>0.5854166666666667</v>
      </c>
      <c r="J65" s="67">
        <f t="shared" si="25"/>
        <v>0</v>
      </c>
      <c r="K65" s="67">
        <f t="shared" si="25"/>
        <v>0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18/02/2023</v>
      </c>
      <c r="E66" t="str">
        <f t="shared" si="26"/>
        <v>Asesoria Legal</v>
      </c>
      <c r="F66" s="67" t="str">
        <f t="shared" si="26"/>
        <v>08:39 13:16</v>
      </c>
      <c r="G66" s="67">
        <f t="shared" si="26"/>
        <v>0</v>
      </c>
      <c r="H66" s="67">
        <f t="shared" si="26"/>
        <v>0.36041666666666666</v>
      </c>
      <c r="I66" s="67">
        <f t="shared" si="26"/>
        <v>0.55277777777777781</v>
      </c>
      <c r="J66" s="67">
        <f t="shared" si="26"/>
        <v>0</v>
      </c>
      <c r="K66" s="67">
        <f t="shared" si="26"/>
        <v>0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18/02/2023</v>
      </c>
      <c r="E67" t="str">
        <f t="shared" si="27"/>
        <v>Contabilidad</v>
      </c>
      <c r="F67" s="67" t="str">
        <f t="shared" si="27"/>
        <v>08:16 14:00</v>
      </c>
      <c r="G67" s="67">
        <f t="shared" si="27"/>
        <v>0</v>
      </c>
      <c r="H67" s="67">
        <f t="shared" si="27"/>
        <v>0.3444444444444445</v>
      </c>
      <c r="I67" s="67">
        <f t="shared" si="27"/>
        <v>0.58333333333333337</v>
      </c>
      <c r="J67" s="67">
        <f t="shared" si="27"/>
        <v>0</v>
      </c>
      <c r="K67" s="67">
        <f t="shared" si="27"/>
        <v>0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18/02/2023</v>
      </c>
      <c r="E68" t="str">
        <f t="shared" si="28"/>
        <v>Contabilidad</v>
      </c>
      <c r="F68" s="67" t="str">
        <f t="shared" si="28"/>
        <v>08:59 18:07</v>
      </c>
      <c r="G68" s="67">
        <f t="shared" si="28"/>
        <v>0</v>
      </c>
      <c r="H68" s="67">
        <f t="shared" si="28"/>
        <v>0.3743055555555555</v>
      </c>
      <c r="I68" s="67">
        <f t="shared" si="28"/>
        <v>0.75486111111111109</v>
      </c>
      <c r="J68" s="67">
        <f t="shared" si="28"/>
        <v>0</v>
      </c>
      <c r="K68" s="67">
        <f t="shared" si="28"/>
        <v>0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18/02/2023</v>
      </c>
      <c r="E69" t="str">
        <f t="shared" si="29"/>
        <v>Gerencia General</v>
      </c>
      <c r="F69" s="67" t="str">
        <f t="shared" si="29"/>
        <v>08:38</v>
      </c>
      <c r="G69" s="67">
        <f t="shared" si="29"/>
        <v>0</v>
      </c>
      <c r="H69" s="67">
        <f t="shared" si="29"/>
        <v>0.35972222222222222</v>
      </c>
      <c r="I69" s="67">
        <f t="shared" si="29"/>
        <v>0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18/02/2023</v>
      </c>
      <c r="E70" t="str">
        <f t="shared" si="30"/>
        <v>Auditoria Interna</v>
      </c>
      <c r="F70" s="67" t="str">
        <f t="shared" si="30"/>
        <v/>
      </c>
      <c r="G70" s="67">
        <f t="shared" si="30"/>
        <v>0</v>
      </c>
      <c r="H70" s="67">
        <f t="shared" si="30"/>
        <v>0</v>
      </c>
      <c r="I70" s="67">
        <f t="shared" si="30"/>
        <v>0</v>
      </c>
      <c r="J70" s="67">
        <f t="shared" si="30"/>
        <v>0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18/02/2023</v>
      </c>
      <c r="E71" t="str">
        <f t="shared" si="31"/>
        <v>Gerencia General</v>
      </c>
      <c r="F71" s="67" t="str">
        <f t="shared" si="31"/>
        <v>09:25</v>
      </c>
      <c r="G71" s="67">
        <f t="shared" si="31"/>
        <v>0</v>
      </c>
      <c r="H71" s="67">
        <f t="shared" si="31"/>
        <v>0.3923611111111111</v>
      </c>
      <c r="I71" s="67">
        <f t="shared" si="31"/>
        <v>0</v>
      </c>
      <c r="J71" s="67">
        <f t="shared" si="31"/>
        <v>0</v>
      </c>
      <c r="K71" s="67">
        <f t="shared" si="31"/>
        <v>0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18/02/2023</v>
      </c>
      <c r="E72" t="str">
        <f t="shared" si="32"/>
        <v>Recursos Humanos</v>
      </c>
      <c r="F72" s="67" t="str">
        <f t="shared" si="32"/>
        <v>08:26</v>
      </c>
      <c r="G72" s="67">
        <f t="shared" si="32"/>
        <v>0</v>
      </c>
      <c r="H72" s="67">
        <f t="shared" si="32"/>
        <v>0.35138888888888892</v>
      </c>
      <c r="I72" s="67">
        <f t="shared" si="32"/>
        <v>0</v>
      </c>
      <c r="J72" s="67">
        <f t="shared" si="32"/>
        <v>0</v>
      </c>
      <c r="K72" s="67">
        <f t="shared" si="32"/>
        <v>0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18/02/2023</v>
      </c>
      <c r="E73" t="str">
        <f t="shared" si="33"/>
        <v>Area de Credito</v>
      </c>
      <c r="F73" s="67" t="str">
        <f t="shared" si="33"/>
        <v>08:12 14:47</v>
      </c>
      <c r="G73" s="67">
        <f t="shared" si="33"/>
        <v>0</v>
      </c>
      <c r="H73" s="67">
        <f t="shared" si="33"/>
        <v>0.34166666666666662</v>
      </c>
      <c r="I73" s="67">
        <f t="shared" si="33"/>
        <v>0.61597222222222225</v>
      </c>
      <c r="J73" s="67">
        <f t="shared" si="33"/>
        <v>0</v>
      </c>
      <c r="K73" s="67">
        <f t="shared" si="33"/>
        <v>0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18/02/2023</v>
      </c>
      <c r="E81" t="str">
        <f t="shared" si="35"/>
        <v>Area de Riesgo</v>
      </c>
      <c r="F81" s="67" t="str">
        <f t="shared" si="35"/>
        <v>08:35 13:28</v>
      </c>
      <c r="G81" s="67">
        <f t="shared" si="35"/>
        <v>0</v>
      </c>
      <c r="H81" s="67">
        <f t="shared" si="35"/>
        <v>0.3576388888888889</v>
      </c>
      <c r="I81" s="67">
        <f t="shared" si="35"/>
        <v>0.56111111111111112</v>
      </c>
      <c r="J81" s="67">
        <f t="shared" si="35"/>
        <v>0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18/02/2023</v>
      </c>
      <c r="E82" t="str">
        <f t="shared" si="36"/>
        <v>Administración y Finanzas</v>
      </c>
      <c r="F82" s="67" t="str">
        <f t="shared" si="36"/>
        <v>09:02 18:07</v>
      </c>
      <c r="G82" s="67">
        <f t="shared" si="36"/>
        <v>0</v>
      </c>
      <c r="H82" s="67">
        <f t="shared" si="36"/>
        <v>0.37638888888888888</v>
      </c>
      <c r="I82" s="67">
        <f t="shared" si="36"/>
        <v>0.75486111111111109</v>
      </c>
      <c r="J82" s="67">
        <f t="shared" si="36"/>
        <v>0</v>
      </c>
      <c r="K82" s="67">
        <f t="shared" si="36"/>
        <v>0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18/02/2023</v>
      </c>
      <c r="E83" t="str">
        <f t="shared" si="37"/>
        <v>Auditoria Interna</v>
      </c>
      <c r="F83" s="67" t="str">
        <f t="shared" si="37"/>
        <v>10:57</v>
      </c>
      <c r="G83" s="67">
        <f t="shared" si="37"/>
        <v>0</v>
      </c>
      <c r="H83" s="67">
        <f t="shared" si="37"/>
        <v>0.45624999999999999</v>
      </c>
      <c r="I83" s="67">
        <f t="shared" si="37"/>
        <v>0</v>
      </c>
      <c r="J83" s="67">
        <f t="shared" si="37"/>
        <v>0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18/02/2023</v>
      </c>
      <c r="E84" t="str">
        <f t="shared" si="38"/>
        <v>Captaciones</v>
      </c>
      <c r="F84" s="67" t="str">
        <f t="shared" si="38"/>
        <v>08:05 14:42</v>
      </c>
      <c r="G84" s="67">
        <f t="shared" si="38"/>
        <v>0</v>
      </c>
      <c r="H84" s="67">
        <f t="shared" si="38"/>
        <v>0.33680555555555558</v>
      </c>
      <c r="I84" s="67">
        <f t="shared" si="38"/>
        <v>0.61249999999999993</v>
      </c>
      <c r="J84" s="67">
        <f t="shared" si="38"/>
        <v>0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18/02/2023</v>
      </c>
      <c r="E85" t="str">
        <f t="shared" si="39"/>
        <v>UIF</v>
      </c>
      <c r="F85" s="67" t="str">
        <f t="shared" si="39"/>
        <v>08:56 13:23</v>
      </c>
      <c r="G85" s="67">
        <f t="shared" si="39"/>
        <v>0</v>
      </c>
      <c r="H85" s="67">
        <f t="shared" si="39"/>
        <v>0.37222222222222223</v>
      </c>
      <c r="I85" s="67">
        <f t="shared" si="39"/>
        <v>0.55763888888888891</v>
      </c>
      <c r="J85" s="67">
        <f t="shared" si="39"/>
        <v>0</v>
      </c>
      <c r="K85" s="67">
        <f t="shared" si="39"/>
        <v>0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18/02/2023</v>
      </c>
      <c r="E86" t="str">
        <f t="shared" si="40"/>
        <v>Contabilidad</v>
      </c>
      <c r="F86" s="67" t="str">
        <f t="shared" si="40"/>
        <v>08:38</v>
      </c>
      <c r="G86" s="67">
        <f t="shared" si="40"/>
        <v>0</v>
      </c>
      <c r="H86" s="67">
        <f t="shared" si="40"/>
        <v>0.35972222222222222</v>
      </c>
      <c r="I86" s="67">
        <f t="shared" si="40"/>
        <v>0</v>
      </c>
      <c r="J86" s="67">
        <f t="shared" si="40"/>
        <v>0</v>
      </c>
      <c r="K86" s="67">
        <f t="shared" si="40"/>
        <v>0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18/02/2023</v>
      </c>
      <c r="E87" t="str">
        <f t="shared" si="41"/>
        <v>Area de Credito</v>
      </c>
      <c r="F87" s="67" t="str">
        <f t="shared" si="41"/>
        <v>08:58 16:52</v>
      </c>
      <c r="G87" s="67">
        <f t="shared" si="41"/>
        <v>0</v>
      </c>
      <c r="H87" s="67">
        <f t="shared" si="41"/>
        <v>0.37361111111111112</v>
      </c>
      <c r="I87" s="67">
        <f t="shared" si="41"/>
        <v>0.70277777777777783</v>
      </c>
      <c r="J87" s="67">
        <f t="shared" si="41"/>
        <v>0</v>
      </c>
      <c r="K87" s="67">
        <f t="shared" si="41"/>
        <v>0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18/02/2023</v>
      </c>
      <c r="E88" t="str">
        <f t="shared" si="42"/>
        <v>Gerencia General</v>
      </c>
      <c r="F88" s="67" t="str">
        <f t="shared" si="42"/>
        <v>08:25 12:58</v>
      </c>
      <c r="G88" s="67">
        <f t="shared" si="42"/>
        <v>0</v>
      </c>
      <c r="H88" s="67">
        <f t="shared" si="42"/>
        <v>0.35069444444444442</v>
      </c>
      <c r="I88" s="67">
        <f t="shared" si="42"/>
        <v>0.54027777777777775</v>
      </c>
      <c r="J88" s="67">
        <f t="shared" si="42"/>
        <v>0</v>
      </c>
      <c r="K88" s="67">
        <f t="shared" si="42"/>
        <v>0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18/02/2023</v>
      </c>
      <c r="E89" t="str">
        <f t="shared" si="43"/>
        <v>Contabilidad</v>
      </c>
      <c r="F89" s="67" t="str">
        <f t="shared" si="43"/>
        <v>08:36 15:37</v>
      </c>
      <c r="G89" s="67">
        <f t="shared" si="43"/>
        <v>0</v>
      </c>
      <c r="H89" s="67">
        <f t="shared" si="43"/>
        <v>0.35833333333333334</v>
      </c>
      <c r="I89" s="67">
        <f t="shared" si="43"/>
        <v>0.65069444444444446</v>
      </c>
      <c r="J89" s="67">
        <f t="shared" si="43"/>
        <v>0</v>
      </c>
      <c r="K89" s="67">
        <f t="shared" si="43"/>
        <v>0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18/02/2023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K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18/02/2023</v>
      </c>
      <c r="E91" t="str">
        <f t="shared" si="45"/>
        <v>Gerencia General</v>
      </c>
      <c r="F91" s="67" t="str">
        <f t="shared" si="45"/>
        <v>08:14</v>
      </c>
      <c r="G91" s="67">
        <f t="shared" si="45"/>
        <v>0</v>
      </c>
      <c r="H91" s="67">
        <f t="shared" si="45"/>
        <v>0.3430555555555555</v>
      </c>
      <c r="I91" s="67" t="e">
        <f>#REF!</f>
        <v>#REF!</v>
      </c>
      <c r="J91" s="67">
        <f t="shared" si="45"/>
        <v>0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18/02/2023</v>
      </c>
      <c r="E92" t="str">
        <f t="shared" si="46"/>
        <v>Area de Sistemas</v>
      </c>
      <c r="F92" s="67" t="str">
        <f t="shared" si="46"/>
        <v>08:22 14:35</v>
      </c>
      <c r="G92" s="67">
        <f t="shared" si="46"/>
        <v>0</v>
      </c>
      <c r="H92" s="67">
        <f t="shared" si="46"/>
        <v>0.34861111111111115</v>
      </c>
      <c r="I92" s="67">
        <f t="shared" si="46"/>
        <v>0.60763888888888895</v>
      </c>
      <c r="J92" s="67">
        <f t="shared" si="46"/>
        <v>0</v>
      </c>
      <c r="K92" s="67">
        <f t="shared" si="46"/>
        <v>0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18/02/2023</v>
      </c>
      <c r="E93" t="str">
        <f t="shared" si="47"/>
        <v>Area de Sistemas</v>
      </c>
      <c r="F93" s="67" t="str">
        <f t="shared" si="47"/>
        <v>08:39 13:19</v>
      </c>
      <c r="G93" s="67">
        <f t="shared" si="47"/>
        <v>0</v>
      </c>
      <c r="H93" s="67">
        <f t="shared" si="47"/>
        <v>0.36041666666666666</v>
      </c>
      <c r="I93" s="67">
        <f t="shared" si="47"/>
        <v>0.55486111111111114</v>
      </c>
      <c r="J93" s="67">
        <f t="shared" si="47"/>
        <v>0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18/02/2023</v>
      </c>
      <c r="E94" t="str">
        <f t="shared" si="48"/>
        <v>Recursos Humanos</v>
      </c>
      <c r="F94" s="67" t="str">
        <f t="shared" si="48"/>
        <v>08:11 14:29</v>
      </c>
      <c r="G94" s="67">
        <f t="shared" si="48"/>
        <v>0</v>
      </c>
      <c r="H94" s="67">
        <f t="shared" si="48"/>
        <v>0.34097222222222223</v>
      </c>
      <c r="I94" s="67">
        <f t="shared" si="48"/>
        <v>0.60347222222222219</v>
      </c>
      <c r="J94" s="67">
        <f t="shared" si="48"/>
        <v>0</v>
      </c>
      <c r="K94" s="67">
        <f t="shared" si="48"/>
        <v>0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18/02/2023</v>
      </c>
      <c r="E95" t="str">
        <f t="shared" si="49"/>
        <v>Area de Credito</v>
      </c>
      <c r="F95" s="67" t="str">
        <f t="shared" si="49"/>
        <v/>
      </c>
      <c r="G95" s="67">
        <f t="shared" si="49"/>
        <v>0</v>
      </c>
      <c r="H95" s="67">
        <f t="shared" si="49"/>
        <v>0</v>
      </c>
      <c r="I95" s="67">
        <f t="shared" si="49"/>
        <v>0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18/02/2023</v>
      </c>
      <c r="E96" t="str">
        <f t="shared" si="50"/>
        <v>Area de Credito</v>
      </c>
      <c r="F96" s="67" t="str">
        <f t="shared" si="50"/>
        <v>08:44 14:47</v>
      </c>
      <c r="G96" s="67">
        <f t="shared" si="50"/>
        <v>0</v>
      </c>
      <c r="H96" s="67">
        <f t="shared" si="50"/>
        <v>0.36388888888888887</v>
      </c>
      <c r="I96" s="67">
        <f t="shared" si="50"/>
        <v>0.61597222222222225</v>
      </c>
      <c r="J96" s="67">
        <f t="shared" si="50"/>
        <v>0</v>
      </c>
      <c r="K96" s="67">
        <f t="shared" si="50"/>
        <v>0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18/02/2023</v>
      </c>
      <c r="E97" t="str">
        <f t="shared" si="51"/>
        <v>Area de Sistemas</v>
      </c>
      <c r="F97" s="67" t="str">
        <f t="shared" si="51"/>
        <v>08:44 15:16</v>
      </c>
      <c r="G97" s="67">
        <f t="shared" si="51"/>
        <v>0</v>
      </c>
      <c r="H97" s="67">
        <f t="shared" si="51"/>
        <v>0.36388888888888887</v>
      </c>
      <c r="I97" s="67">
        <f t="shared" si="51"/>
        <v>0.63611111111111118</v>
      </c>
      <c r="J97" s="67">
        <f t="shared" si="51"/>
        <v>0</v>
      </c>
      <c r="K97" s="67">
        <f t="shared" si="51"/>
        <v>0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18/02/2023</v>
      </c>
      <c r="E98" t="str">
        <f t="shared" si="52"/>
        <v>Area de Riesgo</v>
      </c>
      <c r="F98" s="67" t="str">
        <f t="shared" si="52"/>
        <v>08:58</v>
      </c>
      <c r="G98" s="67">
        <f t="shared" si="52"/>
        <v>0</v>
      </c>
      <c r="H98" s="67">
        <f t="shared" si="52"/>
        <v>0.37361111111111112</v>
      </c>
      <c r="I98" s="67">
        <f t="shared" si="52"/>
        <v>0</v>
      </c>
      <c r="J98" s="67">
        <f t="shared" si="52"/>
        <v>0</v>
      </c>
      <c r="K98" s="67">
        <f t="shared" si="52"/>
        <v>0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18/02/2023</v>
      </c>
      <c r="E99" t="str">
        <f t="shared" si="53"/>
        <v>Area de Caja</v>
      </c>
      <c r="F99" s="67" t="str">
        <f t="shared" si="53"/>
        <v>08:17</v>
      </c>
      <c r="G99" s="67">
        <f t="shared" si="53"/>
        <v>0</v>
      </c>
      <c r="H99" s="67">
        <f t="shared" si="53"/>
        <v>0.34513888888888888</v>
      </c>
      <c r="I99" s="67">
        <f t="shared" si="53"/>
        <v>0</v>
      </c>
      <c r="J99" s="67">
        <f t="shared" si="53"/>
        <v>0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18/02/2023</v>
      </c>
      <c r="E100" t="str">
        <f t="shared" si="54"/>
        <v>Seguridad de Información</v>
      </c>
      <c r="F100" s="67" t="str">
        <f t="shared" si="54"/>
        <v>08:38 13:41</v>
      </c>
      <c r="G100" s="67">
        <f t="shared" si="54"/>
        <v>0</v>
      </c>
      <c r="H100" s="67">
        <f t="shared" si="54"/>
        <v>0.35972222222222222</v>
      </c>
      <c r="I100" s="67">
        <f t="shared" si="54"/>
        <v>0.57013888888888886</v>
      </c>
      <c r="J100" s="67">
        <f t="shared" si="54"/>
        <v>0</v>
      </c>
      <c r="K100" s="67">
        <f t="shared" si="54"/>
        <v>0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18/02/2023</v>
      </c>
      <c r="E101" t="str">
        <f t="shared" si="55"/>
        <v>Area de Sistemas</v>
      </c>
      <c r="F101" s="67" t="str">
        <f t="shared" si="55"/>
        <v>09:03</v>
      </c>
      <c r="G101" s="67">
        <f t="shared" si="55"/>
        <v>0</v>
      </c>
      <c r="H101" s="67">
        <f t="shared" si="55"/>
        <v>0.37708333333333338</v>
      </c>
      <c r="I101" s="67">
        <f t="shared" si="55"/>
        <v>0</v>
      </c>
      <c r="J101" s="67">
        <f t="shared" si="55"/>
        <v>0</v>
      </c>
      <c r="K101" s="67">
        <f t="shared" si="55"/>
        <v>0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18/02/2023</v>
      </c>
      <c r="E102" t="str">
        <f t="shared" si="56"/>
        <v>Area de Credito</v>
      </c>
      <c r="F102" s="67" t="str">
        <f t="shared" si="56"/>
        <v>09:45 14:47</v>
      </c>
      <c r="G102" s="67">
        <f t="shared" si="56"/>
        <v>0</v>
      </c>
      <c r="H102" s="67">
        <f t="shared" si="56"/>
        <v>0.40625</v>
      </c>
      <c r="I102" s="67">
        <f t="shared" si="56"/>
        <v>0.61597222222222225</v>
      </c>
      <c r="J102" s="67">
        <f t="shared" si="56"/>
        <v>0</v>
      </c>
      <c r="K102" s="67">
        <f t="shared" si="56"/>
        <v>0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18/02/2023</v>
      </c>
      <c r="E103" t="str">
        <f t="shared" si="57"/>
        <v>Asesoria Legal</v>
      </c>
      <c r="F103" s="67" t="str">
        <f t="shared" si="57"/>
        <v>08:38 13:28</v>
      </c>
      <c r="G103" s="67">
        <f t="shared" si="57"/>
        <v>0</v>
      </c>
      <c r="H103" s="67">
        <f t="shared" si="57"/>
        <v>0.35972222222222222</v>
      </c>
      <c r="I103" s="67">
        <f t="shared" si="57"/>
        <v>0.56111111111111112</v>
      </c>
      <c r="J103" s="67">
        <f t="shared" si="57"/>
        <v>0</v>
      </c>
      <c r="K103" s="67">
        <f t="shared" si="57"/>
        <v>0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18/02/2023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18/02/2023</v>
      </c>
      <c r="E105" t="str">
        <f t="shared" si="59"/>
        <v>Captaciones</v>
      </c>
      <c r="F105" s="67" t="str">
        <f t="shared" si="59"/>
        <v>07:57 14:03</v>
      </c>
      <c r="G105" s="67">
        <f t="shared" si="59"/>
        <v>0</v>
      </c>
      <c r="H105" s="67">
        <f t="shared" si="59"/>
        <v>0.33124999999999999</v>
      </c>
      <c r="I105" s="67">
        <f t="shared" si="59"/>
        <v>0.5854166666666667</v>
      </c>
      <c r="J105" s="67">
        <f t="shared" si="59"/>
        <v>0</v>
      </c>
      <c r="K105" s="67">
        <f t="shared" si="59"/>
        <v>0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18/02/2023</v>
      </c>
      <c r="E106" t="str">
        <f t="shared" si="60"/>
        <v>Asesoria Legal</v>
      </c>
      <c r="F106" s="67" t="str">
        <f t="shared" si="60"/>
        <v>08:39 13:16</v>
      </c>
      <c r="G106" s="67">
        <f t="shared" si="60"/>
        <v>0</v>
      </c>
      <c r="H106" s="67">
        <f t="shared" si="60"/>
        <v>0.36041666666666666</v>
      </c>
      <c r="I106" s="67">
        <f t="shared" si="60"/>
        <v>0.55277777777777781</v>
      </c>
      <c r="J106" s="67">
        <f t="shared" si="60"/>
        <v>0</v>
      </c>
      <c r="K106" s="67">
        <f t="shared" si="60"/>
        <v>0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18/02/2023</v>
      </c>
      <c r="E107" t="str">
        <f t="shared" si="61"/>
        <v>Contabilidad</v>
      </c>
      <c r="F107" s="67" t="str">
        <f t="shared" si="61"/>
        <v>08:16 14:00</v>
      </c>
      <c r="G107" s="67">
        <f t="shared" si="61"/>
        <v>0</v>
      </c>
      <c r="H107" s="67">
        <f t="shared" si="61"/>
        <v>0.3444444444444445</v>
      </c>
      <c r="I107" s="67">
        <f t="shared" si="61"/>
        <v>0.58333333333333337</v>
      </c>
      <c r="J107" s="67">
        <f t="shared" si="61"/>
        <v>0</v>
      </c>
      <c r="K107" s="67">
        <f t="shared" si="61"/>
        <v>0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18/02/2023</v>
      </c>
      <c r="E108" t="str">
        <f t="shared" si="62"/>
        <v>Contabilidad</v>
      </c>
      <c r="F108" s="67" t="str">
        <f t="shared" si="62"/>
        <v>08:59 18:07</v>
      </c>
      <c r="G108" s="67">
        <f t="shared" si="62"/>
        <v>0</v>
      </c>
      <c r="H108" s="67">
        <f t="shared" si="62"/>
        <v>0.3743055555555555</v>
      </c>
      <c r="I108" s="67">
        <f t="shared" si="62"/>
        <v>0.75486111111111109</v>
      </c>
      <c r="J108" s="67">
        <f t="shared" si="62"/>
        <v>0</v>
      </c>
      <c r="K108" s="67">
        <f t="shared" si="62"/>
        <v>0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18/02/2023</v>
      </c>
      <c r="E109" t="str">
        <f t="shared" si="63"/>
        <v>Gerencia General</v>
      </c>
      <c r="F109" s="67" t="str">
        <f t="shared" si="63"/>
        <v>08:38</v>
      </c>
      <c r="G109" s="67">
        <f t="shared" si="63"/>
        <v>0</v>
      </c>
      <c r="H109" s="67">
        <f t="shared" si="63"/>
        <v>0.35972222222222222</v>
      </c>
      <c r="I109" s="67">
        <f t="shared" si="63"/>
        <v>0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18/02/2023</v>
      </c>
      <c r="E110" t="str">
        <f t="shared" si="64"/>
        <v>Auditoria Interna</v>
      </c>
      <c r="F110" s="67" t="str">
        <f t="shared" si="64"/>
        <v/>
      </c>
      <c r="G110" s="67">
        <f t="shared" si="64"/>
        <v>0</v>
      </c>
      <c r="H110" s="67">
        <f t="shared" si="64"/>
        <v>0</v>
      </c>
      <c r="I110" s="67">
        <f t="shared" si="64"/>
        <v>0</v>
      </c>
      <c r="J110" s="67">
        <f t="shared" si="64"/>
        <v>0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18/02/2023</v>
      </c>
      <c r="E111" t="str">
        <f t="shared" si="65"/>
        <v>Gerencia General</v>
      </c>
      <c r="F111" s="67" t="str">
        <f t="shared" si="65"/>
        <v>09:25</v>
      </c>
      <c r="G111" s="67">
        <f t="shared" si="65"/>
        <v>0</v>
      </c>
      <c r="H111" s="67">
        <f t="shared" si="65"/>
        <v>0.3923611111111111</v>
      </c>
      <c r="I111" s="67">
        <f t="shared" si="65"/>
        <v>0</v>
      </c>
      <c r="J111" s="67">
        <f t="shared" si="65"/>
        <v>0</v>
      </c>
      <c r="K111" s="67">
        <f t="shared" si="65"/>
        <v>0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18/02/2023</v>
      </c>
      <c r="E112" t="str">
        <f t="shared" si="66"/>
        <v>Recursos Humanos</v>
      </c>
      <c r="F112" s="67" t="str">
        <f t="shared" si="66"/>
        <v>08:26</v>
      </c>
      <c r="G112" s="67">
        <f t="shared" si="66"/>
        <v>0</v>
      </c>
      <c r="H112" s="67">
        <f t="shared" si="66"/>
        <v>0.35138888888888892</v>
      </c>
      <c r="I112" s="67">
        <f t="shared" si="66"/>
        <v>0</v>
      </c>
      <c r="J112" s="67">
        <f t="shared" si="66"/>
        <v>0</v>
      </c>
      <c r="K112" s="67">
        <f t="shared" si="66"/>
        <v>0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18/02/2023</v>
      </c>
      <c r="E113" t="str">
        <f t="shared" si="67"/>
        <v>Area de Credito</v>
      </c>
      <c r="F113" s="67" t="str">
        <f t="shared" si="67"/>
        <v>08:12 14:47</v>
      </c>
      <c r="G113" s="67">
        <f t="shared" si="67"/>
        <v>0</v>
      </c>
      <c r="H113" s="67">
        <f t="shared" si="67"/>
        <v>0.34166666666666662</v>
      </c>
      <c r="I113" s="67">
        <f t="shared" si="67"/>
        <v>0.61597222222222225</v>
      </c>
      <c r="J113" s="67">
        <f t="shared" si="67"/>
        <v>0</v>
      </c>
      <c r="K113" s="67">
        <f t="shared" si="67"/>
        <v>0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18/02/2023</v>
      </c>
      <c r="E121" t="str">
        <f t="shared" si="69"/>
        <v>Area de Riesgo</v>
      </c>
      <c r="F121" s="67" t="str">
        <f t="shared" si="69"/>
        <v>08:35 13:28</v>
      </c>
      <c r="G121" s="67">
        <f t="shared" si="69"/>
        <v>0</v>
      </c>
      <c r="H121" s="67">
        <f t="shared" si="69"/>
        <v>0.3576388888888889</v>
      </c>
      <c r="I121" s="67">
        <f t="shared" si="69"/>
        <v>0.56111111111111112</v>
      </c>
      <c r="J121" s="67">
        <f t="shared" si="69"/>
        <v>0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18/02/2023</v>
      </c>
      <c r="E122" t="str">
        <f t="shared" si="70"/>
        <v>Administración y Finanzas</v>
      </c>
      <c r="F122" s="67" t="str">
        <f t="shared" si="70"/>
        <v>09:02 18:07</v>
      </c>
      <c r="G122" s="67">
        <f t="shared" si="70"/>
        <v>0</v>
      </c>
      <c r="H122" s="67">
        <f t="shared" si="70"/>
        <v>0.37638888888888888</v>
      </c>
      <c r="I122" s="67">
        <f t="shared" si="70"/>
        <v>0.75486111111111109</v>
      </c>
      <c r="J122" s="67">
        <f t="shared" si="70"/>
        <v>0</v>
      </c>
      <c r="K122" s="67">
        <f t="shared" si="70"/>
        <v>0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18/02/2023</v>
      </c>
      <c r="E123" t="str">
        <f t="shared" si="71"/>
        <v>Auditoria Interna</v>
      </c>
      <c r="F123" s="67" t="str">
        <f t="shared" si="71"/>
        <v>10:57</v>
      </c>
      <c r="G123" s="67">
        <f t="shared" si="71"/>
        <v>0</v>
      </c>
      <c r="H123" s="67">
        <f t="shared" si="71"/>
        <v>0.45624999999999999</v>
      </c>
      <c r="I123" s="67">
        <f t="shared" si="71"/>
        <v>0</v>
      </c>
      <c r="J123" s="67">
        <f t="shared" si="71"/>
        <v>0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18/02/2023</v>
      </c>
      <c r="E124" t="str">
        <f t="shared" si="72"/>
        <v>Captaciones</v>
      </c>
      <c r="F124" s="67" t="str">
        <f t="shared" si="72"/>
        <v>08:05 14:42</v>
      </c>
      <c r="G124" s="67">
        <f t="shared" si="72"/>
        <v>0</v>
      </c>
      <c r="H124" s="67">
        <f t="shared" si="72"/>
        <v>0.33680555555555558</v>
      </c>
      <c r="I124" s="67">
        <f t="shared" si="72"/>
        <v>0.61249999999999993</v>
      </c>
      <c r="J124" s="67">
        <f t="shared" si="72"/>
        <v>0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18/02/2023</v>
      </c>
      <c r="E125" t="str">
        <f t="shared" si="73"/>
        <v>UIF</v>
      </c>
      <c r="F125" s="67" t="str">
        <f t="shared" si="73"/>
        <v>08:56 13:23</v>
      </c>
      <c r="G125" s="67">
        <f t="shared" si="73"/>
        <v>0</v>
      </c>
      <c r="H125" s="67">
        <f t="shared" si="73"/>
        <v>0.37222222222222223</v>
      </c>
      <c r="I125" s="67">
        <f t="shared" si="73"/>
        <v>0.55763888888888891</v>
      </c>
      <c r="J125" s="67">
        <f t="shared" si="73"/>
        <v>0</v>
      </c>
      <c r="K125" s="67">
        <f t="shared" si="73"/>
        <v>0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18/02/2023</v>
      </c>
      <c r="E126" t="str">
        <f t="shared" si="74"/>
        <v>Contabilidad</v>
      </c>
      <c r="F126" s="67" t="str">
        <f t="shared" si="74"/>
        <v>08:38</v>
      </c>
      <c r="G126" s="67">
        <f t="shared" si="74"/>
        <v>0</v>
      </c>
      <c r="H126" s="67">
        <f t="shared" si="74"/>
        <v>0.35972222222222222</v>
      </c>
      <c r="I126" s="67">
        <f t="shared" si="74"/>
        <v>0</v>
      </c>
      <c r="J126" s="67">
        <f t="shared" si="74"/>
        <v>0</v>
      </c>
      <c r="K126" s="67">
        <f t="shared" si="74"/>
        <v>0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18/02/2023</v>
      </c>
      <c r="E127" t="str">
        <f t="shared" si="75"/>
        <v>Area de Credito</v>
      </c>
      <c r="F127" s="67" t="str">
        <f t="shared" si="75"/>
        <v>08:58 16:52</v>
      </c>
      <c r="G127" s="67">
        <f t="shared" si="75"/>
        <v>0</v>
      </c>
      <c r="H127" s="67">
        <f t="shared" si="75"/>
        <v>0.37361111111111112</v>
      </c>
      <c r="I127" s="67">
        <f t="shared" si="75"/>
        <v>0.70277777777777783</v>
      </c>
      <c r="J127" s="67">
        <f t="shared" si="75"/>
        <v>0</v>
      </c>
      <c r="K127" s="67">
        <f t="shared" si="75"/>
        <v>0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18/02/2023</v>
      </c>
      <c r="E128" t="str">
        <f t="shared" si="76"/>
        <v>Gerencia General</v>
      </c>
      <c r="F128" s="67" t="str">
        <f t="shared" si="76"/>
        <v>08:25 12:58</v>
      </c>
      <c r="G128" s="67">
        <f t="shared" si="76"/>
        <v>0</v>
      </c>
      <c r="H128" s="67">
        <f t="shared" si="76"/>
        <v>0.35069444444444442</v>
      </c>
      <c r="I128" s="67">
        <f t="shared" si="76"/>
        <v>0.54027777777777775</v>
      </c>
      <c r="J128" s="67">
        <f t="shared" si="76"/>
        <v>0</v>
      </c>
      <c r="K128" s="67">
        <f t="shared" si="76"/>
        <v>0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18/02/2023</v>
      </c>
      <c r="E129" t="str">
        <f t="shared" si="77"/>
        <v>Contabilidad</v>
      </c>
      <c r="F129" s="67" t="str">
        <f t="shared" si="77"/>
        <v>08:36 15:37</v>
      </c>
      <c r="G129" s="67">
        <f t="shared" si="77"/>
        <v>0</v>
      </c>
      <c r="H129" s="67">
        <f t="shared" si="77"/>
        <v>0.35833333333333334</v>
      </c>
      <c r="I129" s="67">
        <f t="shared" si="77"/>
        <v>0.65069444444444446</v>
      </c>
      <c r="J129" s="67">
        <f t="shared" si="77"/>
        <v>0</v>
      </c>
      <c r="K129" s="67">
        <f t="shared" si="77"/>
        <v>0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18/02/2023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K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18/02/2023</v>
      </c>
      <c r="E131" t="str">
        <f t="shared" si="79"/>
        <v>Gerencia General</v>
      </c>
      <c r="F131" s="67" t="str">
        <f t="shared" si="79"/>
        <v>08:14</v>
      </c>
      <c r="G131" s="67">
        <f t="shared" si="79"/>
        <v>0</v>
      </c>
      <c r="H131" s="67">
        <f t="shared" si="79"/>
        <v>0.3430555555555555</v>
      </c>
      <c r="I131" s="67" t="e">
        <f>#REF!</f>
        <v>#REF!</v>
      </c>
      <c r="J131" s="67">
        <f t="shared" si="79"/>
        <v>0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18/02/2023</v>
      </c>
      <c r="E132" t="str">
        <f t="shared" si="80"/>
        <v>Area de Sistemas</v>
      </c>
      <c r="F132" s="67" t="str">
        <f t="shared" si="80"/>
        <v>08:22 14:35</v>
      </c>
      <c r="G132" s="67">
        <f t="shared" si="80"/>
        <v>0</v>
      </c>
      <c r="H132" s="67">
        <f t="shared" si="80"/>
        <v>0.34861111111111115</v>
      </c>
      <c r="I132" s="67">
        <f t="shared" si="80"/>
        <v>0.60763888888888895</v>
      </c>
      <c r="J132" s="67">
        <f t="shared" si="80"/>
        <v>0</v>
      </c>
      <c r="K132" s="67">
        <f t="shared" si="80"/>
        <v>0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18/02/2023</v>
      </c>
      <c r="E133" t="str">
        <f t="shared" si="81"/>
        <v>Area de Sistemas</v>
      </c>
      <c r="F133" s="67" t="str">
        <f t="shared" si="81"/>
        <v>08:39 13:19</v>
      </c>
      <c r="G133" s="67">
        <f t="shared" si="81"/>
        <v>0</v>
      </c>
      <c r="H133" s="67">
        <f t="shared" si="81"/>
        <v>0.36041666666666666</v>
      </c>
      <c r="I133" s="67">
        <f t="shared" si="81"/>
        <v>0.55486111111111114</v>
      </c>
      <c r="J133" s="67">
        <f t="shared" si="81"/>
        <v>0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18/02/2023</v>
      </c>
      <c r="E134" t="str">
        <f t="shared" si="82"/>
        <v>Recursos Humanos</v>
      </c>
      <c r="F134" s="67" t="str">
        <f t="shared" si="82"/>
        <v>08:11 14:29</v>
      </c>
      <c r="G134" s="67">
        <f t="shared" si="82"/>
        <v>0</v>
      </c>
      <c r="H134" s="67">
        <f t="shared" si="82"/>
        <v>0.34097222222222223</v>
      </c>
      <c r="I134" s="67">
        <f t="shared" si="82"/>
        <v>0.60347222222222219</v>
      </c>
      <c r="J134" s="67">
        <f t="shared" si="82"/>
        <v>0</v>
      </c>
      <c r="K134" s="67">
        <f t="shared" si="82"/>
        <v>0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18/02/2023</v>
      </c>
      <c r="E135" t="str">
        <f t="shared" si="83"/>
        <v>Area de Credito</v>
      </c>
      <c r="F135" s="67" t="str">
        <f t="shared" si="83"/>
        <v/>
      </c>
      <c r="G135" s="67">
        <f t="shared" si="83"/>
        <v>0</v>
      </c>
      <c r="H135" s="67">
        <f t="shared" si="83"/>
        <v>0</v>
      </c>
      <c r="I135" s="67">
        <f t="shared" si="83"/>
        <v>0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18/02/2023</v>
      </c>
      <c r="E136" t="str">
        <f t="shared" si="84"/>
        <v>Area de Credito</v>
      </c>
      <c r="F136" s="67" t="str">
        <f t="shared" si="84"/>
        <v>08:44 14:47</v>
      </c>
      <c r="G136" s="67">
        <f t="shared" si="84"/>
        <v>0</v>
      </c>
      <c r="H136" s="67">
        <f t="shared" si="84"/>
        <v>0.36388888888888887</v>
      </c>
      <c r="I136" s="67">
        <f t="shared" si="84"/>
        <v>0.61597222222222225</v>
      </c>
      <c r="J136" s="67">
        <f t="shared" si="84"/>
        <v>0</v>
      </c>
      <c r="K136" s="67">
        <f t="shared" si="84"/>
        <v>0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18/02/2023</v>
      </c>
      <c r="E137" t="str">
        <f t="shared" si="85"/>
        <v>Area de Sistemas</v>
      </c>
      <c r="F137" s="67" t="str">
        <f t="shared" si="85"/>
        <v>08:44 15:16</v>
      </c>
      <c r="G137" s="67">
        <f t="shared" si="85"/>
        <v>0</v>
      </c>
      <c r="H137" s="67">
        <f t="shared" si="85"/>
        <v>0.36388888888888887</v>
      </c>
      <c r="I137" s="67">
        <f t="shared" si="85"/>
        <v>0.63611111111111118</v>
      </c>
      <c r="J137" s="67">
        <f t="shared" si="85"/>
        <v>0</v>
      </c>
      <c r="K137" s="67">
        <f t="shared" si="85"/>
        <v>0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18/02/2023</v>
      </c>
      <c r="E138" t="str">
        <f t="shared" si="86"/>
        <v>Area de Riesgo</v>
      </c>
      <c r="F138" s="67" t="str">
        <f t="shared" si="86"/>
        <v>08:58</v>
      </c>
      <c r="G138" s="67">
        <f t="shared" si="86"/>
        <v>0</v>
      </c>
      <c r="H138" s="67">
        <f t="shared" si="86"/>
        <v>0.37361111111111112</v>
      </c>
      <c r="I138" s="67">
        <f t="shared" si="86"/>
        <v>0</v>
      </c>
      <c r="J138" s="67">
        <f t="shared" si="86"/>
        <v>0</v>
      </c>
      <c r="K138" s="67">
        <f t="shared" si="86"/>
        <v>0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18/02/2023</v>
      </c>
      <c r="E139" t="str">
        <f t="shared" si="87"/>
        <v>Area de Caja</v>
      </c>
      <c r="F139" s="67" t="str">
        <f t="shared" si="87"/>
        <v>08:17</v>
      </c>
      <c r="G139" s="67">
        <f t="shared" si="87"/>
        <v>0</v>
      </c>
      <c r="H139" s="67">
        <f t="shared" si="87"/>
        <v>0.34513888888888888</v>
      </c>
      <c r="I139" s="67">
        <f t="shared" si="87"/>
        <v>0</v>
      </c>
      <c r="J139" s="67">
        <f t="shared" si="87"/>
        <v>0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18/02/2023</v>
      </c>
      <c r="E140" t="str">
        <f t="shared" si="88"/>
        <v>Seguridad de Información</v>
      </c>
      <c r="F140" s="67" t="str">
        <f t="shared" si="88"/>
        <v>08:38 13:41</v>
      </c>
      <c r="G140" s="67">
        <f t="shared" si="88"/>
        <v>0</v>
      </c>
      <c r="H140" s="67">
        <f t="shared" si="88"/>
        <v>0.35972222222222222</v>
      </c>
      <c r="I140" s="67">
        <f t="shared" si="88"/>
        <v>0.57013888888888886</v>
      </c>
      <c r="J140" s="67">
        <f t="shared" si="88"/>
        <v>0</v>
      </c>
      <c r="K140" s="67">
        <f t="shared" si="88"/>
        <v>0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18/02/2023</v>
      </c>
      <c r="E141" t="str">
        <f t="shared" si="89"/>
        <v>Area de Sistemas</v>
      </c>
      <c r="F141" s="67" t="str">
        <f t="shared" si="89"/>
        <v>09:03</v>
      </c>
      <c r="G141" s="67">
        <f t="shared" si="89"/>
        <v>0</v>
      </c>
      <c r="H141" s="67">
        <f t="shared" si="89"/>
        <v>0.37708333333333338</v>
      </c>
      <c r="I141" s="67">
        <f t="shared" si="89"/>
        <v>0</v>
      </c>
      <c r="J141" s="67">
        <f t="shared" si="89"/>
        <v>0</v>
      </c>
      <c r="K141" s="67">
        <f t="shared" si="89"/>
        <v>0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18/02/2023</v>
      </c>
      <c r="E142" t="str">
        <f t="shared" si="90"/>
        <v>Area de Credito</v>
      </c>
      <c r="F142" s="67" t="str">
        <f t="shared" si="90"/>
        <v>09:45 14:47</v>
      </c>
      <c r="G142" s="67">
        <f t="shared" si="90"/>
        <v>0</v>
      </c>
      <c r="H142" s="67">
        <f t="shared" si="90"/>
        <v>0.40625</v>
      </c>
      <c r="I142" s="67">
        <f t="shared" si="90"/>
        <v>0.61597222222222225</v>
      </c>
      <c r="J142" s="67">
        <f t="shared" si="90"/>
        <v>0</v>
      </c>
      <c r="K142" s="67">
        <f t="shared" si="90"/>
        <v>0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18/02/2023</v>
      </c>
      <c r="E143" t="str">
        <f t="shared" si="91"/>
        <v>Asesoria Legal</v>
      </c>
      <c r="F143" s="67" t="str">
        <f t="shared" si="91"/>
        <v>08:38 13:28</v>
      </c>
      <c r="G143" s="67">
        <f t="shared" si="91"/>
        <v>0</v>
      </c>
      <c r="H143" s="67">
        <f t="shared" si="91"/>
        <v>0.35972222222222222</v>
      </c>
      <c r="I143" s="67">
        <f t="shared" si="91"/>
        <v>0.56111111111111112</v>
      </c>
      <c r="J143" s="67">
        <f t="shared" si="91"/>
        <v>0</v>
      </c>
      <c r="K143" s="67">
        <f t="shared" si="91"/>
        <v>0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18/02/2023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18/02/2023</v>
      </c>
      <c r="E145" t="str">
        <f t="shared" si="93"/>
        <v>Captaciones</v>
      </c>
      <c r="F145" s="67" t="str">
        <f t="shared" si="93"/>
        <v>07:57 14:03</v>
      </c>
      <c r="G145" s="67">
        <f t="shared" si="93"/>
        <v>0</v>
      </c>
      <c r="H145" s="67">
        <f t="shared" si="93"/>
        <v>0.33124999999999999</v>
      </c>
      <c r="I145" s="67">
        <f t="shared" si="93"/>
        <v>0.5854166666666667</v>
      </c>
      <c r="J145" s="67">
        <f t="shared" si="93"/>
        <v>0</v>
      </c>
      <c r="K145" s="67">
        <f t="shared" si="93"/>
        <v>0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18/02/2023</v>
      </c>
      <c r="E146" t="str">
        <f t="shared" si="94"/>
        <v>Asesoria Legal</v>
      </c>
      <c r="F146" s="67" t="str">
        <f t="shared" si="94"/>
        <v>08:39 13:16</v>
      </c>
      <c r="G146" s="67">
        <f t="shared" si="94"/>
        <v>0</v>
      </c>
      <c r="H146" s="67">
        <f t="shared" si="94"/>
        <v>0.36041666666666666</v>
      </c>
      <c r="I146" s="67">
        <f t="shared" si="94"/>
        <v>0.55277777777777781</v>
      </c>
      <c r="J146" s="67">
        <f t="shared" si="94"/>
        <v>0</v>
      </c>
      <c r="K146" s="67">
        <f t="shared" si="94"/>
        <v>0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18/02/2023</v>
      </c>
      <c r="E147" t="str">
        <f t="shared" si="95"/>
        <v>Contabilidad</v>
      </c>
      <c r="F147" s="67" t="str">
        <f t="shared" si="95"/>
        <v>08:16 14:00</v>
      </c>
      <c r="G147" s="67">
        <f t="shared" si="95"/>
        <v>0</v>
      </c>
      <c r="H147" s="67">
        <f t="shared" si="95"/>
        <v>0.3444444444444445</v>
      </c>
      <c r="I147" s="67">
        <f t="shared" si="95"/>
        <v>0.58333333333333337</v>
      </c>
      <c r="J147" s="67">
        <f t="shared" si="95"/>
        <v>0</v>
      </c>
      <c r="K147" s="67">
        <f t="shared" si="95"/>
        <v>0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18/02/2023</v>
      </c>
      <c r="E148" t="str">
        <f t="shared" si="96"/>
        <v>Contabilidad</v>
      </c>
      <c r="F148" s="67" t="str">
        <f t="shared" si="96"/>
        <v>08:59 18:07</v>
      </c>
      <c r="G148" s="67">
        <f t="shared" si="96"/>
        <v>0</v>
      </c>
      <c r="H148" s="67">
        <f t="shared" si="96"/>
        <v>0.3743055555555555</v>
      </c>
      <c r="I148" s="67">
        <f t="shared" si="96"/>
        <v>0.75486111111111109</v>
      </c>
      <c r="J148" s="67">
        <f t="shared" si="96"/>
        <v>0</v>
      </c>
      <c r="K148" s="67">
        <f t="shared" si="96"/>
        <v>0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18/02/2023</v>
      </c>
      <c r="E149" t="str">
        <f t="shared" si="97"/>
        <v>Gerencia General</v>
      </c>
      <c r="F149" s="67" t="str">
        <f t="shared" si="97"/>
        <v>08:38</v>
      </c>
      <c r="G149" s="67">
        <f t="shared" si="97"/>
        <v>0</v>
      </c>
      <c r="H149" s="67">
        <f t="shared" si="97"/>
        <v>0.35972222222222222</v>
      </c>
      <c r="I149" s="67">
        <f t="shared" si="97"/>
        <v>0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18/02/2023</v>
      </c>
      <c r="E150" t="str">
        <f t="shared" si="98"/>
        <v>Auditoria Interna</v>
      </c>
      <c r="F150" s="67" t="str">
        <f t="shared" si="98"/>
        <v/>
      </c>
      <c r="G150" s="67">
        <f t="shared" si="98"/>
        <v>0</v>
      </c>
      <c r="H150" s="67">
        <f t="shared" si="98"/>
        <v>0</v>
      </c>
      <c r="I150" s="67">
        <f t="shared" si="98"/>
        <v>0</v>
      </c>
      <c r="J150" s="67">
        <f t="shared" si="98"/>
        <v>0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18/02/2023</v>
      </c>
      <c r="E151" t="str">
        <f t="shared" si="99"/>
        <v>Gerencia General</v>
      </c>
      <c r="F151" s="67" t="str">
        <f t="shared" si="99"/>
        <v>09:25</v>
      </c>
      <c r="G151" s="67">
        <f t="shared" si="99"/>
        <v>0</v>
      </c>
      <c r="H151" s="67">
        <f t="shared" si="99"/>
        <v>0.3923611111111111</v>
      </c>
      <c r="I151" s="67">
        <f t="shared" si="99"/>
        <v>0</v>
      </c>
      <c r="J151" s="67">
        <f t="shared" si="99"/>
        <v>0</v>
      </c>
      <c r="K151" s="67">
        <f t="shared" si="99"/>
        <v>0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18/02/2023</v>
      </c>
      <c r="E152" t="str">
        <f t="shared" si="100"/>
        <v>Recursos Humanos</v>
      </c>
      <c r="F152" s="67" t="str">
        <f t="shared" si="100"/>
        <v>08:26</v>
      </c>
      <c r="G152" s="67">
        <f t="shared" si="100"/>
        <v>0</v>
      </c>
      <c r="H152" s="67">
        <f t="shared" si="100"/>
        <v>0.35138888888888892</v>
      </c>
      <c r="I152" s="67">
        <f t="shared" si="100"/>
        <v>0</v>
      </c>
      <c r="J152" s="67">
        <f t="shared" si="100"/>
        <v>0</v>
      </c>
      <c r="K152" s="67">
        <f t="shared" si="100"/>
        <v>0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18/02/2023</v>
      </c>
      <c r="E153" t="str">
        <f t="shared" si="101"/>
        <v>Area de Credito</v>
      </c>
      <c r="F153" s="67" t="str">
        <f t="shared" si="101"/>
        <v>08:12 14:47</v>
      </c>
      <c r="G153" s="67">
        <f t="shared" si="101"/>
        <v>0</v>
      </c>
      <c r="H153" s="67">
        <f t="shared" si="101"/>
        <v>0.34166666666666662</v>
      </c>
      <c r="I153" s="67">
        <f t="shared" si="101"/>
        <v>0.61597222222222225</v>
      </c>
      <c r="J153" s="67">
        <f t="shared" si="101"/>
        <v>0</v>
      </c>
      <c r="K153" s="67">
        <f t="shared" si="101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G17" sqref="G17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1"/>
      <c r="C2" s="71"/>
      <c r="D2" s="72" t="s">
        <v>44</v>
      </c>
      <c r="E2" s="73"/>
      <c r="F2" s="73"/>
      <c r="G2" s="73"/>
      <c r="H2" s="73"/>
      <c r="K2" s="81" t="s">
        <v>83</v>
      </c>
      <c r="L2" s="81"/>
      <c r="M2" s="81"/>
      <c r="N2" s="81"/>
      <c r="O2" s="81"/>
      <c r="P2" s="81"/>
    </row>
    <row r="3" spans="2:17" ht="6" customHeight="1" thickBot="1" x14ac:dyDescent="0.3">
      <c r="B3" s="71"/>
      <c r="C3" s="71"/>
      <c r="D3" s="72"/>
      <c r="E3" s="73"/>
      <c r="F3" s="73"/>
      <c r="G3" s="73"/>
      <c r="H3" s="73"/>
      <c r="K3" s="82"/>
      <c r="L3" s="82"/>
      <c r="M3" s="82"/>
      <c r="N3" s="82"/>
      <c r="O3" s="82"/>
      <c r="P3" s="82"/>
    </row>
    <row r="4" spans="2:17" ht="17.25" thickTop="1" x14ac:dyDescent="0.3">
      <c r="B4" s="71"/>
      <c r="C4" s="71"/>
      <c r="D4" s="74" t="s">
        <v>43</v>
      </c>
      <c r="E4" s="74"/>
      <c r="F4" s="74"/>
      <c r="G4" s="74"/>
      <c r="K4" s="80" t="s">
        <v>43</v>
      </c>
      <c r="L4" s="80"/>
      <c r="M4" s="80"/>
      <c r="N4" s="80"/>
      <c r="O4" s="80"/>
      <c r="P4" s="80"/>
      <c r="Q4" s="80"/>
    </row>
    <row r="5" spans="2:17" x14ac:dyDescent="0.25">
      <c r="B5" s="71"/>
      <c r="C5" s="71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75" t="s">
        <v>42</v>
      </c>
      <c r="G8" s="75"/>
      <c r="H8" s="75" t="s">
        <v>41</v>
      </c>
      <c r="I8" s="75"/>
      <c r="K8" s="41">
        <v>1</v>
      </c>
      <c r="L8" s="4" t="str">
        <f t="shared" ref="L8:Q8" si="0">D42</f>
        <v>ZELADA  ILLANES  GERMAN</v>
      </c>
      <c r="M8" s="4" t="str">
        <f t="shared" si="0"/>
        <v>18/02/2023</v>
      </c>
      <c r="N8" s="6">
        <f t="shared" si="0"/>
        <v>0.34166666666666662</v>
      </c>
      <c r="O8" s="6">
        <f t="shared" si="0"/>
        <v>0.61597222222222225</v>
      </c>
      <c r="P8" s="6">
        <f t="shared" si="0"/>
        <v>0</v>
      </c>
      <c r="Q8" s="6">
        <f t="shared" si="0"/>
        <v>0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18/02/2023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0.3576388888888889</v>
      </c>
      <c r="G10" s="28">
        <v>0.56111111111111112</v>
      </c>
      <c r="H10" s="28"/>
      <c r="I10" s="28"/>
      <c r="J10" s="57">
        <f>SUM(F10:I10)</f>
        <v>0.91874999999999996</v>
      </c>
      <c r="K10" s="41">
        <v>3</v>
      </c>
      <c r="L10" s="4" t="str">
        <f t="shared" si="1"/>
        <v>LEITE ROMAN ALEXIS</v>
      </c>
      <c r="M10" s="4" t="str">
        <f t="shared" si="1"/>
        <v>18/02/2023</v>
      </c>
      <c r="N10" s="6">
        <f t="shared" si="1"/>
        <v>0.36388888888888887</v>
      </c>
      <c r="O10" s="6">
        <f t="shared" si="1"/>
        <v>0.61597222222222225</v>
      </c>
      <c r="P10" s="6">
        <f t="shared" si="1"/>
        <v>0</v>
      </c>
      <c r="Q10" s="6">
        <f t="shared" si="1"/>
        <v>0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0.37638888888888888</v>
      </c>
      <c r="G11" s="28">
        <v>0.75486111111111109</v>
      </c>
      <c r="H11" s="28"/>
      <c r="I11" s="29"/>
      <c r="J11" s="57">
        <f t="shared" ref="J11:J18" si="2">SUM(F11:I11)</f>
        <v>1.1312500000000001</v>
      </c>
      <c r="K11" s="41">
        <v>4</v>
      </c>
      <c r="L11" s="4" t="str">
        <f t="shared" ref="L11:Q11" si="3">D19</f>
        <v>CASTRO VILLARROEL CESAR</v>
      </c>
      <c r="M11" s="4" t="str">
        <f t="shared" si="3"/>
        <v>18/02/2023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0.45624999999999999</v>
      </c>
      <c r="G12" s="29"/>
      <c r="H12" s="28"/>
      <c r="I12" s="28"/>
      <c r="J12" s="57">
        <f t="shared" si="2"/>
        <v>0.45624999999999999</v>
      </c>
      <c r="K12" s="41">
        <v>5</v>
      </c>
      <c r="L12" s="4" t="str">
        <f t="shared" ref="L12:Q12" si="4">D31</f>
        <v>PEREZ RIVERO JHON JAIRO</v>
      </c>
      <c r="M12" s="4" t="str">
        <f t="shared" si="4"/>
        <v>18/02/2023</v>
      </c>
      <c r="N12" s="6">
        <f t="shared" si="4"/>
        <v>0.40625</v>
      </c>
      <c r="O12" s="6">
        <f t="shared" si="4"/>
        <v>0.61597222222222225</v>
      </c>
      <c r="P12" s="6">
        <f t="shared" si="4"/>
        <v>0</v>
      </c>
      <c r="Q12" s="6">
        <f t="shared" si="4"/>
        <v>0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0.33680555555555558</v>
      </c>
      <c r="G13" s="28">
        <v>0.61249999999999993</v>
      </c>
      <c r="H13" s="28"/>
      <c r="I13" s="28"/>
      <c r="J13" s="57">
        <f t="shared" si="2"/>
        <v>0.94930555555555551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0.37222222222222223</v>
      </c>
      <c r="G14" s="28">
        <v>0.55763888888888891</v>
      </c>
      <c r="H14" s="28"/>
      <c r="I14" s="28"/>
      <c r="J14" s="57">
        <f t="shared" si="2"/>
        <v>0.92986111111111114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0.35972222222222222</v>
      </c>
      <c r="G15" s="29"/>
      <c r="H15" s="28"/>
      <c r="I15" s="28"/>
      <c r="J15" s="57">
        <f>SUM(F15:I15)</f>
        <v>0.35972222222222222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0.37361111111111112</v>
      </c>
      <c r="G16" s="28">
        <v>0.70277777777777783</v>
      </c>
      <c r="H16" s="28"/>
      <c r="I16" s="28"/>
      <c r="J16" s="57">
        <f t="shared" si="2"/>
        <v>1.0763888888888888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18/02/2023</v>
      </c>
      <c r="N16" s="44">
        <f t="shared" si="5"/>
        <v>0.37361111111111112</v>
      </c>
      <c r="O16" s="44">
        <f t="shared" si="5"/>
        <v>0.70277777777777783</v>
      </c>
      <c r="P16" s="44">
        <f t="shared" si="5"/>
        <v>0</v>
      </c>
      <c r="Q16" s="44">
        <f t="shared" si="5"/>
        <v>0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0.35069444444444442</v>
      </c>
      <c r="G17" s="28">
        <v>0.54027777777777775</v>
      </c>
      <c r="H17" s="28"/>
      <c r="I17" s="28"/>
      <c r="J17" s="57">
        <f t="shared" si="2"/>
        <v>0.89097222222222217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0.35833333333333334</v>
      </c>
      <c r="G18" s="28">
        <v>0.65069444444444446</v>
      </c>
      <c r="H18" s="28"/>
      <c r="I18" s="28"/>
      <c r="J18" s="57">
        <f t="shared" si="2"/>
        <v>1.0090277777777779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0.3430555555555555</v>
      </c>
      <c r="G20" s="29"/>
      <c r="H20" s="28"/>
      <c r="I20" s="29"/>
      <c r="J20" s="57">
        <f>SUM(F20:I20)</f>
        <v>0.3430555555555555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18/02/2023</v>
      </c>
      <c r="N20" s="6">
        <f t="shared" si="6"/>
        <v>0.33124999999999999</v>
      </c>
      <c r="O20" s="6">
        <f t="shared" si="6"/>
        <v>0.5854166666666667</v>
      </c>
      <c r="P20" s="6">
        <f t="shared" si="6"/>
        <v>0</v>
      </c>
      <c r="Q20" s="6">
        <f t="shared" si="6"/>
        <v>0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0.34861111111111115</v>
      </c>
      <c r="G21" s="92">
        <v>0.60763888888888895</v>
      </c>
      <c r="H21" s="28"/>
      <c r="I21" s="28"/>
      <c r="J21" s="57">
        <f>SUM(F21:I21)</f>
        <v>0.95625000000000004</v>
      </c>
      <c r="K21" s="41">
        <v>2</v>
      </c>
      <c r="L21" s="4" t="str">
        <f t="shared" ref="L21:Q21" si="7">D13</f>
        <v>ARAMAYO  EDGLEY  MIRKA</v>
      </c>
      <c r="M21" s="4" t="str">
        <f t="shared" si="7"/>
        <v>18/02/2023</v>
      </c>
      <c r="N21" s="6">
        <f t="shared" si="7"/>
        <v>0.33680555555555558</v>
      </c>
      <c r="O21" s="6">
        <f t="shared" si="7"/>
        <v>0.61249999999999993</v>
      </c>
      <c r="P21" s="6">
        <f t="shared" si="7"/>
        <v>0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0.36041666666666666</v>
      </c>
      <c r="G22" s="28">
        <v>0.55486111111111114</v>
      </c>
      <c r="H22" s="28"/>
      <c r="I22" s="28"/>
      <c r="J22" s="57">
        <f>SUM(F22:I22)</f>
        <v>0.91527777777777786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0.34097222222222223</v>
      </c>
      <c r="G23" s="28">
        <v>0.60347222222222219</v>
      </c>
      <c r="H23" s="28"/>
      <c r="I23" s="28"/>
      <c r="J23" s="57">
        <f t="shared" ref="J23:J42" si="8">SUM(F23:I23)</f>
        <v>0.94444444444444442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9"/>
      <c r="G24" s="29"/>
      <c r="H24" s="29"/>
      <c r="I24" s="29"/>
      <c r="J24" s="57">
        <f t="shared" si="8"/>
        <v>0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0.36388888888888887</v>
      </c>
      <c r="G25" s="28">
        <v>0.61597222222222225</v>
      </c>
      <c r="H25" s="28"/>
      <c r="I25" s="28"/>
      <c r="J25" s="57">
        <f t="shared" si="8"/>
        <v>0.97986111111111107</v>
      </c>
      <c r="K25" s="5">
        <v>1</v>
      </c>
      <c r="L25" s="4" t="str">
        <f t="shared" ref="L25:Q25" si="9">D28</f>
        <v>MENACHO CHAVEZ VICTOR HUGO</v>
      </c>
      <c r="M25" s="4" t="str">
        <f t="shared" si="9"/>
        <v>18/02/2023</v>
      </c>
      <c r="N25" s="6">
        <f t="shared" si="9"/>
        <v>0.34513888888888888</v>
      </c>
      <c r="O25" s="6">
        <f t="shared" si="9"/>
        <v>0</v>
      </c>
      <c r="P25" s="6">
        <f t="shared" si="9"/>
        <v>0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0.36388888888888887</v>
      </c>
      <c r="G26" s="28">
        <v>0.63611111111111118</v>
      </c>
      <c r="H26" s="40"/>
      <c r="I26" s="28"/>
      <c r="J26" s="57">
        <f t="shared" si="8"/>
        <v>1</v>
      </c>
      <c r="K26" s="5">
        <v>2</v>
      </c>
      <c r="L26" s="4" t="str">
        <f t="shared" ref="L26:Q26" si="10">D33</f>
        <v>RIBERA SALVATIERRA  RONY</v>
      </c>
      <c r="M26" s="4" t="str">
        <f t="shared" si="10"/>
        <v>18/02/2023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0.37361111111111112</v>
      </c>
      <c r="G27" s="29"/>
      <c r="H27" s="28"/>
      <c r="I27" s="28"/>
      <c r="J27" s="57">
        <f t="shared" si="8"/>
        <v>0.37361111111111112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18/02/2023</v>
      </c>
      <c r="N27" s="6">
        <f t="shared" si="11"/>
        <v>0.3444444444444445</v>
      </c>
      <c r="O27" s="6">
        <f t="shared" si="11"/>
        <v>0.58333333333333337</v>
      </c>
      <c r="P27" s="6">
        <f t="shared" si="11"/>
        <v>0</v>
      </c>
      <c r="Q27" s="6">
        <f t="shared" si="11"/>
        <v>0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0.34513888888888888</v>
      </c>
      <c r="G28" s="29"/>
      <c r="H28" s="28"/>
      <c r="I28" s="29"/>
      <c r="J28" s="57">
        <f t="shared" si="8"/>
        <v>0.34513888888888888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0.35972222222222222</v>
      </c>
      <c r="G29" s="28">
        <v>0.57013888888888886</v>
      </c>
      <c r="H29" s="28"/>
      <c r="I29" s="28"/>
      <c r="J29" s="57">
        <f t="shared" si="8"/>
        <v>0.92986111111111103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0.37708333333333338</v>
      </c>
      <c r="G30" s="29"/>
      <c r="H30" s="28"/>
      <c r="I30" s="28"/>
      <c r="J30" s="57">
        <f t="shared" si="8"/>
        <v>0.37708333333333338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0.40625</v>
      </c>
      <c r="G31" s="28">
        <v>0.61597222222222225</v>
      </c>
      <c r="H31" s="28"/>
      <c r="I31" s="28"/>
      <c r="J31" s="57">
        <f t="shared" si="8"/>
        <v>1.0222222222222221</v>
      </c>
      <c r="K31" s="41">
        <v>1</v>
      </c>
      <c r="L31" s="4" t="str">
        <f t="shared" ref="L31:Q31" si="12">D11</f>
        <v>AGUILERA YAUNE ANGELA</v>
      </c>
      <c r="M31" s="4" t="str">
        <f t="shared" si="12"/>
        <v>18/02/2023</v>
      </c>
      <c r="N31" s="6">
        <f t="shared" si="12"/>
        <v>0.37638888888888888</v>
      </c>
      <c r="O31" s="6">
        <f t="shared" si="12"/>
        <v>0.75486111111111109</v>
      </c>
      <c r="P31" s="6">
        <f t="shared" si="12"/>
        <v>0</v>
      </c>
      <c r="Q31" s="6">
        <f t="shared" si="12"/>
        <v>0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0.35972222222222222</v>
      </c>
      <c r="G32" s="68">
        <v>0.56111111111111112</v>
      </c>
      <c r="H32" s="28"/>
      <c r="I32" s="29"/>
      <c r="J32" s="57">
        <f t="shared" si="8"/>
        <v>0.92083333333333339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91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0.33124999999999999</v>
      </c>
      <c r="G34" s="28">
        <v>0.5854166666666667</v>
      </c>
      <c r="H34" s="28"/>
      <c r="I34" s="28"/>
      <c r="J34" s="57">
        <f>SUM(F34:I34)</f>
        <v>0.91666666666666674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0.36041666666666666</v>
      </c>
      <c r="G35" s="69">
        <v>0.55277777777777781</v>
      </c>
      <c r="H35" s="28"/>
      <c r="I35" s="29"/>
      <c r="J35" s="57">
        <f t="shared" si="8"/>
        <v>0.91319444444444442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18/02/2023</v>
      </c>
      <c r="N35" s="6">
        <f t="shared" si="13"/>
        <v>0.3743055555555555</v>
      </c>
      <c r="O35" s="6">
        <f t="shared" si="13"/>
        <v>0.75486111111111109</v>
      </c>
      <c r="P35" s="6">
        <f t="shared" si="13"/>
        <v>0</v>
      </c>
      <c r="Q35" s="6">
        <f t="shared" si="13"/>
        <v>0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0.3444444444444445</v>
      </c>
      <c r="G36" s="28">
        <v>0.58333333333333337</v>
      </c>
      <c r="H36" s="28"/>
      <c r="I36" s="28"/>
      <c r="J36" s="57">
        <f t="shared" si="8"/>
        <v>0.92777777777777781</v>
      </c>
      <c r="K36" s="5">
        <v>2</v>
      </c>
      <c r="L36" s="4" t="str">
        <f t="shared" ref="L36:Q36" si="14">D18</f>
        <v>BANEGAS NOE YRMA LUZ</v>
      </c>
      <c r="M36" s="4" t="str">
        <f t="shared" si="14"/>
        <v>18/02/2023</v>
      </c>
      <c r="N36" s="6">
        <f t="shared" si="14"/>
        <v>0.35833333333333334</v>
      </c>
      <c r="O36" s="6">
        <f t="shared" si="14"/>
        <v>0.65069444444444446</v>
      </c>
      <c r="P36" s="6">
        <f t="shared" si="14"/>
        <v>0</v>
      </c>
      <c r="Q36" s="6">
        <f t="shared" si="14"/>
        <v>0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0.3743055555555555</v>
      </c>
      <c r="G37" s="28">
        <v>0.75486111111111109</v>
      </c>
      <c r="H37" s="28"/>
      <c r="I37" s="28"/>
      <c r="J37" s="57">
        <f t="shared" si="8"/>
        <v>1.1291666666666667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18/02/2023</v>
      </c>
      <c r="N37" s="6">
        <f t="shared" si="15"/>
        <v>0.35972222222222222</v>
      </c>
      <c r="O37" s="6">
        <f t="shared" si="15"/>
        <v>0</v>
      </c>
      <c r="P37" s="6">
        <f t="shared" si="15"/>
        <v>0</v>
      </c>
      <c r="Q37" s="6">
        <f t="shared" si="15"/>
        <v>0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0.35972222222222222</v>
      </c>
      <c r="G38" s="29"/>
      <c r="H38" s="29"/>
      <c r="I38" s="29"/>
      <c r="J38" s="57">
        <f t="shared" si="8"/>
        <v>0.35972222222222222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9"/>
      <c r="G39" s="29"/>
      <c r="H39" s="28"/>
      <c r="I39" s="29"/>
      <c r="J39" s="57">
        <f t="shared" si="8"/>
        <v>0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0.3923611111111111</v>
      </c>
      <c r="G40" s="29"/>
      <c r="H40" s="28"/>
      <c r="I40" s="28"/>
      <c r="J40" s="57">
        <f t="shared" si="8"/>
        <v>0.3923611111111111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0.35138888888888892</v>
      </c>
      <c r="G41" s="29"/>
      <c r="H41" s="28"/>
      <c r="I41" s="28"/>
      <c r="J41" s="57">
        <f t="shared" si="8"/>
        <v>0.35138888888888892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18/02/2023</v>
      </c>
      <c r="N41" s="6">
        <f t="shared" si="16"/>
        <v>0.37361111111111112</v>
      </c>
      <c r="O41" s="6">
        <f t="shared" si="16"/>
        <v>0</v>
      </c>
      <c r="P41" s="6">
        <f t="shared" si="16"/>
        <v>0</v>
      </c>
      <c r="Q41" s="6">
        <f t="shared" si="16"/>
        <v>0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0.34166666666666662</v>
      </c>
      <c r="G42" s="28">
        <v>0.61597222222222225</v>
      </c>
      <c r="H42" s="28"/>
      <c r="I42" s="28"/>
      <c r="J42" s="57">
        <f t="shared" si="8"/>
        <v>0.95763888888888893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18/02/2023</v>
      </c>
      <c r="N42" s="6">
        <f t="shared" si="17"/>
        <v>0.3576388888888889</v>
      </c>
      <c r="O42" s="6">
        <f t="shared" si="17"/>
        <v>0.56111111111111112</v>
      </c>
      <c r="P42" s="6">
        <f t="shared" si="17"/>
        <v>0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0" t="str">
        <f>E10</f>
        <v>18/02/2023</v>
      </c>
      <c r="I46" s="70"/>
      <c r="K46" s="5">
        <v>1</v>
      </c>
      <c r="L46" s="4" t="str">
        <f t="shared" ref="L46:Q46" si="18">D29</f>
        <v>OLIVA MOLINA MARIA TERESA</v>
      </c>
      <c r="M46" s="4" t="str">
        <f t="shared" si="18"/>
        <v>18/02/2023</v>
      </c>
      <c r="N46" s="45">
        <f t="shared" si="18"/>
        <v>0.35972222222222222</v>
      </c>
      <c r="O46" s="45">
        <f t="shared" si="18"/>
        <v>0.57013888888888886</v>
      </c>
      <c r="P46" s="45">
        <f t="shared" si="18"/>
        <v>0</v>
      </c>
      <c r="Q46" s="45">
        <f t="shared" si="18"/>
        <v>0</v>
      </c>
    </row>
    <row r="47" spans="2:17" x14ac:dyDescent="0.25">
      <c r="K47" s="81" t="s">
        <v>83</v>
      </c>
      <c r="L47" s="81"/>
      <c r="M47" s="81"/>
      <c r="N47" s="81"/>
      <c r="O47" s="81"/>
      <c r="P47" s="81"/>
    </row>
    <row r="48" spans="2:17" ht="15.75" customHeight="1" x14ac:dyDescent="0.25">
      <c r="D48" s="76" t="s">
        <v>44</v>
      </c>
      <c r="E48" s="76"/>
      <c r="F48" s="76"/>
      <c r="G48" s="76"/>
      <c r="K48" s="81"/>
      <c r="L48" s="81"/>
      <c r="M48" s="81"/>
      <c r="N48" s="81"/>
      <c r="O48" s="81"/>
      <c r="P48" s="81"/>
    </row>
    <row r="49" spans="2:17" ht="15" customHeight="1" thickBot="1" x14ac:dyDescent="0.3">
      <c r="D49" s="76"/>
      <c r="E49" s="76"/>
      <c r="F49" s="76"/>
      <c r="G49" s="76"/>
      <c r="K49" s="82"/>
      <c r="L49" s="82"/>
      <c r="M49" s="82"/>
      <c r="N49" s="82"/>
      <c r="O49" s="82"/>
      <c r="P49" s="82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80" t="s">
        <v>43</v>
      </c>
      <c r="L50" s="80"/>
      <c r="M50" s="80"/>
      <c r="N50" s="80"/>
      <c r="O50" s="80"/>
      <c r="P50" s="80"/>
      <c r="Q50" s="80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75" t="str">
        <f t="shared" ref="F54:F88" si="19">F8</f>
        <v>Mañana</v>
      </c>
      <c r="G54" s="75"/>
      <c r="H54" s="75" t="str">
        <f t="shared" ref="H54:H71" si="20">H8</f>
        <v>Tarde</v>
      </c>
      <c r="I54" s="75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18/02/2023</v>
      </c>
      <c r="F56" s="50">
        <f t="shared" si="19"/>
        <v>0.3576388888888889</v>
      </c>
      <c r="G56" s="50">
        <f t="shared" si="22"/>
        <v>0.56111111111111112</v>
      </c>
      <c r="H56" s="50">
        <f t="shared" si="20"/>
        <v>0</v>
      </c>
      <c r="I56" s="50">
        <f t="shared" si="23"/>
        <v>0</v>
      </c>
      <c r="J56" s="58">
        <f>SUM(F56:I56)</f>
        <v>0.91874999999999996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18/02/2023</v>
      </c>
      <c r="N56" s="6">
        <f t="shared" si="24"/>
        <v>0.37222222222222223</v>
      </c>
      <c r="O56" s="6">
        <f t="shared" si="24"/>
        <v>0.55763888888888891</v>
      </c>
      <c r="P56" s="6">
        <f t="shared" si="24"/>
        <v>0</v>
      </c>
      <c r="Q56" s="6">
        <f t="shared" si="24"/>
        <v>0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18/02/2023</v>
      </c>
      <c r="F57" s="50">
        <f t="shared" si="19"/>
        <v>0.37638888888888888</v>
      </c>
      <c r="G57" s="50">
        <f t="shared" si="22"/>
        <v>0.75486111111111109</v>
      </c>
      <c r="H57" s="50">
        <f t="shared" si="20"/>
        <v>0</v>
      </c>
      <c r="I57" s="50">
        <f t="shared" si="23"/>
        <v>0</v>
      </c>
      <c r="J57" s="58">
        <f t="shared" ref="J57:J88" si="25">SUM(F57:I57)</f>
        <v>1.1312500000000001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18/02/2023</v>
      </c>
      <c r="F58" s="50">
        <f t="shared" si="19"/>
        <v>0.45624999999999999</v>
      </c>
      <c r="G58" s="50">
        <f t="shared" si="22"/>
        <v>0</v>
      </c>
      <c r="H58" s="50">
        <f t="shared" si="20"/>
        <v>0</v>
      </c>
      <c r="I58" s="50">
        <f t="shared" si="23"/>
        <v>0</v>
      </c>
      <c r="J58" s="58">
        <f t="shared" si="25"/>
        <v>0.45624999999999999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18/02/2023</v>
      </c>
      <c r="F59" s="50">
        <f t="shared" si="19"/>
        <v>0.33680555555555558</v>
      </c>
      <c r="G59" s="50">
        <f t="shared" si="22"/>
        <v>0.61249999999999993</v>
      </c>
      <c r="H59" s="50">
        <f t="shared" si="20"/>
        <v>0</v>
      </c>
      <c r="I59" s="50">
        <f t="shared" si="23"/>
        <v>0</v>
      </c>
      <c r="J59" s="58">
        <f t="shared" si="25"/>
        <v>0.94930555555555551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18/02/2023</v>
      </c>
      <c r="F60" s="50">
        <f t="shared" si="19"/>
        <v>0.37222222222222223</v>
      </c>
      <c r="G60" s="50">
        <f t="shared" si="22"/>
        <v>0.55763888888888891</v>
      </c>
      <c r="H60" s="50">
        <f t="shared" si="20"/>
        <v>0</v>
      </c>
      <c r="I60" s="50">
        <f t="shared" si="23"/>
        <v>0</v>
      </c>
      <c r="J60" s="58">
        <f t="shared" si="25"/>
        <v>0.92986111111111114</v>
      </c>
      <c r="K60" s="5">
        <v>1</v>
      </c>
      <c r="L60" s="4" t="str">
        <f>D12</f>
        <v>ALCOCER CLAROS MARIBEL</v>
      </c>
      <c r="M60" s="4" t="str">
        <f>E18</f>
        <v>18/02/2023</v>
      </c>
      <c r="N60" s="6">
        <f>F18</f>
        <v>0.35833333333333334</v>
      </c>
      <c r="O60" s="6">
        <f>G18</f>
        <v>0.65069444444444446</v>
      </c>
      <c r="P60" s="6">
        <f>H18</f>
        <v>0</v>
      </c>
      <c r="Q60" s="6">
        <f>I18</f>
        <v>0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18/02/2023</v>
      </c>
      <c r="F61" s="50">
        <f t="shared" si="19"/>
        <v>0.35972222222222222</v>
      </c>
      <c r="G61" s="50">
        <f t="shared" si="22"/>
        <v>0</v>
      </c>
      <c r="H61" s="50">
        <f t="shared" si="20"/>
        <v>0</v>
      </c>
      <c r="I61" s="50">
        <f t="shared" si="23"/>
        <v>0</v>
      </c>
      <c r="J61" s="58">
        <f t="shared" si="25"/>
        <v>0.35972222222222222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18/02/2023</v>
      </c>
      <c r="N61" s="6">
        <f t="shared" si="26"/>
        <v>0</v>
      </c>
      <c r="O61" s="6">
        <f t="shared" si="26"/>
        <v>0</v>
      </c>
      <c r="P61" s="6">
        <f t="shared" si="26"/>
        <v>0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18/02/2023</v>
      </c>
      <c r="F62" s="50">
        <f t="shared" si="19"/>
        <v>0.37361111111111112</v>
      </c>
      <c r="G62" s="50">
        <f t="shared" si="22"/>
        <v>0.70277777777777783</v>
      </c>
      <c r="H62" s="50">
        <f t="shared" si="20"/>
        <v>0</v>
      </c>
      <c r="I62" s="50">
        <f t="shared" si="23"/>
        <v>0</v>
      </c>
      <c r="J62" s="58">
        <f t="shared" si="25"/>
        <v>1.0763888888888888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18/02/2023</v>
      </c>
      <c r="F63" s="50">
        <f t="shared" si="19"/>
        <v>0.35069444444444442</v>
      </c>
      <c r="G63" s="50">
        <f t="shared" si="22"/>
        <v>0.54027777777777775</v>
      </c>
      <c r="H63" s="50">
        <f t="shared" si="20"/>
        <v>0</v>
      </c>
      <c r="I63" s="50">
        <f t="shared" si="23"/>
        <v>0</v>
      </c>
      <c r="J63" s="58">
        <f t="shared" si="25"/>
        <v>0.89097222222222217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18/02/2023</v>
      </c>
      <c r="F64" s="50">
        <f t="shared" si="19"/>
        <v>0.35833333333333334</v>
      </c>
      <c r="G64" s="50">
        <f t="shared" si="22"/>
        <v>0.65069444444444446</v>
      </c>
      <c r="H64" s="50">
        <f t="shared" si="20"/>
        <v>0</v>
      </c>
      <c r="I64" s="50">
        <f t="shared" si="23"/>
        <v>0</v>
      </c>
      <c r="J64" s="58">
        <f t="shared" si="25"/>
        <v>1.0090277777777779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18/02/2023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18/02/2023</v>
      </c>
      <c r="N65" s="6">
        <f t="shared" si="27"/>
        <v>0.36041666666666666</v>
      </c>
      <c r="O65" s="6">
        <f t="shared" si="27"/>
        <v>0.55277777777777781</v>
      </c>
      <c r="P65" s="6">
        <f t="shared" si="27"/>
        <v>0</v>
      </c>
      <c r="Q65" s="6">
        <f t="shared" si="27"/>
        <v>0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18/02/2023</v>
      </c>
      <c r="F66" s="50">
        <f t="shared" si="19"/>
        <v>0.3430555555555555</v>
      </c>
      <c r="G66" s="50">
        <f t="shared" si="22"/>
        <v>0</v>
      </c>
      <c r="H66" s="50">
        <f t="shared" si="20"/>
        <v>0</v>
      </c>
      <c r="I66" s="50">
        <f t="shared" si="23"/>
        <v>0</v>
      </c>
      <c r="J66" s="58">
        <f t="shared" si="25"/>
        <v>0.3430555555555555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18/02/2023</v>
      </c>
      <c r="N66" s="6">
        <f t="shared" si="28"/>
        <v>0.35972222222222222</v>
      </c>
      <c r="O66" s="6">
        <f t="shared" si="28"/>
        <v>0.56111111111111112</v>
      </c>
      <c r="P66" s="6">
        <f t="shared" si="28"/>
        <v>0</v>
      </c>
      <c r="Q66" s="6">
        <f t="shared" si="28"/>
        <v>0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18/02/2023</v>
      </c>
      <c r="F67" s="50">
        <f t="shared" si="19"/>
        <v>0.34861111111111115</v>
      </c>
      <c r="G67" s="50">
        <f t="shared" si="22"/>
        <v>0.60763888888888895</v>
      </c>
      <c r="H67" s="50">
        <f t="shared" si="20"/>
        <v>0</v>
      </c>
      <c r="I67" s="50">
        <f t="shared" si="23"/>
        <v>0</v>
      </c>
      <c r="J67" s="58">
        <f t="shared" si="25"/>
        <v>0.95625000000000004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18/02/2023</v>
      </c>
      <c r="F68" s="50">
        <f t="shared" si="19"/>
        <v>0.36041666666666666</v>
      </c>
      <c r="G68" s="50">
        <f t="shared" si="22"/>
        <v>0.55486111111111114</v>
      </c>
      <c r="H68" s="50">
        <f t="shared" si="20"/>
        <v>0</v>
      </c>
      <c r="I68" s="50">
        <f t="shared" si="23"/>
        <v>0</v>
      </c>
      <c r="J68" s="58">
        <f t="shared" si="25"/>
        <v>0.91527777777777786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18/02/2023</v>
      </c>
      <c r="F69" s="50">
        <f t="shared" si="19"/>
        <v>0.34097222222222223</v>
      </c>
      <c r="G69" s="50">
        <f t="shared" si="22"/>
        <v>0.60347222222222219</v>
      </c>
      <c r="H69" s="50">
        <f t="shared" si="20"/>
        <v>0</v>
      </c>
      <c r="I69" s="50">
        <f t="shared" si="23"/>
        <v>0</v>
      </c>
      <c r="J69" s="58">
        <f t="shared" si="25"/>
        <v>0.94444444444444442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18/02/2023</v>
      </c>
      <c r="F70" s="50">
        <f t="shared" si="19"/>
        <v>0</v>
      </c>
      <c r="G70" s="50">
        <f t="shared" si="22"/>
        <v>0</v>
      </c>
      <c r="H70" s="50">
        <f t="shared" si="20"/>
        <v>0</v>
      </c>
      <c r="I70" s="50">
        <f t="shared" si="23"/>
        <v>0</v>
      </c>
      <c r="J70" s="58">
        <f t="shared" si="25"/>
        <v>0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18/02/2023</v>
      </c>
      <c r="N70" s="6">
        <f t="shared" si="29"/>
        <v>0.3923611111111111</v>
      </c>
      <c r="O70" s="6">
        <f t="shared" si="29"/>
        <v>0</v>
      </c>
      <c r="P70" s="6">
        <f t="shared" si="29"/>
        <v>0</v>
      </c>
      <c r="Q70" s="6">
        <f t="shared" si="29"/>
        <v>0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18/02/2023</v>
      </c>
      <c r="F71" s="50">
        <f t="shared" si="19"/>
        <v>0.36388888888888887</v>
      </c>
      <c r="G71" s="50">
        <f t="shared" si="22"/>
        <v>0.61597222222222225</v>
      </c>
      <c r="H71" s="50">
        <f t="shared" si="20"/>
        <v>0</v>
      </c>
      <c r="I71" s="50">
        <f t="shared" si="23"/>
        <v>0</v>
      </c>
      <c r="J71" s="58">
        <f t="shared" si="25"/>
        <v>0.97986111111111107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18/02/2023</v>
      </c>
      <c r="F72" s="50">
        <f t="shared" si="19"/>
        <v>0.36388888888888887</v>
      </c>
      <c r="G72" s="50">
        <f t="shared" si="22"/>
        <v>0.63611111111111118</v>
      </c>
      <c r="H72" s="4"/>
      <c r="I72" s="50">
        <f t="shared" si="23"/>
        <v>0</v>
      </c>
      <c r="J72" s="58">
        <f t="shared" si="25"/>
        <v>1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18/02/2023</v>
      </c>
      <c r="F73" s="50">
        <f t="shared" si="19"/>
        <v>0.37361111111111112</v>
      </c>
      <c r="G73" s="50">
        <f t="shared" si="22"/>
        <v>0</v>
      </c>
      <c r="H73" s="50">
        <f t="shared" ref="H73:H88" si="30">H27</f>
        <v>0</v>
      </c>
      <c r="I73" s="50">
        <f t="shared" si="23"/>
        <v>0</v>
      </c>
      <c r="J73" s="58">
        <f t="shared" si="25"/>
        <v>0.37361111111111112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18/02/2023</v>
      </c>
      <c r="F74" s="50">
        <f t="shared" si="19"/>
        <v>0.34513888888888888</v>
      </c>
      <c r="G74" s="50">
        <f t="shared" si="22"/>
        <v>0</v>
      </c>
      <c r="H74" s="50">
        <f t="shared" si="30"/>
        <v>0</v>
      </c>
      <c r="I74" s="50">
        <f t="shared" si="23"/>
        <v>0</v>
      </c>
      <c r="J74" s="58">
        <f t="shared" si="25"/>
        <v>0.34513888888888888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18/02/2023</v>
      </c>
      <c r="N74" s="6">
        <f t="shared" si="31"/>
        <v>0.35069444444444442</v>
      </c>
      <c r="O74" s="6">
        <f t="shared" si="31"/>
        <v>0.54027777777777775</v>
      </c>
      <c r="P74" s="6">
        <f t="shared" si="31"/>
        <v>0</v>
      </c>
      <c r="Q74" s="6">
        <f t="shared" si="31"/>
        <v>0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18/02/2023</v>
      </c>
      <c r="F75" s="50">
        <f t="shared" si="19"/>
        <v>0.35972222222222222</v>
      </c>
      <c r="G75" s="50">
        <f t="shared" si="22"/>
        <v>0.57013888888888886</v>
      </c>
      <c r="H75" s="50">
        <f t="shared" si="30"/>
        <v>0</v>
      </c>
      <c r="I75" s="50">
        <f t="shared" si="23"/>
        <v>0</v>
      </c>
      <c r="J75" s="58">
        <f t="shared" si="25"/>
        <v>0.92986111111111103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18/02/2023</v>
      </c>
      <c r="N75" s="6">
        <f t="shared" si="33"/>
        <v>0.35138888888888892</v>
      </c>
      <c r="O75" s="6">
        <f t="shared" si="33"/>
        <v>0</v>
      </c>
      <c r="P75" s="6">
        <f t="shared" si="33"/>
        <v>0</v>
      </c>
      <c r="Q75" s="6">
        <f t="shared" si="33"/>
        <v>0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18/02/2023</v>
      </c>
      <c r="F76" s="50">
        <f t="shared" si="19"/>
        <v>0.37708333333333338</v>
      </c>
      <c r="G76" s="50">
        <f t="shared" si="22"/>
        <v>0</v>
      </c>
      <c r="H76" s="50">
        <f t="shared" si="30"/>
        <v>0</v>
      </c>
      <c r="I76" s="50">
        <f t="shared" si="23"/>
        <v>0</v>
      </c>
      <c r="J76" s="58">
        <f t="shared" si="25"/>
        <v>0.37708333333333338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18/02/2023</v>
      </c>
      <c r="F77" s="50">
        <f t="shared" si="19"/>
        <v>0.40625</v>
      </c>
      <c r="G77" s="50">
        <f t="shared" si="22"/>
        <v>0.61597222222222225</v>
      </c>
      <c r="H77" s="50">
        <f t="shared" si="30"/>
        <v>0</v>
      </c>
      <c r="I77" s="50">
        <f t="shared" si="23"/>
        <v>0</v>
      </c>
      <c r="J77" s="58">
        <f t="shared" si="25"/>
        <v>1.0222222222222221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18/02/2023</v>
      </c>
      <c r="F78" s="50">
        <f t="shared" si="19"/>
        <v>0.35972222222222222</v>
      </c>
      <c r="G78" s="50">
        <f t="shared" si="22"/>
        <v>0.56111111111111112</v>
      </c>
      <c r="H78" s="50">
        <f t="shared" si="30"/>
        <v>0</v>
      </c>
      <c r="I78" s="50">
        <f t="shared" si="23"/>
        <v>0</v>
      </c>
      <c r="J78" s="58">
        <f t="shared" si="25"/>
        <v>0.92083333333333339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18/02/2023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18/02/2023</v>
      </c>
      <c r="N79" s="6">
        <f t="shared" si="34"/>
        <v>0.3430555555555555</v>
      </c>
      <c r="O79" s="6">
        <f t="shared" si="34"/>
        <v>0</v>
      </c>
      <c r="P79" s="6">
        <f t="shared" si="34"/>
        <v>0</v>
      </c>
      <c r="Q79" s="6">
        <f t="shared" si="34"/>
        <v>0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18/02/2023</v>
      </c>
      <c r="F80" s="50">
        <f t="shared" si="19"/>
        <v>0.33124999999999999</v>
      </c>
      <c r="G80" s="50">
        <f t="shared" si="22"/>
        <v>0.5854166666666667</v>
      </c>
      <c r="H80" s="50">
        <f t="shared" si="30"/>
        <v>0</v>
      </c>
      <c r="I80" s="50">
        <f t="shared" si="23"/>
        <v>0</v>
      </c>
      <c r="J80" s="58">
        <f t="shared" si="25"/>
        <v>0.91666666666666674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18/02/2023</v>
      </c>
      <c r="F81" s="50">
        <f t="shared" si="19"/>
        <v>0.36041666666666666</v>
      </c>
      <c r="G81" s="50">
        <f t="shared" si="22"/>
        <v>0.55277777777777781</v>
      </c>
      <c r="H81" s="50">
        <f t="shared" si="30"/>
        <v>0</v>
      </c>
      <c r="I81" s="50">
        <f t="shared" si="23"/>
        <v>0</v>
      </c>
      <c r="J81" s="58">
        <f t="shared" si="25"/>
        <v>0.91319444444444442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18/02/2023</v>
      </c>
      <c r="F82" s="50">
        <f t="shared" si="19"/>
        <v>0.3444444444444445</v>
      </c>
      <c r="G82" s="50">
        <f t="shared" si="22"/>
        <v>0.58333333333333337</v>
      </c>
      <c r="H82" s="50">
        <f t="shared" si="30"/>
        <v>0</v>
      </c>
      <c r="I82" s="50">
        <f t="shared" si="23"/>
        <v>0</v>
      </c>
      <c r="J82" s="58">
        <f t="shared" si="25"/>
        <v>0.92777777777777781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18/02/2023</v>
      </c>
      <c r="F83" s="50">
        <f t="shared" si="19"/>
        <v>0.3743055555555555</v>
      </c>
      <c r="G83" s="50">
        <f t="shared" si="22"/>
        <v>0.75486111111111109</v>
      </c>
      <c r="H83" s="50">
        <f t="shared" si="30"/>
        <v>0</v>
      </c>
      <c r="I83" s="50">
        <f t="shared" si="23"/>
        <v>0</v>
      </c>
      <c r="J83" s="58">
        <f t="shared" si="25"/>
        <v>1.1291666666666667</v>
      </c>
      <c r="K83" s="5">
        <v>1</v>
      </c>
      <c r="L83" s="4" t="str">
        <f>D21</f>
        <v>CUELLAR  DAVALOS   BISMARCK</v>
      </c>
      <c r="M83" s="4" t="str">
        <f t="shared" ref="M83:Q84" si="35">E25</f>
        <v>18/02/2023</v>
      </c>
      <c r="N83" s="6">
        <f t="shared" si="35"/>
        <v>0.36388888888888887</v>
      </c>
      <c r="O83" s="6">
        <f t="shared" si="35"/>
        <v>0.61597222222222225</v>
      </c>
      <c r="P83" s="6">
        <f t="shared" si="35"/>
        <v>0</v>
      </c>
      <c r="Q83" s="6">
        <f t="shared" si="35"/>
        <v>0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18/02/2023</v>
      </c>
      <c r="F84" s="50">
        <f t="shared" si="19"/>
        <v>0.35972222222222222</v>
      </c>
      <c r="G84" s="50">
        <f t="shared" si="22"/>
        <v>0</v>
      </c>
      <c r="H84" s="50">
        <f t="shared" si="30"/>
        <v>0</v>
      </c>
      <c r="I84" s="50">
        <f t="shared" si="23"/>
        <v>0</v>
      </c>
      <c r="J84" s="58">
        <f t="shared" si="25"/>
        <v>0.35972222222222222</v>
      </c>
      <c r="K84" s="5">
        <v>2</v>
      </c>
      <c r="L84" s="4" t="str">
        <f>D26</f>
        <v>LIMPIAS ARANCIBIA GARY ALBERTO</v>
      </c>
      <c r="M84" s="4" t="str">
        <f t="shared" si="35"/>
        <v>18/02/2023</v>
      </c>
      <c r="N84" s="6">
        <f t="shared" si="35"/>
        <v>0.36388888888888887</v>
      </c>
      <c r="O84" s="6">
        <f t="shared" si="35"/>
        <v>0.63611111111111118</v>
      </c>
      <c r="P84" s="6">
        <f t="shared" si="35"/>
        <v>0</v>
      </c>
      <c r="Q84" s="6">
        <f t="shared" si="35"/>
        <v>0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18/02/2023</v>
      </c>
      <c r="F85" s="50">
        <f t="shared" si="19"/>
        <v>0</v>
      </c>
      <c r="G85" s="50">
        <f t="shared" si="22"/>
        <v>0</v>
      </c>
      <c r="H85" s="50">
        <f t="shared" si="30"/>
        <v>0</v>
      </c>
      <c r="I85" s="50">
        <f t="shared" si="23"/>
        <v>0</v>
      </c>
      <c r="J85" s="58">
        <f t="shared" si="25"/>
        <v>0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18/02/2023</v>
      </c>
      <c r="N85" s="6">
        <f t="shared" si="36"/>
        <v>0.37708333333333338</v>
      </c>
      <c r="O85" s="6">
        <f t="shared" si="36"/>
        <v>0</v>
      </c>
      <c r="P85" s="6">
        <f t="shared" si="36"/>
        <v>0</v>
      </c>
      <c r="Q85" s="6">
        <f t="shared" si="36"/>
        <v>0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18/02/2023</v>
      </c>
      <c r="F86" s="50">
        <f t="shared" si="19"/>
        <v>0.3923611111111111</v>
      </c>
      <c r="G86" s="50">
        <f t="shared" si="22"/>
        <v>0</v>
      </c>
      <c r="H86" s="50">
        <f t="shared" si="30"/>
        <v>0</v>
      </c>
      <c r="I86" s="50">
        <f t="shared" si="23"/>
        <v>0</v>
      </c>
      <c r="J86" s="58">
        <f t="shared" si="25"/>
        <v>0.3923611111111111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18/02/2023</v>
      </c>
      <c r="N86" s="6">
        <f t="shared" si="37"/>
        <v>0.36041666666666666</v>
      </c>
      <c r="O86" s="6">
        <f t="shared" si="37"/>
        <v>0.55486111111111114</v>
      </c>
      <c r="P86" s="6">
        <f t="shared" si="37"/>
        <v>0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18/02/2023</v>
      </c>
      <c r="F87" s="50">
        <f t="shared" si="19"/>
        <v>0.35138888888888892</v>
      </c>
      <c r="G87" s="50">
        <f t="shared" si="22"/>
        <v>0</v>
      </c>
      <c r="H87" s="50">
        <f t="shared" si="30"/>
        <v>0</v>
      </c>
      <c r="I87" s="50">
        <f t="shared" si="23"/>
        <v>0</v>
      </c>
      <c r="J87" s="58">
        <f t="shared" si="25"/>
        <v>0.35138888888888892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18/02/2023</v>
      </c>
      <c r="F88" s="50">
        <f t="shared" si="19"/>
        <v>0.34166666666666662</v>
      </c>
      <c r="G88" s="50">
        <f t="shared" si="22"/>
        <v>0.61597222222222225</v>
      </c>
      <c r="H88" s="50">
        <f t="shared" si="30"/>
        <v>0</v>
      </c>
      <c r="I88" s="50">
        <f t="shared" si="23"/>
        <v>0</v>
      </c>
      <c r="J88" s="58">
        <f t="shared" si="25"/>
        <v>0.95763888888888893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18/02/2023</v>
      </c>
      <c r="N90" s="6">
        <f t="shared" si="38"/>
        <v>0.34097222222222223</v>
      </c>
      <c r="O90" s="6">
        <f t="shared" si="38"/>
        <v>0.60347222222222219</v>
      </c>
      <c r="P90" s="6">
        <f t="shared" si="38"/>
        <v>0</v>
      </c>
      <c r="Q90" s="6">
        <f t="shared" si="38"/>
        <v>0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0" t="str">
        <f>E56</f>
        <v>18/02/2023</v>
      </c>
      <c r="I92" s="70"/>
    </row>
    <row r="94" spans="2:17" x14ac:dyDescent="0.25">
      <c r="B94" s="71"/>
      <c r="C94" s="71"/>
      <c r="D94" s="76" t="s">
        <v>44</v>
      </c>
      <c r="E94" s="77"/>
      <c r="F94" s="77"/>
      <c r="G94" s="77"/>
      <c r="H94" s="77"/>
    </row>
    <row r="95" spans="2:17" x14ac:dyDescent="0.25">
      <c r="B95" s="71"/>
      <c r="C95" s="71"/>
      <c r="D95" s="76"/>
      <c r="E95" s="77"/>
      <c r="F95" s="77"/>
      <c r="G95" s="77"/>
      <c r="H95" s="77"/>
    </row>
    <row r="96" spans="2:17" ht="16.5" x14ac:dyDescent="0.25">
      <c r="B96" s="71"/>
      <c r="C96" s="71"/>
      <c r="D96" s="78" t="s">
        <v>43</v>
      </c>
      <c r="E96" s="78"/>
      <c r="F96" s="78"/>
      <c r="G96" s="78"/>
    </row>
    <row r="97" spans="2:9" x14ac:dyDescent="0.25">
      <c r="B97" s="71"/>
      <c r="C97" s="71"/>
    </row>
    <row r="99" spans="2:9" ht="26.25" customHeight="1" x14ac:dyDescent="0.25">
      <c r="B99" s="79" t="s">
        <v>193</v>
      </c>
      <c r="C99" s="79"/>
      <c r="D99" s="79"/>
    </row>
    <row r="100" spans="2:9" x14ac:dyDescent="0.25">
      <c r="B100" s="35"/>
      <c r="D100" s="30"/>
      <c r="E100" s="30"/>
      <c r="F100" s="75" t="str">
        <f t="shared" ref="B100:I109" si="39">F54</f>
        <v>Mañana</v>
      </c>
      <c r="G100" s="75"/>
      <c r="H100" s="75" t="str">
        <f t="shared" si="39"/>
        <v>Tarde</v>
      </c>
      <c r="I100" s="75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18/02/2023</v>
      </c>
      <c r="F102" s="50">
        <f t="shared" si="39"/>
        <v>0.3576388888888889</v>
      </c>
      <c r="G102" s="50">
        <f t="shared" si="39"/>
        <v>0.56111111111111112</v>
      </c>
      <c r="H102" s="50">
        <f t="shared" si="39"/>
        <v>0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18/02/2023</v>
      </c>
      <c r="F103" s="50">
        <f t="shared" si="39"/>
        <v>0.37638888888888888</v>
      </c>
      <c r="G103" s="50">
        <f t="shared" si="39"/>
        <v>0.75486111111111109</v>
      </c>
      <c r="H103" s="50">
        <f t="shared" si="39"/>
        <v>0</v>
      </c>
      <c r="I103" s="50">
        <f t="shared" si="39"/>
        <v>0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18/02/2023</v>
      </c>
      <c r="F104" s="50">
        <f t="shared" si="39"/>
        <v>0.45624999999999999</v>
      </c>
      <c r="G104" s="50">
        <f t="shared" si="39"/>
        <v>0</v>
      </c>
      <c r="H104" s="50">
        <f t="shared" si="39"/>
        <v>0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18/02/2023</v>
      </c>
      <c r="F105" s="50">
        <f t="shared" si="39"/>
        <v>0.33680555555555558</v>
      </c>
      <c r="G105" s="50">
        <f t="shared" si="39"/>
        <v>0.61249999999999993</v>
      </c>
      <c r="H105" s="50">
        <f t="shared" si="39"/>
        <v>0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18/02/2023</v>
      </c>
      <c r="F106" s="50">
        <f t="shared" si="39"/>
        <v>0.37222222222222223</v>
      </c>
      <c r="G106" s="50">
        <f t="shared" si="39"/>
        <v>0.55763888888888891</v>
      </c>
      <c r="H106" s="50">
        <f t="shared" si="39"/>
        <v>0</v>
      </c>
      <c r="I106" s="50">
        <f t="shared" si="39"/>
        <v>0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18/02/2023</v>
      </c>
      <c r="F107" s="50">
        <f t="shared" si="39"/>
        <v>0.35972222222222222</v>
      </c>
      <c r="G107" s="50">
        <f t="shared" si="39"/>
        <v>0</v>
      </c>
      <c r="H107" s="50">
        <f t="shared" si="39"/>
        <v>0</v>
      </c>
      <c r="I107" s="50">
        <f t="shared" si="39"/>
        <v>0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18/02/2023</v>
      </c>
      <c r="F108" s="50">
        <f t="shared" si="39"/>
        <v>0.37361111111111112</v>
      </c>
      <c r="G108" s="50">
        <f t="shared" si="39"/>
        <v>0.70277777777777783</v>
      </c>
      <c r="H108" s="50">
        <f t="shared" si="39"/>
        <v>0</v>
      </c>
      <c r="I108" s="50">
        <f t="shared" si="39"/>
        <v>0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18/02/2023</v>
      </c>
      <c r="F109" s="50">
        <f t="shared" si="39"/>
        <v>0.35069444444444442</v>
      </c>
      <c r="G109" s="50">
        <f t="shared" si="39"/>
        <v>0.54027777777777775</v>
      </c>
      <c r="H109" s="50">
        <f t="shared" si="39"/>
        <v>0</v>
      </c>
      <c r="I109" s="50">
        <f t="shared" si="39"/>
        <v>0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18/02/2023</v>
      </c>
      <c r="F110" s="50">
        <f t="shared" si="40"/>
        <v>0.35833333333333334</v>
      </c>
      <c r="G110" s="50">
        <f t="shared" si="40"/>
        <v>0.65069444444444446</v>
      </c>
      <c r="H110" s="50">
        <f t="shared" si="40"/>
        <v>0</v>
      </c>
      <c r="I110" s="50">
        <f t="shared" si="40"/>
        <v>0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18/02/2023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18/02/2023</v>
      </c>
      <c r="F112" s="50">
        <f t="shared" si="40"/>
        <v>0.3430555555555555</v>
      </c>
      <c r="G112" s="50">
        <f t="shared" si="40"/>
        <v>0</v>
      </c>
      <c r="H112" s="50">
        <f t="shared" si="40"/>
        <v>0</v>
      </c>
      <c r="I112" s="50">
        <f t="shared" si="40"/>
        <v>0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18/02/2023</v>
      </c>
      <c r="F113" s="50">
        <f t="shared" si="40"/>
        <v>0.34861111111111115</v>
      </c>
      <c r="G113" s="50">
        <f t="shared" si="40"/>
        <v>0.60763888888888895</v>
      </c>
      <c r="H113" s="50">
        <f t="shared" si="40"/>
        <v>0</v>
      </c>
      <c r="I113" s="50">
        <f t="shared" si="40"/>
        <v>0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18/02/2023</v>
      </c>
      <c r="F114" s="50">
        <f t="shared" si="40"/>
        <v>0.36041666666666666</v>
      </c>
      <c r="G114" s="50">
        <f t="shared" si="40"/>
        <v>0.55486111111111114</v>
      </c>
      <c r="H114" s="50">
        <f t="shared" si="40"/>
        <v>0</v>
      </c>
      <c r="I114" s="50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18/02/2023</v>
      </c>
      <c r="F115" s="50">
        <f t="shared" si="40"/>
        <v>0.34097222222222223</v>
      </c>
      <c r="G115" s="50">
        <f t="shared" si="40"/>
        <v>0.60347222222222219</v>
      </c>
      <c r="H115" s="50">
        <f t="shared" si="40"/>
        <v>0</v>
      </c>
      <c r="I115" s="50">
        <f t="shared" si="40"/>
        <v>0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18/02/2023</v>
      </c>
      <c r="F116" s="50">
        <f t="shared" si="40"/>
        <v>0</v>
      </c>
      <c r="G116" s="50">
        <f t="shared" si="40"/>
        <v>0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18/02/2023</v>
      </c>
      <c r="F117" s="50">
        <f t="shared" si="40"/>
        <v>0.36388888888888887</v>
      </c>
      <c r="G117" s="50">
        <f t="shared" si="40"/>
        <v>0.61597222222222225</v>
      </c>
      <c r="H117" s="50">
        <f t="shared" si="40"/>
        <v>0</v>
      </c>
      <c r="I117" s="50">
        <f t="shared" si="40"/>
        <v>0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18/02/2023</v>
      </c>
      <c r="F118" s="50">
        <f t="shared" si="40"/>
        <v>0.36388888888888887</v>
      </c>
      <c r="G118" s="50">
        <f t="shared" si="40"/>
        <v>0.63611111111111118</v>
      </c>
      <c r="H118" s="4"/>
      <c r="I118" s="50">
        <f>I72</f>
        <v>0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18/02/2023</v>
      </c>
      <c r="F119" s="50">
        <f t="shared" si="40"/>
        <v>0.37361111111111112</v>
      </c>
      <c r="G119" s="50">
        <f t="shared" si="40"/>
        <v>0</v>
      </c>
      <c r="H119" s="50">
        <f t="shared" si="40"/>
        <v>0</v>
      </c>
      <c r="I119" s="50">
        <f t="shared" si="40"/>
        <v>0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18/02/2023</v>
      </c>
      <c r="F120" s="50">
        <f t="shared" si="41"/>
        <v>0.34513888888888888</v>
      </c>
      <c r="G120" s="50">
        <f t="shared" si="41"/>
        <v>0</v>
      </c>
      <c r="H120" s="50">
        <f t="shared" si="41"/>
        <v>0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18/02/2023</v>
      </c>
      <c r="F121" s="50">
        <f t="shared" si="41"/>
        <v>0.35972222222222222</v>
      </c>
      <c r="G121" s="50">
        <f t="shared" si="41"/>
        <v>0.57013888888888886</v>
      </c>
      <c r="H121" s="50">
        <f t="shared" si="41"/>
        <v>0</v>
      </c>
      <c r="I121" s="50">
        <f t="shared" si="41"/>
        <v>0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18/02/2023</v>
      </c>
      <c r="F122" s="50">
        <f t="shared" si="41"/>
        <v>0.37708333333333338</v>
      </c>
      <c r="G122" s="50">
        <f t="shared" si="41"/>
        <v>0</v>
      </c>
      <c r="H122" s="50">
        <f t="shared" si="41"/>
        <v>0</v>
      </c>
      <c r="I122" s="50">
        <f t="shared" si="41"/>
        <v>0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18/02/2023</v>
      </c>
      <c r="F123" s="50">
        <f t="shared" si="41"/>
        <v>0.40625</v>
      </c>
      <c r="G123" s="50">
        <f t="shared" si="41"/>
        <v>0.61597222222222225</v>
      </c>
      <c r="H123" s="50">
        <f t="shared" si="41"/>
        <v>0</v>
      </c>
      <c r="I123" s="50">
        <f t="shared" si="41"/>
        <v>0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18/02/2023</v>
      </c>
      <c r="F124" s="50">
        <f t="shared" si="41"/>
        <v>0.35972222222222222</v>
      </c>
      <c r="G124" s="50">
        <f t="shared" si="41"/>
        <v>0.56111111111111112</v>
      </c>
      <c r="H124" s="50">
        <f t="shared" si="41"/>
        <v>0</v>
      </c>
      <c r="I124" s="50">
        <f t="shared" si="41"/>
        <v>0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18/02/2023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18/02/2023</v>
      </c>
      <c r="F126" s="50">
        <f t="shared" si="41"/>
        <v>0.33124999999999999</v>
      </c>
      <c r="G126" s="50">
        <f t="shared" si="41"/>
        <v>0.5854166666666667</v>
      </c>
      <c r="H126" s="50">
        <f t="shared" si="41"/>
        <v>0</v>
      </c>
      <c r="I126" s="50">
        <f t="shared" si="41"/>
        <v>0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18/02/2023</v>
      </c>
      <c r="F127" s="50">
        <f t="shared" si="41"/>
        <v>0.36041666666666666</v>
      </c>
      <c r="G127" s="50">
        <f t="shared" si="41"/>
        <v>0.55277777777777781</v>
      </c>
      <c r="H127" s="50">
        <f t="shared" si="41"/>
        <v>0</v>
      </c>
      <c r="I127" s="50">
        <f t="shared" si="41"/>
        <v>0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18/02/2023</v>
      </c>
      <c r="F128" s="50">
        <f t="shared" si="41"/>
        <v>0.3444444444444445</v>
      </c>
      <c r="G128" s="50">
        <f t="shared" si="41"/>
        <v>0.58333333333333337</v>
      </c>
      <c r="H128" s="50">
        <f t="shared" si="41"/>
        <v>0</v>
      </c>
      <c r="I128" s="50">
        <f t="shared" si="41"/>
        <v>0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18/02/2023</v>
      </c>
      <c r="F129" s="50">
        <f t="shared" si="41"/>
        <v>0.3743055555555555</v>
      </c>
      <c r="G129" s="50">
        <f t="shared" si="41"/>
        <v>0.75486111111111109</v>
      </c>
      <c r="H129" s="50">
        <f t="shared" si="41"/>
        <v>0</v>
      </c>
      <c r="I129" s="50">
        <f t="shared" si="41"/>
        <v>0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18/02/2023</v>
      </c>
      <c r="F130" s="50">
        <f t="shared" si="42"/>
        <v>0.35972222222222222</v>
      </c>
      <c r="G130" s="50">
        <f t="shared" si="42"/>
        <v>0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18/02/2023</v>
      </c>
      <c r="F131" s="50">
        <f t="shared" si="42"/>
        <v>0</v>
      </c>
      <c r="G131" s="50">
        <f t="shared" si="42"/>
        <v>0</v>
      </c>
      <c r="H131" s="50">
        <f t="shared" si="42"/>
        <v>0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18/02/2023</v>
      </c>
      <c r="F132" s="50">
        <f t="shared" si="42"/>
        <v>0.3923611111111111</v>
      </c>
      <c r="G132" s="50">
        <f t="shared" si="42"/>
        <v>0</v>
      </c>
      <c r="H132" s="50">
        <f t="shared" si="42"/>
        <v>0</v>
      </c>
      <c r="I132" s="50">
        <f t="shared" si="42"/>
        <v>0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18/02/2023</v>
      </c>
      <c r="F133" s="50">
        <f t="shared" si="42"/>
        <v>0.35138888888888892</v>
      </c>
      <c r="G133" s="50">
        <f t="shared" si="42"/>
        <v>0</v>
      </c>
      <c r="H133" s="50">
        <f t="shared" si="42"/>
        <v>0</v>
      </c>
      <c r="I133" s="50">
        <f t="shared" si="42"/>
        <v>0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18/02/2023</v>
      </c>
      <c r="F134" s="50">
        <f t="shared" si="42"/>
        <v>0.34166666666666662</v>
      </c>
      <c r="G134" s="50">
        <f t="shared" si="42"/>
        <v>0.61597222222222225</v>
      </c>
      <c r="H134" s="50">
        <f t="shared" si="42"/>
        <v>0</v>
      </c>
      <c r="I134" s="50">
        <f t="shared" si="42"/>
        <v>0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0" t="str">
        <f>E56</f>
        <v>18/02/2023</v>
      </c>
      <c r="I136" s="70"/>
    </row>
  </sheetData>
  <mergeCells count="21">
    <mergeCell ref="D48:G49"/>
    <mergeCell ref="K50:Q50"/>
    <mergeCell ref="K47:P49"/>
    <mergeCell ref="K2:P3"/>
    <mergeCell ref="K4:Q4"/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8" t="s">
        <v>105</v>
      </c>
      <c r="D6" s="88"/>
      <c r="E6" s="88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9" t="s">
        <v>42</v>
      </c>
      <c r="D8" s="89"/>
      <c r="E8" s="14"/>
      <c r="F8" s="89" t="s">
        <v>41</v>
      </c>
      <c r="G8" s="89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5" t="s">
        <v>46</v>
      </c>
      <c r="D14" s="85"/>
      <c r="E14" s="85"/>
      <c r="F14" s="9"/>
      <c r="G14" s="9"/>
      <c r="H14" s="10"/>
      <c r="J14" s="90" t="s">
        <v>47</v>
      </c>
      <c r="K14" s="90"/>
    </row>
    <row r="15" spans="2:11" x14ac:dyDescent="0.25">
      <c r="B15" s="11"/>
      <c r="C15" s="83" t="s">
        <v>42</v>
      </c>
      <c r="D15" s="83"/>
      <c r="E15" s="12"/>
      <c r="F15" s="84" t="s">
        <v>41</v>
      </c>
      <c r="G15" s="84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5" t="s">
        <v>48</v>
      </c>
      <c r="D20" s="85"/>
      <c r="E20" s="85"/>
      <c r="F20" s="9"/>
      <c r="G20" s="9"/>
      <c r="H20" s="10"/>
      <c r="J20" s="26" t="s">
        <v>49</v>
      </c>
    </row>
    <row r="21" spans="2:10" x14ac:dyDescent="0.25">
      <c r="B21" s="11"/>
      <c r="C21" s="86" t="s">
        <v>42</v>
      </c>
      <c r="D21" s="86"/>
      <c r="E21" s="12"/>
      <c r="F21" s="87" t="s">
        <v>41</v>
      </c>
      <c r="G21" s="87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6:E6"/>
    <mergeCell ref="C8:D8"/>
    <mergeCell ref="F8:G8"/>
    <mergeCell ref="C14:E14"/>
    <mergeCell ref="J14:K14"/>
    <mergeCell ref="C15:D15"/>
    <mergeCell ref="F15:G15"/>
    <mergeCell ref="C20:E20"/>
    <mergeCell ref="C21:D21"/>
    <mergeCell ref="F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2023-02-25T16:45:33Z</dcterms:modified>
</cp:coreProperties>
</file>