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SARROLLO2\Documents\Victoremanueleh\REPORTES\3.- Reportes xls Procesados\"/>
    </mc:Choice>
  </mc:AlternateContent>
  <bookViews>
    <workbookView xWindow="0" yWindow="0" windowWidth="15360" windowHeight="7755" tabRatio="547" firstSheet="2" activeTab="2"/>
  </bookViews>
  <sheets>
    <sheet name="EDITABLE (Separa Celdas)" sheetId="7" state="hidden" r:id="rId1"/>
    <sheet name="FILTRO" sheetId="6" state="hidden" r:id="rId2"/>
    <sheet name="Plantilla nueva" sheetId="1" r:id="rId3"/>
    <sheet name="Horario" sheetId="2" state="hidden" r:id="rId4"/>
  </sheets>
  <externalReferences>
    <externalReference r:id="rId5"/>
  </externalReferences>
  <definedNames>
    <definedName name="_xlnm._FilterDatabase" localSheetId="0" hidden="1">'EDITABLE (Separa Celdas)'!$A$1:$F$34</definedName>
    <definedName name="_xlnm._FilterDatabase" localSheetId="2" hidden="1">'Plantilla nueva'!$B$9:$I$42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20" i="6" l="1"/>
  <c r="B120" i="6"/>
  <c r="C120" i="6"/>
  <c r="D120" i="6"/>
  <c r="E120" i="6"/>
  <c r="F120" i="6"/>
  <c r="G120" i="6"/>
  <c r="H120" i="6"/>
  <c r="I120" i="6"/>
  <c r="J120" i="6"/>
  <c r="K120" i="6"/>
  <c r="A121" i="6"/>
  <c r="B121" i="6"/>
  <c r="C121" i="6"/>
  <c r="D121" i="6"/>
  <c r="E121" i="6"/>
  <c r="F121" i="6"/>
  <c r="G121" i="6"/>
  <c r="H121" i="6"/>
  <c r="I121" i="6"/>
  <c r="J121" i="6"/>
  <c r="K121" i="6"/>
  <c r="A122" i="6"/>
  <c r="B122" i="6"/>
  <c r="C122" i="6"/>
  <c r="D122" i="6"/>
  <c r="E122" i="6"/>
  <c r="F122" i="6"/>
  <c r="G122" i="6"/>
  <c r="H122" i="6"/>
  <c r="I122" i="6"/>
  <c r="J122" i="6"/>
  <c r="K122" i="6"/>
  <c r="A123" i="6"/>
  <c r="B123" i="6"/>
  <c r="C123" i="6"/>
  <c r="D123" i="6"/>
  <c r="E123" i="6"/>
  <c r="F123" i="6"/>
  <c r="G123" i="6"/>
  <c r="H123" i="6"/>
  <c r="I123" i="6"/>
  <c r="J123" i="6"/>
  <c r="K123" i="6"/>
  <c r="A124" i="6"/>
  <c r="B124" i="6"/>
  <c r="C124" i="6"/>
  <c r="D124" i="6"/>
  <c r="E124" i="6"/>
  <c r="F124" i="6"/>
  <c r="G124" i="6"/>
  <c r="H124" i="6"/>
  <c r="I124" i="6"/>
  <c r="J124" i="6"/>
  <c r="K124" i="6"/>
  <c r="A125" i="6"/>
  <c r="B125" i="6"/>
  <c r="C125" i="6"/>
  <c r="D125" i="6"/>
  <c r="E125" i="6"/>
  <c r="F125" i="6"/>
  <c r="G125" i="6"/>
  <c r="H125" i="6"/>
  <c r="I125" i="6"/>
  <c r="J125" i="6"/>
  <c r="K125" i="6"/>
  <c r="A126" i="6"/>
  <c r="B126" i="6"/>
  <c r="C126" i="6"/>
  <c r="D126" i="6"/>
  <c r="E126" i="6"/>
  <c r="F126" i="6"/>
  <c r="G126" i="6"/>
  <c r="H126" i="6"/>
  <c r="I126" i="6"/>
  <c r="J126" i="6"/>
  <c r="K126" i="6"/>
  <c r="A127" i="6"/>
  <c r="B127" i="6"/>
  <c r="C127" i="6"/>
  <c r="D127" i="6"/>
  <c r="E127" i="6"/>
  <c r="F127" i="6"/>
  <c r="G127" i="6"/>
  <c r="H127" i="6"/>
  <c r="I127" i="6"/>
  <c r="J127" i="6"/>
  <c r="K127" i="6"/>
  <c r="A128" i="6"/>
  <c r="B128" i="6"/>
  <c r="C128" i="6"/>
  <c r="D128" i="6"/>
  <c r="E128" i="6"/>
  <c r="F128" i="6"/>
  <c r="G128" i="6"/>
  <c r="H128" i="6"/>
  <c r="I128" i="6"/>
  <c r="J128" i="6"/>
  <c r="K128" i="6"/>
  <c r="A129" i="6"/>
  <c r="B129" i="6"/>
  <c r="C129" i="6"/>
  <c r="D129" i="6"/>
  <c r="E129" i="6"/>
  <c r="F129" i="6"/>
  <c r="G129" i="6"/>
  <c r="H129" i="6"/>
  <c r="I129" i="6"/>
  <c r="J129" i="6"/>
  <c r="K129" i="6"/>
  <c r="A130" i="6"/>
  <c r="B130" i="6"/>
  <c r="C130" i="6"/>
  <c r="D130" i="6"/>
  <c r="E130" i="6"/>
  <c r="F130" i="6"/>
  <c r="G130" i="6"/>
  <c r="H130" i="6"/>
  <c r="I130" i="6"/>
  <c r="J130" i="6"/>
  <c r="K130" i="6"/>
  <c r="A131" i="6"/>
  <c r="B131" i="6"/>
  <c r="C131" i="6"/>
  <c r="D131" i="6"/>
  <c r="E131" i="6"/>
  <c r="F131" i="6"/>
  <c r="G131" i="6"/>
  <c r="H131" i="6"/>
  <c r="I131" i="6"/>
  <c r="J131" i="6"/>
  <c r="K131" i="6"/>
  <c r="A132" i="6"/>
  <c r="B132" i="6"/>
  <c r="C132" i="6"/>
  <c r="D132" i="6"/>
  <c r="E132" i="6"/>
  <c r="F132" i="6"/>
  <c r="G132" i="6"/>
  <c r="H132" i="6"/>
  <c r="I132" i="6"/>
  <c r="J132" i="6"/>
  <c r="K132" i="6"/>
  <c r="A133" i="6"/>
  <c r="B133" i="6"/>
  <c r="C133" i="6"/>
  <c r="D133" i="6"/>
  <c r="E133" i="6"/>
  <c r="F133" i="6"/>
  <c r="G133" i="6"/>
  <c r="H133" i="6"/>
  <c r="I133" i="6"/>
  <c r="J133" i="6"/>
  <c r="K133" i="6"/>
  <c r="A134" i="6"/>
  <c r="B134" i="6"/>
  <c r="C134" i="6"/>
  <c r="D134" i="6"/>
  <c r="E134" i="6"/>
  <c r="F134" i="6"/>
  <c r="G134" i="6"/>
  <c r="H134" i="6"/>
  <c r="I134" i="6"/>
  <c r="J134" i="6"/>
  <c r="K134" i="6"/>
  <c r="A135" i="6"/>
  <c r="B135" i="6"/>
  <c r="C135" i="6"/>
  <c r="D135" i="6"/>
  <c r="E135" i="6"/>
  <c r="F135" i="6"/>
  <c r="G135" i="6"/>
  <c r="H135" i="6"/>
  <c r="I135" i="6"/>
  <c r="J135" i="6"/>
  <c r="K135" i="6"/>
  <c r="A136" i="6"/>
  <c r="B136" i="6"/>
  <c r="C136" i="6"/>
  <c r="D136" i="6"/>
  <c r="E136" i="6"/>
  <c r="F136" i="6"/>
  <c r="G136" i="6"/>
  <c r="H136" i="6"/>
  <c r="I136" i="6"/>
  <c r="J136" i="6"/>
  <c r="K136" i="6"/>
  <c r="A137" i="6"/>
  <c r="B137" i="6"/>
  <c r="C137" i="6"/>
  <c r="D137" i="6"/>
  <c r="E137" i="6"/>
  <c r="F137" i="6"/>
  <c r="G137" i="6"/>
  <c r="H137" i="6"/>
  <c r="I137" i="6"/>
  <c r="J137" i="6"/>
  <c r="K137" i="6"/>
  <c r="A138" i="6"/>
  <c r="B138" i="6"/>
  <c r="C138" i="6"/>
  <c r="D138" i="6"/>
  <c r="E138" i="6"/>
  <c r="F138" i="6"/>
  <c r="G138" i="6"/>
  <c r="H138" i="6"/>
  <c r="I138" i="6"/>
  <c r="J138" i="6"/>
  <c r="K138" i="6"/>
  <c r="A139" i="6"/>
  <c r="B139" i="6"/>
  <c r="C139" i="6"/>
  <c r="D139" i="6"/>
  <c r="E139" i="6"/>
  <c r="F139" i="6"/>
  <c r="G139" i="6"/>
  <c r="H139" i="6"/>
  <c r="I139" i="6"/>
  <c r="J139" i="6"/>
  <c r="K139" i="6"/>
  <c r="A140" i="6"/>
  <c r="B140" i="6"/>
  <c r="C140" i="6"/>
  <c r="D140" i="6"/>
  <c r="E140" i="6"/>
  <c r="F140" i="6"/>
  <c r="G140" i="6"/>
  <c r="H140" i="6"/>
  <c r="I140" i="6"/>
  <c r="J140" i="6"/>
  <c r="K140" i="6"/>
  <c r="A141" i="6"/>
  <c r="B141" i="6"/>
  <c r="C141" i="6"/>
  <c r="D141" i="6"/>
  <c r="E141" i="6"/>
  <c r="F141" i="6"/>
  <c r="G141" i="6"/>
  <c r="H141" i="6"/>
  <c r="I141" i="6"/>
  <c r="J141" i="6"/>
  <c r="K141" i="6"/>
  <c r="A142" i="6"/>
  <c r="B142" i="6"/>
  <c r="C142" i="6"/>
  <c r="D142" i="6"/>
  <c r="E142" i="6"/>
  <c r="F142" i="6"/>
  <c r="G142" i="6"/>
  <c r="H142" i="6"/>
  <c r="I142" i="6"/>
  <c r="J142" i="6"/>
  <c r="K142" i="6"/>
  <c r="A143" i="6"/>
  <c r="B143" i="6"/>
  <c r="C143" i="6"/>
  <c r="D143" i="6"/>
  <c r="E143" i="6"/>
  <c r="F143" i="6"/>
  <c r="G143" i="6"/>
  <c r="H143" i="6"/>
  <c r="I143" i="6"/>
  <c r="J143" i="6"/>
  <c r="K143" i="6"/>
  <c r="A144" i="6"/>
  <c r="B144" i="6"/>
  <c r="C144" i="6"/>
  <c r="D144" i="6"/>
  <c r="E144" i="6"/>
  <c r="F144" i="6"/>
  <c r="G144" i="6"/>
  <c r="H144" i="6"/>
  <c r="I144" i="6"/>
  <c r="J144" i="6"/>
  <c r="K144" i="6"/>
  <c r="A145" i="6"/>
  <c r="B145" i="6"/>
  <c r="C145" i="6"/>
  <c r="D145" i="6"/>
  <c r="E145" i="6"/>
  <c r="F145" i="6"/>
  <c r="G145" i="6"/>
  <c r="H145" i="6"/>
  <c r="I145" i="6"/>
  <c r="J145" i="6"/>
  <c r="K145" i="6"/>
  <c r="A146" i="6"/>
  <c r="B146" i="6"/>
  <c r="C146" i="6"/>
  <c r="D146" i="6"/>
  <c r="E146" i="6"/>
  <c r="F146" i="6"/>
  <c r="G146" i="6"/>
  <c r="H146" i="6"/>
  <c r="I146" i="6"/>
  <c r="J146" i="6"/>
  <c r="K146" i="6"/>
  <c r="A147" i="6"/>
  <c r="B147" i="6"/>
  <c r="C147" i="6"/>
  <c r="D147" i="6"/>
  <c r="E147" i="6"/>
  <c r="F147" i="6"/>
  <c r="G147" i="6"/>
  <c r="H147" i="6"/>
  <c r="I147" i="6"/>
  <c r="J147" i="6"/>
  <c r="K147" i="6"/>
  <c r="A148" i="6"/>
  <c r="B148" i="6"/>
  <c r="C148" i="6"/>
  <c r="D148" i="6"/>
  <c r="E148" i="6"/>
  <c r="F148" i="6"/>
  <c r="G148" i="6"/>
  <c r="H148" i="6"/>
  <c r="I148" i="6"/>
  <c r="J148" i="6"/>
  <c r="K148" i="6"/>
  <c r="A149" i="6"/>
  <c r="B149" i="6"/>
  <c r="C149" i="6"/>
  <c r="D149" i="6"/>
  <c r="E149" i="6"/>
  <c r="F149" i="6"/>
  <c r="G149" i="6"/>
  <c r="H149" i="6"/>
  <c r="I149" i="6"/>
  <c r="J149" i="6"/>
  <c r="K149" i="6"/>
  <c r="A150" i="6"/>
  <c r="B150" i="6"/>
  <c r="C150" i="6"/>
  <c r="D150" i="6"/>
  <c r="E150" i="6"/>
  <c r="F150" i="6"/>
  <c r="G150" i="6"/>
  <c r="H150" i="6"/>
  <c r="I150" i="6"/>
  <c r="J150" i="6"/>
  <c r="K150" i="6"/>
  <c r="A151" i="6"/>
  <c r="B151" i="6"/>
  <c r="C151" i="6"/>
  <c r="D151" i="6"/>
  <c r="E151" i="6"/>
  <c r="F151" i="6"/>
  <c r="G151" i="6"/>
  <c r="H151" i="6"/>
  <c r="I151" i="6"/>
  <c r="J151" i="6"/>
  <c r="K151" i="6"/>
  <c r="A152" i="6"/>
  <c r="B152" i="6"/>
  <c r="C152" i="6"/>
  <c r="D152" i="6"/>
  <c r="E152" i="6"/>
  <c r="F152" i="6"/>
  <c r="G152" i="6"/>
  <c r="H152" i="6"/>
  <c r="I152" i="6"/>
  <c r="J152" i="6"/>
  <c r="K152" i="6"/>
  <c r="A153" i="6"/>
  <c r="B153" i="6"/>
  <c r="C153" i="6"/>
  <c r="D153" i="6"/>
  <c r="E153" i="6"/>
  <c r="F153" i="6"/>
  <c r="G153" i="6"/>
  <c r="H153" i="6"/>
  <c r="I153" i="6"/>
  <c r="J153" i="6"/>
  <c r="K153" i="6"/>
  <c r="A80" i="6"/>
  <c r="B80" i="6"/>
  <c r="C80" i="6"/>
  <c r="D80" i="6"/>
  <c r="E80" i="6"/>
  <c r="F80" i="6"/>
  <c r="G80" i="6"/>
  <c r="H80" i="6"/>
  <c r="I80" i="6"/>
  <c r="J80" i="6"/>
  <c r="K80" i="6"/>
  <c r="A81" i="6"/>
  <c r="B81" i="6"/>
  <c r="C81" i="6"/>
  <c r="D81" i="6"/>
  <c r="E81" i="6"/>
  <c r="F81" i="6"/>
  <c r="G81" i="6"/>
  <c r="H81" i="6"/>
  <c r="I81" i="6"/>
  <c r="J81" i="6"/>
  <c r="K81" i="6"/>
  <c r="A82" i="6"/>
  <c r="B82" i="6"/>
  <c r="C82" i="6"/>
  <c r="D82" i="6"/>
  <c r="E82" i="6"/>
  <c r="F82" i="6"/>
  <c r="G82" i="6"/>
  <c r="H82" i="6"/>
  <c r="I82" i="6"/>
  <c r="J82" i="6"/>
  <c r="K82" i="6"/>
  <c r="A83" i="6"/>
  <c r="B83" i="6"/>
  <c r="C83" i="6"/>
  <c r="D83" i="6"/>
  <c r="E83" i="6"/>
  <c r="F83" i="6"/>
  <c r="G83" i="6"/>
  <c r="H83" i="6"/>
  <c r="I83" i="6"/>
  <c r="J83" i="6"/>
  <c r="K83" i="6"/>
  <c r="A84" i="6"/>
  <c r="B84" i="6"/>
  <c r="C84" i="6"/>
  <c r="D84" i="6"/>
  <c r="E84" i="6"/>
  <c r="F84" i="6"/>
  <c r="G84" i="6"/>
  <c r="H84" i="6"/>
  <c r="I84" i="6"/>
  <c r="J84" i="6"/>
  <c r="K84" i="6"/>
  <c r="A85" i="6"/>
  <c r="B85" i="6"/>
  <c r="C85" i="6"/>
  <c r="D85" i="6"/>
  <c r="E85" i="6"/>
  <c r="F85" i="6"/>
  <c r="G85" i="6"/>
  <c r="H85" i="6"/>
  <c r="I85" i="6"/>
  <c r="J85" i="6"/>
  <c r="K85" i="6"/>
  <c r="A86" i="6"/>
  <c r="B86" i="6"/>
  <c r="C86" i="6"/>
  <c r="D86" i="6"/>
  <c r="E86" i="6"/>
  <c r="F86" i="6"/>
  <c r="G86" i="6"/>
  <c r="H86" i="6"/>
  <c r="I86" i="6"/>
  <c r="J86" i="6"/>
  <c r="K86" i="6"/>
  <c r="A87" i="6"/>
  <c r="B87" i="6"/>
  <c r="C87" i="6"/>
  <c r="D87" i="6"/>
  <c r="E87" i="6"/>
  <c r="F87" i="6"/>
  <c r="G87" i="6"/>
  <c r="H87" i="6"/>
  <c r="I87" i="6"/>
  <c r="J87" i="6"/>
  <c r="K87" i="6"/>
  <c r="A88" i="6"/>
  <c r="B88" i="6"/>
  <c r="C88" i="6"/>
  <c r="D88" i="6"/>
  <c r="E88" i="6"/>
  <c r="F88" i="6"/>
  <c r="G88" i="6"/>
  <c r="H88" i="6"/>
  <c r="I88" i="6"/>
  <c r="J88" i="6"/>
  <c r="K88" i="6"/>
  <c r="A89" i="6"/>
  <c r="B89" i="6"/>
  <c r="C89" i="6"/>
  <c r="D89" i="6"/>
  <c r="E89" i="6"/>
  <c r="F89" i="6"/>
  <c r="G89" i="6"/>
  <c r="H89" i="6"/>
  <c r="I89" i="6"/>
  <c r="J89" i="6"/>
  <c r="K89" i="6"/>
  <c r="A90" i="6"/>
  <c r="B90" i="6"/>
  <c r="C90" i="6"/>
  <c r="D90" i="6"/>
  <c r="E90" i="6"/>
  <c r="F90" i="6"/>
  <c r="G90" i="6"/>
  <c r="H90" i="6"/>
  <c r="I90" i="6"/>
  <c r="J90" i="6"/>
  <c r="K90" i="6"/>
  <c r="A91" i="6"/>
  <c r="B91" i="6"/>
  <c r="C91" i="6"/>
  <c r="D91" i="6"/>
  <c r="E91" i="6"/>
  <c r="F91" i="6"/>
  <c r="G91" i="6"/>
  <c r="H91" i="6"/>
  <c r="I91" i="6"/>
  <c r="J91" i="6"/>
  <c r="K91" i="6"/>
  <c r="A92" i="6"/>
  <c r="B92" i="6"/>
  <c r="C92" i="6"/>
  <c r="D92" i="6"/>
  <c r="E92" i="6"/>
  <c r="F92" i="6"/>
  <c r="G92" i="6"/>
  <c r="H92" i="6"/>
  <c r="I92" i="6"/>
  <c r="J92" i="6"/>
  <c r="K92" i="6"/>
  <c r="A93" i="6"/>
  <c r="B93" i="6"/>
  <c r="C93" i="6"/>
  <c r="D93" i="6"/>
  <c r="E93" i="6"/>
  <c r="F93" i="6"/>
  <c r="G93" i="6"/>
  <c r="H93" i="6"/>
  <c r="I93" i="6"/>
  <c r="J93" i="6"/>
  <c r="K93" i="6"/>
  <c r="A94" i="6"/>
  <c r="B94" i="6"/>
  <c r="C94" i="6"/>
  <c r="D94" i="6"/>
  <c r="E94" i="6"/>
  <c r="F94" i="6"/>
  <c r="G94" i="6"/>
  <c r="H94" i="6"/>
  <c r="I94" i="6"/>
  <c r="J94" i="6"/>
  <c r="K94" i="6"/>
  <c r="A95" i="6"/>
  <c r="B95" i="6"/>
  <c r="C95" i="6"/>
  <c r="D95" i="6"/>
  <c r="E95" i="6"/>
  <c r="F95" i="6"/>
  <c r="G95" i="6"/>
  <c r="H95" i="6"/>
  <c r="I95" i="6"/>
  <c r="J95" i="6"/>
  <c r="K95" i="6"/>
  <c r="A96" i="6"/>
  <c r="B96" i="6"/>
  <c r="C96" i="6"/>
  <c r="D96" i="6"/>
  <c r="E96" i="6"/>
  <c r="F96" i="6"/>
  <c r="G96" i="6"/>
  <c r="H96" i="6"/>
  <c r="I96" i="6"/>
  <c r="J96" i="6"/>
  <c r="K96" i="6"/>
  <c r="A97" i="6"/>
  <c r="B97" i="6"/>
  <c r="C97" i="6"/>
  <c r="D97" i="6"/>
  <c r="E97" i="6"/>
  <c r="F97" i="6"/>
  <c r="G97" i="6"/>
  <c r="H97" i="6"/>
  <c r="I97" i="6"/>
  <c r="J97" i="6"/>
  <c r="K97" i="6"/>
  <c r="A98" i="6"/>
  <c r="B98" i="6"/>
  <c r="C98" i="6"/>
  <c r="D98" i="6"/>
  <c r="E98" i="6"/>
  <c r="F98" i="6"/>
  <c r="G98" i="6"/>
  <c r="H98" i="6"/>
  <c r="I98" i="6"/>
  <c r="J98" i="6"/>
  <c r="K98" i="6"/>
  <c r="A99" i="6"/>
  <c r="B99" i="6"/>
  <c r="C99" i="6"/>
  <c r="D99" i="6"/>
  <c r="E99" i="6"/>
  <c r="F99" i="6"/>
  <c r="G99" i="6"/>
  <c r="H99" i="6"/>
  <c r="I99" i="6"/>
  <c r="J99" i="6"/>
  <c r="K99" i="6"/>
  <c r="A100" i="6"/>
  <c r="B100" i="6"/>
  <c r="C100" i="6"/>
  <c r="D100" i="6"/>
  <c r="E100" i="6"/>
  <c r="F100" i="6"/>
  <c r="G100" i="6"/>
  <c r="H100" i="6"/>
  <c r="I100" i="6"/>
  <c r="J100" i="6"/>
  <c r="K100" i="6"/>
  <c r="A101" i="6"/>
  <c r="B101" i="6"/>
  <c r="C101" i="6"/>
  <c r="D101" i="6"/>
  <c r="E101" i="6"/>
  <c r="F101" i="6"/>
  <c r="G101" i="6"/>
  <c r="H101" i="6"/>
  <c r="I101" i="6"/>
  <c r="J101" i="6"/>
  <c r="K101" i="6"/>
  <c r="A102" i="6"/>
  <c r="B102" i="6"/>
  <c r="C102" i="6"/>
  <c r="D102" i="6"/>
  <c r="E102" i="6"/>
  <c r="F102" i="6"/>
  <c r="G102" i="6"/>
  <c r="H102" i="6"/>
  <c r="I102" i="6"/>
  <c r="J102" i="6"/>
  <c r="K102" i="6"/>
  <c r="A103" i="6"/>
  <c r="B103" i="6"/>
  <c r="C103" i="6"/>
  <c r="D103" i="6"/>
  <c r="E103" i="6"/>
  <c r="F103" i="6"/>
  <c r="G103" i="6"/>
  <c r="H103" i="6"/>
  <c r="I103" i="6"/>
  <c r="J103" i="6"/>
  <c r="K103" i="6"/>
  <c r="A104" i="6"/>
  <c r="B104" i="6"/>
  <c r="C104" i="6"/>
  <c r="D104" i="6"/>
  <c r="E104" i="6"/>
  <c r="F104" i="6"/>
  <c r="G104" i="6"/>
  <c r="H104" i="6"/>
  <c r="I104" i="6"/>
  <c r="J104" i="6"/>
  <c r="K104" i="6"/>
  <c r="A105" i="6"/>
  <c r="B105" i="6"/>
  <c r="C105" i="6"/>
  <c r="D105" i="6"/>
  <c r="E105" i="6"/>
  <c r="F105" i="6"/>
  <c r="G105" i="6"/>
  <c r="H105" i="6"/>
  <c r="I105" i="6"/>
  <c r="J105" i="6"/>
  <c r="K105" i="6"/>
  <c r="A106" i="6"/>
  <c r="B106" i="6"/>
  <c r="C106" i="6"/>
  <c r="D106" i="6"/>
  <c r="E106" i="6"/>
  <c r="F106" i="6"/>
  <c r="G106" i="6"/>
  <c r="H106" i="6"/>
  <c r="I106" i="6"/>
  <c r="J106" i="6"/>
  <c r="K106" i="6"/>
  <c r="A107" i="6"/>
  <c r="B107" i="6"/>
  <c r="C107" i="6"/>
  <c r="D107" i="6"/>
  <c r="E107" i="6"/>
  <c r="F107" i="6"/>
  <c r="G107" i="6"/>
  <c r="H107" i="6"/>
  <c r="I107" i="6"/>
  <c r="J107" i="6"/>
  <c r="K107" i="6"/>
  <c r="A108" i="6"/>
  <c r="B108" i="6"/>
  <c r="C108" i="6"/>
  <c r="D108" i="6"/>
  <c r="E108" i="6"/>
  <c r="F108" i="6"/>
  <c r="G108" i="6"/>
  <c r="H108" i="6"/>
  <c r="I108" i="6"/>
  <c r="J108" i="6"/>
  <c r="K108" i="6"/>
  <c r="A109" i="6"/>
  <c r="B109" i="6"/>
  <c r="C109" i="6"/>
  <c r="D109" i="6"/>
  <c r="E109" i="6"/>
  <c r="F109" i="6"/>
  <c r="G109" i="6"/>
  <c r="H109" i="6"/>
  <c r="I109" i="6"/>
  <c r="J109" i="6"/>
  <c r="K109" i="6"/>
  <c r="A110" i="6"/>
  <c r="B110" i="6"/>
  <c r="C110" i="6"/>
  <c r="D110" i="6"/>
  <c r="E110" i="6"/>
  <c r="F110" i="6"/>
  <c r="G110" i="6"/>
  <c r="H110" i="6"/>
  <c r="I110" i="6"/>
  <c r="J110" i="6"/>
  <c r="K110" i="6"/>
  <c r="A111" i="6"/>
  <c r="B111" i="6"/>
  <c r="C111" i="6"/>
  <c r="D111" i="6"/>
  <c r="E111" i="6"/>
  <c r="F111" i="6"/>
  <c r="G111" i="6"/>
  <c r="H111" i="6"/>
  <c r="I111" i="6"/>
  <c r="J111" i="6"/>
  <c r="K111" i="6"/>
  <c r="A112" i="6"/>
  <c r="B112" i="6"/>
  <c r="C112" i="6"/>
  <c r="D112" i="6"/>
  <c r="E112" i="6"/>
  <c r="F112" i="6"/>
  <c r="G112" i="6"/>
  <c r="H112" i="6"/>
  <c r="I112" i="6"/>
  <c r="J112" i="6"/>
  <c r="K112" i="6"/>
  <c r="A113" i="6"/>
  <c r="B113" i="6"/>
  <c r="C113" i="6"/>
  <c r="D113" i="6"/>
  <c r="E113" i="6"/>
  <c r="F113" i="6"/>
  <c r="G113" i="6"/>
  <c r="H113" i="6"/>
  <c r="I113" i="6"/>
  <c r="J113" i="6"/>
  <c r="K113" i="6"/>
  <c r="A40" i="6"/>
  <c r="B40" i="6"/>
  <c r="C40" i="6"/>
  <c r="D40" i="6"/>
  <c r="E40" i="6"/>
  <c r="F40" i="6"/>
  <c r="G40" i="6"/>
  <c r="H40" i="6"/>
  <c r="I40" i="6"/>
  <c r="J40" i="6"/>
  <c r="K40" i="6"/>
  <c r="A41" i="6"/>
  <c r="B41" i="6"/>
  <c r="C41" i="6"/>
  <c r="D41" i="6"/>
  <c r="E41" i="6"/>
  <c r="F41" i="6"/>
  <c r="G41" i="6"/>
  <c r="H41" i="6"/>
  <c r="I41" i="6"/>
  <c r="J41" i="6"/>
  <c r="K41" i="6"/>
  <c r="A42" i="6"/>
  <c r="B42" i="6"/>
  <c r="C42" i="6"/>
  <c r="D42" i="6"/>
  <c r="E42" i="6"/>
  <c r="F42" i="6"/>
  <c r="G42" i="6"/>
  <c r="H42" i="6"/>
  <c r="I42" i="6"/>
  <c r="J42" i="6"/>
  <c r="K42" i="6"/>
  <c r="A43" i="6"/>
  <c r="B43" i="6"/>
  <c r="C43" i="6"/>
  <c r="D43" i="6"/>
  <c r="E43" i="6"/>
  <c r="F43" i="6"/>
  <c r="G43" i="6"/>
  <c r="H43" i="6"/>
  <c r="I43" i="6"/>
  <c r="J43" i="6"/>
  <c r="K43" i="6"/>
  <c r="A44" i="6"/>
  <c r="B44" i="6"/>
  <c r="C44" i="6"/>
  <c r="D44" i="6"/>
  <c r="E44" i="6"/>
  <c r="F44" i="6"/>
  <c r="G44" i="6"/>
  <c r="H44" i="6"/>
  <c r="I44" i="6"/>
  <c r="J44" i="6"/>
  <c r="K44" i="6"/>
  <c r="A45" i="6"/>
  <c r="B45" i="6"/>
  <c r="C45" i="6"/>
  <c r="D45" i="6"/>
  <c r="E45" i="6"/>
  <c r="F45" i="6"/>
  <c r="G45" i="6"/>
  <c r="H45" i="6"/>
  <c r="I45" i="6"/>
  <c r="J45" i="6"/>
  <c r="K45" i="6"/>
  <c r="A46" i="6"/>
  <c r="B46" i="6"/>
  <c r="C46" i="6"/>
  <c r="D46" i="6"/>
  <c r="E46" i="6"/>
  <c r="F46" i="6"/>
  <c r="G46" i="6"/>
  <c r="H46" i="6"/>
  <c r="I46" i="6"/>
  <c r="J46" i="6"/>
  <c r="K46" i="6"/>
  <c r="A47" i="6"/>
  <c r="B47" i="6"/>
  <c r="C47" i="6"/>
  <c r="D47" i="6"/>
  <c r="E47" i="6"/>
  <c r="F47" i="6"/>
  <c r="G47" i="6"/>
  <c r="H47" i="6"/>
  <c r="I47" i="6"/>
  <c r="J47" i="6"/>
  <c r="K47" i="6"/>
  <c r="A48" i="6"/>
  <c r="B48" i="6"/>
  <c r="C48" i="6"/>
  <c r="D48" i="6"/>
  <c r="E48" i="6"/>
  <c r="F48" i="6"/>
  <c r="G48" i="6"/>
  <c r="H48" i="6"/>
  <c r="I48" i="6"/>
  <c r="J48" i="6"/>
  <c r="K48" i="6"/>
  <c r="A49" i="6"/>
  <c r="B49" i="6"/>
  <c r="C49" i="6"/>
  <c r="D49" i="6"/>
  <c r="E49" i="6"/>
  <c r="F49" i="6"/>
  <c r="G49" i="6"/>
  <c r="H49" i="6"/>
  <c r="I49" i="6"/>
  <c r="J49" i="6"/>
  <c r="K49" i="6"/>
  <c r="A50" i="6"/>
  <c r="B50" i="6"/>
  <c r="C50" i="6"/>
  <c r="D50" i="6"/>
  <c r="E50" i="6"/>
  <c r="F50" i="6"/>
  <c r="G50" i="6"/>
  <c r="H50" i="6"/>
  <c r="I50" i="6"/>
  <c r="J50" i="6"/>
  <c r="K50" i="6"/>
  <c r="A51" i="6"/>
  <c r="B51" i="6"/>
  <c r="C51" i="6"/>
  <c r="D51" i="6"/>
  <c r="E51" i="6"/>
  <c r="F51" i="6"/>
  <c r="G51" i="6"/>
  <c r="H51" i="6"/>
  <c r="I51" i="6"/>
  <c r="J51" i="6"/>
  <c r="K51" i="6"/>
  <c r="A52" i="6"/>
  <c r="B52" i="6"/>
  <c r="C52" i="6"/>
  <c r="D52" i="6"/>
  <c r="E52" i="6"/>
  <c r="F52" i="6"/>
  <c r="G52" i="6"/>
  <c r="H52" i="6"/>
  <c r="I52" i="6"/>
  <c r="J52" i="6"/>
  <c r="K52" i="6"/>
  <c r="A53" i="6"/>
  <c r="B53" i="6"/>
  <c r="C53" i="6"/>
  <c r="D53" i="6"/>
  <c r="E53" i="6"/>
  <c r="F53" i="6"/>
  <c r="G53" i="6"/>
  <c r="H53" i="6"/>
  <c r="I53" i="6"/>
  <c r="J53" i="6"/>
  <c r="K53" i="6"/>
  <c r="A54" i="6"/>
  <c r="B54" i="6"/>
  <c r="C54" i="6"/>
  <c r="D54" i="6"/>
  <c r="E54" i="6"/>
  <c r="F54" i="6"/>
  <c r="G54" i="6"/>
  <c r="H54" i="6"/>
  <c r="I54" i="6"/>
  <c r="J54" i="6"/>
  <c r="K54" i="6"/>
  <c r="A55" i="6"/>
  <c r="B55" i="6"/>
  <c r="C55" i="6"/>
  <c r="D55" i="6"/>
  <c r="E55" i="6"/>
  <c r="F55" i="6"/>
  <c r="G55" i="6"/>
  <c r="H55" i="6"/>
  <c r="I55" i="6"/>
  <c r="J55" i="6"/>
  <c r="K55" i="6"/>
  <c r="A56" i="6"/>
  <c r="B56" i="6"/>
  <c r="C56" i="6"/>
  <c r="D56" i="6"/>
  <c r="E56" i="6"/>
  <c r="F56" i="6"/>
  <c r="G56" i="6"/>
  <c r="H56" i="6"/>
  <c r="I56" i="6"/>
  <c r="J56" i="6"/>
  <c r="K56" i="6"/>
  <c r="A57" i="6"/>
  <c r="B57" i="6"/>
  <c r="C57" i="6"/>
  <c r="D57" i="6"/>
  <c r="E57" i="6"/>
  <c r="F57" i="6"/>
  <c r="G57" i="6"/>
  <c r="H57" i="6"/>
  <c r="I57" i="6"/>
  <c r="J57" i="6"/>
  <c r="K57" i="6"/>
  <c r="A58" i="6"/>
  <c r="B58" i="6"/>
  <c r="C58" i="6"/>
  <c r="D58" i="6"/>
  <c r="E58" i="6"/>
  <c r="F58" i="6"/>
  <c r="G58" i="6"/>
  <c r="H58" i="6"/>
  <c r="I58" i="6"/>
  <c r="J58" i="6"/>
  <c r="K58" i="6"/>
  <c r="A59" i="6"/>
  <c r="B59" i="6"/>
  <c r="C59" i="6"/>
  <c r="D59" i="6"/>
  <c r="E59" i="6"/>
  <c r="F59" i="6"/>
  <c r="G59" i="6"/>
  <c r="H59" i="6"/>
  <c r="I59" i="6"/>
  <c r="J59" i="6"/>
  <c r="K59" i="6"/>
  <c r="A60" i="6"/>
  <c r="B60" i="6"/>
  <c r="C60" i="6"/>
  <c r="D60" i="6"/>
  <c r="E60" i="6"/>
  <c r="F60" i="6"/>
  <c r="G60" i="6"/>
  <c r="H60" i="6"/>
  <c r="I60" i="6"/>
  <c r="J60" i="6"/>
  <c r="K60" i="6"/>
  <c r="A61" i="6"/>
  <c r="B61" i="6"/>
  <c r="C61" i="6"/>
  <c r="D61" i="6"/>
  <c r="E61" i="6"/>
  <c r="F61" i="6"/>
  <c r="G61" i="6"/>
  <c r="H61" i="6"/>
  <c r="I61" i="6"/>
  <c r="J61" i="6"/>
  <c r="K61" i="6"/>
  <c r="A62" i="6"/>
  <c r="B62" i="6"/>
  <c r="C62" i="6"/>
  <c r="D62" i="6"/>
  <c r="E62" i="6"/>
  <c r="F62" i="6"/>
  <c r="G62" i="6"/>
  <c r="H62" i="6"/>
  <c r="I62" i="6"/>
  <c r="J62" i="6"/>
  <c r="K62" i="6"/>
  <c r="A63" i="6"/>
  <c r="B63" i="6"/>
  <c r="C63" i="6"/>
  <c r="D63" i="6"/>
  <c r="E63" i="6"/>
  <c r="F63" i="6"/>
  <c r="G63" i="6"/>
  <c r="H63" i="6"/>
  <c r="I63" i="6"/>
  <c r="J63" i="6"/>
  <c r="K63" i="6"/>
  <c r="A64" i="6"/>
  <c r="B64" i="6"/>
  <c r="C64" i="6"/>
  <c r="D64" i="6"/>
  <c r="E64" i="6"/>
  <c r="F64" i="6"/>
  <c r="G64" i="6"/>
  <c r="H64" i="6"/>
  <c r="I64" i="6"/>
  <c r="J64" i="6"/>
  <c r="K64" i="6"/>
  <c r="A65" i="6"/>
  <c r="B65" i="6"/>
  <c r="C65" i="6"/>
  <c r="D65" i="6"/>
  <c r="E65" i="6"/>
  <c r="F65" i="6"/>
  <c r="G65" i="6"/>
  <c r="H65" i="6"/>
  <c r="I65" i="6"/>
  <c r="J65" i="6"/>
  <c r="K65" i="6"/>
  <c r="A66" i="6"/>
  <c r="B66" i="6"/>
  <c r="C66" i="6"/>
  <c r="D66" i="6"/>
  <c r="E66" i="6"/>
  <c r="F66" i="6"/>
  <c r="G66" i="6"/>
  <c r="H66" i="6"/>
  <c r="I66" i="6"/>
  <c r="J66" i="6"/>
  <c r="K66" i="6"/>
  <c r="A67" i="6"/>
  <c r="B67" i="6"/>
  <c r="C67" i="6"/>
  <c r="D67" i="6"/>
  <c r="E67" i="6"/>
  <c r="F67" i="6"/>
  <c r="G67" i="6"/>
  <c r="H67" i="6"/>
  <c r="I67" i="6"/>
  <c r="J67" i="6"/>
  <c r="K67" i="6"/>
  <c r="A68" i="6"/>
  <c r="B68" i="6"/>
  <c r="C68" i="6"/>
  <c r="D68" i="6"/>
  <c r="E68" i="6"/>
  <c r="F68" i="6"/>
  <c r="G68" i="6"/>
  <c r="H68" i="6"/>
  <c r="I68" i="6"/>
  <c r="J68" i="6"/>
  <c r="K68" i="6"/>
  <c r="A69" i="6"/>
  <c r="B69" i="6"/>
  <c r="C69" i="6"/>
  <c r="D69" i="6"/>
  <c r="E69" i="6"/>
  <c r="F69" i="6"/>
  <c r="G69" i="6"/>
  <c r="H69" i="6"/>
  <c r="I69" i="6"/>
  <c r="J69" i="6"/>
  <c r="K69" i="6"/>
  <c r="A70" i="6"/>
  <c r="B70" i="6"/>
  <c r="C70" i="6"/>
  <c r="D70" i="6"/>
  <c r="E70" i="6"/>
  <c r="F70" i="6"/>
  <c r="G70" i="6"/>
  <c r="H70" i="6"/>
  <c r="I70" i="6"/>
  <c r="J70" i="6"/>
  <c r="K70" i="6"/>
  <c r="A71" i="6"/>
  <c r="B71" i="6"/>
  <c r="C71" i="6"/>
  <c r="D71" i="6"/>
  <c r="E71" i="6"/>
  <c r="F71" i="6"/>
  <c r="G71" i="6"/>
  <c r="H71" i="6"/>
  <c r="I71" i="6"/>
  <c r="J71" i="6"/>
  <c r="K71" i="6"/>
  <c r="A72" i="6"/>
  <c r="B72" i="6"/>
  <c r="C72" i="6"/>
  <c r="D72" i="6"/>
  <c r="E72" i="6"/>
  <c r="F72" i="6"/>
  <c r="G72" i="6"/>
  <c r="H72" i="6"/>
  <c r="I72" i="6"/>
  <c r="J72" i="6"/>
  <c r="K72" i="6"/>
  <c r="A73" i="6"/>
  <c r="B73" i="6"/>
  <c r="C73" i="6"/>
  <c r="D73" i="6"/>
  <c r="E73" i="6"/>
  <c r="F73" i="6"/>
  <c r="G73" i="6"/>
  <c r="H73" i="6"/>
  <c r="I73" i="6"/>
  <c r="J73" i="6"/>
  <c r="K73" i="6"/>
  <c r="D57" i="1" l="1"/>
  <c r="D58" i="1"/>
  <c r="D79" i="1" l="1"/>
  <c r="F79" i="1"/>
  <c r="J20" i="1"/>
  <c r="J34" i="1"/>
  <c r="J35" i="1"/>
  <c r="J36" i="1"/>
  <c r="J37" i="1"/>
  <c r="J38" i="1"/>
  <c r="J39" i="1"/>
  <c r="J40" i="1"/>
  <c r="J41" i="1"/>
  <c r="J42" i="1"/>
  <c r="J23" i="1"/>
  <c r="J24" i="1"/>
  <c r="J25" i="1"/>
  <c r="J26" i="1"/>
  <c r="J27" i="1"/>
  <c r="J28" i="1"/>
  <c r="J29" i="1"/>
  <c r="J30" i="1"/>
  <c r="J31" i="1"/>
  <c r="J32" i="1"/>
  <c r="J33" i="1"/>
  <c r="J15" i="1"/>
  <c r="J16" i="1"/>
  <c r="J17" i="1"/>
  <c r="J18" i="1"/>
  <c r="J11" i="1"/>
  <c r="J12" i="1"/>
  <c r="J13" i="1"/>
  <c r="J14" i="1"/>
  <c r="J10" i="1"/>
  <c r="J21" i="1"/>
  <c r="J22" i="1"/>
  <c r="J19" i="1"/>
  <c r="M90" i="1" l="1"/>
  <c r="N90" i="1"/>
  <c r="O90" i="1"/>
  <c r="P90" i="1"/>
  <c r="Q90" i="1"/>
  <c r="M86" i="1"/>
  <c r="N86" i="1"/>
  <c r="O86" i="1"/>
  <c r="P86" i="1"/>
  <c r="Q86" i="1"/>
  <c r="M85" i="1"/>
  <c r="N85" i="1"/>
  <c r="O85" i="1"/>
  <c r="P85" i="1"/>
  <c r="Q85" i="1"/>
  <c r="M84" i="1"/>
  <c r="N84" i="1"/>
  <c r="O84" i="1"/>
  <c r="P84" i="1"/>
  <c r="Q84" i="1"/>
  <c r="M75" i="1"/>
  <c r="N75" i="1"/>
  <c r="O75" i="1"/>
  <c r="P75" i="1"/>
  <c r="Q75" i="1"/>
  <c r="L75" i="1"/>
  <c r="L90" i="1"/>
  <c r="L86" i="1"/>
  <c r="L85" i="1"/>
  <c r="L84" i="1"/>
  <c r="L83" i="1"/>
  <c r="Q83" i="1"/>
  <c r="P83" i="1"/>
  <c r="O83" i="1"/>
  <c r="N83" i="1"/>
  <c r="M83" i="1"/>
  <c r="M79" i="1"/>
  <c r="N79" i="1"/>
  <c r="O79" i="1"/>
  <c r="P79" i="1"/>
  <c r="Q79" i="1"/>
  <c r="L79" i="1"/>
  <c r="M74" i="1"/>
  <c r="N74" i="1"/>
  <c r="O74" i="1"/>
  <c r="P74" i="1"/>
  <c r="Q74" i="1"/>
  <c r="L74" i="1"/>
  <c r="M70" i="1"/>
  <c r="N70" i="1"/>
  <c r="O70" i="1"/>
  <c r="P70" i="1"/>
  <c r="Q70" i="1"/>
  <c r="L70" i="1"/>
  <c r="M66" i="1"/>
  <c r="N66" i="1"/>
  <c r="O66" i="1"/>
  <c r="P66" i="1"/>
  <c r="Q66" i="1"/>
  <c r="M65" i="1"/>
  <c r="N65" i="1"/>
  <c r="O65" i="1"/>
  <c r="P65" i="1"/>
  <c r="Q65" i="1"/>
  <c r="M61" i="1"/>
  <c r="N61" i="1"/>
  <c r="O61" i="1"/>
  <c r="P61" i="1"/>
  <c r="Q61" i="1"/>
  <c r="L66" i="1"/>
  <c r="L65" i="1"/>
  <c r="L61" i="1"/>
  <c r="L60" i="1"/>
  <c r="Q60" i="1"/>
  <c r="P60" i="1"/>
  <c r="O60" i="1"/>
  <c r="N60" i="1"/>
  <c r="M60" i="1"/>
  <c r="M56" i="1"/>
  <c r="N56" i="1"/>
  <c r="O56" i="1"/>
  <c r="P56" i="1"/>
  <c r="Q56" i="1"/>
  <c r="L56" i="1"/>
  <c r="M46" i="1"/>
  <c r="N46" i="1"/>
  <c r="O46" i="1"/>
  <c r="P46" i="1"/>
  <c r="Q46" i="1"/>
  <c r="M42" i="1"/>
  <c r="N42" i="1"/>
  <c r="O42" i="1"/>
  <c r="P42" i="1"/>
  <c r="Q42" i="1"/>
  <c r="M41" i="1"/>
  <c r="N41" i="1"/>
  <c r="O41" i="1"/>
  <c r="P41" i="1"/>
  <c r="Q41" i="1"/>
  <c r="L46" i="1"/>
  <c r="L42" i="1"/>
  <c r="L41" i="1"/>
  <c r="M31" i="1"/>
  <c r="N31" i="1"/>
  <c r="O31" i="1"/>
  <c r="P31" i="1"/>
  <c r="Q31" i="1"/>
  <c r="L31" i="1"/>
  <c r="M16" i="1"/>
  <c r="N16" i="1"/>
  <c r="O16" i="1"/>
  <c r="P16" i="1"/>
  <c r="Q16" i="1"/>
  <c r="L16" i="1"/>
  <c r="M37" i="1"/>
  <c r="N37" i="1"/>
  <c r="O37" i="1"/>
  <c r="P37" i="1"/>
  <c r="Q37" i="1"/>
  <c r="L37" i="1"/>
  <c r="M36" i="1"/>
  <c r="N36" i="1"/>
  <c r="O36" i="1"/>
  <c r="P36" i="1"/>
  <c r="Q36" i="1"/>
  <c r="L36" i="1"/>
  <c r="M35" i="1"/>
  <c r="N35" i="1"/>
  <c r="O35" i="1"/>
  <c r="P35" i="1"/>
  <c r="Q35" i="1"/>
  <c r="L35" i="1"/>
  <c r="M27" i="1"/>
  <c r="N27" i="1"/>
  <c r="O27" i="1"/>
  <c r="P27" i="1"/>
  <c r="Q27" i="1"/>
  <c r="L27" i="1"/>
  <c r="M26" i="1"/>
  <c r="N26" i="1"/>
  <c r="O26" i="1"/>
  <c r="P26" i="1"/>
  <c r="Q26" i="1"/>
  <c r="L26" i="1"/>
  <c r="M25" i="1"/>
  <c r="N25" i="1"/>
  <c r="O25" i="1"/>
  <c r="P25" i="1"/>
  <c r="Q25" i="1"/>
  <c r="L25" i="1"/>
  <c r="M21" i="1"/>
  <c r="N21" i="1"/>
  <c r="O21" i="1"/>
  <c r="P21" i="1"/>
  <c r="Q21" i="1"/>
  <c r="L21" i="1"/>
  <c r="M20" i="1"/>
  <c r="N20" i="1"/>
  <c r="O20" i="1"/>
  <c r="P20" i="1"/>
  <c r="Q20" i="1"/>
  <c r="L20" i="1"/>
  <c r="Q12" i="1"/>
  <c r="Q8" i="1"/>
  <c r="M12" i="1"/>
  <c r="N12" i="1"/>
  <c r="O12" i="1"/>
  <c r="P12" i="1"/>
  <c r="L12" i="1"/>
  <c r="M11" i="1"/>
  <c r="N11" i="1"/>
  <c r="O11" i="1"/>
  <c r="P11" i="1"/>
  <c r="Q11" i="1"/>
  <c r="L11" i="1"/>
  <c r="Q10" i="1"/>
  <c r="M10" i="1"/>
  <c r="N10" i="1"/>
  <c r="O10" i="1"/>
  <c r="P10" i="1"/>
  <c r="L10" i="1"/>
  <c r="M9" i="1"/>
  <c r="N9" i="1"/>
  <c r="O9" i="1"/>
  <c r="P9" i="1"/>
  <c r="Q9" i="1"/>
  <c r="L9" i="1"/>
  <c r="L8" i="1"/>
  <c r="M8" i="1"/>
  <c r="N8" i="1"/>
  <c r="O8" i="1"/>
  <c r="P8" i="1"/>
  <c r="G81" i="1"/>
  <c r="G127" i="1" s="1"/>
  <c r="I81" i="1"/>
  <c r="I127" i="1" s="1"/>
  <c r="H79" i="1"/>
  <c r="H125" i="1" s="1"/>
  <c r="G79" i="1"/>
  <c r="G125" i="1" s="1"/>
  <c r="I72" i="1"/>
  <c r="I118" i="1" s="1"/>
  <c r="H46" i="1"/>
  <c r="F54" i="1"/>
  <c r="F100" i="1" s="1"/>
  <c r="H54" i="1"/>
  <c r="H100" i="1" s="1"/>
  <c r="B55" i="1"/>
  <c r="B101" i="1" s="1"/>
  <c r="C55" i="1"/>
  <c r="C101" i="1" s="1"/>
  <c r="D55" i="1"/>
  <c r="D101" i="1" s="1"/>
  <c r="E55" i="1"/>
  <c r="E101" i="1" s="1"/>
  <c r="F55" i="1"/>
  <c r="F101" i="1" s="1"/>
  <c r="G55" i="1"/>
  <c r="G101" i="1" s="1"/>
  <c r="H55" i="1"/>
  <c r="H101" i="1" s="1"/>
  <c r="I55" i="1"/>
  <c r="I101" i="1" s="1"/>
  <c r="B56" i="1"/>
  <c r="B102" i="1" s="1"/>
  <c r="C56" i="1"/>
  <c r="C102" i="1" s="1"/>
  <c r="D56" i="1"/>
  <c r="D102" i="1" s="1"/>
  <c r="E56" i="1"/>
  <c r="F56" i="1"/>
  <c r="G56" i="1"/>
  <c r="G102" i="1" s="1"/>
  <c r="H56" i="1"/>
  <c r="H102" i="1" s="1"/>
  <c r="I56" i="1"/>
  <c r="I102" i="1" s="1"/>
  <c r="B57" i="1"/>
  <c r="B103" i="1" s="1"/>
  <c r="C57" i="1"/>
  <c r="C103" i="1" s="1"/>
  <c r="D103" i="1"/>
  <c r="E57" i="1"/>
  <c r="E103" i="1" s="1"/>
  <c r="F57" i="1"/>
  <c r="G57" i="1"/>
  <c r="G103" i="1" s="1"/>
  <c r="H57" i="1"/>
  <c r="H103" i="1" s="1"/>
  <c r="I57" i="1"/>
  <c r="I103" i="1" s="1"/>
  <c r="B58" i="1"/>
  <c r="B104" i="1" s="1"/>
  <c r="C58" i="1"/>
  <c r="C104" i="1" s="1"/>
  <c r="D104" i="1"/>
  <c r="E58" i="1"/>
  <c r="E104" i="1" s="1"/>
  <c r="F58" i="1"/>
  <c r="G58" i="1"/>
  <c r="G104" i="1" s="1"/>
  <c r="H58" i="1"/>
  <c r="H104" i="1" s="1"/>
  <c r="I58" i="1"/>
  <c r="I104" i="1" s="1"/>
  <c r="B59" i="1"/>
  <c r="B105" i="1" s="1"/>
  <c r="C59" i="1"/>
  <c r="C105" i="1" s="1"/>
  <c r="D59" i="1"/>
  <c r="D105" i="1" s="1"/>
  <c r="E59" i="1"/>
  <c r="E105" i="1" s="1"/>
  <c r="F59" i="1"/>
  <c r="G59" i="1"/>
  <c r="G105" i="1" s="1"/>
  <c r="H59" i="1"/>
  <c r="H105" i="1" s="1"/>
  <c r="I59" i="1"/>
  <c r="I105" i="1" s="1"/>
  <c r="B60" i="1"/>
  <c r="B106" i="1" s="1"/>
  <c r="C60" i="1"/>
  <c r="C106" i="1" s="1"/>
  <c r="D60" i="1"/>
  <c r="D106" i="1" s="1"/>
  <c r="E60" i="1"/>
  <c r="E106" i="1" s="1"/>
  <c r="F60" i="1"/>
  <c r="G60" i="1"/>
  <c r="G106" i="1" s="1"/>
  <c r="H60" i="1"/>
  <c r="H106" i="1" s="1"/>
  <c r="I60" i="1"/>
  <c r="I106" i="1" s="1"/>
  <c r="B61" i="1"/>
  <c r="B107" i="1" s="1"/>
  <c r="C61" i="1"/>
  <c r="C107" i="1" s="1"/>
  <c r="D61" i="1"/>
  <c r="D107" i="1" s="1"/>
  <c r="E61" i="1"/>
  <c r="E107" i="1" s="1"/>
  <c r="F61" i="1"/>
  <c r="G61" i="1"/>
  <c r="G107" i="1" s="1"/>
  <c r="H61" i="1"/>
  <c r="H107" i="1" s="1"/>
  <c r="I61" i="1"/>
  <c r="I107" i="1" s="1"/>
  <c r="B62" i="1"/>
  <c r="B108" i="1" s="1"/>
  <c r="C62" i="1"/>
  <c r="C108" i="1" s="1"/>
  <c r="D62" i="1"/>
  <c r="D108" i="1" s="1"/>
  <c r="E62" i="1"/>
  <c r="E108" i="1" s="1"/>
  <c r="F62" i="1"/>
  <c r="G62" i="1"/>
  <c r="G108" i="1" s="1"/>
  <c r="H62" i="1"/>
  <c r="H108" i="1" s="1"/>
  <c r="I62" i="1"/>
  <c r="I108" i="1" s="1"/>
  <c r="B63" i="1"/>
  <c r="B109" i="1" s="1"/>
  <c r="C63" i="1"/>
  <c r="C109" i="1" s="1"/>
  <c r="D63" i="1"/>
  <c r="D109" i="1" s="1"/>
  <c r="E63" i="1"/>
  <c r="E109" i="1" s="1"/>
  <c r="F63" i="1"/>
  <c r="G63" i="1"/>
  <c r="G109" i="1" s="1"/>
  <c r="H63" i="1"/>
  <c r="H109" i="1" s="1"/>
  <c r="I63" i="1"/>
  <c r="I109" i="1" s="1"/>
  <c r="B64" i="1"/>
  <c r="B110" i="1" s="1"/>
  <c r="C64" i="1"/>
  <c r="C110" i="1" s="1"/>
  <c r="D64" i="1"/>
  <c r="D110" i="1" s="1"/>
  <c r="E64" i="1"/>
  <c r="E110" i="1" s="1"/>
  <c r="F64" i="1"/>
  <c r="G64" i="1"/>
  <c r="G110" i="1" s="1"/>
  <c r="H64" i="1"/>
  <c r="H110" i="1" s="1"/>
  <c r="I64" i="1"/>
  <c r="I110" i="1" s="1"/>
  <c r="B65" i="1"/>
  <c r="B111" i="1" s="1"/>
  <c r="C65" i="1"/>
  <c r="C111" i="1" s="1"/>
  <c r="D65" i="1"/>
  <c r="D111" i="1" s="1"/>
  <c r="E65" i="1"/>
  <c r="E111" i="1" s="1"/>
  <c r="F65" i="1"/>
  <c r="G65" i="1"/>
  <c r="G111" i="1" s="1"/>
  <c r="H65" i="1"/>
  <c r="H111" i="1" s="1"/>
  <c r="I65" i="1"/>
  <c r="I111" i="1" s="1"/>
  <c r="B66" i="1"/>
  <c r="B112" i="1" s="1"/>
  <c r="C66" i="1"/>
  <c r="C112" i="1" s="1"/>
  <c r="D66" i="1"/>
  <c r="D112" i="1" s="1"/>
  <c r="E66" i="1"/>
  <c r="E112" i="1" s="1"/>
  <c r="F66" i="1"/>
  <c r="G66" i="1"/>
  <c r="G112" i="1" s="1"/>
  <c r="H66" i="1"/>
  <c r="H112" i="1" s="1"/>
  <c r="I66" i="1"/>
  <c r="I112" i="1" s="1"/>
  <c r="B67" i="1"/>
  <c r="B113" i="1" s="1"/>
  <c r="C67" i="1"/>
  <c r="C113" i="1" s="1"/>
  <c r="D67" i="1"/>
  <c r="D113" i="1" s="1"/>
  <c r="E67" i="1"/>
  <c r="E113" i="1" s="1"/>
  <c r="F67" i="1"/>
  <c r="G67" i="1"/>
  <c r="G113" i="1" s="1"/>
  <c r="H67" i="1"/>
  <c r="H113" i="1" s="1"/>
  <c r="I67" i="1"/>
  <c r="I113" i="1" s="1"/>
  <c r="B68" i="1"/>
  <c r="B114" i="1" s="1"/>
  <c r="C68" i="1"/>
  <c r="C114" i="1" s="1"/>
  <c r="D68" i="1"/>
  <c r="D114" i="1" s="1"/>
  <c r="E68" i="1"/>
  <c r="E114" i="1" s="1"/>
  <c r="F68" i="1"/>
  <c r="G68" i="1"/>
  <c r="G114" i="1" s="1"/>
  <c r="H68" i="1"/>
  <c r="H114" i="1" s="1"/>
  <c r="I68" i="1"/>
  <c r="I114" i="1" s="1"/>
  <c r="B69" i="1"/>
  <c r="B115" i="1" s="1"/>
  <c r="C69" i="1"/>
  <c r="C115" i="1" s="1"/>
  <c r="D69" i="1"/>
  <c r="D115" i="1" s="1"/>
  <c r="E69" i="1"/>
  <c r="E115" i="1" s="1"/>
  <c r="F69" i="1"/>
  <c r="G69" i="1"/>
  <c r="G115" i="1" s="1"/>
  <c r="H69" i="1"/>
  <c r="H115" i="1" s="1"/>
  <c r="I69" i="1"/>
  <c r="I115" i="1" s="1"/>
  <c r="B70" i="1"/>
  <c r="B116" i="1" s="1"/>
  <c r="C70" i="1"/>
  <c r="C116" i="1" s="1"/>
  <c r="D70" i="1"/>
  <c r="D116" i="1" s="1"/>
  <c r="E70" i="1"/>
  <c r="E116" i="1" s="1"/>
  <c r="F70" i="1"/>
  <c r="G70" i="1"/>
  <c r="G116" i="1" s="1"/>
  <c r="H70" i="1"/>
  <c r="H116" i="1" s="1"/>
  <c r="I70" i="1"/>
  <c r="I116" i="1" s="1"/>
  <c r="B71" i="1"/>
  <c r="B117" i="1" s="1"/>
  <c r="C71" i="1"/>
  <c r="C117" i="1" s="1"/>
  <c r="D71" i="1"/>
  <c r="D117" i="1" s="1"/>
  <c r="E71" i="1"/>
  <c r="E117" i="1" s="1"/>
  <c r="F71" i="1"/>
  <c r="G71" i="1"/>
  <c r="G117" i="1" s="1"/>
  <c r="H71" i="1"/>
  <c r="H117" i="1" s="1"/>
  <c r="I71" i="1"/>
  <c r="I117" i="1" s="1"/>
  <c r="B72" i="1"/>
  <c r="B118" i="1" s="1"/>
  <c r="C72" i="1"/>
  <c r="C118" i="1" s="1"/>
  <c r="D72" i="1"/>
  <c r="D118" i="1" s="1"/>
  <c r="E72" i="1"/>
  <c r="E118" i="1" s="1"/>
  <c r="F72" i="1"/>
  <c r="G72" i="1"/>
  <c r="G118" i="1" s="1"/>
  <c r="B73" i="1"/>
  <c r="B119" i="1" s="1"/>
  <c r="C73" i="1"/>
  <c r="C119" i="1" s="1"/>
  <c r="D73" i="1"/>
  <c r="D119" i="1" s="1"/>
  <c r="E73" i="1"/>
  <c r="E119" i="1" s="1"/>
  <c r="F73" i="1"/>
  <c r="G73" i="1"/>
  <c r="G119" i="1" s="1"/>
  <c r="H73" i="1"/>
  <c r="H119" i="1" s="1"/>
  <c r="I73" i="1"/>
  <c r="I119" i="1" s="1"/>
  <c r="B74" i="1"/>
  <c r="B120" i="1" s="1"/>
  <c r="C74" i="1"/>
  <c r="C120" i="1" s="1"/>
  <c r="D74" i="1"/>
  <c r="D120" i="1" s="1"/>
  <c r="E74" i="1"/>
  <c r="E120" i="1" s="1"/>
  <c r="F74" i="1"/>
  <c r="G74" i="1"/>
  <c r="G120" i="1" s="1"/>
  <c r="H74" i="1"/>
  <c r="H120" i="1" s="1"/>
  <c r="I74" i="1"/>
  <c r="I120" i="1" s="1"/>
  <c r="B75" i="1"/>
  <c r="B121" i="1" s="1"/>
  <c r="C75" i="1"/>
  <c r="C121" i="1" s="1"/>
  <c r="D75" i="1"/>
  <c r="D121" i="1" s="1"/>
  <c r="E75" i="1"/>
  <c r="E121" i="1" s="1"/>
  <c r="F75" i="1"/>
  <c r="G75" i="1"/>
  <c r="G121" i="1" s="1"/>
  <c r="H75" i="1"/>
  <c r="H121" i="1" s="1"/>
  <c r="I75" i="1"/>
  <c r="I121" i="1" s="1"/>
  <c r="B76" i="1"/>
  <c r="B122" i="1" s="1"/>
  <c r="C76" i="1"/>
  <c r="C122" i="1" s="1"/>
  <c r="D76" i="1"/>
  <c r="D122" i="1" s="1"/>
  <c r="E76" i="1"/>
  <c r="E122" i="1" s="1"/>
  <c r="F76" i="1"/>
  <c r="G76" i="1"/>
  <c r="G122" i="1" s="1"/>
  <c r="H76" i="1"/>
  <c r="H122" i="1" s="1"/>
  <c r="I76" i="1"/>
  <c r="I122" i="1" s="1"/>
  <c r="B77" i="1"/>
  <c r="B123" i="1" s="1"/>
  <c r="C77" i="1"/>
  <c r="C123" i="1" s="1"/>
  <c r="D77" i="1"/>
  <c r="D123" i="1" s="1"/>
  <c r="E77" i="1"/>
  <c r="E123" i="1" s="1"/>
  <c r="F77" i="1"/>
  <c r="G77" i="1"/>
  <c r="G123" i="1" s="1"/>
  <c r="H77" i="1"/>
  <c r="H123" i="1" s="1"/>
  <c r="I77" i="1"/>
  <c r="I123" i="1" s="1"/>
  <c r="B78" i="1"/>
  <c r="B124" i="1" s="1"/>
  <c r="C78" i="1"/>
  <c r="C124" i="1" s="1"/>
  <c r="D78" i="1"/>
  <c r="D124" i="1" s="1"/>
  <c r="E78" i="1"/>
  <c r="E124" i="1" s="1"/>
  <c r="F78" i="1"/>
  <c r="G78" i="1"/>
  <c r="G124" i="1" s="1"/>
  <c r="H78" i="1"/>
  <c r="H124" i="1" s="1"/>
  <c r="I78" i="1"/>
  <c r="I124" i="1" s="1"/>
  <c r="B79" i="1"/>
  <c r="B125" i="1" s="1"/>
  <c r="C79" i="1"/>
  <c r="C125" i="1" s="1"/>
  <c r="D125" i="1"/>
  <c r="E79" i="1"/>
  <c r="E125" i="1" s="1"/>
  <c r="F125" i="1"/>
  <c r="I79" i="1"/>
  <c r="I125" i="1" s="1"/>
  <c r="B80" i="1"/>
  <c r="B126" i="1" s="1"/>
  <c r="C80" i="1"/>
  <c r="C126" i="1" s="1"/>
  <c r="D80" i="1"/>
  <c r="D126" i="1" s="1"/>
  <c r="E80" i="1"/>
  <c r="E126" i="1" s="1"/>
  <c r="F80" i="1"/>
  <c r="G80" i="1"/>
  <c r="G126" i="1" s="1"/>
  <c r="H80" i="1"/>
  <c r="H126" i="1" s="1"/>
  <c r="I80" i="1"/>
  <c r="I126" i="1" s="1"/>
  <c r="B81" i="1"/>
  <c r="B127" i="1" s="1"/>
  <c r="C81" i="1"/>
  <c r="C127" i="1" s="1"/>
  <c r="D81" i="1"/>
  <c r="D127" i="1" s="1"/>
  <c r="E81" i="1"/>
  <c r="E127" i="1" s="1"/>
  <c r="F81" i="1"/>
  <c r="H81" i="1"/>
  <c r="H127" i="1" s="1"/>
  <c r="B82" i="1"/>
  <c r="B128" i="1" s="1"/>
  <c r="C82" i="1"/>
  <c r="C128" i="1" s="1"/>
  <c r="D82" i="1"/>
  <c r="D128" i="1" s="1"/>
  <c r="E82" i="1"/>
  <c r="E128" i="1" s="1"/>
  <c r="F82" i="1"/>
  <c r="G82" i="1"/>
  <c r="G128" i="1" s="1"/>
  <c r="H82" i="1"/>
  <c r="H128" i="1" s="1"/>
  <c r="I82" i="1"/>
  <c r="I128" i="1" s="1"/>
  <c r="B83" i="1"/>
  <c r="B129" i="1" s="1"/>
  <c r="C83" i="1"/>
  <c r="C129" i="1" s="1"/>
  <c r="D83" i="1"/>
  <c r="D129" i="1" s="1"/>
  <c r="E83" i="1"/>
  <c r="E129" i="1" s="1"/>
  <c r="F83" i="1"/>
  <c r="G83" i="1"/>
  <c r="G129" i="1" s="1"/>
  <c r="H83" i="1"/>
  <c r="H129" i="1" s="1"/>
  <c r="I83" i="1"/>
  <c r="I129" i="1" s="1"/>
  <c r="B84" i="1"/>
  <c r="B130" i="1" s="1"/>
  <c r="C84" i="1"/>
  <c r="C130" i="1" s="1"/>
  <c r="D84" i="1"/>
  <c r="D130" i="1" s="1"/>
  <c r="E84" i="1"/>
  <c r="E130" i="1" s="1"/>
  <c r="F84" i="1"/>
  <c r="G84" i="1"/>
  <c r="G130" i="1" s="1"/>
  <c r="H84" i="1"/>
  <c r="H130" i="1" s="1"/>
  <c r="I84" i="1"/>
  <c r="I130" i="1" s="1"/>
  <c r="B85" i="1"/>
  <c r="B131" i="1" s="1"/>
  <c r="C85" i="1"/>
  <c r="C131" i="1" s="1"/>
  <c r="D85" i="1"/>
  <c r="D131" i="1" s="1"/>
  <c r="E85" i="1"/>
  <c r="E131" i="1" s="1"/>
  <c r="F85" i="1"/>
  <c r="G85" i="1"/>
  <c r="G131" i="1" s="1"/>
  <c r="H85" i="1"/>
  <c r="H131" i="1" s="1"/>
  <c r="I85" i="1"/>
  <c r="I131" i="1" s="1"/>
  <c r="B86" i="1"/>
  <c r="B132" i="1" s="1"/>
  <c r="C86" i="1"/>
  <c r="C132" i="1" s="1"/>
  <c r="D86" i="1"/>
  <c r="D132" i="1" s="1"/>
  <c r="E86" i="1"/>
  <c r="E132" i="1" s="1"/>
  <c r="F86" i="1"/>
  <c r="G86" i="1"/>
  <c r="G132" i="1" s="1"/>
  <c r="H86" i="1"/>
  <c r="H132" i="1" s="1"/>
  <c r="I86" i="1"/>
  <c r="I132" i="1" s="1"/>
  <c r="B87" i="1"/>
  <c r="B133" i="1" s="1"/>
  <c r="C87" i="1"/>
  <c r="C133" i="1" s="1"/>
  <c r="D87" i="1"/>
  <c r="D133" i="1" s="1"/>
  <c r="E87" i="1"/>
  <c r="E133" i="1" s="1"/>
  <c r="F87" i="1"/>
  <c r="G87" i="1"/>
  <c r="G133" i="1" s="1"/>
  <c r="H87" i="1"/>
  <c r="H133" i="1" s="1"/>
  <c r="I87" i="1"/>
  <c r="I133" i="1" s="1"/>
  <c r="B88" i="1"/>
  <c r="B134" i="1" s="1"/>
  <c r="C88" i="1"/>
  <c r="C134" i="1" s="1"/>
  <c r="D88" i="1"/>
  <c r="D134" i="1" s="1"/>
  <c r="E88" i="1"/>
  <c r="E134" i="1" s="1"/>
  <c r="F88" i="1"/>
  <c r="G88" i="1"/>
  <c r="G134" i="1" s="1"/>
  <c r="H88" i="1"/>
  <c r="H134" i="1" s="1"/>
  <c r="I88" i="1"/>
  <c r="I134" i="1" s="1"/>
  <c r="E102" i="1" l="1"/>
  <c r="H92" i="1"/>
  <c r="H136" i="1"/>
  <c r="F134" i="1"/>
  <c r="J88" i="1"/>
  <c r="F133" i="1"/>
  <c r="J87" i="1"/>
  <c r="F132" i="1"/>
  <c r="J86" i="1"/>
  <c r="F131" i="1"/>
  <c r="J85" i="1"/>
  <c r="F129" i="1"/>
  <c r="J83" i="1"/>
  <c r="F128" i="1"/>
  <c r="J82" i="1"/>
  <c r="F127" i="1"/>
  <c r="J81" i="1"/>
  <c r="F126" i="1"/>
  <c r="J80" i="1"/>
  <c r="F124" i="1"/>
  <c r="J78" i="1"/>
  <c r="F123" i="1"/>
  <c r="J77" i="1"/>
  <c r="F122" i="1"/>
  <c r="J76" i="1"/>
  <c r="F121" i="1"/>
  <c r="J75" i="1"/>
  <c r="F120" i="1"/>
  <c r="J74" i="1"/>
  <c r="F119" i="1"/>
  <c r="J73" i="1"/>
  <c r="F118" i="1"/>
  <c r="J72" i="1"/>
  <c r="F117" i="1"/>
  <c r="J71" i="1"/>
  <c r="F116" i="1"/>
  <c r="J70" i="1"/>
  <c r="F115" i="1"/>
  <c r="J69" i="1"/>
  <c r="F114" i="1"/>
  <c r="J68" i="1"/>
  <c r="F113" i="1"/>
  <c r="J67" i="1"/>
  <c r="F112" i="1"/>
  <c r="J66" i="1"/>
  <c r="F111" i="1"/>
  <c r="J65" i="1"/>
  <c r="F110" i="1"/>
  <c r="J64" i="1"/>
  <c r="F109" i="1"/>
  <c r="J63" i="1"/>
  <c r="F108" i="1"/>
  <c r="J62" i="1"/>
  <c r="F107" i="1"/>
  <c r="J61" i="1"/>
  <c r="F106" i="1"/>
  <c r="J60" i="1"/>
  <c r="F105" i="1"/>
  <c r="J59" i="1"/>
  <c r="F104" i="1"/>
  <c r="J58" i="1"/>
  <c r="F103" i="1"/>
  <c r="J57" i="1"/>
  <c r="F102" i="1"/>
  <c r="J56" i="1"/>
  <c r="J79" i="1"/>
  <c r="F130" i="1"/>
  <c r="J84" i="1"/>
</calcChain>
</file>

<file path=xl/sharedStrings.xml><?xml version="1.0" encoding="utf-8"?>
<sst xmlns="http://schemas.openxmlformats.org/spreadsheetml/2006/main" count="714" uniqueCount="227">
  <si>
    <t xml:space="preserve">Fecha: </t>
  </si>
  <si>
    <t>Cooperativa de Ahorro Y Credito Abierta "Trinidad"</t>
  </si>
  <si>
    <t>14408391 - SC</t>
  </si>
  <si>
    <t>BANEGAS NOE YRMA LUZ</t>
  </si>
  <si>
    <t>12880114 -BE</t>
  </si>
  <si>
    <t>10825498 -BE</t>
  </si>
  <si>
    <t>14612709 - BE</t>
  </si>
  <si>
    <t>7619633 - BE</t>
  </si>
  <si>
    <t>10832340 -BE</t>
  </si>
  <si>
    <t>1937713 - BE</t>
  </si>
  <si>
    <t>1732505 - BE</t>
  </si>
  <si>
    <t>1905601 - BE</t>
  </si>
  <si>
    <t>7622177 - BE</t>
  </si>
  <si>
    <t>1738627 - BE</t>
  </si>
  <si>
    <t>3858995 - SC</t>
  </si>
  <si>
    <t>10847631 - BE</t>
  </si>
  <si>
    <t>1920858 - BE</t>
  </si>
  <si>
    <t>1937509 - BE</t>
  </si>
  <si>
    <t>7600388 - BE</t>
  </si>
  <si>
    <t>1922187 - BE</t>
  </si>
  <si>
    <t>1901717 - BE</t>
  </si>
  <si>
    <t>LEITE ROMAN ALEXIS</t>
  </si>
  <si>
    <t>5619221 - BE</t>
  </si>
  <si>
    <t>12378190 - BE</t>
  </si>
  <si>
    <t>1909437 - BE</t>
  </si>
  <si>
    <t>5361947 - SC</t>
  </si>
  <si>
    <t>1916744 - BE</t>
  </si>
  <si>
    <t>6241213 -SC</t>
  </si>
  <si>
    <t>5603491 - BE</t>
  </si>
  <si>
    <t>1920354 - BE</t>
  </si>
  <si>
    <t>1702519 - BE</t>
  </si>
  <si>
    <t>5137591 - PO</t>
  </si>
  <si>
    <t>4431307 - CB</t>
  </si>
  <si>
    <t>1901432 - BE</t>
  </si>
  <si>
    <t>1736797 - BE</t>
  </si>
  <si>
    <t>Marc-Sal</t>
  </si>
  <si>
    <t>Marc-Ent</t>
  </si>
  <si>
    <t>Fecha</t>
  </si>
  <si>
    <t>Nombre Completo</t>
  </si>
  <si>
    <t>CI</t>
  </si>
  <si>
    <t>Nro.</t>
  </si>
  <si>
    <t>Tarde</t>
  </si>
  <si>
    <t>Mañana</t>
  </si>
  <si>
    <t>Cooperativa de Ahorro y Credito Abierta "Trinidad"</t>
  </si>
  <si>
    <t>REPORTE / BIOMETRICO</t>
  </si>
  <si>
    <t>Not Null</t>
  </si>
  <si>
    <t>Rango de tiempo de llegada</t>
  </si>
  <si>
    <t>Llegada temprana</t>
  </si>
  <si>
    <t>Rango de tiempo de salida</t>
  </si>
  <si>
    <t>OT</t>
  </si>
  <si>
    <t>AGUILERA ARTEAGA SANDRA  BERTHA</t>
  </si>
  <si>
    <t>AGUILERA YAUNE ANGELA</t>
  </si>
  <si>
    <t>ALCOCER CLAROS MARIBEL</t>
  </si>
  <si>
    <t>ARAMAYO  EDGLEY  MIRKA</t>
  </si>
  <si>
    <t>ARGANDOÑA CAMARGO ANDREI</t>
  </si>
  <si>
    <t>ARIAS JIMENEZ GROBERT HEBER</t>
  </si>
  <si>
    <t>1915879 - BE</t>
  </si>
  <si>
    <t>5619416 - BE</t>
  </si>
  <si>
    <t>ARTEAGA TABORGA CARLA LORENA</t>
  </si>
  <si>
    <t>ARZA LEIGUE JAVIER HUMBERTO</t>
  </si>
  <si>
    <t>CONTRERAS ORTIZ DANIELA</t>
  </si>
  <si>
    <t>CUELLAR  DAVALOS   BISMARCK</t>
  </si>
  <si>
    <t>ESCOBAR HURTADO VICTOR EMANUEL</t>
  </si>
  <si>
    <t xml:space="preserve">GALARZA ARIAS CARLA BRIYITH </t>
  </si>
  <si>
    <t>HINOJOSA SUARES JACOB</t>
  </si>
  <si>
    <t>LIMPIAS ARANCIBIA GARY ALBERTO</t>
  </si>
  <si>
    <t>MAMANI CHOQUE RICHARD VIDAL</t>
  </si>
  <si>
    <t>MENACHO CHAVEZ VICTOR HUGO</t>
  </si>
  <si>
    <t>OLIVA MOLINA MARIA TERESA</t>
  </si>
  <si>
    <t xml:space="preserve">ORELLANA ORTIZ  LUIS ENRIQUE </t>
  </si>
  <si>
    <t>PEREZ RIVERO JHON JAIRO</t>
  </si>
  <si>
    <t>RIBERA RIVERO MARIA EUGENIA</t>
  </si>
  <si>
    <t>RIBERA SALVATIERRA  RONY</t>
  </si>
  <si>
    <t>RODRIGUEZ AÑEZ EDGAR ROBERTO</t>
  </si>
  <si>
    <t>ROSSELLL CHOLIMA ROBIN MAICOL</t>
  </si>
  <si>
    <t>SCHOENGUTH JUSTINIANO JAMER</t>
  </si>
  <si>
    <t>SUAREZ QUISBERTH SANDRA CAROLINA</t>
  </si>
  <si>
    <t>VACA RIVERO DE RODRIGUEZ ELIDA</t>
  </si>
  <si>
    <t>VARGAS CHAVEZ  FABIOLA  ISABEL</t>
  </si>
  <si>
    <t>ZAMPIERY   TABORGA  LEDDY</t>
  </si>
  <si>
    <t>ZAMPIERY   TABORGA  OSWALDO</t>
  </si>
  <si>
    <t>ZELADA  ILLANES  GERMAN</t>
  </si>
  <si>
    <t>CASTRO VILLARROEL CESAR</t>
  </si>
  <si>
    <t xml:space="preserve">REPORTE POR AREA </t>
  </si>
  <si>
    <t>AREA DE CREDITO</t>
  </si>
  <si>
    <t>Nombre</t>
  </si>
  <si>
    <t>Entrada</t>
  </si>
  <si>
    <t>Salida</t>
  </si>
  <si>
    <t>N°</t>
  </si>
  <si>
    <t>AREA DE CAPTACIONES</t>
  </si>
  <si>
    <t>CAJEROS</t>
  </si>
  <si>
    <t>CONTABILIDAD</t>
  </si>
  <si>
    <t>AREA COMERCIAL</t>
  </si>
  <si>
    <t>ADMINISTRACION Y FINANZAS</t>
  </si>
  <si>
    <t>AREA DE RIESGO</t>
  </si>
  <si>
    <t>SEGURIDAD DE LA INFORMACION</t>
  </si>
  <si>
    <t>AREA DE UIF</t>
  </si>
  <si>
    <t>AUDITORIA INTERNA</t>
  </si>
  <si>
    <t>ASESORIA LEGAL</t>
  </si>
  <si>
    <t>SECRETARIA</t>
  </si>
  <si>
    <t>AREA DE ARCHIVO</t>
  </si>
  <si>
    <t>AREA DE LIMPIEZA</t>
  </si>
  <si>
    <t>AREA DE SISTEMAS</t>
  </si>
  <si>
    <t>AREA DE RECURSOS HUMANOS</t>
  </si>
  <si>
    <t>Consideraciones del Biometrico</t>
  </si>
  <si>
    <t xml:space="preserve">Horarios establecidos </t>
  </si>
  <si>
    <t>Funcionarios que marcaron asistencia de entrada y salida en horario establecido.</t>
  </si>
  <si>
    <t>Reporte general de asistencia.</t>
  </si>
  <si>
    <t>Funcionarios que no marcaron asistencia en el "Biometrico"</t>
  </si>
  <si>
    <t>No.</t>
  </si>
  <si>
    <t>Cedula No.</t>
  </si>
  <si>
    <t>Depto.</t>
  </si>
  <si>
    <t>Marc-Ent/Sal</t>
  </si>
  <si>
    <t>5</t>
  </si>
  <si>
    <t>CUELLAR  DAVALOS   B</t>
  </si>
  <si>
    <t>Area de Sistemas</t>
  </si>
  <si>
    <t>121</t>
  </si>
  <si>
    <t>VARGAS CHAVEZ  FABIO</t>
  </si>
  <si>
    <t>Auditoria Interna</t>
  </si>
  <si>
    <t>120</t>
  </si>
  <si>
    <t>ALCOCER CLAROS MARIB</t>
  </si>
  <si>
    <t>119</t>
  </si>
  <si>
    <t>MAMANI CHOQUE RICHAR</t>
  </si>
  <si>
    <t>Area de Riesgo</t>
  </si>
  <si>
    <t>118</t>
  </si>
  <si>
    <t>RODRIGUEZ ANEZ EDGAR</t>
  </si>
  <si>
    <t>Captaciones</t>
  </si>
  <si>
    <t>117</t>
  </si>
  <si>
    <t>ARAMAYO  EDGLEY  MIR</t>
  </si>
  <si>
    <t>116</t>
  </si>
  <si>
    <t>ARGANDONA CAMARGO AN</t>
  </si>
  <si>
    <t>UIF</t>
  </si>
  <si>
    <t>115</t>
  </si>
  <si>
    <t>MENACHO CHAVEZ VICTO</t>
  </si>
  <si>
    <t>Area de Caja</t>
  </si>
  <si>
    <t>113</t>
  </si>
  <si>
    <t>AGUILERA YAUNE ANGEL</t>
  </si>
  <si>
    <t>Administración y Finanzas</t>
  </si>
  <si>
    <t>112</t>
  </si>
  <si>
    <t>SUAREZ QUISBERTH SAN</t>
  </si>
  <si>
    <t>Contabilidad</t>
  </si>
  <si>
    <t>111</t>
  </si>
  <si>
    <t>ARIAS JIMENEZ GROBER</t>
  </si>
  <si>
    <t>107</t>
  </si>
  <si>
    <t>PEREZ RIVERO JHON JA</t>
  </si>
  <si>
    <t>Area de Credito</t>
  </si>
  <si>
    <t>106</t>
  </si>
  <si>
    <t>104</t>
  </si>
  <si>
    <t>ZAMPIERY TABORGA LED</t>
  </si>
  <si>
    <t>Gerencia General</t>
  </si>
  <si>
    <t>103</t>
  </si>
  <si>
    <t>ARZA LEIGUE JAVIER H</t>
  </si>
  <si>
    <t>102</t>
  </si>
  <si>
    <t>CONTRERAS ORTIZ DANI</t>
  </si>
  <si>
    <t>99</t>
  </si>
  <si>
    <t>AGUILERA ARTEAGA SAN</t>
  </si>
  <si>
    <t>98</t>
  </si>
  <si>
    <t>SCHOENGUTH JUSTINIAN</t>
  </si>
  <si>
    <t>97</t>
  </si>
  <si>
    <t>ROSSELLL CHOLIMA ROB</t>
  </si>
  <si>
    <t>Asesoria Legal</t>
  </si>
  <si>
    <t>96</t>
  </si>
  <si>
    <t>ZAMPIERY TABORGA OSW</t>
  </si>
  <si>
    <t>Recursos Humanos</t>
  </si>
  <si>
    <t>95</t>
  </si>
  <si>
    <t>LIMPIAS ARANCIBIA GA</t>
  </si>
  <si>
    <t>94</t>
  </si>
  <si>
    <t>OLIVA MOLINA MARIA T</t>
  </si>
  <si>
    <t>Seguridad de Información</t>
  </si>
  <si>
    <t>93</t>
  </si>
  <si>
    <t>ZELADA  ILLANES  GER</t>
  </si>
  <si>
    <t>124</t>
  </si>
  <si>
    <t>VACA RIVERO DE RODRI</t>
  </si>
  <si>
    <t>123</t>
  </si>
  <si>
    <t>RIBERA SALVATIERRA</t>
  </si>
  <si>
    <t>131</t>
  </si>
  <si>
    <t>ORELLANA ORTIZ  LUIS</t>
  </si>
  <si>
    <t>132</t>
  </si>
  <si>
    <t>ARTEAGA TABORGA CARL</t>
  </si>
  <si>
    <t>133</t>
  </si>
  <si>
    <t>HINOJOSA SUARES JACO</t>
  </si>
  <si>
    <t/>
  </si>
  <si>
    <t>134</t>
  </si>
  <si>
    <t>CASTRO VILLARROEL CE</t>
  </si>
  <si>
    <t>135</t>
  </si>
  <si>
    <t>RIBERA RIVERO MARIA</t>
  </si>
  <si>
    <t>136</t>
  </si>
  <si>
    <t>GALARZA ARIAS CARLA</t>
  </si>
  <si>
    <t>137</t>
  </si>
  <si>
    <t>138</t>
  </si>
  <si>
    <t>ESCOBAR HURTADO VICT</t>
  </si>
  <si>
    <t>Funcionarios que marcaron en horario</t>
  </si>
  <si>
    <t>Casillas vacias sin marcar asistencia</t>
  </si>
  <si>
    <t>Funcionarios que no marcaron asistencia en todo el dia</t>
  </si>
  <si>
    <t>09/02/2023</t>
  </si>
  <si>
    <t>07:50 12:48 13:39</t>
  </si>
  <si>
    <t>07:37</t>
  </si>
  <si>
    <t>08:08 13:03 14:11 19:21</t>
  </si>
  <si>
    <t>08:24 12:27 14:12 21:19</t>
  </si>
  <si>
    <t>07:25 12:12 13:08 18:17</t>
  </si>
  <si>
    <t>07:30 13:13 14:17 17:45</t>
  </si>
  <si>
    <t>08:09 13:00 14:20 19:08</t>
  </si>
  <si>
    <t>07:49 14:13 15:15 17:48</t>
  </si>
  <si>
    <t>08:04 14:26</t>
  </si>
  <si>
    <t>08:05 13:38 14:56 21:51</t>
  </si>
  <si>
    <t>08:17 14:43 15:27</t>
  </si>
  <si>
    <t>08:01 12:50 13:58 18:38</t>
  </si>
  <si>
    <t>07:42 12:06 13:15 19:19</t>
  </si>
  <si>
    <t>08:09 12:50 14:02 17:21</t>
  </si>
  <si>
    <t>07:39 12:13 13:09 17:24</t>
  </si>
  <si>
    <t>07:48 13:03</t>
  </si>
  <si>
    <t>08:01 13:01 14:13</t>
  </si>
  <si>
    <t>08:10 13:11 14:20 14:21 17:56</t>
  </si>
  <si>
    <t>07:59 18:30</t>
  </si>
  <si>
    <t>07:58 12:39 13:41 17:20</t>
  </si>
  <si>
    <t>08:07 13:14 14:18 19:11</t>
  </si>
  <si>
    <t>08:04 12:48 14:00 21:19</t>
  </si>
  <si>
    <t>08:03 12:33 13:38 19:04</t>
  </si>
  <si>
    <t>08:05 12:46 13:28</t>
  </si>
  <si>
    <t>07:37 13:07 14:05 17:38</t>
  </si>
  <si>
    <t>08:02 12:09 13:29 19:13</t>
  </si>
  <si>
    <t>08:06 13:17 14:29 20:12</t>
  </si>
  <si>
    <t>19:32</t>
  </si>
  <si>
    <t>08:08 13:18 14:28 18:46</t>
  </si>
  <si>
    <t>08:07 12:48 14:12 20:58</t>
  </si>
  <si>
    <t>08:00 13:07 14:05</t>
  </si>
  <si>
    <t>08:07 12:08 13:04 19:31 19:51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</si>
</sst>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hh:mm;@"/>
    <numFmt numFmtId="165" formatCode="0.0"/>
    <numFmt numFmtId="166" formatCode="h:mm;@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 Unicode MS"/>
      <family val="2"/>
    </font>
    <font>
      <sz val="20"/>
      <color theme="1"/>
      <name val="Arial Black"/>
      <family val="2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8"/>
      <color theme="1"/>
      <name val="Arial Black"/>
      <family val="2"/>
    </font>
    <font>
      <sz val="11"/>
      <color theme="1"/>
      <name val="Arial Unicode MS"/>
    </font>
    <font>
      <sz val="9"/>
      <color theme="1"/>
      <name val="Calibri"/>
      <family val="2"/>
      <scheme val="minor"/>
    </font>
    <font>
      <sz val="10"/>
      <name val="Arial"/>
    </font>
    <font>
      <b/>
      <sz val="10"/>
      <name val="Arial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45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5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5" fillId="0" borderId="0"/>
    <xf numFmtId="0" fontId="13" fillId="0" borderId="0"/>
  </cellStyleXfs>
  <cellXfs count="94">
    <xf numFmtId="0" fontId="0" fillId="0" borderId="0" xfId="0"/>
    <xf numFmtId="164" fontId="0" fillId="0" borderId="0" xfId="0" applyNumberFormat="1"/>
    <xf numFmtId="1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center" vertical="center"/>
    </xf>
    <xf numFmtId="20" fontId="0" fillId="0" borderId="2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Border="1"/>
    <xf numFmtId="0" fontId="0" fillId="0" borderId="9" xfId="0" applyBorder="1"/>
    <xf numFmtId="0" fontId="0" fillId="0" borderId="0" xfId="0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0" xfId="0" applyFont="1" applyAlignment="1">
      <alignment horizontal="center"/>
    </xf>
    <xf numFmtId="20" fontId="0" fillId="0" borderId="2" xfId="0" applyNumberFormat="1" applyBorder="1"/>
    <xf numFmtId="20" fontId="0" fillId="0" borderId="0" xfId="0" applyNumberFormat="1" applyBorder="1"/>
    <xf numFmtId="20" fontId="0" fillId="0" borderId="9" xfId="0" applyNumberFormat="1" applyBorder="1"/>
    <xf numFmtId="20" fontId="0" fillId="0" borderId="0" xfId="0" applyNumberFormat="1"/>
    <xf numFmtId="0" fontId="0" fillId="0" borderId="10" xfId="0" applyBorder="1"/>
    <xf numFmtId="0" fontId="0" fillId="0" borderId="4" xfId="0" applyBorder="1"/>
    <xf numFmtId="0" fontId="0" fillId="0" borderId="11" xfId="0" applyBorder="1"/>
    <xf numFmtId="20" fontId="0" fillId="0" borderId="4" xfId="0" applyNumberFormat="1" applyBorder="1"/>
    <xf numFmtId="20" fontId="0" fillId="0" borderId="11" xfId="0" applyNumberFormat="1" applyBorder="1"/>
    <xf numFmtId="0" fontId="1" fillId="0" borderId="0" xfId="0" applyFont="1"/>
    <xf numFmtId="0" fontId="6" fillId="0" borderId="2" xfId="0" applyFont="1" applyBorder="1"/>
    <xf numFmtId="20" fontId="6" fillId="0" borderId="2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0" xfId="0" applyFont="1"/>
    <xf numFmtId="14" fontId="6" fillId="0" borderId="2" xfId="0" applyNumberFormat="1" applyFont="1" applyBorder="1" applyAlignment="1">
      <alignment horizontal="center" vertical="center"/>
    </xf>
    <xf numFmtId="20" fontId="6" fillId="2" borderId="2" xfId="0" applyNumberFormat="1" applyFont="1" applyFill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left" vertical="center"/>
    </xf>
    <xf numFmtId="0" fontId="7" fillId="0" borderId="0" xfId="0" applyFont="1" applyAlignment="1">
      <alignment horizontal="left"/>
    </xf>
    <xf numFmtId="0" fontId="1" fillId="0" borderId="4" xfId="0" applyFont="1" applyBorder="1" applyAlignment="1">
      <alignment horizontal="left" vertical="center"/>
    </xf>
    <xf numFmtId="0" fontId="7" fillId="0" borderId="2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left"/>
    </xf>
    <xf numFmtId="20" fontId="6" fillId="0" borderId="0" xfId="0" applyNumberFormat="1" applyFont="1" applyAlignment="1">
      <alignment horizontal="center" vertical="center"/>
    </xf>
    <xf numFmtId="0" fontId="6" fillId="0" borderId="2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4" fillId="0" borderId="0" xfId="0" applyFont="1"/>
    <xf numFmtId="164" fontId="0" fillId="0" borderId="2" xfId="0" applyNumberFormat="1" applyBorder="1" applyAlignment="1">
      <alignment horizontal="center" vertical="center"/>
    </xf>
    <xf numFmtId="45" fontId="0" fillId="0" borderId="2" xfId="0" applyNumberFormat="1" applyBorder="1" applyAlignment="1">
      <alignment horizontal="center" vertical="center"/>
    </xf>
    <xf numFmtId="14" fontId="1" fillId="0" borderId="1" xfId="0" applyNumberFormat="1" applyFont="1" applyBorder="1" applyAlignment="1">
      <alignment horizontal="right"/>
    </xf>
    <xf numFmtId="0" fontId="7" fillId="0" borderId="2" xfId="0" applyFont="1" applyBorder="1" applyAlignment="1">
      <alignment horizontal="left" vertical="center"/>
    </xf>
    <xf numFmtId="0" fontId="6" fillId="0" borderId="2" xfId="0" applyFont="1" applyBorder="1" applyAlignment="1">
      <alignment vertical="center"/>
    </xf>
    <xf numFmtId="14" fontId="6" fillId="0" borderId="2" xfId="0" applyNumberFormat="1" applyFont="1" applyBorder="1"/>
    <xf numFmtId="164" fontId="6" fillId="0" borderId="2" xfId="0" applyNumberFormat="1" applyFont="1" applyBorder="1" applyAlignment="1">
      <alignment horizontal="center" vertical="center"/>
    </xf>
    <xf numFmtId="0" fontId="6" fillId="0" borderId="2" xfId="0" applyFont="1" applyFill="1" applyBorder="1" applyAlignment="1">
      <alignment vertic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8" fillId="0" borderId="0" xfId="0" applyFont="1"/>
    <xf numFmtId="165" fontId="8" fillId="0" borderId="0" xfId="0" applyNumberFormat="1" applyFont="1"/>
    <xf numFmtId="165" fontId="8" fillId="0" borderId="0" xfId="0" applyNumberFormat="1" applyFont="1" applyAlignment="1">
      <alignment horizontal="center" vertical="center"/>
    </xf>
    <xf numFmtId="0" fontId="9" fillId="0" borderId="0" xfId="0" applyFont="1" applyBorder="1"/>
    <xf numFmtId="164" fontId="8" fillId="0" borderId="0" xfId="0" applyNumberFormat="1" applyFont="1"/>
    <xf numFmtId="0" fontId="0" fillId="0" borderId="0" xfId="0" applyBorder="1" applyAlignment="1"/>
    <xf numFmtId="0" fontId="3" fillId="0" borderId="0" xfId="0" applyFont="1" applyBorder="1" applyAlignment="1">
      <alignment vertical="center"/>
    </xf>
    <xf numFmtId="0" fontId="2" fillId="0" borderId="0" xfId="0" applyFont="1" applyBorder="1" applyAlignment="1">
      <alignment vertical="top"/>
    </xf>
    <xf numFmtId="0" fontId="0" fillId="0" borderId="0" xfId="0" applyFont="1" applyBorder="1" applyAlignment="1">
      <alignment horizontal="left"/>
    </xf>
    <xf numFmtId="0" fontId="1" fillId="0" borderId="5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166" fontId="0" fillId="0" borderId="0" xfId="0" applyNumberFormat="1"/>
    <xf numFmtId="0" fontId="13" fillId="0" borderId="0" xfId="2" applyFont="1"/>
    <xf numFmtId="0" fontId="14" fillId="0" borderId="0" xfId="2" applyFont="1"/>
    <xf numFmtId="20" fontId="6" fillId="0" borderId="2" xfId="0" applyNumberFormat="1" applyFont="1" applyBorder="1"/>
    <xf numFmtId="20" fontId="6" fillId="0" borderId="0" xfId="0" applyNumberFormat="1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3" fillId="0" borderId="0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2" fillId="0" borderId="6" xfId="0" applyFont="1" applyBorder="1" applyAlignment="1">
      <alignment horizontal="left" vertical="top"/>
    </xf>
    <xf numFmtId="0" fontId="7" fillId="0" borderId="2" xfId="0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2" fillId="0" borderId="0" xfId="0" applyFont="1" applyBorder="1" applyAlignment="1">
      <alignment horizontal="left" vertical="top"/>
    </xf>
    <xf numFmtId="0" fontId="12" fillId="0" borderId="0" xfId="0" applyFont="1" applyAlignment="1">
      <alignment horizontal="left" vertical="center" wrapText="1"/>
    </xf>
    <xf numFmtId="0" fontId="11" fillId="0" borderId="0" xfId="0" applyFont="1" applyAlignment="1">
      <alignment horizontal="left"/>
    </xf>
    <xf numFmtId="0" fontId="10" fillId="0" borderId="0" xfId="0" applyFont="1" applyBorder="1" applyAlignment="1">
      <alignment horizontal="left"/>
    </xf>
    <xf numFmtId="0" fontId="10" fillId="0" borderId="12" xfId="0" applyFont="1" applyBorder="1" applyAlignment="1">
      <alignment horizontal="left"/>
    </xf>
    <xf numFmtId="0" fontId="1" fillId="3" borderId="2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0" borderId="6" xfId="0" applyFont="1" applyBorder="1" applyAlignment="1">
      <alignment horizontal="left"/>
    </xf>
    <xf numFmtId="0" fontId="1" fillId="6" borderId="2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4" fillId="0" borderId="6" xfId="0" applyFont="1" applyBorder="1" applyAlignment="1">
      <alignment horizontal="left"/>
    </xf>
    <xf numFmtId="0" fontId="1" fillId="0" borderId="2" xfId="0" applyFont="1" applyBorder="1" applyAlignment="1">
      <alignment horizontal="center"/>
    </xf>
    <xf numFmtId="0" fontId="1" fillId="0" borderId="0" xfId="0" applyFont="1" applyAlignment="1">
      <alignment horizontal="left"/>
    </xf>
  </cellXfs>
  <cellStyles count="3">
    <cellStyle name="Normal" xfId="0" builtinId="0"/>
    <cellStyle name="Normal 2" xfId="1"/>
    <cellStyle name="Normal 3" xfId="2"/>
  </cellStyles>
  <dxfs count="44">
    <dxf>
      <fill>
        <gradientFill degree="270">
          <stop position="0">
            <color theme="0"/>
          </stop>
          <stop position="1">
            <color rgb="FFFFFF00"/>
          </stop>
        </gradientFill>
      </fill>
    </dxf>
    <dxf>
      <fill>
        <gradientFill degree="270">
          <stop position="0">
            <color theme="0"/>
          </stop>
          <stop position="1">
            <color rgb="FFFFC000"/>
          </stop>
        </gradientFill>
      </fill>
    </dxf>
    <dxf>
      <fill>
        <gradientFill degree="270">
          <stop position="0">
            <color theme="0"/>
          </stop>
          <stop position="1">
            <color rgb="FF00B0F0"/>
          </stop>
        </gradientFill>
      </fill>
    </dxf>
    <dxf>
      <fill>
        <gradientFill degree="270">
          <stop position="0">
            <color theme="0"/>
          </stop>
          <stop position="1">
            <color rgb="FF00B451"/>
          </stop>
        </gradientFill>
      </fill>
    </dxf>
    <dxf>
      <font>
        <b val="0"/>
        <i val="0"/>
        <color theme="0"/>
      </font>
      <numFmt numFmtId="1" formatCode="0"/>
    </dxf>
    <dxf>
      <fill>
        <patternFill>
          <bgColor theme="6" tint="0.59996337778862885"/>
        </patternFill>
      </fill>
    </dxf>
    <dxf>
      <font>
        <color rgb="FFFFFF00"/>
      </font>
    </dxf>
    <dxf>
      <font>
        <color rgb="FFFFFF00"/>
      </font>
    </dxf>
    <dxf>
      <fill>
        <patternFill>
          <bgColor rgb="FFFFFF00"/>
        </patternFill>
      </fill>
    </dxf>
    <dxf>
      <font>
        <color rgb="FFFFFF00"/>
      </font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colors>
    <mruColors>
      <color rgb="FF00B451"/>
      <color rgb="FF00BC55"/>
      <color rgb="FFFF9F9F"/>
      <color rgb="FFFFFF99"/>
      <color rgb="FFFFFF9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133352</xdr:colOff>
      <xdr:row>1</xdr:row>
      <xdr:rowOff>38100</xdr:rowOff>
    </xdr:from>
    <xdr:ext cx="676274" cy="675804"/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1952" y="228600"/>
          <a:ext cx="676274" cy="675804"/>
        </a:xfrm>
        <a:prstGeom prst="rect">
          <a:avLst/>
        </a:prstGeom>
      </xdr:spPr>
    </xdr:pic>
    <xdr:clientData/>
  </xdr:oneCellAnchor>
  <xdr:oneCellAnchor>
    <xdr:from>
      <xdr:col>2</xdr:col>
      <xdr:colOff>133352</xdr:colOff>
      <xdr:row>46</xdr:row>
      <xdr:rowOff>152400</xdr:rowOff>
    </xdr:from>
    <xdr:ext cx="676274" cy="675804"/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0077" y="9001125"/>
          <a:ext cx="676274" cy="675804"/>
        </a:xfrm>
        <a:prstGeom prst="rect">
          <a:avLst/>
        </a:prstGeom>
      </xdr:spPr>
    </xdr:pic>
    <xdr:clientData/>
  </xdr:oneCellAnchor>
  <xdr:oneCellAnchor>
    <xdr:from>
      <xdr:col>2</xdr:col>
      <xdr:colOff>133352</xdr:colOff>
      <xdr:row>92</xdr:row>
      <xdr:rowOff>47625</xdr:rowOff>
    </xdr:from>
    <xdr:ext cx="676274" cy="675804"/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1952" y="47625"/>
          <a:ext cx="676274" cy="675804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ESARROLLO2/Documents/Victor%20Emanuel/BIOMETRICO/REPORTES/PLANTILLA/Plantilla%20de%20presentaci&#243;n%20-%20vertic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0 de Enero 2023 (actualizado)"/>
      <sheetName val="30 de Enero 2023"/>
      <sheetName val="Horario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topLeftCell="C1" workbookViewId="0">
      <selection sqref="A1:K34"/>
    </sheetView>
  </sheetViews>
  <sheetFormatPr baseColWidth="10" defaultRowHeight="15" x14ac:dyDescent="0.25"/>
  <cols>
    <col min="1" max="1" width="4" bestFit="1" customWidth="1"/>
    <col min="2" max="2" width="13.28515625" bestFit="1" customWidth="1"/>
    <col min="3" max="3" width="26.5703125" bestFit="1" customWidth="1"/>
    <col min="4" max="4" width="10.140625" bestFit="1" customWidth="1"/>
    <col min="5" max="5" width="23.28515625" bestFit="1" customWidth="1"/>
    <col min="6" max="6" width="21.28515625" bestFit="1" customWidth="1"/>
  </cols>
  <sheetData>
    <row r="1" spans="1:11" x14ac:dyDescent="0.25">
      <c r="A1" s="70" t="s">
        <v>109</v>
      </c>
      <c r="B1" s="70" t="s">
        <v>110</v>
      </c>
      <c r="C1" s="70" t="s">
        <v>85</v>
      </c>
      <c r="D1" s="70" t="s">
        <v>37</v>
      </c>
      <c r="E1" s="70" t="s">
        <v>111</v>
      </c>
      <c r="F1" s="70" t="s">
        <v>112</v>
      </c>
      <c r="H1" t="s">
        <v>112</v>
      </c>
    </row>
    <row r="2" spans="1:11" x14ac:dyDescent="0.25">
      <c r="A2" s="69" t="s">
        <v>154</v>
      </c>
      <c r="B2" s="69" t="s">
        <v>17</v>
      </c>
      <c r="C2" s="69" t="s">
        <v>155</v>
      </c>
      <c r="D2" s="69" t="s">
        <v>194</v>
      </c>
      <c r="E2" s="69" t="s">
        <v>123</v>
      </c>
      <c r="F2" s="69" t="s">
        <v>211</v>
      </c>
      <c r="H2" s="20">
        <v>0.33402777777777781</v>
      </c>
      <c r="I2" s="20">
        <v>0.54236111111111118</v>
      </c>
      <c r="J2" s="20">
        <v>0.59236111111111112</v>
      </c>
    </row>
    <row r="3" spans="1:11" x14ac:dyDescent="0.25">
      <c r="A3" s="69" t="s">
        <v>135</v>
      </c>
      <c r="B3" s="69" t="s">
        <v>26</v>
      </c>
      <c r="C3" s="69" t="s">
        <v>136</v>
      </c>
      <c r="D3" s="69" t="s">
        <v>194</v>
      </c>
      <c r="E3" s="69" t="s">
        <v>137</v>
      </c>
      <c r="F3" s="69" t="s">
        <v>203</v>
      </c>
      <c r="H3" s="20">
        <v>0.33611111111111108</v>
      </c>
      <c r="J3" s="20">
        <v>0.60138888888888886</v>
      </c>
    </row>
    <row r="4" spans="1:11" x14ac:dyDescent="0.25">
      <c r="A4" s="69" t="s">
        <v>119</v>
      </c>
      <c r="B4" s="69" t="s">
        <v>32</v>
      </c>
      <c r="C4" s="69" t="s">
        <v>120</v>
      </c>
      <c r="D4" s="69" t="s">
        <v>194</v>
      </c>
      <c r="E4" s="69" t="s">
        <v>118</v>
      </c>
      <c r="F4" s="69" t="s">
        <v>197</v>
      </c>
      <c r="H4" s="20">
        <v>0.33888888888888885</v>
      </c>
      <c r="I4" s="20">
        <v>0.54375000000000007</v>
      </c>
      <c r="J4" s="20">
        <v>0.59097222222222223</v>
      </c>
      <c r="K4" s="20">
        <v>0.80625000000000002</v>
      </c>
    </row>
    <row r="5" spans="1:11" x14ac:dyDescent="0.25">
      <c r="A5" s="69" t="s">
        <v>127</v>
      </c>
      <c r="B5" s="69" t="s">
        <v>29</v>
      </c>
      <c r="C5" s="69" t="s">
        <v>128</v>
      </c>
      <c r="D5" s="69" t="s">
        <v>194</v>
      </c>
      <c r="E5" s="69" t="s">
        <v>126</v>
      </c>
      <c r="F5" s="69" t="s">
        <v>200</v>
      </c>
      <c r="H5" s="20">
        <v>0.3125</v>
      </c>
      <c r="I5" s="20">
        <v>0.55069444444444449</v>
      </c>
      <c r="J5" s="20">
        <v>0.59513888888888888</v>
      </c>
      <c r="K5" s="20">
        <v>0.73958333333333337</v>
      </c>
    </row>
    <row r="6" spans="1:11" x14ac:dyDescent="0.25">
      <c r="A6" s="69" t="s">
        <v>129</v>
      </c>
      <c r="B6" s="69" t="s">
        <v>28</v>
      </c>
      <c r="C6" s="69" t="s">
        <v>130</v>
      </c>
      <c r="D6" s="69" t="s">
        <v>194</v>
      </c>
      <c r="E6" s="69" t="s">
        <v>131</v>
      </c>
      <c r="F6" s="69" t="s">
        <v>201</v>
      </c>
      <c r="H6" s="20">
        <v>0.33958333333333335</v>
      </c>
      <c r="I6" s="20">
        <v>0.54166666666666663</v>
      </c>
      <c r="J6" s="20">
        <v>0.59722222222222221</v>
      </c>
      <c r="K6" s="20">
        <v>0.79722222222222217</v>
      </c>
    </row>
    <row r="7" spans="1:11" x14ac:dyDescent="0.25">
      <c r="A7" s="69" t="s">
        <v>141</v>
      </c>
      <c r="B7" s="69" t="s">
        <v>24</v>
      </c>
      <c r="C7" s="69" t="s">
        <v>142</v>
      </c>
      <c r="D7" s="69" t="s">
        <v>194</v>
      </c>
      <c r="E7" s="69" t="s">
        <v>140</v>
      </c>
      <c r="F7" s="69" t="s">
        <v>205</v>
      </c>
      <c r="H7" s="20">
        <v>0.34513888888888888</v>
      </c>
      <c r="I7" s="20">
        <v>0.61319444444444449</v>
      </c>
      <c r="J7" s="20">
        <v>0.64374999999999993</v>
      </c>
    </row>
    <row r="8" spans="1:11" x14ac:dyDescent="0.25">
      <c r="A8" s="69" t="s">
        <v>177</v>
      </c>
      <c r="B8" s="69" t="s">
        <v>56</v>
      </c>
      <c r="C8" s="69" t="s">
        <v>178</v>
      </c>
      <c r="D8" s="69" t="s">
        <v>194</v>
      </c>
      <c r="E8" s="69" t="s">
        <v>145</v>
      </c>
      <c r="F8" s="69" t="s">
        <v>221</v>
      </c>
      <c r="H8" s="20">
        <v>0.33749999999999997</v>
      </c>
      <c r="I8" s="20">
        <v>0.55347222222222225</v>
      </c>
      <c r="J8" s="20">
        <v>0.60347222222222219</v>
      </c>
      <c r="K8" s="20">
        <v>0.84166666666666667</v>
      </c>
    </row>
    <row r="9" spans="1:11" x14ac:dyDescent="0.25">
      <c r="A9" s="69" t="s">
        <v>150</v>
      </c>
      <c r="B9" s="69" t="s">
        <v>19</v>
      </c>
      <c r="C9" s="69" t="s">
        <v>151</v>
      </c>
      <c r="D9" s="69" t="s">
        <v>194</v>
      </c>
      <c r="E9" s="69" t="s">
        <v>149</v>
      </c>
      <c r="F9" s="69" t="s">
        <v>209</v>
      </c>
      <c r="H9" s="20">
        <v>0.31875000000000003</v>
      </c>
      <c r="I9" s="20">
        <v>0.50902777777777775</v>
      </c>
      <c r="J9" s="20">
        <v>0.54791666666666672</v>
      </c>
      <c r="K9" s="20">
        <v>0.72499999999999998</v>
      </c>
    </row>
    <row r="10" spans="1:11" x14ac:dyDescent="0.25">
      <c r="A10" s="69" t="s">
        <v>188</v>
      </c>
      <c r="B10" s="69" t="s">
        <v>4</v>
      </c>
      <c r="C10" s="69" t="s">
        <v>3</v>
      </c>
      <c r="D10" s="69" t="s">
        <v>194</v>
      </c>
      <c r="E10" s="69" t="s">
        <v>140</v>
      </c>
      <c r="F10" s="69" t="s">
        <v>225</v>
      </c>
      <c r="H10" s="20">
        <v>0.33333333333333331</v>
      </c>
      <c r="I10" s="20">
        <v>0.54652777777777783</v>
      </c>
      <c r="J10" s="20">
        <v>0.58680555555555558</v>
      </c>
    </row>
    <row r="11" spans="1:11" x14ac:dyDescent="0.25">
      <c r="A11" s="69" t="s">
        <v>182</v>
      </c>
      <c r="B11" s="69" t="s">
        <v>6</v>
      </c>
      <c r="C11" s="69" t="s">
        <v>183</v>
      </c>
      <c r="D11" s="69" t="s">
        <v>194</v>
      </c>
      <c r="E11" s="69" t="s">
        <v>126</v>
      </c>
      <c r="F11" s="69" t="s">
        <v>181</v>
      </c>
    </row>
    <row r="12" spans="1:11" x14ac:dyDescent="0.25">
      <c r="A12" s="69" t="s">
        <v>152</v>
      </c>
      <c r="B12" s="69" t="s">
        <v>18</v>
      </c>
      <c r="C12" s="69" t="s">
        <v>153</v>
      </c>
      <c r="D12" s="69" t="s">
        <v>194</v>
      </c>
      <c r="E12" s="69" t="s">
        <v>149</v>
      </c>
      <c r="F12" s="69" t="s">
        <v>210</v>
      </c>
      <c r="H12" s="20">
        <v>0.32500000000000001</v>
      </c>
      <c r="I12" s="20">
        <v>0.54375000000000007</v>
      </c>
    </row>
    <row r="13" spans="1:11" x14ac:dyDescent="0.25">
      <c r="A13" s="69" t="s">
        <v>113</v>
      </c>
      <c r="B13" s="69" t="s">
        <v>34</v>
      </c>
      <c r="C13" s="69" t="s">
        <v>114</v>
      </c>
      <c r="D13" s="69" t="s">
        <v>194</v>
      </c>
      <c r="E13" s="69" t="s">
        <v>115</v>
      </c>
      <c r="F13" s="69" t="s">
        <v>195</v>
      </c>
      <c r="H13" s="20">
        <v>0.3263888888888889</v>
      </c>
      <c r="I13" s="20">
        <v>0.53333333333333333</v>
      </c>
      <c r="J13" s="20">
        <v>0.56874999999999998</v>
      </c>
    </row>
    <row r="14" spans="1:11" x14ac:dyDescent="0.25">
      <c r="A14" s="69" t="s">
        <v>189</v>
      </c>
      <c r="B14" s="69" t="s">
        <v>2</v>
      </c>
      <c r="C14" s="69" t="s">
        <v>190</v>
      </c>
      <c r="D14" s="69" t="s">
        <v>194</v>
      </c>
      <c r="E14" s="69" t="s">
        <v>115</v>
      </c>
      <c r="F14" s="69" t="s">
        <v>226</v>
      </c>
      <c r="H14" s="20">
        <v>0.33819444444444446</v>
      </c>
      <c r="I14" s="20">
        <v>0.50555555555555554</v>
      </c>
      <c r="J14" s="20">
        <v>0.5444444444444444</v>
      </c>
      <c r="K14" s="20">
        <v>0.82708333333333339</v>
      </c>
    </row>
    <row r="15" spans="1:11" x14ac:dyDescent="0.25">
      <c r="A15" s="69" t="s">
        <v>186</v>
      </c>
      <c r="B15" s="69" t="s">
        <v>5</v>
      </c>
      <c r="C15" s="69" t="s">
        <v>187</v>
      </c>
      <c r="D15" s="69" t="s">
        <v>194</v>
      </c>
      <c r="E15" s="69" t="s">
        <v>163</v>
      </c>
      <c r="F15" s="69" t="s">
        <v>224</v>
      </c>
      <c r="H15" s="20">
        <v>0.33819444444444446</v>
      </c>
      <c r="I15" s="20">
        <v>0.53333333333333333</v>
      </c>
      <c r="J15" s="20">
        <v>0.59166666666666667</v>
      </c>
      <c r="K15" s="20">
        <v>0.87361111111111101</v>
      </c>
    </row>
    <row r="16" spans="1:11" x14ac:dyDescent="0.25">
      <c r="A16" s="69" t="s">
        <v>179</v>
      </c>
      <c r="B16" s="69" t="s">
        <v>7</v>
      </c>
      <c r="C16" s="69" t="s">
        <v>180</v>
      </c>
      <c r="D16" s="69" t="s">
        <v>194</v>
      </c>
      <c r="E16" s="69" t="s">
        <v>145</v>
      </c>
      <c r="F16" s="69" t="s">
        <v>222</v>
      </c>
      <c r="H16" s="20">
        <v>0.81388888888888899</v>
      </c>
    </row>
    <row r="17" spans="1:11" x14ac:dyDescent="0.25">
      <c r="A17" s="69" t="s">
        <v>146</v>
      </c>
      <c r="B17" s="69" t="s">
        <v>22</v>
      </c>
      <c r="C17" s="69" t="s">
        <v>21</v>
      </c>
      <c r="D17" s="69" t="s">
        <v>194</v>
      </c>
      <c r="E17" s="69" t="s">
        <v>145</v>
      </c>
      <c r="F17" s="69" t="s">
        <v>207</v>
      </c>
      <c r="H17" s="20">
        <v>0.32083333333333336</v>
      </c>
      <c r="I17" s="20">
        <v>0.50416666666666665</v>
      </c>
      <c r="J17" s="20">
        <v>0.55208333333333337</v>
      </c>
      <c r="K17" s="20">
        <v>0.80486111111111114</v>
      </c>
    </row>
    <row r="18" spans="1:11" x14ac:dyDescent="0.25">
      <c r="A18" s="69" t="s">
        <v>164</v>
      </c>
      <c r="B18" s="69" t="s">
        <v>13</v>
      </c>
      <c r="C18" s="69" t="s">
        <v>165</v>
      </c>
      <c r="D18" s="69" t="s">
        <v>194</v>
      </c>
      <c r="E18" s="69" t="s">
        <v>115</v>
      </c>
      <c r="F18" s="69" t="s">
        <v>215</v>
      </c>
      <c r="H18" s="20">
        <v>0.33819444444444446</v>
      </c>
      <c r="I18" s="20">
        <v>0.55138888888888882</v>
      </c>
      <c r="J18" s="20">
        <v>0.59583333333333333</v>
      </c>
      <c r="K18" s="20">
        <v>0.7993055555555556</v>
      </c>
    </row>
    <row r="19" spans="1:11" x14ac:dyDescent="0.25">
      <c r="A19" s="69" t="s">
        <v>121</v>
      </c>
      <c r="B19" s="69" t="s">
        <v>31</v>
      </c>
      <c r="C19" s="69" t="s">
        <v>122</v>
      </c>
      <c r="D19" s="69" t="s">
        <v>194</v>
      </c>
      <c r="E19" s="69" t="s">
        <v>123</v>
      </c>
      <c r="F19" s="69" t="s">
        <v>198</v>
      </c>
      <c r="H19" s="20">
        <v>0.35000000000000003</v>
      </c>
      <c r="I19" s="20">
        <v>0.51874999999999993</v>
      </c>
      <c r="J19" s="20">
        <v>0.59166666666666667</v>
      </c>
      <c r="K19" s="20">
        <v>0.8881944444444444</v>
      </c>
    </row>
    <row r="20" spans="1:11" x14ac:dyDescent="0.25">
      <c r="A20" s="69" t="s">
        <v>132</v>
      </c>
      <c r="B20" s="69" t="s">
        <v>27</v>
      </c>
      <c r="C20" s="69" t="s">
        <v>133</v>
      </c>
      <c r="D20" s="69" t="s">
        <v>194</v>
      </c>
      <c r="E20" s="69" t="s">
        <v>134</v>
      </c>
      <c r="F20" s="69" t="s">
        <v>202</v>
      </c>
      <c r="H20" s="20">
        <v>0.32569444444444445</v>
      </c>
      <c r="I20" s="20">
        <v>0.59236111111111112</v>
      </c>
      <c r="J20" s="20">
        <v>0.63541666666666663</v>
      </c>
      <c r="K20" s="20">
        <v>0.7416666666666667</v>
      </c>
    </row>
    <row r="21" spans="1:11" x14ac:dyDescent="0.25">
      <c r="A21" s="69" t="s">
        <v>166</v>
      </c>
      <c r="B21" s="69" t="s">
        <v>12</v>
      </c>
      <c r="C21" s="69" t="s">
        <v>167</v>
      </c>
      <c r="D21" s="69" t="s">
        <v>194</v>
      </c>
      <c r="E21" s="69" t="s">
        <v>168</v>
      </c>
      <c r="F21" s="69" t="s">
        <v>216</v>
      </c>
      <c r="H21" s="20">
        <v>0.33611111111111108</v>
      </c>
      <c r="I21" s="20">
        <v>0.53333333333333333</v>
      </c>
      <c r="J21" s="20">
        <v>0.58333333333333337</v>
      </c>
      <c r="K21" s="20">
        <v>0.8881944444444444</v>
      </c>
    </row>
    <row r="22" spans="1:11" x14ac:dyDescent="0.25">
      <c r="A22" s="69" t="s">
        <v>175</v>
      </c>
      <c r="B22" s="69" t="s">
        <v>8</v>
      </c>
      <c r="C22" s="69" t="s">
        <v>176</v>
      </c>
      <c r="D22" s="69" t="s">
        <v>194</v>
      </c>
      <c r="E22" s="69" t="s">
        <v>115</v>
      </c>
      <c r="F22" s="69" t="s">
        <v>220</v>
      </c>
      <c r="H22" s="20">
        <v>0.3347222222222222</v>
      </c>
      <c r="I22" s="20">
        <v>0.50624999999999998</v>
      </c>
      <c r="J22" s="20">
        <v>0.56180555555555556</v>
      </c>
      <c r="K22" s="20">
        <v>0.80069444444444438</v>
      </c>
    </row>
    <row r="23" spans="1:11" x14ac:dyDescent="0.25">
      <c r="A23" s="69" t="s">
        <v>143</v>
      </c>
      <c r="B23" s="69" t="s">
        <v>23</v>
      </c>
      <c r="C23" s="69" t="s">
        <v>144</v>
      </c>
      <c r="D23" s="69" t="s">
        <v>194</v>
      </c>
      <c r="E23" s="69" t="s">
        <v>145</v>
      </c>
      <c r="F23" s="69" t="s">
        <v>206</v>
      </c>
      <c r="H23" s="20">
        <v>0.33402777777777781</v>
      </c>
      <c r="I23" s="20">
        <v>0.53472222222222221</v>
      </c>
      <c r="J23" s="20">
        <v>0.58194444444444449</v>
      </c>
      <c r="K23" s="20">
        <v>0.77638888888888891</v>
      </c>
    </row>
    <row r="24" spans="1:11" x14ac:dyDescent="0.25">
      <c r="A24" s="69" t="s">
        <v>184</v>
      </c>
      <c r="B24" s="69" t="s">
        <v>57</v>
      </c>
      <c r="C24" s="69" t="s">
        <v>185</v>
      </c>
      <c r="D24" s="69" t="s">
        <v>194</v>
      </c>
      <c r="E24" s="69" t="s">
        <v>160</v>
      </c>
      <c r="F24" s="69" t="s">
        <v>223</v>
      </c>
      <c r="H24" s="20">
        <v>0.33888888888888885</v>
      </c>
      <c r="I24" s="20">
        <v>0.5541666666666667</v>
      </c>
      <c r="J24" s="20">
        <v>0.60277777777777775</v>
      </c>
      <c r="K24" s="20">
        <v>0.78194444444444444</v>
      </c>
    </row>
    <row r="25" spans="1:11" x14ac:dyDescent="0.25">
      <c r="A25" s="69" t="s">
        <v>173</v>
      </c>
      <c r="B25" s="69" t="s">
        <v>9</v>
      </c>
      <c r="C25" s="69" t="s">
        <v>174</v>
      </c>
      <c r="D25" s="69" t="s">
        <v>194</v>
      </c>
      <c r="E25" s="69" t="s">
        <v>126</v>
      </c>
      <c r="F25" s="69" t="s">
        <v>219</v>
      </c>
      <c r="H25" s="20">
        <v>0.31736111111111115</v>
      </c>
      <c r="I25" s="20">
        <v>0.54652777777777783</v>
      </c>
      <c r="J25" s="20">
        <v>0.58680555555555558</v>
      </c>
      <c r="K25" s="20">
        <v>0.73472222222222217</v>
      </c>
    </row>
    <row r="26" spans="1:11" x14ac:dyDescent="0.25">
      <c r="A26" s="69" t="s">
        <v>124</v>
      </c>
      <c r="B26" s="69" t="s">
        <v>30</v>
      </c>
      <c r="C26" s="69" t="s">
        <v>125</v>
      </c>
      <c r="D26" s="69" t="s">
        <v>194</v>
      </c>
      <c r="E26" s="69" t="s">
        <v>126</v>
      </c>
      <c r="F26" s="69" t="s">
        <v>199</v>
      </c>
      <c r="H26" s="20">
        <v>0.30902777777777779</v>
      </c>
      <c r="I26" s="20">
        <v>0.5083333333333333</v>
      </c>
      <c r="J26" s="20">
        <v>0.54722222222222217</v>
      </c>
      <c r="K26" s="20">
        <v>0.76180555555555562</v>
      </c>
    </row>
    <row r="27" spans="1:11" x14ac:dyDescent="0.25">
      <c r="A27" s="69" t="s">
        <v>158</v>
      </c>
      <c r="B27" s="69" t="s">
        <v>15</v>
      </c>
      <c r="C27" s="69" t="s">
        <v>159</v>
      </c>
      <c r="D27" s="69" t="s">
        <v>194</v>
      </c>
      <c r="E27" s="69" t="s">
        <v>160</v>
      </c>
      <c r="F27" s="69" t="s">
        <v>213</v>
      </c>
      <c r="H27" s="20">
        <v>0.33263888888888887</v>
      </c>
      <c r="K27" s="20">
        <v>0.77083333333333337</v>
      </c>
    </row>
    <row r="28" spans="1:11" x14ac:dyDescent="0.25">
      <c r="A28" s="69" t="s">
        <v>156</v>
      </c>
      <c r="B28" s="69" t="s">
        <v>16</v>
      </c>
      <c r="C28" s="69" t="s">
        <v>157</v>
      </c>
      <c r="D28" s="69" t="s">
        <v>194</v>
      </c>
      <c r="E28" s="69" t="s">
        <v>140</v>
      </c>
      <c r="F28" s="69" t="s">
        <v>212</v>
      </c>
      <c r="H28" s="20">
        <v>0.34027777777777773</v>
      </c>
      <c r="I28" s="20">
        <v>0.5493055555555556</v>
      </c>
      <c r="J28" s="20">
        <v>0.59722222222222221</v>
      </c>
      <c r="K28" s="20">
        <v>0.74722222222222223</v>
      </c>
    </row>
    <row r="29" spans="1:11" x14ac:dyDescent="0.25">
      <c r="A29" s="69" t="s">
        <v>138</v>
      </c>
      <c r="B29" s="69" t="s">
        <v>25</v>
      </c>
      <c r="C29" s="69" t="s">
        <v>139</v>
      </c>
      <c r="D29" s="69" t="s">
        <v>194</v>
      </c>
      <c r="E29" s="69" t="s">
        <v>140</v>
      </c>
      <c r="F29" s="69" t="s">
        <v>204</v>
      </c>
      <c r="H29" s="20">
        <v>0.33680555555555558</v>
      </c>
      <c r="I29" s="20">
        <v>0.56805555555555554</v>
      </c>
      <c r="J29" s="20">
        <v>0.62222222222222223</v>
      </c>
      <c r="K29" s="20">
        <v>0.91041666666666676</v>
      </c>
    </row>
    <row r="30" spans="1:11" x14ac:dyDescent="0.25">
      <c r="A30" s="69" t="s">
        <v>171</v>
      </c>
      <c r="B30" s="69" t="s">
        <v>10</v>
      </c>
      <c r="C30" s="69" t="s">
        <v>172</v>
      </c>
      <c r="D30" s="69" t="s">
        <v>194</v>
      </c>
      <c r="E30" s="69" t="s">
        <v>149</v>
      </c>
      <c r="F30" s="69" t="s">
        <v>218</v>
      </c>
      <c r="H30" s="20">
        <v>0.33680555555555558</v>
      </c>
      <c r="I30" s="20">
        <v>0.53194444444444444</v>
      </c>
      <c r="J30" s="20">
        <v>0.56111111111111112</v>
      </c>
    </row>
    <row r="31" spans="1:11" x14ac:dyDescent="0.25">
      <c r="A31" s="69" t="s">
        <v>116</v>
      </c>
      <c r="B31" s="69" t="s">
        <v>33</v>
      </c>
      <c r="C31" s="69" t="s">
        <v>117</v>
      </c>
      <c r="D31" s="69" t="s">
        <v>194</v>
      </c>
      <c r="E31" s="69" t="s">
        <v>118</v>
      </c>
      <c r="F31" s="69" t="s">
        <v>196</v>
      </c>
      <c r="H31" s="20">
        <v>0.31736111111111115</v>
      </c>
    </row>
    <row r="32" spans="1:11" x14ac:dyDescent="0.25">
      <c r="A32" s="69" t="s">
        <v>147</v>
      </c>
      <c r="B32" s="69" t="s">
        <v>20</v>
      </c>
      <c r="C32" s="69" t="s">
        <v>148</v>
      </c>
      <c r="D32" s="69" t="s">
        <v>194</v>
      </c>
      <c r="E32" s="69" t="s">
        <v>149</v>
      </c>
      <c r="F32" s="69" t="s">
        <v>208</v>
      </c>
      <c r="H32" s="20">
        <v>0.33958333333333335</v>
      </c>
      <c r="I32" s="20">
        <v>0.53472222222222221</v>
      </c>
      <c r="J32" s="20">
        <v>0.58472222222222225</v>
      </c>
      <c r="K32" s="20">
        <v>0.72291666666666676</v>
      </c>
    </row>
    <row r="33" spans="1:11" x14ac:dyDescent="0.25">
      <c r="A33" s="69" t="s">
        <v>161</v>
      </c>
      <c r="B33" s="69" t="s">
        <v>14</v>
      </c>
      <c r="C33" s="69" t="s">
        <v>162</v>
      </c>
      <c r="D33" s="69" t="s">
        <v>194</v>
      </c>
      <c r="E33" s="69" t="s">
        <v>163</v>
      </c>
      <c r="F33" s="69" t="s">
        <v>214</v>
      </c>
      <c r="H33" s="20">
        <v>0.33194444444444443</v>
      </c>
      <c r="I33" s="20">
        <v>0.52708333333333335</v>
      </c>
      <c r="J33" s="20">
        <v>0.57013888888888886</v>
      </c>
      <c r="K33" s="20">
        <v>0.72222222222222221</v>
      </c>
    </row>
    <row r="34" spans="1:11" x14ac:dyDescent="0.25">
      <c r="A34" s="69" t="s">
        <v>169</v>
      </c>
      <c r="B34" s="69" t="s">
        <v>11</v>
      </c>
      <c r="C34" s="69" t="s">
        <v>170</v>
      </c>
      <c r="D34" s="69" t="s">
        <v>194</v>
      </c>
      <c r="E34" s="69" t="s">
        <v>145</v>
      </c>
      <c r="F34" s="69" t="s">
        <v>217</v>
      </c>
      <c r="H34" s="20">
        <v>0.3354166666666667</v>
      </c>
      <c r="I34" s="20">
        <v>0.5229166666666667</v>
      </c>
      <c r="J34" s="20">
        <v>0.56805555555555554</v>
      </c>
      <c r="K34" s="20">
        <v>0.7944444444444444</v>
      </c>
    </row>
  </sheetData>
  <autoFilter ref="A1:F34">
    <sortState ref="A2:F34">
      <sortCondition ref="C1:C34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3"/>
  <sheetViews>
    <sheetView topLeftCell="C10" zoomScaleNormal="100" workbookViewId="0">
      <selection activeCell="D12" sqref="D12"/>
    </sheetView>
  </sheetViews>
  <sheetFormatPr baseColWidth="10" defaultRowHeight="15" x14ac:dyDescent="0.25"/>
  <cols>
    <col min="1" max="1" width="4" bestFit="1" customWidth="1"/>
    <col min="2" max="2" width="13.28515625" bestFit="1" customWidth="1"/>
    <col min="3" max="3" width="26.5703125" bestFit="1" customWidth="1"/>
    <col min="4" max="4" width="10.140625" bestFit="1" customWidth="1"/>
    <col min="5" max="5" width="23.28515625" bestFit="1" customWidth="1"/>
    <col min="6" max="6" width="21.28515625" bestFit="1" customWidth="1"/>
  </cols>
  <sheetData>
    <row r="1" spans="1:11" x14ac:dyDescent="0.25">
      <c r="A1" s="70" t="s">
        <v>109</v>
      </c>
      <c r="B1" s="70" t="s">
        <v>110</v>
      </c>
      <c r="C1" s="70" t="s">
        <v>85</v>
      </c>
      <c r="D1" s="70" t="s">
        <v>37</v>
      </c>
      <c r="E1" s="70" t="s">
        <v>111</v>
      </c>
      <c r="F1" s="70" t="s">
        <v>112</v>
      </c>
      <c r="H1" t="s">
        <v>112</v>
      </c>
    </row>
    <row r="2" spans="1:11" x14ac:dyDescent="0.25">
      <c r="A2" s="69" t="s">
        <v>154</v>
      </c>
      <c r="B2" s="69" t="s">
        <v>17</v>
      </c>
      <c r="C2" s="69" t="s">
        <v>155</v>
      </c>
      <c r="D2" s="69" t="s">
        <v>194</v>
      </c>
      <c r="E2" s="69" t="s">
        <v>123</v>
      </c>
      <c r="F2" s="69" t="s">
        <v>211</v>
      </c>
      <c r="H2" s="20">
        <v>0.33402777777777781</v>
      </c>
      <c r="I2" s="20">
        <v>0.54236111111111118</v>
      </c>
      <c r="J2" s="20">
        <v>0.59236111111111112</v>
      </c>
    </row>
    <row r="3" spans="1:11" x14ac:dyDescent="0.25">
      <c r="A3" s="69" t="s">
        <v>135</v>
      </c>
      <c r="B3" s="69" t="s">
        <v>26</v>
      </c>
      <c r="C3" s="69" t="s">
        <v>136</v>
      </c>
      <c r="D3" s="69" t="s">
        <v>194</v>
      </c>
      <c r="E3" s="69" t="s">
        <v>137</v>
      </c>
      <c r="F3" s="69" t="s">
        <v>203</v>
      </c>
      <c r="H3" s="20">
        <v>0.33611111111111108</v>
      </c>
      <c r="J3" s="20">
        <v>0.60138888888888886</v>
      </c>
    </row>
    <row r="4" spans="1:11" x14ac:dyDescent="0.25">
      <c r="A4" s="69" t="s">
        <v>119</v>
      </c>
      <c r="B4" s="69" t="s">
        <v>32</v>
      </c>
      <c r="C4" s="69" t="s">
        <v>120</v>
      </c>
      <c r="D4" s="69" t="s">
        <v>194</v>
      </c>
      <c r="E4" s="69" t="s">
        <v>118</v>
      </c>
      <c r="F4" s="69" t="s">
        <v>197</v>
      </c>
      <c r="H4" s="20">
        <v>0.33888888888888885</v>
      </c>
      <c r="I4" s="20">
        <v>0.54375000000000007</v>
      </c>
      <c r="J4" s="20">
        <v>0.59097222222222223</v>
      </c>
      <c r="K4" s="20">
        <v>0.80625000000000002</v>
      </c>
    </row>
    <row r="5" spans="1:11" x14ac:dyDescent="0.25">
      <c r="A5" s="69" t="s">
        <v>127</v>
      </c>
      <c r="B5" s="69" t="s">
        <v>29</v>
      </c>
      <c r="C5" s="69" t="s">
        <v>128</v>
      </c>
      <c r="D5" s="69" t="s">
        <v>194</v>
      </c>
      <c r="E5" s="69" t="s">
        <v>126</v>
      </c>
      <c r="F5" s="69" t="s">
        <v>200</v>
      </c>
      <c r="H5" s="20">
        <v>0.3125</v>
      </c>
      <c r="I5" s="20">
        <v>0.55069444444444449</v>
      </c>
      <c r="J5" s="20">
        <v>0.59513888888888888</v>
      </c>
      <c r="K5" s="20">
        <v>0.73958333333333337</v>
      </c>
    </row>
    <row r="6" spans="1:11" x14ac:dyDescent="0.25">
      <c r="A6" s="69" t="s">
        <v>129</v>
      </c>
      <c r="B6" s="69" t="s">
        <v>28</v>
      </c>
      <c r="C6" s="69" t="s">
        <v>130</v>
      </c>
      <c r="D6" s="69" t="s">
        <v>194</v>
      </c>
      <c r="E6" s="69" t="s">
        <v>131</v>
      </c>
      <c r="F6" s="69" t="s">
        <v>201</v>
      </c>
      <c r="H6" s="20">
        <v>0.33958333333333335</v>
      </c>
      <c r="I6" s="20">
        <v>0.54166666666666663</v>
      </c>
      <c r="J6" s="20">
        <v>0.59722222222222221</v>
      </c>
      <c r="K6" s="20">
        <v>0.79722222222222217</v>
      </c>
    </row>
    <row r="7" spans="1:11" x14ac:dyDescent="0.25">
      <c r="A7" s="69" t="s">
        <v>141</v>
      </c>
      <c r="B7" s="69" t="s">
        <v>24</v>
      </c>
      <c r="C7" s="69" t="s">
        <v>142</v>
      </c>
      <c r="D7" s="69" t="s">
        <v>194</v>
      </c>
      <c r="E7" s="69" t="s">
        <v>140</v>
      </c>
      <c r="F7" s="69" t="s">
        <v>205</v>
      </c>
      <c r="H7" s="20">
        <v>0.34513888888888888</v>
      </c>
      <c r="I7" s="20">
        <v>0.61319444444444449</v>
      </c>
      <c r="J7" s="20">
        <v>0.64374999999999993</v>
      </c>
    </row>
    <row r="8" spans="1:11" x14ac:dyDescent="0.25">
      <c r="A8" s="69" t="s">
        <v>177</v>
      </c>
      <c r="B8" s="69" t="s">
        <v>56</v>
      </c>
      <c r="C8" s="69" t="s">
        <v>178</v>
      </c>
      <c r="D8" s="69" t="s">
        <v>194</v>
      </c>
      <c r="E8" s="69" t="s">
        <v>145</v>
      </c>
      <c r="F8" s="69" t="s">
        <v>221</v>
      </c>
      <c r="H8" s="20">
        <v>0.33749999999999997</v>
      </c>
      <c r="I8" s="20">
        <v>0.55347222222222225</v>
      </c>
      <c r="J8" s="20">
        <v>0.60347222222222219</v>
      </c>
      <c r="K8" s="20">
        <v>0.84166666666666667</v>
      </c>
    </row>
    <row r="9" spans="1:11" x14ac:dyDescent="0.25">
      <c r="A9" s="69" t="s">
        <v>150</v>
      </c>
      <c r="B9" s="69" t="s">
        <v>19</v>
      </c>
      <c r="C9" s="69" t="s">
        <v>151</v>
      </c>
      <c r="D9" s="69" t="s">
        <v>194</v>
      </c>
      <c r="E9" s="69" t="s">
        <v>149</v>
      </c>
      <c r="F9" s="69" t="s">
        <v>209</v>
      </c>
      <c r="H9" s="20">
        <v>0.31875000000000003</v>
      </c>
      <c r="I9" s="20">
        <v>0.50902777777777775</v>
      </c>
      <c r="J9" s="20">
        <v>0.54791666666666672</v>
      </c>
      <c r="K9" s="20">
        <v>0.72499999999999998</v>
      </c>
    </row>
    <row r="10" spans="1:11" x14ac:dyDescent="0.25">
      <c r="A10" s="69" t="s">
        <v>188</v>
      </c>
      <c r="B10" s="69" t="s">
        <v>4</v>
      </c>
      <c r="C10" s="69" t="s">
        <v>3</v>
      </c>
      <c r="D10" s="69" t="s">
        <v>194</v>
      </c>
      <c r="E10" s="69" t="s">
        <v>140</v>
      </c>
      <c r="F10" s="69" t="s">
        <v>225</v>
      </c>
      <c r="H10" s="20">
        <v>0.33333333333333331</v>
      </c>
      <c r="I10" s="20">
        <v>0.54652777777777783</v>
      </c>
      <c r="J10" s="20">
        <v>0.58680555555555558</v>
      </c>
    </row>
    <row r="11" spans="1:11" x14ac:dyDescent="0.25">
      <c r="A11" s="69" t="s">
        <v>182</v>
      </c>
      <c r="B11" s="69" t="s">
        <v>6</v>
      </c>
      <c r="C11" s="69" t="s">
        <v>183</v>
      </c>
      <c r="D11" s="69" t="s">
        <v>194</v>
      </c>
      <c r="E11" s="69" t="s">
        <v>126</v>
      </c>
      <c r="F11" s="69" t="s">
        <v>181</v>
      </c>
    </row>
    <row r="12" spans="1:11" x14ac:dyDescent="0.25">
      <c r="A12" s="69" t="s">
        <v>152</v>
      </c>
      <c r="B12" s="69" t="s">
        <v>18</v>
      </c>
      <c r="C12" s="69" t="s">
        <v>153</v>
      </c>
      <c r="D12" s="69" t="s">
        <v>194</v>
      </c>
      <c r="E12" s="69" t="s">
        <v>149</v>
      </c>
      <c r="F12" s="69" t="s">
        <v>210</v>
      </c>
      <c r="H12" s="20">
        <v>0.32500000000000001</v>
      </c>
      <c r="I12" s="20">
        <v>0.54375000000000007</v>
      </c>
    </row>
    <row r="13" spans="1:11" x14ac:dyDescent="0.25">
      <c r="A13" s="69" t="s">
        <v>113</v>
      </c>
      <c r="B13" s="69" t="s">
        <v>34</v>
      </c>
      <c r="C13" s="69" t="s">
        <v>114</v>
      </c>
      <c r="D13" s="69" t="s">
        <v>194</v>
      </c>
      <c r="E13" s="69" t="s">
        <v>115</v>
      </c>
      <c r="F13" s="69" t="s">
        <v>195</v>
      </c>
      <c r="H13" s="20">
        <v>0.3263888888888889</v>
      </c>
      <c r="I13" s="20">
        <v>0.53333333333333333</v>
      </c>
      <c r="J13" s="20">
        <v>0.56874999999999998</v>
      </c>
    </row>
    <row r="14" spans="1:11" x14ac:dyDescent="0.25">
      <c r="A14" s="69" t="s">
        <v>189</v>
      </c>
      <c r="B14" s="69" t="s">
        <v>2</v>
      </c>
      <c r="C14" s="69" t="s">
        <v>190</v>
      </c>
      <c r="D14" s="69" t="s">
        <v>194</v>
      </c>
      <c r="E14" s="69" t="s">
        <v>115</v>
      </c>
      <c r="F14" s="69" t="s">
        <v>226</v>
      </c>
      <c r="H14" s="20">
        <v>0.33819444444444446</v>
      </c>
      <c r="I14" s="20">
        <v>0.50555555555555554</v>
      </c>
      <c r="J14" s="20">
        <v>0.5444444444444444</v>
      </c>
      <c r="K14" s="20">
        <v>0.82708333333333339</v>
      </c>
    </row>
    <row r="15" spans="1:11" x14ac:dyDescent="0.25">
      <c r="A15" s="69" t="s">
        <v>186</v>
      </c>
      <c r="B15" s="69" t="s">
        <v>5</v>
      </c>
      <c r="C15" s="69" t="s">
        <v>187</v>
      </c>
      <c r="D15" s="69" t="s">
        <v>194</v>
      </c>
      <c r="E15" s="69" t="s">
        <v>163</v>
      </c>
      <c r="F15" s="69" t="s">
        <v>224</v>
      </c>
      <c r="H15" s="20">
        <v>0.33819444444444446</v>
      </c>
      <c r="I15" s="20">
        <v>0.53333333333333333</v>
      </c>
      <c r="J15" s="20">
        <v>0.59166666666666667</v>
      </c>
      <c r="K15" s="20">
        <v>0.87361111111111101</v>
      </c>
    </row>
    <row r="16" spans="1:11" x14ac:dyDescent="0.25">
      <c r="A16" s="69" t="s">
        <v>179</v>
      </c>
      <c r="B16" s="69" t="s">
        <v>7</v>
      </c>
      <c r="C16" s="69" t="s">
        <v>180</v>
      </c>
      <c r="D16" s="69" t="s">
        <v>194</v>
      </c>
      <c r="E16" s="69" t="s">
        <v>145</v>
      </c>
      <c r="F16" s="69" t="s">
        <v>222</v>
      </c>
      <c r="H16" s="20">
        <v>0.81388888888888899</v>
      </c>
    </row>
    <row r="17" spans="1:11" x14ac:dyDescent="0.25">
      <c r="A17" s="69" t="s">
        <v>146</v>
      </c>
      <c r="B17" s="69" t="s">
        <v>22</v>
      </c>
      <c r="C17" s="69" t="s">
        <v>21</v>
      </c>
      <c r="D17" s="69" t="s">
        <v>194</v>
      </c>
      <c r="E17" s="69" t="s">
        <v>145</v>
      </c>
      <c r="F17" s="69" t="s">
        <v>207</v>
      </c>
      <c r="H17" s="20">
        <v>0.32083333333333336</v>
      </c>
      <c r="I17" s="20">
        <v>0.50416666666666665</v>
      </c>
      <c r="J17" s="20">
        <v>0.55208333333333337</v>
      </c>
      <c r="K17" s="20">
        <v>0.80486111111111114</v>
      </c>
    </row>
    <row r="18" spans="1:11" x14ac:dyDescent="0.25">
      <c r="A18" s="69" t="s">
        <v>164</v>
      </c>
      <c r="B18" s="69" t="s">
        <v>13</v>
      </c>
      <c r="C18" s="69" t="s">
        <v>165</v>
      </c>
      <c r="D18" s="69" t="s">
        <v>194</v>
      </c>
      <c r="E18" s="69" t="s">
        <v>115</v>
      </c>
      <c r="F18" s="69" t="s">
        <v>215</v>
      </c>
      <c r="H18" s="20">
        <v>0.33819444444444446</v>
      </c>
      <c r="I18" s="20">
        <v>0.55138888888888882</v>
      </c>
      <c r="J18" s="20">
        <v>0.59583333333333333</v>
      </c>
      <c r="K18" s="20">
        <v>0.7993055555555556</v>
      </c>
    </row>
    <row r="19" spans="1:11" x14ac:dyDescent="0.25">
      <c r="A19" s="69" t="s">
        <v>121</v>
      </c>
      <c r="B19" s="69" t="s">
        <v>31</v>
      </c>
      <c r="C19" s="69" t="s">
        <v>122</v>
      </c>
      <c r="D19" s="69" t="s">
        <v>194</v>
      </c>
      <c r="E19" s="69" t="s">
        <v>123</v>
      </c>
      <c r="F19" s="69" t="s">
        <v>198</v>
      </c>
      <c r="H19" s="20">
        <v>0.35000000000000003</v>
      </c>
      <c r="I19" s="20">
        <v>0.51874999999999993</v>
      </c>
      <c r="J19" s="20">
        <v>0.59166666666666667</v>
      </c>
      <c r="K19" s="20">
        <v>0.8881944444444444</v>
      </c>
    </row>
    <row r="20" spans="1:11" x14ac:dyDescent="0.25">
      <c r="A20" s="69" t="s">
        <v>132</v>
      </c>
      <c r="B20" s="69" t="s">
        <v>27</v>
      </c>
      <c r="C20" s="69" t="s">
        <v>133</v>
      </c>
      <c r="D20" s="69" t="s">
        <v>194</v>
      </c>
      <c r="E20" s="69" t="s">
        <v>134</v>
      </c>
      <c r="F20" s="69" t="s">
        <v>202</v>
      </c>
      <c r="H20" s="20">
        <v>0.32569444444444445</v>
      </c>
      <c r="I20" s="20">
        <v>0.59236111111111112</v>
      </c>
      <c r="J20" s="20">
        <v>0.63541666666666663</v>
      </c>
      <c r="K20" s="20">
        <v>0.7416666666666667</v>
      </c>
    </row>
    <row r="21" spans="1:11" x14ac:dyDescent="0.25">
      <c r="A21" s="69" t="s">
        <v>166</v>
      </c>
      <c r="B21" s="69" t="s">
        <v>12</v>
      </c>
      <c r="C21" s="69" t="s">
        <v>167</v>
      </c>
      <c r="D21" s="69" t="s">
        <v>194</v>
      </c>
      <c r="E21" s="69" t="s">
        <v>168</v>
      </c>
      <c r="F21" s="69" t="s">
        <v>216</v>
      </c>
      <c r="H21" s="20">
        <v>0.33611111111111108</v>
      </c>
      <c r="I21" s="20">
        <v>0.53333333333333333</v>
      </c>
      <c r="J21" s="20">
        <v>0.58333333333333337</v>
      </c>
      <c r="K21" s="20">
        <v>0.8881944444444444</v>
      </c>
    </row>
    <row r="22" spans="1:11" x14ac:dyDescent="0.25">
      <c r="A22" s="69" t="s">
        <v>175</v>
      </c>
      <c r="B22" s="69" t="s">
        <v>8</v>
      </c>
      <c r="C22" s="69" t="s">
        <v>176</v>
      </c>
      <c r="D22" s="69" t="s">
        <v>194</v>
      </c>
      <c r="E22" s="69" t="s">
        <v>115</v>
      </c>
      <c r="F22" s="69" t="s">
        <v>220</v>
      </c>
      <c r="H22" s="20">
        <v>0.3347222222222222</v>
      </c>
      <c r="I22" s="20">
        <v>0.50624999999999998</v>
      </c>
      <c r="J22" s="20">
        <v>0.56180555555555556</v>
      </c>
      <c r="K22" s="20">
        <v>0.80069444444444438</v>
      </c>
    </row>
    <row r="23" spans="1:11" x14ac:dyDescent="0.25">
      <c r="A23" s="69" t="s">
        <v>143</v>
      </c>
      <c r="B23" s="69" t="s">
        <v>23</v>
      </c>
      <c r="C23" s="69" t="s">
        <v>144</v>
      </c>
      <c r="D23" s="69" t="s">
        <v>194</v>
      </c>
      <c r="E23" s="69" t="s">
        <v>145</v>
      </c>
      <c r="F23" s="69" t="s">
        <v>206</v>
      </c>
      <c r="H23" s="20">
        <v>0.33402777777777781</v>
      </c>
      <c r="I23" s="20">
        <v>0.53472222222222221</v>
      </c>
      <c r="J23" s="20">
        <v>0.58194444444444449</v>
      </c>
      <c r="K23" s="20">
        <v>0.77638888888888891</v>
      </c>
    </row>
    <row r="24" spans="1:11" x14ac:dyDescent="0.25">
      <c r="A24" s="69" t="s">
        <v>184</v>
      </c>
      <c r="B24" s="69" t="s">
        <v>57</v>
      </c>
      <c r="C24" s="69" t="s">
        <v>185</v>
      </c>
      <c r="D24" s="69" t="s">
        <v>194</v>
      </c>
      <c r="E24" s="69" t="s">
        <v>160</v>
      </c>
      <c r="F24" s="69" t="s">
        <v>223</v>
      </c>
      <c r="H24" s="20">
        <v>0.33888888888888885</v>
      </c>
      <c r="I24" s="20">
        <v>0.5541666666666667</v>
      </c>
      <c r="J24" s="20">
        <v>0.60277777777777775</v>
      </c>
      <c r="K24" s="20">
        <v>0.78194444444444444</v>
      </c>
    </row>
    <row r="25" spans="1:11" x14ac:dyDescent="0.25">
      <c r="A25" s="69" t="s">
        <v>173</v>
      </c>
      <c r="B25" s="69" t="s">
        <v>9</v>
      </c>
      <c r="C25" s="69" t="s">
        <v>174</v>
      </c>
      <c r="D25" s="69" t="s">
        <v>194</v>
      </c>
      <c r="E25" s="69" t="s">
        <v>126</v>
      </c>
      <c r="F25" s="69" t="s">
        <v>219</v>
      </c>
      <c r="H25" s="20">
        <v>0.31736111111111115</v>
      </c>
      <c r="I25" s="20">
        <v>0.54652777777777783</v>
      </c>
      <c r="J25" s="20">
        <v>0.58680555555555558</v>
      </c>
      <c r="K25" s="20">
        <v>0.73472222222222217</v>
      </c>
    </row>
    <row r="26" spans="1:11" x14ac:dyDescent="0.25">
      <c r="A26" s="69" t="s">
        <v>124</v>
      </c>
      <c r="B26" s="69" t="s">
        <v>30</v>
      </c>
      <c r="C26" s="69" t="s">
        <v>125</v>
      </c>
      <c r="D26" s="69" t="s">
        <v>194</v>
      </c>
      <c r="E26" s="69" t="s">
        <v>126</v>
      </c>
      <c r="F26" s="69" t="s">
        <v>199</v>
      </c>
      <c r="H26" s="20">
        <v>0.30902777777777779</v>
      </c>
      <c r="I26" s="20">
        <v>0.5083333333333333</v>
      </c>
      <c r="J26" s="20">
        <v>0.54722222222222217</v>
      </c>
      <c r="K26" s="20">
        <v>0.76180555555555562</v>
      </c>
    </row>
    <row r="27" spans="1:11" x14ac:dyDescent="0.25">
      <c r="A27" s="69" t="s">
        <v>158</v>
      </c>
      <c r="B27" s="69" t="s">
        <v>15</v>
      </c>
      <c r="C27" s="69" t="s">
        <v>159</v>
      </c>
      <c r="D27" s="69" t="s">
        <v>194</v>
      </c>
      <c r="E27" s="69" t="s">
        <v>160</v>
      </c>
      <c r="F27" s="69" t="s">
        <v>213</v>
      </c>
      <c r="H27" s="20">
        <v>0.33263888888888887</v>
      </c>
      <c r="K27" s="20">
        <v>0.77083333333333337</v>
      </c>
    </row>
    <row r="28" spans="1:11" x14ac:dyDescent="0.25">
      <c r="A28" s="69" t="s">
        <v>156</v>
      </c>
      <c r="B28" s="69" t="s">
        <v>16</v>
      </c>
      <c r="C28" s="69" t="s">
        <v>157</v>
      </c>
      <c r="D28" s="69" t="s">
        <v>194</v>
      </c>
      <c r="E28" s="69" t="s">
        <v>140</v>
      </c>
      <c r="F28" s="69" t="s">
        <v>212</v>
      </c>
      <c r="H28" s="20">
        <v>0.34027777777777773</v>
      </c>
      <c r="I28" s="20">
        <v>0.5493055555555556</v>
      </c>
      <c r="J28" s="20">
        <v>0.59722222222222221</v>
      </c>
      <c r="K28" s="20">
        <v>0.74722222222222223</v>
      </c>
    </row>
    <row r="29" spans="1:11" x14ac:dyDescent="0.25">
      <c r="A29" s="69" t="s">
        <v>138</v>
      </c>
      <c r="B29" s="69" t="s">
        <v>25</v>
      </c>
      <c r="C29" s="69" t="s">
        <v>139</v>
      </c>
      <c r="D29" s="69" t="s">
        <v>194</v>
      </c>
      <c r="E29" s="69" t="s">
        <v>140</v>
      </c>
      <c r="F29" s="69" t="s">
        <v>204</v>
      </c>
      <c r="H29" s="20">
        <v>0.33680555555555558</v>
      </c>
      <c r="I29" s="20">
        <v>0.56805555555555554</v>
      </c>
      <c r="J29" s="20">
        <v>0.62222222222222223</v>
      </c>
      <c r="K29" s="20">
        <v>0.91041666666666676</v>
      </c>
    </row>
    <row r="30" spans="1:11" x14ac:dyDescent="0.25">
      <c r="A30" s="69" t="s">
        <v>171</v>
      </c>
      <c r="B30" s="69" t="s">
        <v>10</v>
      </c>
      <c r="C30" s="69" t="s">
        <v>172</v>
      </c>
      <c r="D30" s="69" t="s">
        <v>194</v>
      </c>
      <c r="E30" s="69" t="s">
        <v>149</v>
      </c>
      <c r="F30" s="69" t="s">
        <v>218</v>
      </c>
      <c r="H30" s="20">
        <v>0.33680555555555558</v>
      </c>
      <c r="I30" s="20">
        <v>0.53194444444444444</v>
      </c>
      <c r="J30" s="20">
        <v>0.56111111111111112</v>
      </c>
    </row>
    <row r="31" spans="1:11" x14ac:dyDescent="0.25">
      <c r="A31" s="69" t="s">
        <v>116</v>
      </c>
      <c r="B31" s="69" t="s">
        <v>33</v>
      </c>
      <c r="C31" s="69" t="s">
        <v>117</v>
      </c>
      <c r="D31" s="69" t="s">
        <v>194</v>
      </c>
      <c r="E31" s="69" t="s">
        <v>118</v>
      </c>
      <c r="F31" s="69" t="s">
        <v>196</v>
      </c>
      <c r="H31" s="20">
        <v>0.31736111111111115</v>
      </c>
    </row>
    <row r="32" spans="1:11" x14ac:dyDescent="0.25">
      <c r="A32" s="69" t="s">
        <v>147</v>
      </c>
      <c r="B32" s="69" t="s">
        <v>20</v>
      </c>
      <c r="C32" s="69" t="s">
        <v>148</v>
      </c>
      <c r="D32" s="69" t="s">
        <v>194</v>
      </c>
      <c r="E32" s="69" t="s">
        <v>149</v>
      </c>
      <c r="F32" s="69" t="s">
        <v>208</v>
      </c>
      <c r="H32" s="20">
        <v>0.33958333333333335</v>
      </c>
      <c r="I32" s="20">
        <v>0.53472222222222221</v>
      </c>
      <c r="J32" s="20">
        <v>0.58472222222222225</v>
      </c>
      <c r="K32" s="20">
        <v>0.72291666666666676</v>
      </c>
    </row>
    <row r="33" spans="1:11" x14ac:dyDescent="0.25">
      <c r="A33" s="69" t="s">
        <v>161</v>
      </c>
      <c r="B33" s="69" t="s">
        <v>14</v>
      </c>
      <c r="C33" s="69" t="s">
        <v>162</v>
      </c>
      <c r="D33" s="69" t="s">
        <v>194</v>
      </c>
      <c r="E33" s="69" t="s">
        <v>163</v>
      </c>
      <c r="F33" s="69" t="s">
        <v>214</v>
      </c>
      <c r="H33" s="20">
        <v>0.33194444444444443</v>
      </c>
      <c r="I33" s="20">
        <v>0.52708333333333335</v>
      </c>
      <c r="J33" s="20">
        <v>0.57013888888888886</v>
      </c>
      <c r="K33" s="20">
        <v>0.72222222222222221</v>
      </c>
    </row>
    <row r="34" spans="1:11" x14ac:dyDescent="0.25">
      <c r="A34" s="69" t="s">
        <v>169</v>
      </c>
      <c r="B34" s="69" t="s">
        <v>11</v>
      </c>
      <c r="C34" s="69" t="s">
        <v>170</v>
      </c>
      <c r="D34" s="69" t="s">
        <v>194</v>
      </c>
      <c r="E34" s="69" t="s">
        <v>145</v>
      </c>
      <c r="F34" s="69" t="s">
        <v>217</v>
      </c>
      <c r="H34" s="20">
        <v>0.3354166666666667</v>
      </c>
      <c r="I34" s="20">
        <v>0.5229166666666667</v>
      </c>
      <c r="J34" s="20">
        <v>0.56805555555555554</v>
      </c>
      <c r="K34" s="20">
        <v>0.7944444444444444</v>
      </c>
    </row>
    <row r="39" spans="1:11" x14ac:dyDescent="0.25">
      <c r="A39" t="s">
        <v>191</v>
      </c>
    </row>
    <row r="40" spans="1:11" x14ac:dyDescent="0.25">
      <c r="A40" t="str">
        <f t="shared" ref="A40:K40" si="0">A1</f>
        <v>No.</v>
      </c>
      <c r="B40" t="str">
        <f t="shared" si="0"/>
        <v>Cedula No.</v>
      </c>
      <c r="C40" t="str">
        <f t="shared" si="0"/>
        <v>Nombre</v>
      </c>
      <c r="D40" t="str">
        <f t="shared" si="0"/>
        <v>Fecha</v>
      </c>
      <c r="E40" t="str">
        <f t="shared" si="0"/>
        <v>Depto.</v>
      </c>
      <c r="F40" t="str">
        <f t="shared" si="0"/>
        <v>Marc-Ent/Sal</v>
      </c>
      <c r="G40">
        <f t="shared" si="0"/>
        <v>0</v>
      </c>
      <c r="H40" t="str">
        <f t="shared" si="0"/>
        <v>Marc-Ent/Sal</v>
      </c>
      <c r="I40">
        <f t="shared" si="0"/>
        <v>0</v>
      </c>
      <c r="J40">
        <f t="shared" si="0"/>
        <v>0</v>
      </c>
      <c r="K40">
        <f t="shared" si="0"/>
        <v>0</v>
      </c>
    </row>
    <row r="41" spans="1:11" x14ac:dyDescent="0.25">
      <c r="A41" t="str">
        <f t="shared" ref="A41:K41" si="1">A2</f>
        <v>99</v>
      </c>
      <c r="B41" t="str">
        <f t="shared" si="1"/>
        <v>1937509 - BE</v>
      </c>
      <c r="C41" t="str">
        <f t="shared" si="1"/>
        <v>AGUILERA ARTEAGA SAN</v>
      </c>
      <c r="D41" t="str">
        <f t="shared" si="1"/>
        <v>09/02/2023</v>
      </c>
      <c r="E41" t="str">
        <f t="shared" si="1"/>
        <v>Area de Riesgo</v>
      </c>
      <c r="F41" s="68" t="str">
        <f t="shared" si="1"/>
        <v>08:01 13:01 14:13</v>
      </c>
      <c r="G41" s="68">
        <f t="shared" si="1"/>
        <v>0</v>
      </c>
      <c r="H41" s="68">
        <f t="shared" si="1"/>
        <v>0.33402777777777781</v>
      </c>
      <c r="I41" s="68">
        <f t="shared" si="1"/>
        <v>0.54236111111111118</v>
      </c>
      <c r="J41" s="68">
        <f t="shared" si="1"/>
        <v>0.59236111111111112</v>
      </c>
      <c r="K41" s="68">
        <f t="shared" si="1"/>
        <v>0</v>
      </c>
    </row>
    <row r="42" spans="1:11" x14ac:dyDescent="0.25">
      <c r="A42" t="str">
        <f t="shared" ref="A42:K42" si="2">A3</f>
        <v>113</v>
      </c>
      <c r="B42" t="str">
        <f t="shared" si="2"/>
        <v>1916744 - BE</v>
      </c>
      <c r="C42" t="str">
        <f t="shared" si="2"/>
        <v>AGUILERA YAUNE ANGEL</v>
      </c>
      <c r="D42" t="str">
        <f t="shared" si="2"/>
        <v>09/02/2023</v>
      </c>
      <c r="E42" t="str">
        <f t="shared" si="2"/>
        <v>Administración y Finanzas</v>
      </c>
      <c r="F42" s="68" t="str">
        <f t="shared" si="2"/>
        <v>08:04 14:26</v>
      </c>
      <c r="G42" s="68">
        <f t="shared" si="2"/>
        <v>0</v>
      </c>
      <c r="H42" s="68">
        <f t="shared" si="2"/>
        <v>0.33611111111111108</v>
      </c>
      <c r="I42" s="68">
        <f t="shared" si="2"/>
        <v>0</v>
      </c>
      <c r="J42" s="68">
        <f t="shared" si="2"/>
        <v>0.60138888888888886</v>
      </c>
      <c r="K42" s="68">
        <f t="shared" si="2"/>
        <v>0</v>
      </c>
    </row>
    <row r="43" spans="1:11" x14ac:dyDescent="0.25">
      <c r="A43" t="str">
        <f t="shared" ref="A43:K43" si="3">A4</f>
        <v>120</v>
      </c>
      <c r="B43" t="str">
        <f t="shared" si="3"/>
        <v>4431307 - CB</v>
      </c>
      <c r="C43" t="str">
        <f t="shared" si="3"/>
        <v>ALCOCER CLAROS MARIB</v>
      </c>
      <c r="D43" t="str">
        <f t="shared" si="3"/>
        <v>09/02/2023</v>
      </c>
      <c r="E43" t="str">
        <f t="shared" si="3"/>
        <v>Auditoria Interna</v>
      </c>
      <c r="F43" s="68" t="str">
        <f t="shared" si="3"/>
        <v>08:08 13:03 14:11 19:21</v>
      </c>
      <c r="G43" s="68">
        <f t="shared" si="3"/>
        <v>0</v>
      </c>
      <c r="H43" s="68">
        <f t="shared" si="3"/>
        <v>0.33888888888888885</v>
      </c>
      <c r="I43" s="68">
        <f t="shared" si="3"/>
        <v>0.54375000000000007</v>
      </c>
      <c r="J43" s="68">
        <f t="shared" si="3"/>
        <v>0.59097222222222223</v>
      </c>
      <c r="K43" s="68">
        <f t="shared" si="3"/>
        <v>0.80625000000000002</v>
      </c>
    </row>
    <row r="44" spans="1:11" x14ac:dyDescent="0.25">
      <c r="A44" t="str">
        <f t="shared" ref="A44:K44" si="4">A5</f>
        <v>117</v>
      </c>
      <c r="B44" t="str">
        <f t="shared" si="4"/>
        <v>1920354 - BE</v>
      </c>
      <c r="C44" t="str">
        <f t="shared" si="4"/>
        <v>ARAMAYO  EDGLEY  MIR</v>
      </c>
      <c r="D44" t="str">
        <f t="shared" si="4"/>
        <v>09/02/2023</v>
      </c>
      <c r="E44" t="str">
        <f t="shared" si="4"/>
        <v>Captaciones</v>
      </c>
      <c r="F44" s="68" t="str">
        <f t="shared" si="4"/>
        <v>07:30 13:13 14:17 17:45</v>
      </c>
      <c r="G44" s="68">
        <f t="shared" si="4"/>
        <v>0</v>
      </c>
      <c r="H44" s="68">
        <f t="shared" si="4"/>
        <v>0.3125</v>
      </c>
      <c r="I44" s="68">
        <f t="shared" si="4"/>
        <v>0.55069444444444449</v>
      </c>
      <c r="J44" s="68">
        <f t="shared" si="4"/>
        <v>0.59513888888888888</v>
      </c>
      <c r="K44" s="68">
        <f t="shared" si="4"/>
        <v>0.73958333333333337</v>
      </c>
    </row>
    <row r="45" spans="1:11" x14ac:dyDescent="0.25">
      <c r="A45" t="str">
        <f t="shared" ref="A45:K45" si="5">A6</f>
        <v>116</v>
      </c>
      <c r="B45" t="str">
        <f t="shared" si="5"/>
        <v>5603491 - BE</v>
      </c>
      <c r="C45" t="str">
        <f t="shared" si="5"/>
        <v>ARGANDONA CAMARGO AN</v>
      </c>
      <c r="D45" t="str">
        <f t="shared" si="5"/>
        <v>09/02/2023</v>
      </c>
      <c r="E45" t="str">
        <f t="shared" si="5"/>
        <v>UIF</v>
      </c>
      <c r="F45" s="68" t="str">
        <f t="shared" si="5"/>
        <v>08:09 13:00 14:20 19:08</v>
      </c>
      <c r="G45" s="68">
        <f t="shared" si="5"/>
        <v>0</v>
      </c>
      <c r="H45" s="68">
        <f t="shared" si="5"/>
        <v>0.33958333333333335</v>
      </c>
      <c r="I45" s="68">
        <f t="shared" si="5"/>
        <v>0.54166666666666663</v>
      </c>
      <c r="J45" s="68">
        <f t="shared" si="5"/>
        <v>0.59722222222222221</v>
      </c>
      <c r="K45" s="68">
        <f t="shared" si="5"/>
        <v>0.79722222222222217</v>
      </c>
    </row>
    <row r="46" spans="1:11" x14ac:dyDescent="0.25">
      <c r="A46" t="str">
        <f t="shared" ref="A46:K46" si="6">A7</f>
        <v>111</v>
      </c>
      <c r="B46" t="str">
        <f t="shared" si="6"/>
        <v>1909437 - BE</v>
      </c>
      <c r="C46" t="str">
        <f t="shared" si="6"/>
        <v>ARIAS JIMENEZ GROBER</v>
      </c>
      <c r="D46" t="str">
        <f t="shared" si="6"/>
        <v>09/02/2023</v>
      </c>
      <c r="E46" t="str">
        <f t="shared" si="6"/>
        <v>Contabilidad</v>
      </c>
      <c r="F46" s="68" t="str">
        <f t="shared" si="6"/>
        <v>08:17 14:43 15:27</v>
      </c>
      <c r="G46" s="68">
        <f t="shared" si="6"/>
        <v>0</v>
      </c>
      <c r="H46" s="68">
        <f t="shared" si="6"/>
        <v>0.34513888888888888</v>
      </c>
      <c r="I46" s="68">
        <f t="shared" si="6"/>
        <v>0.61319444444444449</v>
      </c>
      <c r="J46" s="68">
        <f t="shared" si="6"/>
        <v>0.64374999999999993</v>
      </c>
      <c r="K46" s="68">
        <f t="shared" si="6"/>
        <v>0</v>
      </c>
    </row>
    <row r="47" spans="1:11" x14ac:dyDescent="0.25">
      <c r="A47" t="str">
        <f t="shared" ref="A47:K47" si="7">A8</f>
        <v>132</v>
      </c>
      <c r="B47" t="str">
        <f t="shared" si="7"/>
        <v>1915879 - BE</v>
      </c>
      <c r="C47" t="str">
        <f t="shared" si="7"/>
        <v>ARTEAGA TABORGA CARL</v>
      </c>
      <c r="D47" t="str">
        <f t="shared" si="7"/>
        <v>09/02/2023</v>
      </c>
      <c r="E47" t="str">
        <f t="shared" si="7"/>
        <v>Area de Credito</v>
      </c>
      <c r="F47" s="68" t="str">
        <f t="shared" si="7"/>
        <v>08:06 13:17 14:29 20:12</v>
      </c>
      <c r="G47" s="68">
        <f t="shared" si="7"/>
        <v>0</v>
      </c>
      <c r="H47" s="68">
        <f t="shared" si="7"/>
        <v>0.33749999999999997</v>
      </c>
      <c r="I47" s="68">
        <f t="shared" si="7"/>
        <v>0.55347222222222225</v>
      </c>
      <c r="J47" s="68">
        <f t="shared" si="7"/>
        <v>0.60347222222222219</v>
      </c>
      <c r="K47" s="68">
        <f t="shared" si="7"/>
        <v>0.84166666666666667</v>
      </c>
    </row>
    <row r="48" spans="1:11" x14ac:dyDescent="0.25">
      <c r="A48" t="str">
        <f t="shared" ref="A48:K48" si="8">A9</f>
        <v>103</v>
      </c>
      <c r="B48" t="str">
        <f t="shared" si="8"/>
        <v>1922187 - BE</v>
      </c>
      <c r="C48" t="str">
        <f t="shared" si="8"/>
        <v>ARZA LEIGUE JAVIER H</v>
      </c>
      <c r="D48" t="str">
        <f t="shared" si="8"/>
        <v>09/02/2023</v>
      </c>
      <c r="E48" t="str">
        <f t="shared" si="8"/>
        <v>Gerencia General</v>
      </c>
      <c r="F48" s="68" t="str">
        <f t="shared" si="8"/>
        <v>07:39 12:13 13:09 17:24</v>
      </c>
      <c r="G48" s="68">
        <f t="shared" si="8"/>
        <v>0</v>
      </c>
      <c r="H48" s="68">
        <f t="shared" si="8"/>
        <v>0.31875000000000003</v>
      </c>
      <c r="I48" s="68">
        <f t="shared" si="8"/>
        <v>0.50902777777777775</v>
      </c>
      <c r="J48" s="68">
        <f t="shared" si="8"/>
        <v>0.54791666666666672</v>
      </c>
      <c r="K48" s="68">
        <f t="shared" si="8"/>
        <v>0.72499999999999998</v>
      </c>
    </row>
    <row r="49" spans="1:11" x14ac:dyDescent="0.25">
      <c r="A49" t="str">
        <f t="shared" ref="A49:K49" si="9">A10</f>
        <v>137</v>
      </c>
      <c r="B49" t="str">
        <f t="shared" si="9"/>
        <v>12880114 -BE</v>
      </c>
      <c r="C49" t="str">
        <f t="shared" si="9"/>
        <v>BANEGAS NOE YRMA LUZ</v>
      </c>
      <c r="D49" t="str">
        <f t="shared" si="9"/>
        <v>09/02/2023</v>
      </c>
      <c r="E49" t="str">
        <f t="shared" si="9"/>
        <v>Contabilidad</v>
      </c>
      <c r="F49" s="68" t="str">
        <f t="shared" si="9"/>
        <v>08:00 13:07 14:05</v>
      </c>
      <c r="G49" s="68">
        <f t="shared" si="9"/>
        <v>0</v>
      </c>
      <c r="H49" s="68">
        <f t="shared" si="9"/>
        <v>0.33333333333333331</v>
      </c>
      <c r="I49" s="68">
        <f t="shared" si="9"/>
        <v>0.54652777777777783</v>
      </c>
      <c r="J49" s="68">
        <f t="shared" si="9"/>
        <v>0.58680555555555558</v>
      </c>
      <c r="K49" s="68">
        <f t="shared" si="9"/>
        <v>0</v>
      </c>
    </row>
    <row r="50" spans="1:11" x14ac:dyDescent="0.25">
      <c r="A50" t="str">
        <f t="shared" ref="A50:K50" si="10">A11</f>
        <v>134</v>
      </c>
      <c r="B50" t="str">
        <f t="shared" si="10"/>
        <v>14612709 - BE</v>
      </c>
      <c r="C50" t="str">
        <f t="shared" si="10"/>
        <v>CASTRO VILLARROEL CE</v>
      </c>
      <c r="D50" t="str">
        <f t="shared" si="10"/>
        <v>09/02/2023</v>
      </c>
      <c r="E50" t="str">
        <f t="shared" si="10"/>
        <v>Captaciones</v>
      </c>
      <c r="F50" s="68" t="str">
        <f t="shared" si="10"/>
        <v/>
      </c>
      <c r="G50" s="68">
        <f t="shared" si="10"/>
        <v>0</v>
      </c>
      <c r="H50" s="68">
        <f t="shared" si="10"/>
        <v>0</v>
      </c>
      <c r="I50" s="68">
        <f t="shared" si="10"/>
        <v>0</v>
      </c>
      <c r="J50" s="68">
        <f t="shared" si="10"/>
        <v>0</v>
      </c>
      <c r="K50" s="68">
        <f t="shared" si="10"/>
        <v>0</v>
      </c>
    </row>
    <row r="51" spans="1:11" x14ac:dyDescent="0.25">
      <c r="A51" t="str">
        <f t="shared" ref="A51:K51" si="11">A12</f>
        <v>102</v>
      </c>
      <c r="B51" t="str">
        <f t="shared" si="11"/>
        <v>7600388 - BE</v>
      </c>
      <c r="C51" t="str">
        <f t="shared" si="11"/>
        <v>CONTRERAS ORTIZ DANI</v>
      </c>
      <c r="D51" t="str">
        <f t="shared" si="11"/>
        <v>09/02/2023</v>
      </c>
      <c r="E51" t="str">
        <f t="shared" si="11"/>
        <v>Gerencia General</v>
      </c>
      <c r="F51" s="68" t="str">
        <f t="shared" si="11"/>
        <v>07:48 13:03</v>
      </c>
      <c r="G51" s="68">
        <f t="shared" si="11"/>
        <v>0</v>
      </c>
      <c r="H51" s="68">
        <f t="shared" si="11"/>
        <v>0.32500000000000001</v>
      </c>
      <c r="I51" s="68">
        <f t="shared" si="11"/>
        <v>0.54375000000000007</v>
      </c>
      <c r="J51" s="68">
        <f t="shared" si="11"/>
        <v>0</v>
      </c>
      <c r="K51" s="68">
        <f t="shared" si="11"/>
        <v>0</v>
      </c>
    </row>
    <row r="52" spans="1:11" x14ac:dyDescent="0.25">
      <c r="A52" t="str">
        <f t="shared" ref="A52:K52" si="12">A13</f>
        <v>5</v>
      </c>
      <c r="B52" t="str">
        <f t="shared" si="12"/>
        <v>1736797 - BE</v>
      </c>
      <c r="C52" t="str">
        <f t="shared" si="12"/>
        <v>CUELLAR  DAVALOS   B</v>
      </c>
      <c r="D52" t="str">
        <f t="shared" si="12"/>
        <v>09/02/2023</v>
      </c>
      <c r="E52" t="str">
        <f t="shared" si="12"/>
        <v>Area de Sistemas</v>
      </c>
      <c r="F52" s="68" t="str">
        <f t="shared" si="12"/>
        <v>07:50 12:48 13:39</v>
      </c>
      <c r="G52" s="68">
        <f t="shared" si="12"/>
        <v>0</v>
      </c>
      <c r="H52" s="68">
        <f t="shared" si="12"/>
        <v>0.3263888888888889</v>
      </c>
      <c r="I52" s="68">
        <f t="shared" si="12"/>
        <v>0.53333333333333333</v>
      </c>
      <c r="J52" s="68">
        <f t="shared" si="12"/>
        <v>0.56874999999999998</v>
      </c>
      <c r="K52" s="68">
        <f t="shared" si="12"/>
        <v>0</v>
      </c>
    </row>
    <row r="53" spans="1:11" x14ac:dyDescent="0.25">
      <c r="A53" t="str">
        <f t="shared" ref="A53:K53" si="13">A14</f>
        <v>138</v>
      </c>
      <c r="B53" t="str">
        <f t="shared" si="13"/>
        <v>14408391 - SC</v>
      </c>
      <c r="C53" t="str">
        <f t="shared" si="13"/>
        <v>ESCOBAR HURTADO VICT</v>
      </c>
      <c r="D53" t="str">
        <f t="shared" si="13"/>
        <v>09/02/2023</v>
      </c>
      <c r="E53" t="str">
        <f t="shared" si="13"/>
        <v>Area de Sistemas</v>
      </c>
      <c r="F53" s="68" t="str">
        <f t="shared" si="13"/>
        <v>08:07 12:08 13:04 19:31 19:51</v>
      </c>
      <c r="G53" s="68">
        <f t="shared" si="13"/>
        <v>0</v>
      </c>
      <c r="H53" s="68">
        <f t="shared" si="13"/>
        <v>0.33819444444444446</v>
      </c>
      <c r="I53" s="68">
        <f t="shared" si="13"/>
        <v>0.50555555555555554</v>
      </c>
      <c r="J53" s="68">
        <f t="shared" si="13"/>
        <v>0.5444444444444444</v>
      </c>
      <c r="K53" s="68">
        <f t="shared" si="13"/>
        <v>0.82708333333333339</v>
      </c>
    </row>
    <row r="54" spans="1:11" x14ac:dyDescent="0.25">
      <c r="A54" t="str">
        <f t="shared" ref="A54:K54" si="14">A15</f>
        <v>136</v>
      </c>
      <c r="B54" t="str">
        <f t="shared" si="14"/>
        <v>10825498 -BE</v>
      </c>
      <c r="C54" t="str">
        <f t="shared" si="14"/>
        <v>GALARZA ARIAS CARLA</v>
      </c>
      <c r="D54" t="str">
        <f t="shared" si="14"/>
        <v>09/02/2023</v>
      </c>
      <c r="E54" t="str">
        <f t="shared" si="14"/>
        <v>Recursos Humanos</v>
      </c>
      <c r="F54" s="68" t="str">
        <f t="shared" si="14"/>
        <v>08:07 12:48 14:12 20:58</v>
      </c>
      <c r="G54" s="68">
        <f t="shared" si="14"/>
        <v>0</v>
      </c>
      <c r="H54" s="68">
        <f t="shared" si="14"/>
        <v>0.33819444444444446</v>
      </c>
      <c r="I54" s="68">
        <f t="shared" si="14"/>
        <v>0.53333333333333333</v>
      </c>
      <c r="J54" s="68">
        <f t="shared" si="14"/>
        <v>0.59166666666666667</v>
      </c>
      <c r="K54" s="68">
        <f t="shared" si="14"/>
        <v>0.87361111111111101</v>
      </c>
    </row>
    <row r="55" spans="1:11" x14ac:dyDescent="0.25">
      <c r="A55" t="str">
        <f t="shared" ref="A55:K55" si="15">A16</f>
        <v>133</v>
      </c>
      <c r="B55" t="str">
        <f t="shared" si="15"/>
        <v>7619633 - BE</v>
      </c>
      <c r="C55" t="str">
        <f t="shared" si="15"/>
        <v>HINOJOSA SUARES JACO</v>
      </c>
      <c r="D55" t="str">
        <f t="shared" si="15"/>
        <v>09/02/2023</v>
      </c>
      <c r="E55" t="str">
        <f t="shared" si="15"/>
        <v>Area de Credito</v>
      </c>
      <c r="F55" s="68" t="str">
        <f t="shared" si="15"/>
        <v>19:32</v>
      </c>
      <c r="G55" s="68">
        <f t="shared" si="15"/>
        <v>0</v>
      </c>
      <c r="H55" s="68">
        <f t="shared" si="15"/>
        <v>0.81388888888888899</v>
      </c>
      <c r="I55" s="68">
        <f t="shared" si="15"/>
        <v>0</v>
      </c>
      <c r="J55" s="68">
        <f t="shared" si="15"/>
        <v>0</v>
      </c>
      <c r="K55" s="68">
        <f t="shared" si="15"/>
        <v>0</v>
      </c>
    </row>
    <row r="56" spans="1:11" x14ac:dyDescent="0.25">
      <c r="A56" t="str">
        <f t="shared" ref="A56:K56" si="16">A17</f>
        <v>106</v>
      </c>
      <c r="B56" t="str">
        <f t="shared" si="16"/>
        <v>5619221 - BE</v>
      </c>
      <c r="C56" t="str">
        <f t="shared" si="16"/>
        <v>LEITE ROMAN ALEXIS</v>
      </c>
      <c r="D56" t="str">
        <f t="shared" si="16"/>
        <v>09/02/2023</v>
      </c>
      <c r="E56" t="str">
        <f t="shared" si="16"/>
        <v>Area de Credito</v>
      </c>
      <c r="F56" s="68" t="str">
        <f t="shared" si="16"/>
        <v>07:42 12:06 13:15 19:19</v>
      </c>
      <c r="G56" s="68">
        <f t="shared" si="16"/>
        <v>0</v>
      </c>
      <c r="H56" s="68">
        <f t="shared" si="16"/>
        <v>0.32083333333333336</v>
      </c>
      <c r="I56" s="68">
        <f t="shared" si="16"/>
        <v>0.50416666666666665</v>
      </c>
      <c r="J56" s="68">
        <f t="shared" si="16"/>
        <v>0.55208333333333337</v>
      </c>
      <c r="K56" s="68">
        <f t="shared" si="16"/>
        <v>0.80486111111111114</v>
      </c>
    </row>
    <row r="57" spans="1:11" x14ac:dyDescent="0.25">
      <c r="A57" t="str">
        <f t="shared" ref="A57:K57" si="17">A18</f>
        <v>95</v>
      </c>
      <c r="B57" t="str">
        <f t="shared" si="17"/>
        <v>1738627 - BE</v>
      </c>
      <c r="C57" t="str">
        <f t="shared" si="17"/>
        <v>LIMPIAS ARANCIBIA GA</v>
      </c>
      <c r="D57" t="str">
        <f t="shared" si="17"/>
        <v>09/02/2023</v>
      </c>
      <c r="E57" t="str">
        <f t="shared" si="17"/>
        <v>Area de Sistemas</v>
      </c>
      <c r="F57" s="68" t="str">
        <f t="shared" si="17"/>
        <v>08:07 13:14 14:18 19:11</v>
      </c>
      <c r="G57" s="68">
        <f t="shared" si="17"/>
        <v>0</v>
      </c>
      <c r="H57" s="68">
        <f t="shared" si="17"/>
        <v>0.33819444444444446</v>
      </c>
      <c r="I57" s="68">
        <f t="shared" si="17"/>
        <v>0.55138888888888882</v>
      </c>
      <c r="J57" s="68">
        <f t="shared" si="17"/>
        <v>0.59583333333333333</v>
      </c>
      <c r="K57" s="68">
        <f t="shared" si="17"/>
        <v>0.7993055555555556</v>
      </c>
    </row>
    <row r="58" spans="1:11" x14ac:dyDescent="0.25">
      <c r="A58" t="str">
        <f t="shared" ref="A58:K58" si="18">A19</f>
        <v>119</v>
      </c>
      <c r="B58" t="str">
        <f t="shared" si="18"/>
        <v>5137591 - PO</v>
      </c>
      <c r="C58" t="str">
        <f t="shared" si="18"/>
        <v>MAMANI CHOQUE RICHAR</v>
      </c>
      <c r="D58" t="str">
        <f t="shared" si="18"/>
        <v>09/02/2023</v>
      </c>
      <c r="E58" t="str">
        <f t="shared" si="18"/>
        <v>Area de Riesgo</v>
      </c>
      <c r="F58" s="68" t="str">
        <f t="shared" si="18"/>
        <v>08:24 12:27 14:12 21:19</v>
      </c>
      <c r="G58" s="68">
        <f t="shared" si="18"/>
        <v>0</v>
      </c>
      <c r="H58" s="68">
        <f t="shared" si="18"/>
        <v>0.35000000000000003</v>
      </c>
      <c r="I58" s="68">
        <f t="shared" si="18"/>
        <v>0.51874999999999993</v>
      </c>
      <c r="J58" s="68">
        <f t="shared" si="18"/>
        <v>0.59166666666666667</v>
      </c>
      <c r="K58" s="68">
        <f t="shared" si="18"/>
        <v>0.8881944444444444</v>
      </c>
    </row>
    <row r="59" spans="1:11" x14ac:dyDescent="0.25">
      <c r="A59" t="str">
        <f t="shared" ref="A59:K59" si="19">A20</f>
        <v>115</v>
      </c>
      <c r="B59" t="str">
        <f t="shared" si="19"/>
        <v>6241213 -SC</v>
      </c>
      <c r="C59" t="str">
        <f t="shared" si="19"/>
        <v>MENACHO CHAVEZ VICTO</v>
      </c>
      <c r="D59" t="str">
        <f t="shared" si="19"/>
        <v>09/02/2023</v>
      </c>
      <c r="E59" t="str">
        <f t="shared" si="19"/>
        <v>Area de Caja</v>
      </c>
      <c r="F59" s="68" t="str">
        <f t="shared" si="19"/>
        <v>07:49 14:13 15:15 17:48</v>
      </c>
      <c r="G59" s="68">
        <f t="shared" si="19"/>
        <v>0</v>
      </c>
      <c r="H59" s="68">
        <f t="shared" si="19"/>
        <v>0.32569444444444445</v>
      </c>
      <c r="I59" s="68">
        <f t="shared" si="19"/>
        <v>0.59236111111111112</v>
      </c>
      <c r="J59" s="68">
        <f t="shared" si="19"/>
        <v>0.63541666666666663</v>
      </c>
      <c r="K59" s="68">
        <f t="shared" si="19"/>
        <v>0.7416666666666667</v>
      </c>
    </row>
    <row r="60" spans="1:11" x14ac:dyDescent="0.25">
      <c r="A60" t="str">
        <f t="shared" ref="A60:K60" si="20">A21</f>
        <v>94</v>
      </c>
      <c r="B60" t="str">
        <f t="shared" si="20"/>
        <v>7622177 - BE</v>
      </c>
      <c r="C60" t="str">
        <f t="shared" si="20"/>
        <v>OLIVA MOLINA MARIA T</v>
      </c>
      <c r="D60" t="str">
        <f t="shared" si="20"/>
        <v>09/02/2023</v>
      </c>
      <c r="E60" t="str">
        <f t="shared" si="20"/>
        <v>Seguridad de Información</v>
      </c>
      <c r="F60" s="68" t="str">
        <f t="shared" si="20"/>
        <v>08:04 12:48 14:00 21:19</v>
      </c>
      <c r="G60" s="68">
        <f t="shared" si="20"/>
        <v>0</v>
      </c>
      <c r="H60" s="68">
        <f t="shared" si="20"/>
        <v>0.33611111111111108</v>
      </c>
      <c r="I60" s="68">
        <f t="shared" si="20"/>
        <v>0.53333333333333333</v>
      </c>
      <c r="J60" s="68">
        <f t="shared" si="20"/>
        <v>0.58333333333333337</v>
      </c>
      <c r="K60" s="68">
        <f t="shared" si="20"/>
        <v>0.8881944444444444</v>
      </c>
    </row>
    <row r="61" spans="1:11" x14ac:dyDescent="0.25">
      <c r="A61" t="str">
        <f t="shared" ref="A61:K61" si="21">A22</f>
        <v>131</v>
      </c>
      <c r="B61" t="str">
        <f t="shared" si="21"/>
        <v>10832340 -BE</v>
      </c>
      <c r="C61" t="str">
        <f t="shared" si="21"/>
        <v>ORELLANA ORTIZ  LUIS</v>
      </c>
      <c r="D61" t="str">
        <f t="shared" si="21"/>
        <v>09/02/2023</v>
      </c>
      <c r="E61" t="str">
        <f t="shared" si="21"/>
        <v>Area de Sistemas</v>
      </c>
      <c r="F61" s="68" t="str">
        <f t="shared" si="21"/>
        <v>08:02 12:09 13:29 19:13</v>
      </c>
      <c r="G61" s="68">
        <f t="shared" si="21"/>
        <v>0</v>
      </c>
      <c r="H61" s="68">
        <f t="shared" si="21"/>
        <v>0.3347222222222222</v>
      </c>
      <c r="I61" s="68">
        <f t="shared" si="21"/>
        <v>0.50624999999999998</v>
      </c>
      <c r="J61" s="68">
        <f t="shared" si="21"/>
        <v>0.56180555555555556</v>
      </c>
      <c r="K61" s="68">
        <f t="shared" si="21"/>
        <v>0.80069444444444438</v>
      </c>
    </row>
    <row r="62" spans="1:11" x14ac:dyDescent="0.25">
      <c r="A62" t="str">
        <f t="shared" ref="A62:K62" si="22">A23</f>
        <v>107</v>
      </c>
      <c r="B62" t="str">
        <f t="shared" si="22"/>
        <v>12378190 - BE</v>
      </c>
      <c r="C62" t="str">
        <f t="shared" si="22"/>
        <v>PEREZ RIVERO JHON JA</v>
      </c>
      <c r="D62" t="str">
        <f t="shared" si="22"/>
        <v>09/02/2023</v>
      </c>
      <c r="E62" t="str">
        <f t="shared" si="22"/>
        <v>Area de Credito</v>
      </c>
      <c r="F62" s="68" t="str">
        <f t="shared" si="22"/>
        <v>08:01 12:50 13:58 18:38</v>
      </c>
      <c r="G62" s="68">
        <f t="shared" si="22"/>
        <v>0</v>
      </c>
      <c r="H62" s="68">
        <f t="shared" si="22"/>
        <v>0.33402777777777781</v>
      </c>
      <c r="I62" s="68">
        <f t="shared" si="22"/>
        <v>0.53472222222222221</v>
      </c>
      <c r="J62" s="68">
        <f t="shared" si="22"/>
        <v>0.58194444444444449</v>
      </c>
      <c r="K62" s="68">
        <f t="shared" si="22"/>
        <v>0.77638888888888891</v>
      </c>
    </row>
    <row r="63" spans="1:11" x14ac:dyDescent="0.25">
      <c r="A63" t="str">
        <f t="shared" ref="A63:K63" si="23">A24</f>
        <v>135</v>
      </c>
      <c r="B63" t="str">
        <f t="shared" si="23"/>
        <v>5619416 - BE</v>
      </c>
      <c r="C63" t="str">
        <f t="shared" si="23"/>
        <v>RIBERA RIVERO MARIA</v>
      </c>
      <c r="D63" t="str">
        <f t="shared" si="23"/>
        <v>09/02/2023</v>
      </c>
      <c r="E63" t="str">
        <f t="shared" si="23"/>
        <v>Asesoria Legal</v>
      </c>
      <c r="F63" s="68" t="str">
        <f t="shared" si="23"/>
        <v>08:08 13:18 14:28 18:46</v>
      </c>
      <c r="G63" s="68">
        <f t="shared" si="23"/>
        <v>0</v>
      </c>
      <c r="H63" s="68">
        <f t="shared" si="23"/>
        <v>0.33888888888888885</v>
      </c>
      <c r="I63" s="68">
        <f t="shared" si="23"/>
        <v>0.5541666666666667</v>
      </c>
      <c r="J63" s="68">
        <f t="shared" si="23"/>
        <v>0.60277777777777775</v>
      </c>
      <c r="K63" s="68">
        <f t="shared" si="23"/>
        <v>0.78194444444444444</v>
      </c>
    </row>
    <row r="64" spans="1:11" x14ac:dyDescent="0.25">
      <c r="A64" t="str">
        <f t="shared" ref="A64:K64" si="24">A25</f>
        <v>123</v>
      </c>
      <c r="B64" t="str">
        <f t="shared" si="24"/>
        <v>1937713 - BE</v>
      </c>
      <c r="C64" t="str">
        <f t="shared" si="24"/>
        <v>RIBERA SALVATIERRA</v>
      </c>
      <c r="D64" t="str">
        <f t="shared" si="24"/>
        <v>09/02/2023</v>
      </c>
      <c r="E64" t="str">
        <f t="shared" si="24"/>
        <v>Captaciones</v>
      </c>
      <c r="F64" s="68" t="str">
        <f t="shared" si="24"/>
        <v>07:37 13:07 14:05 17:38</v>
      </c>
      <c r="G64" s="68">
        <f t="shared" si="24"/>
        <v>0</v>
      </c>
      <c r="H64" s="68">
        <f t="shared" si="24"/>
        <v>0.31736111111111115</v>
      </c>
      <c r="I64" s="68">
        <f t="shared" si="24"/>
        <v>0.54652777777777783</v>
      </c>
      <c r="J64" s="68">
        <f t="shared" si="24"/>
        <v>0.58680555555555558</v>
      </c>
      <c r="K64" s="68">
        <f t="shared" si="24"/>
        <v>0.73472222222222217</v>
      </c>
    </row>
    <row r="65" spans="1:11" x14ac:dyDescent="0.25">
      <c r="A65" t="str">
        <f t="shared" ref="A65:K65" si="25">A26</f>
        <v>118</v>
      </c>
      <c r="B65" t="str">
        <f t="shared" si="25"/>
        <v>1702519 - BE</v>
      </c>
      <c r="C65" t="str">
        <f t="shared" si="25"/>
        <v>RODRIGUEZ ANEZ EDGAR</v>
      </c>
      <c r="D65" t="str">
        <f t="shared" si="25"/>
        <v>09/02/2023</v>
      </c>
      <c r="E65" t="str">
        <f t="shared" si="25"/>
        <v>Captaciones</v>
      </c>
      <c r="F65" s="68" t="str">
        <f t="shared" si="25"/>
        <v>07:25 12:12 13:08 18:17</v>
      </c>
      <c r="G65" s="68">
        <f t="shared" si="25"/>
        <v>0</v>
      </c>
      <c r="H65" s="68">
        <f t="shared" si="25"/>
        <v>0.30902777777777779</v>
      </c>
      <c r="I65" s="68">
        <f t="shared" si="25"/>
        <v>0.5083333333333333</v>
      </c>
      <c r="J65" s="68">
        <f t="shared" si="25"/>
        <v>0.54722222222222217</v>
      </c>
      <c r="K65" s="68">
        <f t="shared" si="25"/>
        <v>0.76180555555555562</v>
      </c>
    </row>
    <row r="66" spans="1:11" x14ac:dyDescent="0.25">
      <c r="A66" t="str">
        <f t="shared" ref="A66:K66" si="26">A27</f>
        <v>97</v>
      </c>
      <c r="B66" t="str">
        <f t="shared" si="26"/>
        <v>10847631 - BE</v>
      </c>
      <c r="C66" t="str">
        <f t="shared" si="26"/>
        <v>ROSSELLL CHOLIMA ROB</v>
      </c>
      <c r="D66" t="str">
        <f t="shared" si="26"/>
        <v>09/02/2023</v>
      </c>
      <c r="E66" t="str">
        <f t="shared" si="26"/>
        <v>Asesoria Legal</v>
      </c>
      <c r="F66" s="68" t="str">
        <f t="shared" si="26"/>
        <v>07:59 18:30</v>
      </c>
      <c r="G66" s="68">
        <f t="shared" si="26"/>
        <v>0</v>
      </c>
      <c r="H66" s="68">
        <f t="shared" si="26"/>
        <v>0.33263888888888887</v>
      </c>
      <c r="I66" s="68">
        <f t="shared" si="26"/>
        <v>0</v>
      </c>
      <c r="J66" s="68">
        <f t="shared" si="26"/>
        <v>0</v>
      </c>
      <c r="K66" s="68">
        <f t="shared" si="26"/>
        <v>0.77083333333333337</v>
      </c>
    </row>
    <row r="67" spans="1:11" x14ac:dyDescent="0.25">
      <c r="A67" t="str">
        <f t="shared" ref="A67:K67" si="27">A28</f>
        <v>98</v>
      </c>
      <c r="B67" t="str">
        <f t="shared" si="27"/>
        <v>1920858 - BE</v>
      </c>
      <c r="C67" t="str">
        <f t="shared" si="27"/>
        <v>SCHOENGUTH JUSTINIAN</v>
      </c>
      <c r="D67" t="str">
        <f t="shared" si="27"/>
        <v>09/02/2023</v>
      </c>
      <c r="E67" t="str">
        <f t="shared" si="27"/>
        <v>Contabilidad</v>
      </c>
      <c r="F67" s="68" t="str">
        <f t="shared" si="27"/>
        <v>08:10 13:11 14:20 14:21 17:56</v>
      </c>
      <c r="G67" s="68">
        <f t="shared" si="27"/>
        <v>0</v>
      </c>
      <c r="H67" s="68">
        <f t="shared" si="27"/>
        <v>0.34027777777777773</v>
      </c>
      <c r="I67" s="68">
        <f t="shared" si="27"/>
        <v>0.5493055555555556</v>
      </c>
      <c r="J67" s="68">
        <f t="shared" si="27"/>
        <v>0.59722222222222221</v>
      </c>
      <c r="K67" s="68">
        <f t="shared" si="27"/>
        <v>0.74722222222222223</v>
      </c>
    </row>
    <row r="68" spans="1:11" x14ac:dyDescent="0.25">
      <c r="A68" t="str">
        <f t="shared" ref="A68:K68" si="28">A29</f>
        <v>112</v>
      </c>
      <c r="B68" t="str">
        <f t="shared" si="28"/>
        <v>5361947 - SC</v>
      </c>
      <c r="C68" t="str">
        <f t="shared" si="28"/>
        <v>SUAREZ QUISBERTH SAN</v>
      </c>
      <c r="D68" t="str">
        <f t="shared" si="28"/>
        <v>09/02/2023</v>
      </c>
      <c r="E68" t="str">
        <f t="shared" si="28"/>
        <v>Contabilidad</v>
      </c>
      <c r="F68" s="68" t="str">
        <f t="shared" si="28"/>
        <v>08:05 13:38 14:56 21:51</v>
      </c>
      <c r="G68" s="68">
        <f t="shared" si="28"/>
        <v>0</v>
      </c>
      <c r="H68" s="68">
        <f t="shared" si="28"/>
        <v>0.33680555555555558</v>
      </c>
      <c r="I68" s="68">
        <f t="shared" si="28"/>
        <v>0.56805555555555554</v>
      </c>
      <c r="J68" s="68">
        <f t="shared" si="28"/>
        <v>0.62222222222222223</v>
      </c>
      <c r="K68" s="68">
        <f t="shared" si="28"/>
        <v>0.91041666666666676</v>
      </c>
    </row>
    <row r="69" spans="1:11" x14ac:dyDescent="0.25">
      <c r="A69" t="str">
        <f t="shared" ref="A69:K69" si="29">A30</f>
        <v>124</v>
      </c>
      <c r="B69" t="str">
        <f t="shared" si="29"/>
        <v>1732505 - BE</v>
      </c>
      <c r="C69" t="str">
        <f t="shared" si="29"/>
        <v>VACA RIVERO DE RODRI</v>
      </c>
      <c r="D69" t="str">
        <f t="shared" si="29"/>
        <v>09/02/2023</v>
      </c>
      <c r="E69" t="str">
        <f t="shared" si="29"/>
        <v>Gerencia General</v>
      </c>
      <c r="F69" s="68" t="str">
        <f t="shared" si="29"/>
        <v>08:05 12:46 13:28</v>
      </c>
      <c r="G69" s="68">
        <f t="shared" si="29"/>
        <v>0</v>
      </c>
      <c r="H69" s="68">
        <f t="shared" si="29"/>
        <v>0.33680555555555558</v>
      </c>
      <c r="I69" s="68">
        <f t="shared" si="29"/>
        <v>0.53194444444444444</v>
      </c>
      <c r="J69" s="68">
        <f t="shared" si="29"/>
        <v>0.56111111111111112</v>
      </c>
      <c r="K69" s="68">
        <f t="shared" si="29"/>
        <v>0</v>
      </c>
    </row>
    <row r="70" spans="1:11" x14ac:dyDescent="0.25">
      <c r="A70" t="str">
        <f t="shared" ref="A70:K70" si="30">A31</f>
        <v>121</v>
      </c>
      <c r="B70" t="str">
        <f t="shared" si="30"/>
        <v>1901432 - BE</v>
      </c>
      <c r="C70" t="str">
        <f t="shared" si="30"/>
        <v>VARGAS CHAVEZ  FABIO</v>
      </c>
      <c r="D70" t="str">
        <f t="shared" si="30"/>
        <v>09/02/2023</v>
      </c>
      <c r="E70" t="str">
        <f t="shared" si="30"/>
        <v>Auditoria Interna</v>
      </c>
      <c r="F70" s="68" t="str">
        <f t="shared" si="30"/>
        <v>07:37</v>
      </c>
      <c r="G70" s="68">
        <f t="shared" si="30"/>
        <v>0</v>
      </c>
      <c r="H70" s="68">
        <f t="shared" si="30"/>
        <v>0.31736111111111115</v>
      </c>
      <c r="I70" s="68">
        <f t="shared" si="30"/>
        <v>0</v>
      </c>
      <c r="J70" s="68">
        <f t="shared" si="30"/>
        <v>0</v>
      </c>
      <c r="K70" s="68">
        <f t="shared" si="30"/>
        <v>0</v>
      </c>
    </row>
    <row r="71" spans="1:11" x14ac:dyDescent="0.25">
      <c r="A71" t="str">
        <f t="shared" ref="A71:K71" si="31">A32</f>
        <v>104</v>
      </c>
      <c r="B71" t="str">
        <f t="shared" si="31"/>
        <v>1901717 - BE</v>
      </c>
      <c r="C71" t="str">
        <f t="shared" si="31"/>
        <v>ZAMPIERY TABORGA LED</v>
      </c>
      <c r="D71" t="str">
        <f t="shared" si="31"/>
        <v>09/02/2023</v>
      </c>
      <c r="E71" t="str">
        <f t="shared" si="31"/>
        <v>Gerencia General</v>
      </c>
      <c r="F71" s="68" t="str">
        <f t="shared" si="31"/>
        <v>08:09 12:50 14:02 17:21</v>
      </c>
      <c r="G71" s="68">
        <f t="shared" si="31"/>
        <v>0</v>
      </c>
      <c r="H71" s="68">
        <f t="shared" si="31"/>
        <v>0.33958333333333335</v>
      </c>
      <c r="I71" s="68">
        <f t="shared" si="31"/>
        <v>0.53472222222222221</v>
      </c>
      <c r="J71" s="68">
        <f t="shared" si="31"/>
        <v>0.58472222222222225</v>
      </c>
      <c r="K71" s="68">
        <f t="shared" si="31"/>
        <v>0.72291666666666676</v>
      </c>
    </row>
    <row r="72" spans="1:11" x14ac:dyDescent="0.25">
      <c r="A72" t="str">
        <f t="shared" ref="A72:K72" si="32">A33</f>
        <v>96</v>
      </c>
      <c r="B72" t="str">
        <f t="shared" si="32"/>
        <v>3858995 - SC</v>
      </c>
      <c r="C72" t="str">
        <f t="shared" si="32"/>
        <v>ZAMPIERY TABORGA OSW</v>
      </c>
      <c r="D72" t="str">
        <f t="shared" si="32"/>
        <v>09/02/2023</v>
      </c>
      <c r="E72" t="str">
        <f t="shared" si="32"/>
        <v>Recursos Humanos</v>
      </c>
      <c r="F72" s="68" t="str">
        <f t="shared" si="32"/>
        <v>07:58 12:39 13:41 17:20</v>
      </c>
      <c r="G72" s="68">
        <f t="shared" si="32"/>
        <v>0</v>
      </c>
      <c r="H72" s="68">
        <f t="shared" si="32"/>
        <v>0.33194444444444443</v>
      </c>
      <c r="I72" s="68">
        <f t="shared" si="32"/>
        <v>0.52708333333333335</v>
      </c>
      <c r="J72" s="68">
        <f t="shared" si="32"/>
        <v>0.57013888888888886</v>
      </c>
      <c r="K72" s="68">
        <f t="shared" si="32"/>
        <v>0.72222222222222221</v>
      </c>
    </row>
    <row r="73" spans="1:11" x14ac:dyDescent="0.25">
      <c r="A73" t="str">
        <f t="shared" ref="A73:K73" si="33">A34</f>
        <v>93</v>
      </c>
      <c r="B73" t="str">
        <f t="shared" si="33"/>
        <v>1905601 - BE</v>
      </c>
      <c r="C73" t="str">
        <f t="shared" si="33"/>
        <v>ZELADA  ILLANES  GER</v>
      </c>
      <c r="D73" t="str">
        <f t="shared" si="33"/>
        <v>09/02/2023</v>
      </c>
      <c r="E73" t="str">
        <f t="shared" si="33"/>
        <v>Area de Credito</v>
      </c>
      <c r="F73" s="68" t="str">
        <f t="shared" si="33"/>
        <v>08:03 12:33 13:38 19:04</v>
      </c>
      <c r="G73" s="68">
        <f t="shared" si="33"/>
        <v>0</v>
      </c>
      <c r="H73" s="68">
        <f t="shared" si="33"/>
        <v>0.3354166666666667</v>
      </c>
      <c r="I73" s="68">
        <f t="shared" si="33"/>
        <v>0.5229166666666667</v>
      </c>
      <c r="J73" s="68">
        <f t="shared" si="33"/>
        <v>0.56805555555555554</v>
      </c>
      <c r="K73" s="68">
        <f t="shared" si="33"/>
        <v>0.7944444444444444</v>
      </c>
    </row>
    <row r="79" spans="1:11" x14ac:dyDescent="0.25">
      <c r="A79" t="s">
        <v>192</v>
      </c>
    </row>
    <row r="80" spans="1:11" x14ac:dyDescent="0.25">
      <c r="A80" t="str">
        <f t="shared" ref="A80:K80" si="34">A1</f>
        <v>No.</v>
      </c>
      <c r="B80" t="str">
        <f t="shared" si="34"/>
        <v>Cedula No.</v>
      </c>
      <c r="C80" t="str">
        <f t="shared" si="34"/>
        <v>Nombre</v>
      </c>
      <c r="D80" t="str">
        <f t="shared" si="34"/>
        <v>Fecha</v>
      </c>
      <c r="E80" t="str">
        <f t="shared" si="34"/>
        <v>Depto.</v>
      </c>
      <c r="F80" t="str">
        <f t="shared" si="34"/>
        <v>Marc-Ent/Sal</v>
      </c>
      <c r="G80">
        <f t="shared" si="34"/>
        <v>0</v>
      </c>
      <c r="H80" t="str">
        <f t="shared" si="34"/>
        <v>Marc-Ent/Sal</v>
      </c>
      <c r="I80">
        <f t="shared" si="34"/>
        <v>0</v>
      </c>
      <c r="J80">
        <f t="shared" si="34"/>
        <v>0</v>
      </c>
      <c r="K80">
        <f t="shared" si="34"/>
        <v>0</v>
      </c>
    </row>
    <row r="81" spans="1:11" x14ac:dyDescent="0.25">
      <c r="A81" t="str">
        <f t="shared" ref="A81:K81" si="35">A2</f>
        <v>99</v>
      </c>
      <c r="B81" t="str">
        <f t="shared" si="35"/>
        <v>1937509 - BE</v>
      </c>
      <c r="C81" t="str">
        <f t="shared" si="35"/>
        <v>AGUILERA ARTEAGA SAN</v>
      </c>
      <c r="D81" t="str">
        <f t="shared" si="35"/>
        <v>09/02/2023</v>
      </c>
      <c r="E81" t="str">
        <f t="shared" si="35"/>
        <v>Area de Riesgo</v>
      </c>
      <c r="F81" s="68" t="str">
        <f t="shared" si="35"/>
        <v>08:01 13:01 14:13</v>
      </c>
      <c r="G81" s="68">
        <f t="shared" si="35"/>
        <v>0</v>
      </c>
      <c r="H81" s="68">
        <f t="shared" si="35"/>
        <v>0.33402777777777781</v>
      </c>
      <c r="I81" s="68">
        <f t="shared" si="35"/>
        <v>0.54236111111111118</v>
      </c>
      <c r="J81" s="68">
        <f t="shared" si="35"/>
        <v>0.59236111111111112</v>
      </c>
      <c r="K81" s="68">
        <f t="shared" si="35"/>
        <v>0</v>
      </c>
    </row>
    <row r="82" spans="1:11" x14ac:dyDescent="0.25">
      <c r="A82" t="str">
        <f t="shared" ref="A82:K82" si="36">A3</f>
        <v>113</v>
      </c>
      <c r="B82" t="str">
        <f t="shared" si="36"/>
        <v>1916744 - BE</v>
      </c>
      <c r="C82" t="str">
        <f t="shared" si="36"/>
        <v>AGUILERA YAUNE ANGEL</v>
      </c>
      <c r="D82" t="str">
        <f t="shared" si="36"/>
        <v>09/02/2023</v>
      </c>
      <c r="E82" t="str">
        <f t="shared" si="36"/>
        <v>Administración y Finanzas</v>
      </c>
      <c r="F82" s="68" t="str">
        <f t="shared" si="36"/>
        <v>08:04 14:26</v>
      </c>
      <c r="G82" s="68">
        <f t="shared" si="36"/>
        <v>0</v>
      </c>
      <c r="H82" s="68">
        <f t="shared" si="36"/>
        <v>0.33611111111111108</v>
      </c>
      <c r="I82" s="68">
        <f t="shared" si="36"/>
        <v>0</v>
      </c>
      <c r="J82" s="68">
        <f t="shared" si="36"/>
        <v>0.60138888888888886</v>
      </c>
      <c r="K82" s="68">
        <f t="shared" si="36"/>
        <v>0</v>
      </c>
    </row>
    <row r="83" spans="1:11" x14ac:dyDescent="0.25">
      <c r="A83" t="str">
        <f t="shared" ref="A83:K83" si="37">A4</f>
        <v>120</v>
      </c>
      <c r="B83" t="str">
        <f t="shared" si="37"/>
        <v>4431307 - CB</v>
      </c>
      <c r="C83" t="str">
        <f t="shared" si="37"/>
        <v>ALCOCER CLAROS MARIB</v>
      </c>
      <c r="D83" t="str">
        <f t="shared" si="37"/>
        <v>09/02/2023</v>
      </c>
      <c r="E83" t="str">
        <f t="shared" si="37"/>
        <v>Auditoria Interna</v>
      </c>
      <c r="F83" s="68" t="str">
        <f t="shared" si="37"/>
        <v>08:08 13:03 14:11 19:21</v>
      </c>
      <c r="G83" s="68">
        <f t="shared" si="37"/>
        <v>0</v>
      </c>
      <c r="H83" s="68">
        <f t="shared" si="37"/>
        <v>0.33888888888888885</v>
      </c>
      <c r="I83" s="68">
        <f t="shared" si="37"/>
        <v>0.54375000000000007</v>
      </c>
      <c r="J83" s="68">
        <f t="shared" si="37"/>
        <v>0.59097222222222223</v>
      </c>
      <c r="K83" s="68">
        <f t="shared" si="37"/>
        <v>0.80625000000000002</v>
      </c>
    </row>
    <row r="84" spans="1:11" x14ac:dyDescent="0.25">
      <c r="A84" t="str">
        <f t="shared" ref="A84:K84" si="38">A5</f>
        <v>117</v>
      </c>
      <c r="B84" t="str">
        <f t="shared" si="38"/>
        <v>1920354 - BE</v>
      </c>
      <c r="C84" t="str">
        <f t="shared" si="38"/>
        <v>ARAMAYO  EDGLEY  MIR</v>
      </c>
      <c r="D84" t="str">
        <f t="shared" si="38"/>
        <v>09/02/2023</v>
      </c>
      <c r="E84" t="str">
        <f t="shared" si="38"/>
        <v>Captaciones</v>
      </c>
      <c r="F84" s="68" t="str">
        <f t="shared" si="38"/>
        <v>07:30 13:13 14:17 17:45</v>
      </c>
      <c r="G84" s="68">
        <f t="shared" si="38"/>
        <v>0</v>
      </c>
      <c r="H84" s="68">
        <f t="shared" si="38"/>
        <v>0.3125</v>
      </c>
      <c r="I84" s="68">
        <f t="shared" si="38"/>
        <v>0.55069444444444449</v>
      </c>
      <c r="J84" s="68">
        <f t="shared" si="38"/>
        <v>0.59513888888888888</v>
      </c>
      <c r="K84" s="68">
        <f t="shared" si="38"/>
        <v>0.73958333333333337</v>
      </c>
    </row>
    <row r="85" spans="1:11" x14ac:dyDescent="0.25">
      <c r="A85" t="str">
        <f t="shared" ref="A85:K85" si="39">A6</f>
        <v>116</v>
      </c>
      <c r="B85" t="str">
        <f t="shared" si="39"/>
        <v>5603491 - BE</v>
      </c>
      <c r="C85" t="str">
        <f t="shared" si="39"/>
        <v>ARGANDONA CAMARGO AN</v>
      </c>
      <c r="D85" t="str">
        <f t="shared" si="39"/>
        <v>09/02/2023</v>
      </c>
      <c r="E85" t="str">
        <f t="shared" si="39"/>
        <v>UIF</v>
      </c>
      <c r="F85" s="68" t="str">
        <f t="shared" si="39"/>
        <v>08:09 13:00 14:20 19:08</v>
      </c>
      <c r="G85" s="68">
        <f t="shared" si="39"/>
        <v>0</v>
      </c>
      <c r="H85" s="68">
        <f t="shared" si="39"/>
        <v>0.33958333333333335</v>
      </c>
      <c r="I85" s="68">
        <f t="shared" si="39"/>
        <v>0.54166666666666663</v>
      </c>
      <c r="J85" s="68">
        <f t="shared" si="39"/>
        <v>0.59722222222222221</v>
      </c>
      <c r="K85" s="68">
        <f t="shared" si="39"/>
        <v>0.79722222222222217</v>
      </c>
    </row>
    <row r="86" spans="1:11" x14ac:dyDescent="0.25">
      <c r="A86" t="str">
        <f t="shared" ref="A86:K86" si="40">A7</f>
        <v>111</v>
      </c>
      <c r="B86" t="str">
        <f t="shared" si="40"/>
        <v>1909437 - BE</v>
      </c>
      <c r="C86" t="str">
        <f t="shared" si="40"/>
        <v>ARIAS JIMENEZ GROBER</v>
      </c>
      <c r="D86" t="str">
        <f t="shared" si="40"/>
        <v>09/02/2023</v>
      </c>
      <c r="E86" t="str">
        <f t="shared" si="40"/>
        <v>Contabilidad</v>
      </c>
      <c r="F86" s="68" t="str">
        <f t="shared" si="40"/>
        <v>08:17 14:43 15:27</v>
      </c>
      <c r="G86" s="68">
        <f t="shared" si="40"/>
        <v>0</v>
      </c>
      <c r="H86" s="68">
        <f t="shared" si="40"/>
        <v>0.34513888888888888</v>
      </c>
      <c r="I86" s="68">
        <f t="shared" si="40"/>
        <v>0.61319444444444449</v>
      </c>
      <c r="J86" s="68">
        <f t="shared" si="40"/>
        <v>0.64374999999999993</v>
      </c>
      <c r="K86" s="68">
        <f t="shared" si="40"/>
        <v>0</v>
      </c>
    </row>
    <row r="87" spans="1:11" x14ac:dyDescent="0.25">
      <c r="A87" t="str">
        <f t="shared" ref="A87:K87" si="41">A8</f>
        <v>132</v>
      </c>
      <c r="B87" t="str">
        <f t="shared" si="41"/>
        <v>1915879 - BE</v>
      </c>
      <c r="C87" t="str">
        <f t="shared" si="41"/>
        <v>ARTEAGA TABORGA CARL</v>
      </c>
      <c r="D87" t="str">
        <f t="shared" si="41"/>
        <v>09/02/2023</v>
      </c>
      <c r="E87" t="str">
        <f t="shared" si="41"/>
        <v>Area de Credito</v>
      </c>
      <c r="F87" s="68" t="str">
        <f t="shared" si="41"/>
        <v>08:06 13:17 14:29 20:12</v>
      </c>
      <c r="G87" s="68">
        <f t="shared" si="41"/>
        <v>0</v>
      </c>
      <c r="H87" s="68">
        <f t="shared" si="41"/>
        <v>0.33749999999999997</v>
      </c>
      <c r="I87" s="68">
        <f t="shared" si="41"/>
        <v>0.55347222222222225</v>
      </c>
      <c r="J87" s="68">
        <f t="shared" si="41"/>
        <v>0.60347222222222219</v>
      </c>
      <c r="K87" s="68">
        <f t="shared" si="41"/>
        <v>0.84166666666666667</v>
      </c>
    </row>
    <row r="88" spans="1:11" x14ac:dyDescent="0.25">
      <c r="A88" t="str">
        <f t="shared" ref="A88:K88" si="42">A9</f>
        <v>103</v>
      </c>
      <c r="B88" t="str">
        <f t="shared" si="42"/>
        <v>1922187 - BE</v>
      </c>
      <c r="C88" t="str">
        <f t="shared" si="42"/>
        <v>ARZA LEIGUE JAVIER H</v>
      </c>
      <c r="D88" t="str">
        <f t="shared" si="42"/>
        <v>09/02/2023</v>
      </c>
      <c r="E88" t="str">
        <f t="shared" si="42"/>
        <v>Gerencia General</v>
      </c>
      <c r="F88" s="68" t="str">
        <f t="shared" si="42"/>
        <v>07:39 12:13 13:09 17:24</v>
      </c>
      <c r="G88" s="68">
        <f t="shared" si="42"/>
        <v>0</v>
      </c>
      <c r="H88" s="68">
        <f t="shared" si="42"/>
        <v>0.31875000000000003</v>
      </c>
      <c r="I88" s="68">
        <f t="shared" si="42"/>
        <v>0.50902777777777775</v>
      </c>
      <c r="J88" s="68">
        <f t="shared" si="42"/>
        <v>0.54791666666666672</v>
      </c>
      <c r="K88" s="68">
        <f t="shared" si="42"/>
        <v>0.72499999999999998</v>
      </c>
    </row>
    <row r="89" spans="1:11" x14ac:dyDescent="0.25">
      <c r="A89" t="str">
        <f t="shared" ref="A89:K89" si="43">A10</f>
        <v>137</v>
      </c>
      <c r="B89" t="str">
        <f t="shared" si="43"/>
        <v>12880114 -BE</v>
      </c>
      <c r="C89" t="str">
        <f t="shared" si="43"/>
        <v>BANEGAS NOE YRMA LUZ</v>
      </c>
      <c r="D89" t="str">
        <f t="shared" si="43"/>
        <v>09/02/2023</v>
      </c>
      <c r="E89" t="str">
        <f t="shared" si="43"/>
        <v>Contabilidad</v>
      </c>
      <c r="F89" s="68" t="str">
        <f t="shared" si="43"/>
        <v>08:00 13:07 14:05</v>
      </c>
      <c r="G89" s="68">
        <f t="shared" si="43"/>
        <v>0</v>
      </c>
      <c r="H89" s="68">
        <f t="shared" si="43"/>
        <v>0.33333333333333331</v>
      </c>
      <c r="I89" s="68">
        <f t="shared" si="43"/>
        <v>0.54652777777777783</v>
      </c>
      <c r="J89" s="68">
        <f t="shared" si="43"/>
        <v>0.58680555555555558</v>
      </c>
      <c r="K89" s="68">
        <f t="shared" si="43"/>
        <v>0</v>
      </c>
    </row>
    <row r="90" spans="1:11" x14ac:dyDescent="0.25">
      <c r="A90" t="str">
        <f t="shared" ref="A90:K90" si="44">A11</f>
        <v>134</v>
      </c>
      <c r="B90" t="str">
        <f t="shared" si="44"/>
        <v>14612709 - BE</v>
      </c>
      <c r="C90" t="str">
        <f t="shared" si="44"/>
        <v>CASTRO VILLARROEL CE</v>
      </c>
      <c r="D90" t="str">
        <f t="shared" si="44"/>
        <v>09/02/2023</v>
      </c>
      <c r="E90" t="str">
        <f t="shared" si="44"/>
        <v>Captaciones</v>
      </c>
      <c r="F90" s="68" t="str">
        <f t="shared" si="44"/>
        <v/>
      </c>
      <c r="G90" s="68">
        <f t="shared" si="44"/>
        <v>0</v>
      </c>
      <c r="H90" s="68">
        <f t="shared" si="44"/>
        <v>0</v>
      </c>
      <c r="I90" s="68">
        <f t="shared" si="44"/>
        <v>0</v>
      </c>
      <c r="J90" s="68">
        <f t="shared" si="44"/>
        <v>0</v>
      </c>
      <c r="K90" s="68">
        <f t="shared" si="44"/>
        <v>0</v>
      </c>
    </row>
    <row r="91" spans="1:11" x14ac:dyDescent="0.25">
      <c r="A91" t="str">
        <f t="shared" ref="A91:K91" si="45">A12</f>
        <v>102</v>
      </c>
      <c r="B91" t="str">
        <f t="shared" si="45"/>
        <v>7600388 - BE</v>
      </c>
      <c r="C91" t="str">
        <f t="shared" si="45"/>
        <v>CONTRERAS ORTIZ DANI</v>
      </c>
      <c r="D91" t="str">
        <f t="shared" si="45"/>
        <v>09/02/2023</v>
      </c>
      <c r="E91" t="str">
        <f t="shared" si="45"/>
        <v>Gerencia General</v>
      </c>
      <c r="F91" s="68" t="str">
        <f t="shared" si="45"/>
        <v>07:48 13:03</v>
      </c>
      <c r="G91" s="68">
        <f t="shared" si="45"/>
        <v>0</v>
      </c>
      <c r="H91" s="68">
        <f t="shared" si="45"/>
        <v>0.32500000000000001</v>
      </c>
      <c r="I91" s="68">
        <f t="shared" si="45"/>
        <v>0.54375000000000007</v>
      </c>
      <c r="J91" s="68">
        <f t="shared" si="45"/>
        <v>0</v>
      </c>
      <c r="K91" s="68">
        <f t="shared" si="45"/>
        <v>0</v>
      </c>
    </row>
    <row r="92" spans="1:11" x14ac:dyDescent="0.25">
      <c r="A92" t="str">
        <f t="shared" ref="A92:K92" si="46">A13</f>
        <v>5</v>
      </c>
      <c r="B92" t="str">
        <f t="shared" si="46"/>
        <v>1736797 - BE</v>
      </c>
      <c r="C92" t="str">
        <f t="shared" si="46"/>
        <v>CUELLAR  DAVALOS   B</v>
      </c>
      <c r="D92" t="str">
        <f t="shared" si="46"/>
        <v>09/02/2023</v>
      </c>
      <c r="E92" t="str">
        <f t="shared" si="46"/>
        <v>Area de Sistemas</v>
      </c>
      <c r="F92" s="68" t="str">
        <f t="shared" si="46"/>
        <v>07:50 12:48 13:39</v>
      </c>
      <c r="G92" s="68">
        <f t="shared" si="46"/>
        <v>0</v>
      </c>
      <c r="H92" s="68">
        <f t="shared" si="46"/>
        <v>0.3263888888888889</v>
      </c>
      <c r="I92" s="68">
        <f t="shared" si="46"/>
        <v>0.53333333333333333</v>
      </c>
      <c r="J92" s="68">
        <f t="shared" si="46"/>
        <v>0.56874999999999998</v>
      </c>
      <c r="K92" s="68">
        <f t="shared" si="46"/>
        <v>0</v>
      </c>
    </row>
    <row r="93" spans="1:11" x14ac:dyDescent="0.25">
      <c r="A93" t="str">
        <f t="shared" ref="A93:K93" si="47">A14</f>
        <v>138</v>
      </c>
      <c r="B93" t="str">
        <f t="shared" si="47"/>
        <v>14408391 - SC</v>
      </c>
      <c r="C93" t="str">
        <f t="shared" si="47"/>
        <v>ESCOBAR HURTADO VICT</v>
      </c>
      <c r="D93" t="str">
        <f t="shared" si="47"/>
        <v>09/02/2023</v>
      </c>
      <c r="E93" t="str">
        <f t="shared" si="47"/>
        <v>Area de Sistemas</v>
      </c>
      <c r="F93" s="68" t="str">
        <f t="shared" si="47"/>
        <v>08:07 12:08 13:04 19:31 19:51</v>
      </c>
      <c r="G93" s="68">
        <f t="shared" si="47"/>
        <v>0</v>
      </c>
      <c r="H93" s="68">
        <f t="shared" si="47"/>
        <v>0.33819444444444446</v>
      </c>
      <c r="I93" s="68">
        <f t="shared" si="47"/>
        <v>0.50555555555555554</v>
      </c>
      <c r="J93" s="68">
        <f t="shared" si="47"/>
        <v>0.5444444444444444</v>
      </c>
      <c r="K93" s="68">
        <f t="shared" si="47"/>
        <v>0.82708333333333339</v>
      </c>
    </row>
    <row r="94" spans="1:11" x14ac:dyDescent="0.25">
      <c r="A94" t="str">
        <f t="shared" ref="A94:K94" si="48">A15</f>
        <v>136</v>
      </c>
      <c r="B94" t="str">
        <f t="shared" si="48"/>
        <v>10825498 -BE</v>
      </c>
      <c r="C94" t="str">
        <f t="shared" si="48"/>
        <v>GALARZA ARIAS CARLA</v>
      </c>
      <c r="D94" t="str">
        <f t="shared" si="48"/>
        <v>09/02/2023</v>
      </c>
      <c r="E94" t="str">
        <f t="shared" si="48"/>
        <v>Recursos Humanos</v>
      </c>
      <c r="F94" s="68" t="str">
        <f t="shared" si="48"/>
        <v>08:07 12:48 14:12 20:58</v>
      </c>
      <c r="G94" s="68">
        <f t="shared" si="48"/>
        <v>0</v>
      </c>
      <c r="H94" s="68">
        <f t="shared" si="48"/>
        <v>0.33819444444444446</v>
      </c>
      <c r="I94" s="68">
        <f t="shared" si="48"/>
        <v>0.53333333333333333</v>
      </c>
      <c r="J94" s="68">
        <f t="shared" si="48"/>
        <v>0.59166666666666667</v>
      </c>
      <c r="K94" s="68">
        <f t="shared" si="48"/>
        <v>0.87361111111111101</v>
      </c>
    </row>
    <row r="95" spans="1:11" x14ac:dyDescent="0.25">
      <c r="A95" t="str">
        <f t="shared" ref="A95:K95" si="49">A16</f>
        <v>133</v>
      </c>
      <c r="B95" t="str">
        <f t="shared" si="49"/>
        <v>7619633 - BE</v>
      </c>
      <c r="C95" t="str">
        <f t="shared" si="49"/>
        <v>HINOJOSA SUARES JACO</v>
      </c>
      <c r="D95" t="str">
        <f t="shared" si="49"/>
        <v>09/02/2023</v>
      </c>
      <c r="E95" t="str">
        <f t="shared" si="49"/>
        <v>Area de Credito</v>
      </c>
      <c r="F95" s="68" t="str">
        <f t="shared" si="49"/>
        <v>19:32</v>
      </c>
      <c r="G95" s="68">
        <f t="shared" si="49"/>
        <v>0</v>
      </c>
      <c r="H95" s="68">
        <f t="shared" si="49"/>
        <v>0.81388888888888899</v>
      </c>
      <c r="I95" s="68">
        <f t="shared" si="49"/>
        <v>0</v>
      </c>
      <c r="J95" s="68">
        <f t="shared" si="49"/>
        <v>0</v>
      </c>
      <c r="K95" s="68">
        <f t="shared" si="49"/>
        <v>0</v>
      </c>
    </row>
    <row r="96" spans="1:11" x14ac:dyDescent="0.25">
      <c r="A96" t="str">
        <f t="shared" ref="A96:K96" si="50">A17</f>
        <v>106</v>
      </c>
      <c r="B96" t="str">
        <f t="shared" si="50"/>
        <v>5619221 - BE</v>
      </c>
      <c r="C96" t="str">
        <f t="shared" si="50"/>
        <v>LEITE ROMAN ALEXIS</v>
      </c>
      <c r="D96" t="str">
        <f t="shared" si="50"/>
        <v>09/02/2023</v>
      </c>
      <c r="E96" t="str">
        <f t="shared" si="50"/>
        <v>Area de Credito</v>
      </c>
      <c r="F96" s="68" t="str">
        <f t="shared" si="50"/>
        <v>07:42 12:06 13:15 19:19</v>
      </c>
      <c r="G96" s="68">
        <f t="shared" si="50"/>
        <v>0</v>
      </c>
      <c r="H96" s="68">
        <f t="shared" si="50"/>
        <v>0.32083333333333336</v>
      </c>
      <c r="I96" s="68">
        <f t="shared" si="50"/>
        <v>0.50416666666666665</v>
      </c>
      <c r="J96" s="68">
        <f t="shared" si="50"/>
        <v>0.55208333333333337</v>
      </c>
      <c r="K96" s="68">
        <f t="shared" si="50"/>
        <v>0.80486111111111114</v>
      </c>
    </row>
    <row r="97" spans="1:11" x14ac:dyDescent="0.25">
      <c r="A97" t="str">
        <f t="shared" ref="A97:K97" si="51">A18</f>
        <v>95</v>
      </c>
      <c r="B97" t="str">
        <f t="shared" si="51"/>
        <v>1738627 - BE</v>
      </c>
      <c r="C97" t="str">
        <f t="shared" si="51"/>
        <v>LIMPIAS ARANCIBIA GA</v>
      </c>
      <c r="D97" t="str">
        <f t="shared" si="51"/>
        <v>09/02/2023</v>
      </c>
      <c r="E97" t="str">
        <f t="shared" si="51"/>
        <v>Area de Sistemas</v>
      </c>
      <c r="F97" s="68" t="str">
        <f t="shared" si="51"/>
        <v>08:07 13:14 14:18 19:11</v>
      </c>
      <c r="G97" s="68">
        <f t="shared" si="51"/>
        <v>0</v>
      </c>
      <c r="H97" s="68">
        <f t="shared" si="51"/>
        <v>0.33819444444444446</v>
      </c>
      <c r="I97" s="68">
        <f t="shared" si="51"/>
        <v>0.55138888888888882</v>
      </c>
      <c r="J97" s="68">
        <f t="shared" si="51"/>
        <v>0.59583333333333333</v>
      </c>
      <c r="K97" s="68">
        <f t="shared" si="51"/>
        <v>0.7993055555555556</v>
      </c>
    </row>
    <row r="98" spans="1:11" x14ac:dyDescent="0.25">
      <c r="A98" t="str">
        <f t="shared" ref="A98:K98" si="52">A19</f>
        <v>119</v>
      </c>
      <c r="B98" t="str">
        <f t="shared" si="52"/>
        <v>5137591 - PO</v>
      </c>
      <c r="C98" t="str">
        <f t="shared" si="52"/>
        <v>MAMANI CHOQUE RICHAR</v>
      </c>
      <c r="D98" t="str">
        <f t="shared" si="52"/>
        <v>09/02/2023</v>
      </c>
      <c r="E98" t="str">
        <f t="shared" si="52"/>
        <v>Area de Riesgo</v>
      </c>
      <c r="F98" s="68" t="str">
        <f t="shared" si="52"/>
        <v>08:24 12:27 14:12 21:19</v>
      </c>
      <c r="G98" s="68">
        <f t="shared" si="52"/>
        <v>0</v>
      </c>
      <c r="H98" s="68">
        <f t="shared" si="52"/>
        <v>0.35000000000000003</v>
      </c>
      <c r="I98" s="68">
        <f t="shared" si="52"/>
        <v>0.51874999999999993</v>
      </c>
      <c r="J98" s="68">
        <f t="shared" si="52"/>
        <v>0.59166666666666667</v>
      </c>
      <c r="K98" s="68">
        <f t="shared" si="52"/>
        <v>0.8881944444444444</v>
      </c>
    </row>
    <row r="99" spans="1:11" x14ac:dyDescent="0.25">
      <c r="A99" t="str">
        <f t="shared" ref="A99:K99" si="53">A20</f>
        <v>115</v>
      </c>
      <c r="B99" t="str">
        <f t="shared" si="53"/>
        <v>6241213 -SC</v>
      </c>
      <c r="C99" t="str">
        <f t="shared" si="53"/>
        <v>MENACHO CHAVEZ VICTO</v>
      </c>
      <c r="D99" t="str">
        <f t="shared" si="53"/>
        <v>09/02/2023</v>
      </c>
      <c r="E99" t="str">
        <f t="shared" si="53"/>
        <v>Area de Caja</v>
      </c>
      <c r="F99" s="68" t="str">
        <f t="shared" si="53"/>
        <v>07:49 14:13 15:15 17:48</v>
      </c>
      <c r="G99" s="68">
        <f t="shared" si="53"/>
        <v>0</v>
      </c>
      <c r="H99" s="68">
        <f t="shared" si="53"/>
        <v>0.32569444444444445</v>
      </c>
      <c r="I99" s="68">
        <f t="shared" si="53"/>
        <v>0.59236111111111112</v>
      </c>
      <c r="J99" s="68">
        <f t="shared" si="53"/>
        <v>0.63541666666666663</v>
      </c>
      <c r="K99" s="68">
        <f t="shared" si="53"/>
        <v>0.7416666666666667</v>
      </c>
    </row>
    <row r="100" spans="1:11" x14ac:dyDescent="0.25">
      <c r="A100" t="str">
        <f t="shared" ref="A100:K100" si="54">A21</f>
        <v>94</v>
      </c>
      <c r="B100" t="str">
        <f t="shared" si="54"/>
        <v>7622177 - BE</v>
      </c>
      <c r="C100" t="str">
        <f t="shared" si="54"/>
        <v>OLIVA MOLINA MARIA T</v>
      </c>
      <c r="D100" t="str">
        <f t="shared" si="54"/>
        <v>09/02/2023</v>
      </c>
      <c r="E100" t="str">
        <f t="shared" si="54"/>
        <v>Seguridad de Información</v>
      </c>
      <c r="F100" s="68" t="str">
        <f t="shared" si="54"/>
        <v>08:04 12:48 14:00 21:19</v>
      </c>
      <c r="G100" s="68">
        <f t="shared" si="54"/>
        <v>0</v>
      </c>
      <c r="H100" s="68">
        <f t="shared" si="54"/>
        <v>0.33611111111111108</v>
      </c>
      <c r="I100" s="68">
        <f t="shared" si="54"/>
        <v>0.53333333333333333</v>
      </c>
      <c r="J100" s="68">
        <f t="shared" si="54"/>
        <v>0.58333333333333337</v>
      </c>
      <c r="K100" s="68">
        <f t="shared" si="54"/>
        <v>0.8881944444444444</v>
      </c>
    </row>
    <row r="101" spans="1:11" x14ac:dyDescent="0.25">
      <c r="A101" t="str">
        <f t="shared" ref="A101:K101" si="55">A22</f>
        <v>131</v>
      </c>
      <c r="B101" t="str">
        <f t="shared" si="55"/>
        <v>10832340 -BE</v>
      </c>
      <c r="C101" t="str">
        <f t="shared" si="55"/>
        <v>ORELLANA ORTIZ  LUIS</v>
      </c>
      <c r="D101" t="str">
        <f t="shared" si="55"/>
        <v>09/02/2023</v>
      </c>
      <c r="E101" t="str">
        <f t="shared" si="55"/>
        <v>Area de Sistemas</v>
      </c>
      <c r="F101" s="68" t="str">
        <f t="shared" si="55"/>
        <v>08:02 12:09 13:29 19:13</v>
      </c>
      <c r="G101" s="68">
        <f t="shared" si="55"/>
        <v>0</v>
      </c>
      <c r="H101" s="68">
        <f t="shared" si="55"/>
        <v>0.3347222222222222</v>
      </c>
      <c r="I101" s="68">
        <f t="shared" si="55"/>
        <v>0.50624999999999998</v>
      </c>
      <c r="J101" s="68">
        <f t="shared" si="55"/>
        <v>0.56180555555555556</v>
      </c>
      <c r="K101" s="68">
        <f t="shared" si="55"/>
        <v>0.80069444444444438</v>
      </c>
    </row>
    <row r="102" spans="1:11" x14ac:dyDescent="0.25">
      <c r="A102" t="str">
        <f t="shared" ref="A102:K102" si="56">A23</f>
        <v>107</v>
      </c>
      <c r="B102" t="str">
        <f t="shared" si="56"/>
        <v>12378190 - BE</v>
      </c>
      <c r="C102" t="str">
        <f t="shared" si="56"/>
        <v>PEREZ RIVERO JHON JA</v>
      </c>
      <c r="D102" t="str">
        <f t="shared" si="56"/>
        <v>09/02/2023</v>
      </c>
      <c r="E102" t="str">
        <f t="shared" si="56"/>
        <v>Area de Credito</v>
      </c>
      <c r="F102" s="68" t="str">
        <f t="shared" si="56"/>
        <v>08:01 12:50 13:58 18:38</v>
      </c>
      <c r="G102" s="68">
        <f t="shared" si="56"/>
        <v>0</v>
      </c>
      <c r="H102" s="68">
        <f t="shared" si="56"/>
        <v>0.33402777777777781</v>
      </c>
      <c r="I102" s="68">
        <f t="shared" si="56"/>
        <v>0.53472222222222221</v>
      </c>
      <c r="J102" s="68">
        <f t="shared" si="56"/>
        <v>0.58194444444444449</v>
      </c>
      <c r="K102" s="68">
        <f t="shared" si="56"/>
        <v>0.77638888888888891</v>
      </c>
    </row>
    <row r="103" spans="1:11" x14ac:dyDescent="0.25">
      <c r="A103" t="str">
        <f t="shared" ref="A103:K103" si="57">A24</f>
        <v>135</v>
      </c>
      <c r="B103" t="str">
        <f t="shared" si="57"/>
        <v>5619416 - BE</v>
      </c>
      <c r="C103" t="str">
        <f t="shared" si="57"/>
        <v>RIBERA RIVERO MARIA</v>
      </c>
      <c r="D103" t="str">
        <f t="shared" si="57"/>
        <v>09/02/2023</v>
      </c>
      <c r="E103" t="str">
        <f t="shared" si="57"/>
        <v>Asesoria Legal</v>
      </c>
      <c r="F103" s="68" t="str">
        <f t="shared" si="57"/>
        <v>08:08 13:18 14:28 18:46</v>
      </c>
      <c r="G103" s="68">
        <f t="shared" si="57"/>
        <v>0</v>
      </c>
      <c r="H103" s="68">
        <f t="shared" si="57"/>
        <v>0.33888888888888885</v>
      </c>
      <c r="I103" s="68">
        <f t="shared" si="57"/>
        <v>0.5541666666666667</v>
      </c>
      <c r="J103" s="68">
        <f t="shared" si="57"/>
        <v>0.60277777777777775</v>
      </c>
      <c r="K103" s="68">
        <f t="shared" si="57"/>
        <v>0.78194444444444444</v>
      </c>
    </row>
    <row r="104" spans="1:11" x14ac:dyDescent="0.25">
      <c r="A104" t="str">
        <f t="shared" ref="A104:K104" si="58">A25</f>
        <v>123</v>
      </c>
      <c r="B104" t="str">
        <f t="shared" si="58"/>
        <v>1937713 - BE</v>
      </c>
      <c r="C104" t="str">
        <f t="shared" si="58"/>
        <v>RIBERA SALVATIERRA</v>
      </c>
      <c r="D104" t="str">
        <f t="shared" si="58"/>
        <v>09/02/2023</v>
      </c>
      <c r="E104" t="str">
        <f t="shared" si="58"/>
        <v>Captaciones</v>
      </c>
      <c r="F104" s="68" t="str">
        <f t="shared" si="58"/>
        <v>07:37 13:07 14:05 17:38</v>
      </c>
      <c r="G104" s="68">
        <f t="shared" si="58"/>
        <v>0</v>
      </c>
      <c r="H104" s="68">
        <f t="shared" si="58"/>
        <v>0.31736111111111115</v>
      </c>
      <c r="I104" s="68">
        <f t="shared" si="58"/>
        <v>0.54652777777777783</v>
      </c>
      <c r="J104" s="68">
        <f t="shared" si="58"/>
        <v>0.58680555555555558</v>
      </c>
      <c r="K104" s="68">
        <f t="shared" si="58"/>
        <v>0.73472222222222217</v>
      </c>
    </row>
    <row r="105" spans="1:11" x14ac:dyDescent="0.25">
      <c r="A105" t="str">
        <f t="shared" ref="A105:K105" si="59">A26</f>
        <v>118</v>
      </c>
      <c r="B105" t="str">
        <f t="shared" si="59"/>
        <v>1702519 - BE</v>
      </c>
      <c r="C105" t="str">
        <f t="shared" si="59"/>
        <v>RODRIGUEZ ANEZ EDGAR</v>
      </c>
      <c r="D105" t="str">
        <f t="shared" si="59"/>
        <v>09/02/2023</v>
      </c>
      <c r="E105" t="str">
        <f t="shared" si="59"/>
        <v>Captaciones</v>
      </c>
      <c r="F105" s="68" t="str">
        <f t="shared" si="59"/>
        <v>07:25 12:12 13:08 18:17</v>
      </c>
      <c r="G105" s="68">
        <f t="shared" si="59"/>
        <v>0</v>
      </c>
      <c r="H105" s="68">
        <f t="shared" si="59"/>
        <v>0.30902777777777779</v>
      </c>
      <c r="I105" s="68">
        <f t="shared" si="59"/>
        <v>0.5083333333333333</v>
      </c>
      <c r="J105" s="68">
        <f t="shared" si="59"/>
        <v>0.54722222222222217</v>
      </c>
      <c r="K105" s="68">
        <f t="shared" si="59"/>
        <v>0.76180555555555562</v>
      </c>
    </row>
    <row r="106" spans="1:11" x14ac:dyDescent="0.25">
      <c r="A106" t="str">
        <f t="shared" ref="A106:K106" si="60">A27</f>
        <v>97</v>
      </c>
      <c r="B106" t="str">
        <f t="shared" si="60"/>
        <v>10847631 - BE</v>
      </c>
      <c r="C106" t="str">
        <f t="shared" si="60"/>
        <v>ROSSELLL CHOLIMA ROB</v>
      </c>
      <c r="D106" t="str">
        <f t="shared" si="60"/>
        <v>09/02/2023</v>
      </c>
      <c r="E106" t="str">
        <f t="shared" si="60"/>
        <v>Asesoria Legal</v>
      </c>
      <c r="F106" s="68" t="str">
        <f t="shared" si="60"/>
        <v>07:59 18:30</v>
      </c>
      <c r="G106" s="68">
        <f t="shared" si="60"/>
        <v>0</v>
      </c>
      <c r="H106" s="68">
        <f t="shared" si="60"/>
        <v>0.33263888888888887</v>
      </c>
      <c r="I106" s="68">
        <f t="shared" si="60"/>
        <v>0</v>
      </c>
      <c r="J106" s="68">
        <f t="shared" si="60"/>
        <v>0</v>
      </c>
      <c r="K106" s="68">
        <f t="shared" si="60"/>
        <v>0.77083333333333337</v>
      </c>
    </row>
    <row r="107" spans="1:11" x14ac:dyDescent="0.25">
      <c r="A107" t="str">
        <f t="shared" ref="A107:K107" si="61">A28</f>
        <v>98</v>
      </c>
      <c r="B107" t="str">
        <f t="shared" si="61"/>
        <v>1920858 - BE</v>
      </c>
      <c r="C107" t="str">
        <f t="shared" si="61"/>
        <v>SCHOENGUTH JUSTINIAN</v>
      </c>
      <c r="D107" t="str">
        <f t="shared" si="61"/>
        <v>09/02/2023</v>
      </c>
      <c r="E107" t="str">
        <f t="shared" si="61"/>
        <v>Contabilidad</v>
      </c>
      <c r="F107" s="68" t="str">
        <f t="shared" si="61"/>
        <v>08:10 13:11 14:20 14:21 17:56</v>
      </c>
      <c r="G107" s="68">
        <f t="shared" si="61"/>
        <v>0</v>
      </c>
      <c r="H107" s="68">
        <f t="shared" si="61"/>
        <v>0.34027777777777773</v>
      </c>
      <c r="I107" s="68">
        <f t="shared" si="61"/>
        <v>0.5493055555555556</v>
      </c>
      <c r="J107" s="68">
        <f t="shared" si="61"/>
        <v>0.59722222222222221</v>
      </c>
      <c r="K107" s="68">
        <f t="shared" si="61"/>
        <v>0.74722222222222223</v>
      </c>
    </row>
    <row r="108" spans="1:11" x14ac:dyDescent="0.25">
      <c r="A108" t="str">
        <f t="shared" ref="A108:K108" si="62">A29</f>
        <v>112</v>
      </c>
      <c r="B108" t="str">
        <f t="shared" si="62"/>
        <v>5361947 - SC</v>
      </c>
      <c r="C108" t="str">
        <f t="shared" si="62"/>
        <v>SUAREZ QUISBERTH SAN</v>
      </c>
      <c r="D108" t="str">
        <f t="shared" si="62"/>
        <v>09/02/2023</v>
      </c>
      <c r="E108" t="str">
        <f t="shared" si="62"/>
        <v>Contabilidad</v>
      </c>
      <c r="F108" s="68" t="str">
        <f t="shared" si="62"/>
        <v>08:05 13:38 14:56 21:51</v>
      </c>
      <c r="G108" s="68">
        <f t="shared" si="62"/>
        <v>0</v>
      </c>
      <c r="H108" s="68">
        <f t="shared" si="62"/>
        <v>0.33680555555555558</v>
      </c>
      <c r="I108" s="68">
        <f t="shared" si="62"/>
        <v>0.56805555555555554</v>
      </c>
      <c r="J108" s="68">
        <f t="shared" si="62"/>
        <v>0.62222222222222223</v>
      </c>
      <c r="K108" s="68">
        <f t="shared" si="62"/>
        <v>0.91041666666666676</v>
      </c>
    </row>
    <row r="109" spans="1:11" x14ac:dyDescent="0.25">
      <c r="A109" t="str">
        <f t="shared" ref="A109:K109" si="63">A30</f>
        <v>124</v>
      </c>
      <c r="B109" t="str">
        <f t="shared" si="63"/>
        <v>1732505 - BE</v>
      </c>
      <c r="C109" t="str">
        <f t="shared" si="63"/>
        <v>VACA RIVERO DE RODRI</v>
      </c>
      <c r="D109" t="str">
        <f t="shared" si="63"/>
        <v>09/02/2023</v>
      </c>
      <c r="E109" t="str">
        <f t="shared" si="63"/>
        <v>Gerencia General</v>
      </c>
      <c r="F109" s="68" t="str">
        <f t="shared" si="63"/>
        <v>08:05 12:46 13:28</v>
      </c>
      <c r="G109" s="68">
        <f t="shared" si="63"/>
        <v>0</v>
      </c>
      <c r="H109" s="68">
        <f t="shared" si="63"/>
        <v>0.33680555555555558</v>
      </c>
      <c r="I109" s="68">
        <f t="shared" si="63"/>
        <v>0.53194444444444444</v>
      </c>
      <c r="J109" s="68">
        <f t="shared" si="63"/>
        <v>0.56111111111111112</v>
      </c>
      <c r="K109" s="68">
        <f t="shared" si="63"/>
        <v>0</v>
      </c>
    </row>
    <row r="110" spans="1:11" x14ac:dyDescent="0.25">
      <c r="A110" t="str">
        <f t="shared" ref="A110:K110" si="64">A31</f>
        <v>121</v>
      </c>
      <c r="B110" t="str">
        <f t="shared" si="64"/>
        <v>1901432 - BE</v>
      </c>
      <c r="C110" t="str">
        <f t="shared" si="64"/>
        <v>VARGAS CHAVEZ  FABIO</v>
      </c>
      <c r="D110" t="str">
        <f t="shared" si="64"/>
        <v>09/02/2023</v>
      </c>
      <c r="E110" t="str">
        <f t="shared" si="64"/>
        <v>Auditoria Interna</v>
      </c>
      <c r="F110" s="68" t="str">
        <f t="shared" si="64"/>
        <v>07:37</v>
      </c>
      <c r="G110" s="68">
        <f t="shared" si="64"/>
        <v>0</v>
      </c>
      <c r="H110" s="68">
        <f t="shared" si="64"/>
        <v>0.31736111111111115</v>
      </c>
      <c r="I110" s="68">
        <f t="shared" si="64"/>
        <v>0</v>
      </c>
      <c r="J110" s="68">
        <f t="shared" si="64"/>
        <v>0</v>
      </c>
      <c r="K110" s="68">
        <f t="shared" si="64"/>
        <v>0</v>
      </c>
    </row>
    <row r="111" spans="1:11" x14ac:dyDescent="0.25">
      <c r="A111" t="str">
        <f t="shared" ref="A111:K111" si="65">A32</f>
        <v>104</v>
      </c>
      <c r="B111" t="str">
        <f t="shared" si="65"/>
        <v>1901717 - BE</v>
      </c>
      <c r="C111" t="str">
        <f t="shared" si="65"/>
        <v>ZAMPIERY TABORGA LED</v>
      </c>
      <c r="D111" t="str">
        <f t="shared" si="65"/>
        <v>09/02/2023</v>
      </c>
      <c r="E111" t="str">
        <f t="shared" si="65"/>
        <v>Gerencia General</v>
      </c>
      <c r="F111" s="68" t="str">
        <f t="shared" si="65"/>
        <v>08:09 12:50 14:02 17:21</v>
      </c>
      <c r="G111" s="68">
        <f t="shared" si="65"/>
        <v>0</v>
      </c>
      <c r="H111" s="68">
        <f t="shared" si="65"/>
        <v>0.33958333333333335</v>
      </c>
      <c r="I111" s="68">
        <f t="shared" si="65"/>
        <v>0.53472222222222221</v>
      </c>
      <c r="J111" s="68">
        <f t="shared" si="65"/>
        <v>0.58472222222222225</v>
      </c>
      <c r="K111" s="68">
        <f t="shared" si="65"/>
        <v>0.72291666666666676</v>
      </c>
    </row>
    <row r="112" spans="1:11" x14ac:dyDescent="0.25">
      <c r="A112" t="str">
        <f t="shared" ref="A112:K112" si="66">A33</f>
        <v>96</v>
      </c>
      <c r="B112" t="str">
        <f t="shared" si="66"/>
        <v>3858995 - SC</v>
      </c>
      <c r="C112" t="str">
        <f t="shared" si="66"/>
        <v>ZAMPIERY TABORGA OSW</v>
      </c>
      <c r="D112" t="str">
        <f t="shared" si="66"/>
        <v>09/02/2023</v>
      </c>
      <c r="E112" t="str">
        <f t="shared" si="66"/>
        <v>Recursos Humanos</v>
      </c>
      <c r="F112" s="68" t="str">
        <f t="shared" si="66"/>
        <v>07:58 12:39 13:41 17:20</v>
      </c>
      <c r="G112" s="68">
        <f t="shared" si="66"/>
        <v>0</v>
      </c>
      <c r="H112" s="68">
        <f t="shared" si="66"/>
        <v>0.33194444444444443</v>
      </c>
      <c r="I112" s="68">
        <f t="shared" si="66"/>
        <v>0.52708333333333335</v>
      </c>
      <c r="J112" s="68">
        <f t="shared" si="66"/>
        <v>0.57013888888888886</v>
      </c>
      <c r="K112" s="68">
        <f t="shared" si="66"/>
        <v>0.72222222222222221</v>
      </c>
    </row>
    <row r="113" spans="1:11" x14ac:dyDescent="0.25">
      <c r="A113" t="str">
        <f t="shared" ref="A113:K113" si="67">A34</f>
        <v>93</v>
      </c>
      <c r="B113" t="str">
        <f t="shared" si="67"/>
        <v>1905601 - BE</v>
      </c>
      <c r="C113" t="str">
        <f t="shared" si="67"/>
        <v>ZELADA  ILLANES  GER</v>
      </c>
      <c r="D113" t="str">
        <f t="shared" si="67"/>
        <v>09/02/2023</v>
      </c>
      <c r="E113" t="str">
        <f t="shared" si="67"/>
        <v>Area de Credito</v>
      </c>
      <c r="F113" s="68" t="str">
        <f t="shared" si="67"/>
        <v>08:03 12:33 13:38 19:04</v>
      </c>
      <c r="G113" s="68">
        <f t="shared" si="67"/>
        <v>0</v>
      </c>
      <c r="H113" s="68">
        <f t="shared" si="67"/>
        <v>0.3354166666666667</v>
      </c>
      <c r="I113" s="68">
        <f t="shared" si="67"/>
        <v>0.5229166666666667</v>
      </c>
      <c r="J113" s="68">
        <f t="shared" si="67"/>
        <v>0.56805555555555554</v>
      </c>
      <c r="K113" s="68">
        <f t="shared" si="67"/>
        <v>0.7944444444444444</v>
      </c>
    </row>
    <row r="119" spans="1:11" x14ac:dyDescent="0.25">
      <c r="A119" t="s">
        <v>193</v>
      </c>
    </row>
    <row r="120" spans="1:11" x14ac:dyDescent="0.25">
      <c r="A120" t="str">
        <f t="shared" ref="A120:K120" si="68">A1</f>
        <v>No.</v>
      </c>
      <c r="B120" t="str">
        <f t="shared" si="68"/>
        <v>Cedula No.</v>
      </c>
      <c r="C120" t="str">
        <f t="shared" si="68"/>
        <v>Nombre</v>
      </c>
      <c r="D120" t="str">
        <f t="shared" si="68"/>
        <v>Fecha</v>
      </c>
      <c r="E120" t="str">
        <f t="shared" si="68"/>
        <v>Depto.</v>
      </c>
      <c r="F120" t="str">
        <f t="shared" si="68"/>
        <v>Marc-Ent/Sal</v>
      </c>
      <c r="G120">
        <f t="shared" si="68"/>
        <v>0</v>
      </c>
      <c r="H120" t="str">
        <f t="shared" si="68"/>
        <v>Marc-Ent/Sal</v>
      </c>
      <c r="I120">
        <f t="shared" si="68"/>
        <v>0</v>
      </c>
      <c r="J120">
        <f t="shared" si="68"/>
        <v>0</v>
      </c>
      <c r="K120">
        <f t="shared" si="68"/>
        <v>0</v>
      </c>
    </row>
    <row r="121" spans="1:11" x14ac:dyDescent="0.25">
      <c r="A121" t="str">
        <f t="shared" ref="A121:K121" si="69">A2</f>
        <v>99</v>
      </c>
      <c r="B121" t="str">
        <f t="shared" si="69"/>
        <v>1937509 - BE</v>
      </c>
      <c r="C121" t="str">
        <f t="shared" si="69"/>
        <v>AGUILERA ARTEAGA SAN</v>
      </c>
      <c r="D121" t="str">
        <f t="shared" si="69"/>
        <v>09/02/2023</v>
      </c>
      <c r="E121" t="str">
        <f t="shared" si="69"/>
        <v>Area de Riesgo</v>
      </c>
      <c r="F121" s="68" t="str">
        <f t="shared" si="69"/>
        <v>08:01 13:01 14:13</v>
      </c>
      <c r="G121" s="68">
        <f t="shared" si="69"/>
        <v>0</v>
      </c>
      <c r="H121" s="68">
        <f t="shared" si="69"/>
        <v>0.33402777777777781</v>
      </c>
      <c r="I121" s="68">
        <f t="shared" si="69"/>
        <v>0.54236111111111118</v>
      </c>
      <c r="J121" s="68">
        <f t="shared" si="69"/>
        <v>0.59236111111111112</v>
      </c>
      <c r="K121" s="68">
        <f t="shared" si="69"/>
        <v>0</v>
      </c>
    </row>
    <row r="122" spans="1:11" x14ac:dyDescent="0.25">
      <c r="A122" t="str">
        <f t="shared" ref="A122:K122" si="70">A3</f>
        <v>113</v>
      </c>
      <c r="B122" t="str">
        <f t="shared" si="70"/>
        <v>1916744 - BE</v>
      </c>
      <c r="C122" t="str">
        <f t="shared" si="70"/>
        <v>AGUILERA YAUNE ANGEL</v>
      </c>
      <c r="D122" t="str">
        <f t="shared" si="70"/>
        <v>09/02/2023</v>
      </c>
      <c r="E122" t="str">
        <f t="shared" si="70"/>
        <v>Administración y Finanzas</v>
      </c>
      <c r="F122" s="68" t="str">
        <f t="shared" si="70"/>
        <v>08:04 14:26</v>
      </c>
      <c r="G122" s="68">
        <f t="shared" si="70"/>
        <v>0</v>
      </c>
      <c r="H122" s="68">
        <f t="shared" si="70"/>
        <v>0.33611111111111108</v>
      </c>
      <c r="I122" s="68">
        <f t="shared" si="70"/>
        <v>0</v>
      </c>
      <c r="J122" s="68">
        <f t="shared" si="70"/>
        <v>0.60138888888888886</v>
      </c>
      <c r="K122" s="68">
        <f t="shared" si="70"/>
        <v>0</v>
      </c>
    </row>
    <row r="123" spans="1:11" x14ac:dyDescent="0.25">
      <c r="A123" t="str">
        <f t="shared" ref="A123:K123" si="71">A4</f>
        <v>120</v>
      </c>
      <c r="B123" t="str">
        <f t="shared" si="71"/>
        <v>4431307 - CB</v>
      </c>
      <c r="C123" t="str">
        <f t="shared" si="71"/>
        <v>ALCOCER CLAROS MARIB</v>
      </c>
      <c r="D123" t="str">
        <f t="shared" si="71"/>
        <v>09/02/2023</v>
      </c>
      <c r="E123" t="str">
        <f t="shared" si="71"/>
        <v>Auditoria Interna</v>
      </c>
      <c r="F123" s="68" t="str">
        <f t="shared" si="71"/>
        <v>08:08 13:03 14:11 19:21</v>
      </c>
      <c r="G123" s="68">
        <f t="shared" si="71"/>
        <v>0</v>
      </c>
      <c r="H123" s="68">
        <f t="shared" si="71"/>
        <v>0.33888888888888885</v>
      </c>
      <c r="I123" s="68">
        <f t="shared" si="71"/>
        <v>0.54375000000000007</v>
      </c>
      <c r="J123" s="68">
        <f t="shared" si="71"/>
        <v>0.59097222222222223</v>
      </c>
      <c r="K123" s="68">
        <f t="shared" si="71"/>
        <v>0.80625000000000002</v>
      </c>
    </row>
    <row r="124" spans="1:11" x14ac:dyDescent="0.25">
      <c r="A124" t="str">
        <f t="shared" ref="A124:K124" si="72">A5</f>
        <v>117</v>
      </c>
      <c r="B124" t="str">
        <f t="shared" si="72"/>
        <v>1920354 - BE</v>
      </c>
      <c r="C124" t="str">
        <f t="shared" si="72"/>
        <v>ARAMAYO  EDGLEY  MIR</v>
      </c>
      <c r="D124" t="str">
        <f t="shared" si="72"/>
        <v>09/02/2023</v>
      </c>
      <c r="E124" t="str">
        <f t="shared" si="72"/>
        <v>Captaciones</v>
      </c>
      <c r="F124" s="68" t="str">
        <f t="shared" si="72"/>
        <v>07:30 13:13 14:17 17:45</v>
      </c>
      <c r="G124" s="68">
        <f t="shared" si="72"/>
        <v>0</v>
      </c>
      <c r="H124" s="68">
        <f t="shared" si="72"/>
        <v>0.3125</v>
      </c>
      <c r="I124" s="68">
        <f t="shared" si="72"/>
        <v>0.55069444444444449</v>
      </c>
      <c r="J124" s="68">
        <f t="shared" si="72"/>
        <v>0.59513888888888888</v>
      </c>
      <c r="K124" s="68">
        <f t="shared" si="72"/>
        <v>0.73958333333333337</v>
      </c>
    </row>
    <row r="125" spans="1:11" x14ac:dyDescent="0.25">
      <c r="A125" t="str">
        <f t="shared" ref="A125:K125" si="73">A6</f>
        <v>116</v>
      </c>
      <c r="B125" t="str">
        <f t="shared" si="73"/>
        <v>5603491 - BE</v>
      </c>
      <c r="C125" t="str">
        <f t="shared" si="73"/>
        <v>ARGANDONA CAMARGO AN</v>
      </c>
      <c r="D125" t="str">
        <f t="shared" si="73"/>
        <v>09/02/2023</v>
      </c>
      <c r="E125" t="str">
        <f t="shared" si="73"/>
        <v>UIF</v>
      </c>
      <c r="F125" s="68" t="str">
        <f t="shared" si="73"/>
        <v>08:09 13:00 14:20 19:08</v>
      </c>
      <c r="G125" s="68">
        <f t="shared" si="73"/>
        <v>0</v>
      </c>
      <c r="H125" s="68">
        <f t="shared" si="73"/>
        <v>0.33958333333333335</v>
      </c>
      <c r="I125" s="68">
        <f t="shared" si="73"/>
        <v>0.54166666666666663</v>
      </c>
      <c r="J125" s="68">
        <f t="shared" si="73"/>
        <v>0.59722222222222221</v>
      </c>
      <c r="K125" s="68">
        <f t="shared" si="73"/>
        <v>0.79722222222222217</v>
      </c>
    </row>
    <row r="126" spans="1:11" x14ac:dyDescent="0.25">
      <c r="A126" t="str">
        <f t="shared" ref="A126:K126" si="74">A7</f>
        <v>111</v>
      </c>
      <c r="B126" t="str">
        <f t="shared" si="74"/>
        <v>1909437 - BE</v>
      </c>
      <c r="C126" t="str">
        <f t="shared" si="74"/>
        <v>ARIAS JIMENEZ GROBER</v>
      </c>
      <c r="D126" t="str">
        <f t="shared" si="74"/>
        <v>09/02/2023</v>
      </c>
      <c r="E126" t="str">
        <f t="shared" si="74"/>
        <v>Contabilidad</v>
      </c>
      <c r="F126" s="68" t="str">
        <f t="shared" si="74"/>
        <v>08:17 14:43 15:27</v>
      </c>
      <c r="G126" s="68">
        <f t="shared" si="74"/>
        <v>0</v>
      </c>
      <c r="H126" s="68">
        <f t="shared" si="74"/>
        <v>0.34513888888888888</v>
      </c>
      <c r="I126" s="68">
        <f t="shared" si="74"/>
        <v>0.61319444444444449</v>
      </c>
      <c r="J126" s="68">
        <f t="shared" si="74"/>
        <v>0.64374999999999993</v>
      </c>
      <c r="K126" s="68">
        <f t="shared" si="74"/>
        <v>0</v>
      </c>
    </row>
    <row r="127" spans="1:11" x14ac:dyDescent="0.25">
      <c r="A127" t="str">
        <f t="shared" ref="A127:K127" si="75">A8</f>
        <v>132</v>
      </c>
      <c r="B127" t="str">
        <f t="shared" si="75"/>
        <v>1915879 - BE</v>
      </c>
      <c r="C127" t="str">
        <f t="shared" si="75"/>
        <v>ARTEAGA TABORGA CARL</v>
      </c>
      <c r="D127" t="str">
        <f t="shared" si="75"/>
        <v>09/02/2023</v>
      </c>
      <c r="E127" t="str">
        <f t="shared" si="75"/>
        <v>Area de Credito</v>
      </c>
      <c r="F127" s="68" t="str">
        <f t="shared" si="75"/>
        <v>08:06 13:17 14:29 20:12</v>
      </c>
      <c r="G127" s="68">
        <f t="shared" si="75"/>
        <v>0</v>
      </c>
      <c r="H127" s="68">
        <f t="shared" si="75"/>
        <v>0.33749999999999997</v>
      </c>
      <c r="I127" s="68">
        <f t="shared" si="75"/>
        <v>0.55347222222222225</v>
      </c>
      <c r="J127" s="68">
        <f t="shared" si="75"/>
        <v>0.60347222222222219</v>
      </c>
      <c r="K127" s="68">
        <f t="shared" si="75"/>
        <v>0.84166666666666667</v>
      </c>
    </row>
    <row r="128" spans="1:11" x14ac:dyDescent="0.25">
      <c r="A128" t="str">
        <f t="shared" ref="A128:K128" si="76">A9</f>
        <v>103</v>
      </c>
      <c r="B128" t="str">
        <f t="shared" si="76"/>
        <v>1922187 - BE</v>
      </c>
      <c r="C128" t="str">
        <f t="shared" si="76"/>
        <v>ARZA LEIGUE JAVIER H</v>
      </c>
      <c r="D128" t="str">
        <f t="shared" si="76"/>
        <v>09/02/2023</v>
      </c>
      <c r="E128" t="str">
        <f t="shared" si="76"/>
        <v>Gerencia General</v>
      </c>
      <c r="F128" s="68" t="str">
        <f t="shared" si="76"/>
        <v>07:39 12:13 13:09 17:24</v>
      </c>
      <c r="G128" s="68">
        <f t="shared" si="76"/>
        <v>0</v>
      </c>
      <c r="H128" s="68">
        <f t="shared" si="76"/>
        <v>0.31875000000000003</v>
      </c>
      <c r="I128" s="68">
        <f t="shared" si="76"/>
        <v>0.50902777777777775</v>
      </c>
      <c r="J128" s="68">
        <f t="shared" si="76"/>
        <v>0.54791666666666672</v>
      </c>
      <c r="K128" s="68">
        <f t="shared" si="76"/>
        <v>0.72499999999999998</v>
      </c>
    </row>
    <row r="129" spans="1:11" x14ac:dyDescent="0.25">
      <c r="A129" t="str">
        <f t="shared" ref="A129:K129" si="77">A10</f>
        <v>137</v>
      </c>
      <c r="B129" t="str">
        <f t="shared" si="77"/>
        <v>12880114 -BE</v>
      </c>
      <c r="C129" t="str">
        <f t="shared" si="77"/>
        <v>BANEGAS NOE YRMA LUZ</v>
      </c>
      <c r="D129" t="str">
        <f t="shared" si="77"/>
        <v>09/02/2023</v>
      </c>
      <c r="E129" t="str">
        <f t="shared" si="77"/>
        <v>Contabilidad</v>
      </c>
      <c r="F129" s="68" t="str">
        <f t="shared" si="77"/>
        <v>08:00 13:07 14:05</v>
      </c>
      <c r="G129" s="68">
        <f t="shared" si="77"/>
        <v>0</v>
      </c>
      <c r="H129" s="68">
        <f t="shared" si="77"/>
        <v>0.33333333333333331</v>
      </c>
      <c r="I129" s="68">
        <f t="shared" si="77"/>
        <v>0.54652777777777783</v>
      </c>
      <c r="J129" s="68">
        <f t="shared" si="77"/>
        <v>0.58680555555555558</v>
      </c>
      <c r="K129" s="68">
        <f t="shared" si="77"/>
        <v>0</v>
      </c>
    </row>
    <row r="130" spans="1:11" x14ac:dyDescent="0.25">
      <c r="A130" t="str">
        <f t="shared" ref="A130:K130" si="78">A11</f>
        <v>134</v>
      </c>
      <c r="B130" t="str">
        <f t="shared" si="78"/>
        <v>14612709 - BE</v>
      </c>
      <c r="C130" t="str">
        <f t="shared" si="78"/>
        <v>CASTRO VILLARROEL CE</v>
      </c>
      <c r="D130" t="str">
        <f t="shared" si="78"/>
        <v>09/02/2023</v>
      </c>
      <c r="E130" t="str">
        <f t="shared" si="78"/>
        <v>Captaciones</v>
      </c>
      <c r="F130" s="68" t="str">
        <f t="shared" si="78"/>
        <v/>
      </c>
      <c r="G130" s="68">
        <f t="shared" si="78"/>
        <v>0</v>
      </c>
      <c r="H130" s="68">
        <f t="shared" si="78"/>
        <v>0</v>
      </c>
      <c r="I130" s="68">
        <f t="shared" si="78"/>
        <v>0</v>
      </c>
      <c r="J130" s="68">
        <f t="shared" si="78"/>
        <v>0</v>
      </c>
      <c r="K130" s="68">
        <f t="shared" si="78"/>
        <v>0</v>
      </c>
    </row>
    <row r="131" spans="1:11" x14ac:dyDescent="0.25">
      <c r="A131" t="str">
        <f t="shared" ref="A131:K131" si="79">A12</f>
        <v>102</v>
      </c>
      <c r="B131" t="str">
        <f t="shared" si="79"/>
        <v>7600388 - BE</v>
      </c>
      <c r="C131" t="str">
        <f t="shared" si="79"/>
        <v>CONTRERAS ORTIZ DANI</v>
      </c>
      <c r="D131" t="str">
        <f t="shared" si="79"/>
        <v>09/02/2023</v>
      </c>
      <c r="E131" t="str">
        <f t="shared" si="79"/>
        <v>Gerencia General</v>
      </c>
      <c r="F131" s="68" t="str">
        <f t="shared" si="79"/>
        <v>07:48 13:03</v>
      </c>
      <c r="G131" s="68">
        <f t="shared" si="79"/>
        <v>0</v>
      </c>
      <c r="H131" s="68">
        <f t="shared" si="79"/>
        <v>0.32500000000000001</v>
      </c>
      <c r="I131" s="68">
        <f t="shared" si="79"/>
        <v>0.54375000000000007</v>
      </c>
      <c r="J131" s="68">
        <f t="shared" si="79"/>
        <v>0</v>
      </c>
      <c r="K131" s="68">
        <f t="shared" si="79"/>
        <v>0</v>
      </c>
    </row>
    <row r="132" spans="1:11" x14ac:dyDescent="0.25">
      <c r="A132" t="str">
        <f t="shared" ref="A132:K132" si="80">A13</f>
        <v>5</v>
      </c>
      <c r="B132" t="str">
        <f t="shared" si="80"/>
        <v>1736797 - BE</v>
      </c>
      <c r="C132" t="str">
        <f t="shared" si="80"/>
        <v>CUELLAR  DAVALOS   B</v>
      </c>
      <c r="D132" t="str">
        <f t="shared" si="80"/>
        <v>09/02/2023</v>
      </c>
      <c r="E132" t="str">
        <f t="shared" si="80"/>
        <v>Area de Sistemas</v>
      </c>
      <c r="F132" s="68" t="str">
        <f t="shared" si="80"/>
        <v>07:50 12:48 13:39</v>
      </c>
      <c r="G132" s="68">
        <f t="shared" si="80"/>
        <v>0</v>
      </c>
      <c r="H132" s="68">
        <f t="shared" si="80"/>
        <v>0.3263888888888889</v>
      </c>
      <c r="I132" s="68">
        <f t="shared" si="80"/>
        <v>0.53333333333333333</v>
      </c>
      <c r="J132" s="68">
        <f t="shared" si="80"/>
        <v>0.56874999999999998</v>
      </c>
      <c r="K132" s="68">
        <f t="shared" si="80"/>
        <v>0</v>
      </c>
    </row>
    <row r="133" spans="1:11" x14ac:dyDescent="0.25">
      <c r="A133" t="str">
        <f t="shared" ref="A133:K133" si="81">A14</f>
        <v>138</v>
      </c>
      <c r="B133" t="str">
        <f t="shared" si="81"/>
        <v>14408391 - SC</v>
      </c>
      <c r="C133" t="str">
        <f t="shared" si="81"/>
        <v>ESCOBAR HURTADO VICT</v>
      </c>
      <c r="D133" t="str">
        <f t="shared" si="81"/>
        <v>09/02/2023</v>
      </c>
      <c r="E133" t="str">
        <f t="shared" si="81"/>
        <v>Area de Sistemas</v>
      </c>
      <c r="F133" s="68" t="str">
        <f t="shared" si="81"/>
        <v>08:07 12:08 13:04 19:31 19:51</v>
      </c>
      <c r="G133" s="68">
        <f t="shared" si="81"/>
        <v>0</v>
      </c>
      <c r="H133" s="68">
        <f t="shared" si="81"/>
        <v>0.33819444444444446</v>
      </c>
      <c r="I133" s="68">
        <f t="shared" si="81"/>
        <v>0.50555555555555554</v>
      </c>
      <c r="J133" s="68">
        <f t="shared" si="81"/>
        <v>0.5444444444444444</v>
      </c>
      <c r="K133" s="68">
        <f t="shared" si="81"/>
        <v>0.82708333333333339</v>
      </c>
    </row>
    <row r="134" spans="1:11" x14ac:dyDescent="0.25">
      <c r="A134" t="str">
        <f t="shared" ref="A134:K134" si="82">A15</f>
        <v>136</v>
      </c>
      <c r="B134" t="str">
        <f t="shared" si="82"/>
        <v>10825498 -BE</v>
      </c>
      <c r="C134" t="str">
        <f t="shared" si="82"/>
        <v>GALARZA ARIAS CARLA</v>
      </c>
      <c r="D134" t="str">
        <f t="shared" si="82"/>
        <v>09/02/2023</v>
      </c>
      <c r="E134" t="str">
        <f t="shared" si="82"/>
        <v>Recursos Humanos</v>
      </c>
      <c r="F134" s="68" t="str">
        <f t="shared" si="82"/>
        <v>08:07 12:48 14:12 20:58</v>
      </c>
      <c r="G134" s="68">
        <f t="shared" si="82"/>
        <v>0</v>
      </c>
      <c r="H134" s="68">
        <f t="shared" si="82"/>
        <v>0.33819444444444446</v>
      </c>
      <c r="I134" s="68">
        <f t="shared" si="82"/>
        <v>0.53333333333333333</v>
      </c>
      <c r="J134" s="68">
        <f t="shared" si="82"/>
        <v>0.59166666666666667</v>
      </c>
      <c r="K134" s="68">
        <f t="shared" si="82"/>
        <v>0.87361111111111101</v>
      </c>
    </row>
    <row r="135" spans="1:11" x14ac:dyDescent="0.25">
      <c r="A135" t="str">
        <f t="shared" ref="A135:K135" si="83">A16</f>
        <v>133</v>
      </c>
      <c r="B135" t="str">
        <f t="shared" si="83"/>
        <v>7619633 - BE</v>
      </c>
      <c r="C135" t="str">
        <f t="shared" si="83"/>
        <v>HINOJOSA SUARES JACO</v>
      </c>
      <c r="D135" t="str">
        <f t="shared" si="83"/>
        <v>09/02/2023</v>
      </c>
      <c r="E135" t="str">
        <f t="shared" si="83"/>
        <v>Area de Credito</v>
      </c>
      <c r="F135" s="68" t="str">
        <f t="shared" si="83"/>
        <v>19:32</v>
      </c>
      <c r="G135" s="68">
        <f t="shared" si="83"/>
        <v>0</v>
      </c>
      <c r="H135" s="68">
        <f t="shared" si="83"/>
        <v>0.81388888888888899</v>
      </c>
      <c r="I135" s="68">
        <f t="shared" si="83"/>
        <v>0</v>
      </c>
      <c r="J135" s="68">
        <f t="shared" si="83"/>
        <v>0</v>
      </c>
      <c r="K135" s="68">
        <f t="shared" si="83"/>
        <v>0</v>
      </c>
    </row>
    <row r="136" spans="1:11" x14ac:dyDescent="0.25">
      <c r="A136" t="str">
        <f t="shared" ref="A136:K136" si="84">A17</f>
        <v>106</v>
      </c>
      <c r="B136" t="str">
        <f t="shared" si="84"/>
        <v>5619221 - BE</v>
      </c>
      <c r="C136" t="str">
        <f t="shared" si="84"/>
        <v>LEITE ROMAN ALEXIS</v>
      </c>
      <c r="D136" t="str">
        <f t="shared" si="84"/>
        <v>09/02/2023</v>
      </c>
      <c r="E136" t="str">
        <f t="shared" si="84"/>
        <v>Area de Credito</v>
      </c>
      <c r="F136" s="68" t="str">
        <f t="shared" si="84"/>
        <v>07:42 12:06 13:15 19:19</v>
      </c>
      <c r="G136" s="68">
        <f t="shared" si="84"/>
        <v>0</v>
      </c>
      <c r="H136" s="68">
        <f t="shared" si="84"/>
        <v>0.32083333333333336</v>
      </c>
      <c r="I136" s="68">
        <f t="shared" si="84"/>
        <v>0.50416666666666665</v>
      </c>
      <c r="J136" s="68">
        <f t="shared" si="84"/>
        <v>0.55208333333333337</v>
      </c>
      <c r="K136" s="68">
        <f t="shared" si="84"/>
        <v>0.80486111111111114</v>
      </c>
    </row>
    <row r="137" spans="1:11" x14ac:dyDescent="0.25">
      <c r="A137" t="str">
        <f t="shared" ref="A137:K137" si="85">A18</f>
        <v>95</v>
      </c>
      <c r="B137" t="str">
        <f t="shared" si="85"/>
        <v>1738627 - BE</v>
      </c>
      <c r="C137" t="str">
        <f t="shared" si="85"/>
        <v>LIMPIAS ARANCIBIA GA</v>
      </c>
      <c r="D137" t="str">
        <f t="shared" si="85"/>
        <v>09/02/2023</v>
      </c>
      <c r="E137" t="str">
        <f t="shared" si="85"/>
        <v>Area de Sistemas</v>
      </c>
      <c r="F137" s="68" t="str">
        <f t="shared" si="85"/>
        <v>08:07 13:14 14:18 19:11</v>
      </c>
      <c r="G137" s="68">
        <f t="shared" si="85"/>
        <v>0</v>
      </c>
      <c r="H137" s="68">
        <f t="shared" si="85"/>
        <v>0.33819444444444446</v>
      </c>
      <c r="I137" s="68">
        <f t="shared" si="85"/>
        <v>0.55138888888888882</v>
      </c>
      <c r="J137" s="68">
        <f t="shared" si="85"/>
        <v>0.59583333333333333</v>
      </c>
      <c r="K137" s="68">
        <f t="shared" si="85"/>
        <v>0.7993055555555556</v>
      </c>
    </row>
    <row r="138" spans="1:11" x14ac:dyDescent="0.25">
      <c r="A138" t="str">
        <f t="shared" ref="A138:K138" si="86">A19</f>
        <v>119</v>
      </c>
      <c r="B138" t="str">
        <f t="shared" si="86"/>
        <v>5137591 - PO</v>
      </c>
      <c r="C138" t="str">
        <f t="shared" si="86"/>
        <v>MAMANI CHOQUE RICHAR</v>
      </c>
      <c r="D138" t="str">
        <f t="shared" si="86"/>
        <v>09/02/2023</v>
      </c>
      <c r="E138" t="str">
        <f t="shared" si="86"/>
        <v>Area de Riesgo</v>
      </c>
      <c r="F138" s="68" t="str">
        <f t="shared" si="86"/>
        <v>08:24 12:27 14:12 21:19</v>
      </c>
      <c r="G138" s="68">
        <f t="shared" si="86"/>
        <v>0</v>
      </c>
      <c r="H138" s="68">
        <f t="shared" si="86"/>
        <v>0.35000000000000003</v>
      </c>
      <c r="I138" s="68">
        <f t="shared" si="86"/>
        <v>0.51874999999999993</v>
      </c>
      <c r="J138" s="68">
        <f t="shared" si="86"/>
        <v>0.59166666666666667</v>
      </c>
      <c r="K138" s="68">
        <f t="shared" si="86"/>
        <v>0.8881944444444444</v>
      </c>
    </row>
    <row r="139" spans="1:11" x14ac:dyDescent="0.25">
      <c r="A139" t="str">
        <f t="shared" ref="A139:K139" si="87">A20</f>
        <v>115</v>
      </c>
      <c r="B139" t="str">
        <f t="shared" si="87"/>
        <v>6241213 -SC</v>
      </c>
      <c r="C139" t="str">
        <f t="shared" si="87"/>
        <v>MENACHO CHAVEZ VICTO</v>
      </c>
      <c r="D139" t="str">
        <f t="shared" si="87"/>
        <v>09/02/2023</v>
      </c>
      <c r="E139" t="str">
        <f t="shared" si="87"/>
        <v>Area de Caja</v>
      </c>
      <c r="F139" s="68" t="str">
        <f t="shared" si="87"/>
        <v>07:49 14:13 15:15 17:48</v>
      </c>
      <c r="G139" s="68">
        <f t="shared" si="87"/>
        <v>0</v>
      </c>
      <c r="H139" s="68">
        <f t="shared" si="87"/>
        <v>0.32569444444444445</v>
      </c>
      <c r="I139" s="68">
        <f t="shared" si="87"/>
        <v>0.59236111111111112</v>
      </c>
      <c r="J139" s="68">
        <f t="shared" si="87"/>
        <v>0.63541666666666663</v>
      </c>
      <c r="K139" s="68">
        <f t="shared" si="87"/>
        <v>0.7416666666666667</v>
      </c>
    </row>
    <row r="140" spans="1:11" x14ac:dyDescent="0.25">
      <c r="A140" t="str">
        <f t="shared" ref="A140:K140" si="88">A21</f>
        <v>94</v>
      </c>
      <c r="B140" t="str">
        <f t="shared" si="88"/>
        <v>7622177 - BE</v>
      </c>
      <c r="C140" t="str">
        <f t="shared" si="88"/>
        <v>OLIVA MOLINA MARIA T</v>
      </c>
      <c r="D140" t="str">
        <f t="shared" si="88"/>
        <v>09/02/2023</v>
      </c>
      <c r="E140" t="str">
        <f t="shared" si="88"/>
        <v>Seguridad de Información</v>
      </c>
      <c r="F140" s="68" t="str">
        <f t="shared" si="88"/>
        <v>08:04 12:48 14:00 21:19</v>
      </c>
      <c r="G140" s="68">
        <f t="shared" si="88"/>
        <v>0</v>
      </c>
      <c r="H140" s="68">
        <f t="shared" si="88"/>
        <v>0.33611111111111108</v>
      </c>
      <c r="I140" s="68">
        <f t="shared" si="88"/>
        <v>0.53333333333333333</v>
      </c>
      <c r="J140" s="68">
        <f t="shared" si="88"/>
        <v>0.58333333333333337</v>
      </c>
      <c r="K140" s="68">
        <f t="shared" si="88"/>
        <v>0.8881944444444444</v>
      </c>
    </row>
    <row r="141" spans="1:11" x14ac:dyDescent="0.25">
      <c r="A141" t="str">
        <f t="shared" ref="A141:K141" si="89">A22</f>
        <v>131</v>
      </c>
      <c r="B141" t="str">
        <f t="shared" si="89"/>
        <v>10832340 -BE</v>
      </c>
      <c r="C141" t="str">
        <f t="shared" si="89"/>
        <v>ORELLANA ORTIZ  LUIS</v>
      </c>
      <c r="D141" t="str">
        <f t="shared" si="89"/>
        <v>09/02/2023</v>
      </c>
      <c r="E141" t="str">
        <f t="shared" si="89"/>
        <v>Area de Sistemas</v>
      </c>
      <c r="F141" s="68" t="str">
        <f t="shared" si="89"/>
        <v>08:02 12:09 13:29 19:13</v>
      </c>
      <c r="G141" s="68">
        <f t="shared" si="89"/>
        <v>0</v>
      </c>
      <c r="H141" s="68">
        <f t="shared" si="89"/>
        <v>0.3347222222222222</v>
      </c>
      <c r="I141" s="68">
        <f t="shared" si="89"/>
        <v>0.50624999999999998</v>
      </c>
      <c r="J141" s="68">
        <f t="shared" si="89"/>
        <v>0.56180555555555556</v>
      </c>
      <c r="K141" s="68">
        <f t="shared" si="89"/>
        <v>0.80069444444444438</v>
      </c>
    </row>
    <row r="142" spans="1:11" x14ac:dyDescent="0.25">
      <c r="A142" t="str">
        <f t="shared" ref="A142:K142" si="90">A23</f>
        <v>107</v>
      </c>
      <c r="B142" t="str">
        <f t="shared" si="90"/>
        <v>12378190 - BE</v>
      </c>
      <c r="C142" t="str">
        <f t="shared" si="90"/>
        <v>PEREZ RIVERO JHON JA</v>
      </c>
      <c r="D142" t="str">
        <f t="shared" si="90"/>
        <v>09/02/2023</v>
      </c>
      <c r="E142" t="str">
        <f t="shared" si="90"/>
        <v>Area de Credito</v>
      </c>
      <c r="F142" s="68" t="str">
        <f t="shared" si="90"/>
        <v>08:01 12:50 13:58 18:38</v>
      </c>
      <c r="G142" s="68">
        <f t="shared" si="90"/>
        <v>0</v>
      </c>
      <c r="H142" s="68">
        <f t="shared" si="90"/>
        <v>0.33402777777777781</v>
      </c>
      <c r="I142" s="68">
        <f t="shared" si="90"/>
        <v>0.53472222222222221</v>
      </c>
      <c r="J142" s="68">
        <f t="shared" si="90"/>
        <v>0.58194444444444449</v>
      </c>
      <c r="K142" s="68">
        <f t="shared" si="90"/>
        <v>0.77638888888888891</v>
      </c>
    </row>
    <row r="143" spans="1:11" x14ac:dyDescent="0.25">
      <c r="A143" t="str">
        <f t="shared" ref="A143:K143" si="91">A24</f>
        <v>135</v>
      </c>
      <c r="B143" t="str">
        <f t="shared" si="91"/>
        <v>5619416 - BE</v>
      </c>
      <c r="C143" t="str">
        <f t="shared" si="91"/>
        <v>RIBERA RIVERO MARIA</v>
      </c>
      <c r="D143" t="str">
        <f t="shared" si="91"/>
        <v>09/02/2023</v>
      </c>
      <c r="E143" t="str">
        <f t="shared" si="91"/>
        <v>Asesoria Legal</v>
      </c>
      <c r="F143" s="68" t="str">
        <f t="shared" si="91"/>
        <v>08:08 13:18 14:28 18:46</v>
      </c>
      <c r="G143" s="68">
        <f t="shared" si="91"/>
        <v>0</v>
      </c>
      <c r="H143" s="68">
        <f t="shared" si="91"/>
        <v>0.33888888888888885</v>
      </c>
      <c r="I143" s="68">
        <f t="shared" si="91"/>
        <v>0.5541666666666667</v>
      </c>
      <c r="J143" s="68">
        <f t="shared" si="91"/>
        <v>0.60277777777777775</v>
      </c>
      <c r="K143" s="68">
        <f t="shared" si="91"/>
        <v>0.78194444444444444</v>
      </c>
    </row>
    <row r="144" spans="1:11" x14ac:dyDescent="0.25">
      <c r="A144" t="str">
        <f t="shared" ref="A144:K144" si="92">A25</f>
        <v>123</v>
      </c>
      <c r="B144" t="str">
        <f t="shared" si="92"/>
        <v>1937713 - BE</v>
      </c>
      <c r="C144" t="str">
        <f t="shared" si="92"/>
        <v>RIBERA SALVATIERRA</v>
      </c>
      <c r="D144" t="str">
        <f t="shared" si="92"/>
        <v>09/02/2023</v>
      </c>
      <c r="E144" t="str">
        <f t="shared" si="92"/>
        <v>Captaciones</v>
      </c>
      <c r="F144" s="68" t="str">
        <f t="shared" si="92"/>
        <v>07:37 13:07 14:05 17:38</v>
      </c>
      <c r="G144" s="68">
        <f t="shared" si="92"/>
        <v>0</v>
      </c>
      <c r="H144" s="68">
        <f t="shared" si="92"/>
        <v>0.31736111111111115</v>
      </c>
      <c r="I144" s="68">
        <f t="shared" si="92"/>
        <v>0.54652777777777783</v>
      </c>
      <c r="J144" s="68">
        <f t="shared" si="92"/>
        <v>0.58680555555555558</v>
      </c>
      <c r="K144" s="68">
        <f t="shared" si="92"/>
        <v>0.73472222222222217</v>
      </c>
    </row>
    <row r="145" spans="1:11" x14ac:dyDescent="0.25">
      <c r="A145" t="str">
        <f t="shared" ref="A145:K145" si="93">A26</f>
        <v>118</v>
      </c>
      <c r="B145" t="str">
        <f t="shared" si="93"/>
        <v>1702519 - BE</v>
      </c>
      <c r="C145" t="str">
        <f t="shared" si="93"/>
        <v>RODRIGUEZ ANEZ EDGAR</v>
      </c>
      <c r="D145" t="str">
        <f t="shared" si="93"/>
        <v>09/02/2023</v>
      </c>
      <c r="E145" t="str">
        <f t="shared" si="93"/>
        <v>Captaciones</v>
      </c>
      <c r="F145" s="68" t="str">
        <f t="shared" si="93"/>
        <v>07:25 12:12 13:08 18:17</v>
      </c>
      <c r="G145" s="68">
        <f t="shared" si="93"/>
        <v>0</v>
      </c>
      <c r="H145" s="68">
        <f t="shared" si="93"/>
        <v>0.30902777777777779</v>
      </c>
      <c r="I145" s="68">
        <f t="shared" si="93"/>
        <v>0.5083333333333333</v>
      </c>
      <c r="J145" s="68">
        <f t="shared" si="93"/>
        <v>0.54722222222222217</v>
      </c>
      <c r="K145" s="68">
        <f t="shared" si="93"/>
        <v>0.76180555555555562</v>
      </c>
    </row>
    <row r="146" spans="1:11" x14ac:dyDescent="0.25">
      <c r="A146" t="str">
        <f t="shared" ref="A146:K146" si="94">A27</f>
        <v>97</v>
      </c>
      <c r="B146" t="str">
        <f t="shared" si="94"/>
        <v>10847631 - BE</v>
      </c>
      <c r="C146" t="str">
        <f t="shared" si="94"/>
        <v>ROSSELLL CHOLIMA ROB</v>
      </c>
      <c r="D146" t="str">
        <f t="shared" si="94"/>
        <v>09/02/2023</v>
      </c>
      <c r="E146" t="str">
        <f t="shared" si="94"/>
        <v>Asesoria Legal</v>
      </c>
      <c r="F146" s="68" t="str">
        <f t="shared" si="94"/>
        <v>07:59 18:30</v>
      </c>
      <c r="G146" s="68">
        <f t="shared" si="94"/>
        <v>0</v>
      </c>
      <c r="H146" s="68">
        <f t="shared" si="94"/>
        <v>0.33263888888888887</v>
      </c>
      <c r="I146" s="68">
        <f t="shared" si="94"/>
        <v>0</v>
      </c>
      <c r="J146" s="68">
        <f t="shared" si="94"/>
        <v>0</v>
      </c>
      <c r="K146" s="68">
        <f t="shared" si="94"/>
        <v>0.77083333333333337</v>
      </c>
    </row>
    <row r="147" spans="1:11" x14ac:dyDescent="0.25">
      <c r="A147" t="str">
        <f t="shared" ref="A147:K147" si="95">A28</f>
        <v>98</v>
      </c>
      <c r="B147" t="str">
        <f t="shared" si="95"/>
        <v>1920858 - BE</v>
      </c>
      <c r="C147" t="str">
        <f t="shared" si="95"/>
        <v>SCHOENGUTH JUSTINIAN</v>
      </c>
      <c r="D147" t="str">
        <f t="shared" si="95"/>
        <v>09/02/2023</v>
      </c>
      <c r="E147" t="str">
        <f t="shared" si="95"/>
        <v>Contabilidad</v>
      </c>
      <c r="F147" s="68" t="str">
        <f t="shared" si="95"/>
        <v>08:10 13:11 14:20 14:21 17:56</v>
      </c>
      <c r="G147" s="68">
        <f t="shared" si="95"/>
        <v>0</v>
      </c>
      <c r="H147" s="68">
        <f t="shared" si="95"/>
        <v>0.34027777777777773</v>
      </c>
      <c r="I147" s="68">
        <f t="shared" si="95"/>
        <v>0.5493055555555556</v>
      </c>
      <c r="J147" s="68">
        <f t="shared" si="95"/>
        <v>0.59722222222222221</v>
      </c>
      <c r="K147" s="68">
        <f t="shared" si="95"/>
        <v>0.74722222222222223</v>
      </c>
    </row>
    <row r="148" spans="1:11" x14ac:dyDescent="0.25">
      <c r="A148" t="str">
        <f t="shared" ref="A148:K148" si="96">A29</f>
        <v>112</v>
      </c>
      <c r="B148" t="str">
        <f t="shared" si="96"/>
        <v>5361947 - SC</v>
      </c>
      <c r="C148" t="str">
        <f t="shared" si="96"/>
        <v>SUAREZ QUISBERTH SAN</v>
      </c>
      <c r="D148" t="str">
        <f t="shared" si="96"/>
        <v>09/02/2023</v>
      </c>
      <c r="E148" t="str">
        <f t="shared" si="96"/>
        <v>Contabilidad</v>
      </c>
      <c r="F148" s="68" t="str">
        <f t="shared" si="96"/>
        <v>08:05 13:38 14:56 21:51</v>
      </c>
      <c r="G148" s="68">
        <f t="shared" si="96"/>
        <v>0</v>
      </c>
      <c r="H148" s="68">
        <f t="shared" si="96"/>
        <v>0.33680555555555558</v>
      </c>
      <c r="I148" s="68">
        <f t="shared" si="96"/>
        <v>0.56805555555555554</v>
      </c>
      <c r="J148" s="68">
        <f t="shared" si="96"/>
        <v>0.62222222222222223</v>
      </c>
      <c r="K148" s="68">
        <f t="shared" si="96"/>
        <v>0.91041666666666676</v>
      </c>
    </row>
    <row r="149" spans="1:11" x14ac:dyDescent="0.25">
      <c r="A149" t="str">
        <f t="shared" ref="A149:K149" si="97">A30</f>
        <v>124</v>
      </c>
      <c r="B149" t="str">
        <f t="shared" si="97"/>
        <v>1732505 - BE</v>
      </c>
      <c r="C149" t="str">
        <f t="shared" si="97"/>
        <v>VACA RIVERO DE RODRI</v>
      </c>
      <c r="D149" t="str">
        <f t="shared" si="97"/>
        <v>09/02/2023</v>
      </c>
      <c r="E149" t="str">
        <f t="shared" si="97"/>
        <v>Gerencia General</v>
      </c>
      <c r="F149" s="68" t="str">
        <f t="shared" si="97"/>
        <v>08:05 12:46 13:28</v>
      </c>
      <c r="G149" s="68">
        <f t="shared" si="97"/>
        <v>0</v>
      </c>
      <c r="H149" s="68">
        <f t="shared" si="97"/>
        <v>0.33680555555555558</v>
      </c>
      <c r="I149" s="68">
        <f t="shared" si="97"/>
        <v>0.53194444444444444</v>
      </c>
      <c r="J149" s="68">
        <f t="shared" si="97"/>
        <v>0.56111111111111112</v>
      </c>
      <c r="K149" s="68">
        <f t="shared" si="97"/>
        <v>0</v>
      </c>
    </row>
    <row r="150" spans="1:11" x14ac:dyDescent="0.25">
      <c r="A150" t="str">
        <f t="shared" ref="A150:K150" si="98">A31</f>
        <v>121</v>
      </c>
      <c r="B150" t="str">
        <f t="shared" si="98"/>
        <v>1901432 - BE</v>
      </c>
      <c r="C150" t="str">
        <f t="shared" si="98"/>
        <v>VARGAS CHAVEZ  FABIO</v>
      </c>
      <c r="D150" t="str">
        <f t="shared" si="98"/>
        <v>09/02/2023</v>
      </c>
      <c r="E150" t="str">
        <f t="shared" si="98"/>
        <v>Auditoria Interna</v>
      </c>
      <c r="F150" s="68" t="str">
        <f t="shared" si="98"/>
        <v>07:37</v>
      </c>
      <c r="G150" s="68">
        <f t="shared" si="98"/>
        <v>0</v>
      </c>
      <c r="H150" s="68">
        <f t="shared" si="98"/>
        <v>0.31736111111111115</v>
      </c>
      <c r="I150" s="68">
        <f t="shared" si="98"/>
        <v>0</v>
      </c>
      <c r="J150" s="68">
        <f t="shared" si="98"/>
        <v>0</v>
      </c>
      <c r="K150" s="68">
        <f t="shared" si="98"/>
        <v>0</v>
      </c>
    </row>
    <row r="151" spans="1:11" x14ac:dyDescent="0.25">
      <c r="A151" t="str">
        <f t="shared" ref="A151:K151" si="99">A32</f>
        <v>104</v>
      </c>
      <c r="B151" t="str">
        <f t="shared" si="99"/>
        <v>1901717 - BE</v>
      </c>
      <c r="C151" t="str">
        <f t="shared" si="99"/>
        <v>ZAMPIERY TABORGA LED</v>
      </c>
      <c r="D151" t="str">
        <f t="shared" si="99"/>
        <v>09/02/2023</v>
      </c>
      <c r="E151" t="str">
        <f t="shared" si="99"/>
        <v>Gerencia General</v>
      </c>
      <c r="F151" s="68" t="str">
        <f t="shared" si="99"/>
        <v>08:09 12:50 14:02 17:21</v>
      </c>
      <c r="G151" s="68">
        <f t="shared" si="99"/>
        <v>0</v>
      </c>
      <c r="H151" s="68">
        <f t="shared" si="99"/>
        <v>0.33958333333333335</v>
      </c>
      <c r="I151" s="68">
        <f t="shared" si="99"/>
        <v>0.53472222222222221</v>
      </c>
      <c r="J151" s="68">
        <f t="shared" si="99"/>
        <v>0.58472222222222225</v>
      </c>
      <c r="K151" s="68">
        <f t="shared" si="99"/>
        <v>0.72291666666666676</v>
      </c>
    </row>
    <row r="152" spans="1:11" x14ac:dyDescent="0.25">
      <c r="A152" t="str">
        <f t="shared" ref="A152:K152" si="100">A33</f>
        <v>96</v>
      </c>
      <c r="B152" t="str">
        <f t="shared" si="100"/>
        <v>3858995 - SC</v>
      </c>
      <c r="C152" t="str">
        <f t="shared" si="100"/>
        <v>ZAMPIERY TABORGA OSW</v>
      </c>
      <c r="D152" t="str">
        <f t="shared" si="100"/>
        <v>09/02/2023</v>
      </c>
      <c r="E152" t="str">
        <f t="shared" si="100"/>
        <v>Recursos Humanos</v>
      </c>
      <c r="F152" s="68" t="str">
        <f t="shared" si="100"/>
        <v>07:58 12:39 13:41 17:20</v>
      </c>
      <c r="G152" s="68">
        <f t="shared" si="100"/>
        <v>0</v>
      </c>
      <c r="H152" s="68">
        <f t="shared" si="100"/>
        <v>0.33194444444444443</v>
      </c>
      <c r="I152" s="68">
        <f t="shared" si="100"/>
        <v>0.52708333333333335</v>
      </c>
      <c r="J152" s="68">
        <f t="shared" si="100"/>
        <v>0.57013888888888886</v>
      </c>
      <c r="K152" s="68">
        <f t="shared" si="100"/>
        <v>0.72222222222222221</v>
      </c>
    </row>
    <row r="153" spans="1:11" x14ac:dyDescent="0.25">
      <c r="A153" t="str">
        <f t="shared" ref="A153:K153" si="101">A34</f>
        <v>93</v>
      </c>
      <c r="B153" t="str">
        <f t="shared" si="101"/>
        <v>1905601 - BE</v>
      </c>
      <c r="C153" t="str">
        <f t="shared" si="101"/>
        <v>ZELADA  ILLANES  GER</v>
      </c>
      <c r="D153" t="str">
        <f t="shared" si="101"/>
        <v>09/02/2023</v>
      </c>
      <c r="E153" t="str">
        <f t="shared" si="101"/>
        <v>Area de Credito</v>
      </c>
      <c r="F153" s="68" t="str">
        <f t="shared" si="101"/>
        <v>08:03 12:33 13:38 19:04</v>
      </c>
      <c r="G153" s="68">
        <f t="shared" si="101"/>
        <v>0</v>
      </c>
      <c r="H153" s="68">
        <f t="shared" si="101"/>
        <v>0.3354166666666667</v>
      </c>
      <c r="I153" s="68">
        <f t="shared" si="101"/>
        <v>0.5229166666666667</v>
      </c>
      <c r="J153" s="68">
        <f t="shared" si="101"/>
        <v>0.56805555555555554</v>
      </c>
      <c r="K153" s="68">
        <f t="shared" si="101"/>
        <v>0.7944444444444444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36"/>
  <sheetViews>
    <sheetView tabSelected="1" zoomScaleNormal="100" workbookViewId="0">
      <selection activeCell="D20" sqref="D20"/>
    </sheetView>
  </sheetViews>
  <sheetFormatPr baseColWidth="10" defaultColWidth="9.140625" defaultRowHeight="15" x14ac:dyDescent="0.25"/>
  <cols>
    <col min="1" max="1" width="3.5703125" customWidth="1"/>
    <col min="2" max="2" width="3.42578125" style="39" customWidth="1"/>
    <col min="3" max="3" width="12.140625" customWidth="1"/>
    <col min="4" max="4" width="32.7109375" customWidth="1"/>
    <col min="5" max="5" width="10.140625" customWidth="1"/>
    <col min="6" max="8" width="8.5703125" customWidth="1"/>
    <col min="9" max="9" width="10" customWidth="1"/>
    <col min="10" max="10" width="4.5703125" customWidth="1"/>
    <col min="11" max="11" width="4.140625" customWidth="1"/>
    <col min="12" max="12" width="32" bestFit="1" customWidth="1"/>
    <col min="13" max="13" width="11.28515625" bestFit="1" customWidth="1"/>
    <col min="14" max="17" width="10.7109375" customWidth="1"/>
  </cols>
  <sheetData>
    <row r="1" spans="2:17" ht="7.5" customHeight="1" x14ac:dyDescent="0.25"/>
    <row r="2" spans="2:17" ht="35.25" customHeight="1" x14ac:dyDescent="0.25">
      <c r="B2" s="74"/>
      <c r="C2" s="74"/>
      <c r="D2" s="75" t="s">
        <v>44</v>
      </c>
      <c r="E2" s="76"/>
      <c r="F2" s="76"/>
      <c r="G2" s="76"/>
      <c r="H2" s="76"/>
      <c r="K2" s="84" t="s">
        <v>83</v>
      </c>
      <c r="L2" s="84"/>
      <c r="M2" s="84"/>
      <c r="N2" s="84"/>
      <c r="O2" s="84"/>
      <c r="P2" s="84"/>
    </row>
    <row r="3" spans="2:17" ht="6" customHeight="1" thickBot="1" x14ac:dyDescent="0.3">
      <c r="B3" s="74"/>
      <c r="C3" s="74"/>
      <c r="D3" s="75"/>
      <c r="E3" s="76"/>
      <c r="F3" s="76"/>
      <c r="G3" s="76"/>
      <c r="H3" s="76"/>
      <c r="K3" s="85"/>
      <c r="L3" s="85"/>
      <c r="M3" s="85"/>
      <c r="N3" s="85"/>
      <c r="O3" s="85"/>
      <c r="P3" s="85"/>
    </row>
    <row r="4" spans="2:17" ht="17.25" thickTop="1" x14ac:dyDescent="0.3">
      <c r="B4" s="74"/>
      <c r="C4" s="74"/>
      <c r="D4" s="77" t="s">
        <v>43</v>
      </c>
      <c r="E4" s="77"/>
      <c r="F4" s="77"/>
      <c r="G4" s="77"/>
      <c r="K4" s="83" t="s">
        <v>43</v>
      </c>
      <c r="L4" s="83"/>
      <c r="M4" s="83"/>
      <c r="N4" s="83"/>
      <c r="O4" s="83"/>
      <c r="P4" s="83"/>
      <c r="Q4" s="83"/>
    </row>
    <row r="5" spans="2:17" x14ac:dyDescent="0.25">
      <c r="B5" s="74"/>
      <c r="C5" s="74"/>
    </row>
    <row r="6" spans="2:17" ht="15.75" x14ac:dyDescent="0.25">
      <c r="B6" s="56"/>
      <c r="C6" s="65" t="s">
        <v>107</v>
      </c>
      <c r="K6" s="44" t="s">
        <v>84</v>
      </c>
      <c r="N6" s="53" t="s">
        <v>42</v>
      </c>
      <c r="O6" s="54"/>
      <c r="P6" s="53" t="s">
        <v>41</v>
      </c>
      <c r="Q6" s="54"/>
    </row>
    <row r="7" spans="2:17" x14ac:dyDescent="0.25">
      <c r="K7" s="4" t="s">
        <v>88</v>
      </c>
      <c r="L7" s="55" t="s">
        <v>85</v>
      </c>
      <c r="M7" s="55" t="s">
        <v>37</v>
      </c>
      <c r="N7" s="55" t="s">
        <v>86</v>
      </c>
      <c r="O7" s="55" t="s">
        <v>87</v>
      </c>
      <c r="P7" s="55" t="s">
        <v>86</v>
      </c>
      <c r="Q7" s="55" t="s">
        <v>87</v>
      </c>
    </row>
    <row r="8" spans="2:17" x14ac:dyDescent="0.25">
      <c r="B8" s="37"/>
      <c r="C8" s="7"/>
      <c r="D8" s="7"/>
      <c r="E8" s="7"/>
      <c r="F8" s="78" t="s">
        <v>42</v>
      </c>
      <c r="G8" s="78"/>
      <c r="H8" s="78" t="s">
        <v>41</v>
      </c>
      <c r="I8" s="78"/>
      <c r="K8" s="42">
        <v>1</v>
      </c>
      <c r="L8" s="4" t="str">
        <f t="shared" ref="L8:Q8" si="0">D42</f>
        <v>ZELADA  ILLANES  GERMAN</v>
      </c>
      <c r="M8" s="4" t="str">
        <f t="shared" si="0"/>
        <v>09/02/2023</v>
      </c>
      <c r="N8" s="6">
        <f t="shared" si="0"/>
        <v>0.3354166666666667</v>
      </c>
      <c r="O8" s="6">
        <f t="shared" si="0"/>
        <v>0.5229166666666667</v>
      </c>
      <c r="P8" s="6">
        <f t="shared" si="0"/>
        <v>0.56805555555555554</v>
      </c>
      <c r="Q8" s="6">
        <f t="shared" si="0"/>
        <v>0.7944444444444444</v>
      </c>
    </row>
    <row r="9" spans="2:17" x14ac:dyDescent="0.25">
      <c r="B9" s="35" t="s">
        <v>40</v>
      </c>
      <c r="C9" s="33" t="s">
        <v>39</v>
      </c>
      <c r="D9" s="33" t="s">
        <v>38</v>
      </c>
      <c r="E9" s="33" t="s">
        <v>37</v>
      </c>
      <c r="F9" s="34" t="s">
        <v>36</v>
      </c>
      <c r="G9" s="34" t="s">
        <v>35</v>
      </c>
      <c r="H9" s="34" t="s">
        <v>36</v>
      </c>
      <c r="I9" s="34" t="s">
        <v>35</v>
      </c>
      <c r="J9" s="57"/>
      <c r="K9" s="42">
        <v>2</v>
      </c>
      <c r="L9" s="4" t="str">
        <f t="shared" ref="L9:Q10" si="1">D24</f>
        <v>HINOJOSA SUARES JACOB</v>
      </c>
      <c r="M9" s="4" t="str">
        <f t="shared" si="1"/>
        <v>09/02/2023</v>
      </c>
      <c r="N9" s="6">
        <f t="shared" si="1"/>
        <v>0.81388888888888899</v>
      </c>
      <c r="O9" s="6">
        <f t="shared" si="1"/>
        <v>0</v>
      </c>
      <c r="P9" s="6">
        <f t="shared" si="1"/>
        <v>0</v>
      </c>
      <c r="Q9" s="6">
        <f t="shared" si="1"/>
        <v>0</v>
      </c>
    </row>
    <row r="10" spans="2:17" x14ac:dyDescent="0.25">
      <c r="B10" s="38">
        <v>1</v>
      </c>
      <c r="C10" s="27" t="s">
        <v>17</v>
      </c>
      <c r="D10" s="27" t="s">
        <v>50</v>
      </c>
      <c r="E10" s="29" t="s">
        <v>194</v>
      </c>
      <c r="F10" s="28">
        <v>0.33402777777777781</v>
      </c>
      <c r="G10" s="28">
        <v>0.54236111111111118</v>
      </c>
      <c r="H10" s="28">
        <v>0.59236111111111112</v>
      </c>
      <c r="I10" s="29"/>
      <c r="J10" s="58">
        <f>SUM(F10:I10)</f>
        <v>1.46875</v>
      </c>
      <c r="K10" s="42">
        <v>3</v>
      </c>
      <c r="L10" s="4" t="str">
        <f t="shared" si="1"/>
        <v>LEITE ROMAN ALEXIS</v>
      </c>
      <c r="M10" s="4" t="str">
        <f t="shared" si="1"/>
        <v>09/02/2023</v>
      </c>
      <c r="N10" s="6">
        <f t="shared" si="1"/>
        <v>0.32083333333333336</v>
      </c>
      <c r="O10" s="6">
        <f t="shared" si="1"/>
        <v>0.50416666666666665</v>
      </c>
      <c r="P10" s="6">
        <f t="shared" si="1"/>
        <v>0.55208333333333337</v>
      </c>
      <c r="Q10" s="6">
        <f t="shared" si="1"/>
        <v>0.80486111111111114</v>
      </c>
    </row>
    <row r="11" spans="2:17" x14ac:dyDescent="0.25">
      <c r="B11" s="38">
        <v>2</v>
      </c>
      <c r="C11" s="27" t="s">
        <v>26</v>
      </c>
      <c r="D11" s="27" t="s">
        <v>51</v>
      </c>
      <c r="E11" s="29" t="s">
        <v>194</v>
      </c>
      <c r="F11" s="28">
        <v>0.33611111111111108</v>
      </c>
      <c r="G11" s="29"/>
      <c r="H11" s="28">
        <v>0.60138888888888886</v>
      </c>
      <c r="I11" s="29"/>
      <c r="J11" s="58">
        <f t="shared" ref="J11:J18" si="2">SUM(F11:I11)</f>
        <v>0.9375</v>
      </c>
      <c r="K11" s="42">
        <v>4</v>
      </c>
      <c r="L11" s="4" t="str">
        <f t="shared" ref="L11:Q11" si="3">D19</f>
        <v>CASTRO VILLARROEL CESAR</v>
      </c>
      <c r="M11" s="4" t="str">
        <f t="shared" si="3"/>
        <v>09/02/2023</v>
      </c>
      <c r="N11" s="6">
        <f t="shared" si="3"/>
        <v>0</v>
      </c>
      <c r="O11" s="6">
        <f t="shared" si="3"/>
        <v>0</v>
      </c>
      <c r="P11" s="6">
        <f t="shared" si="3"/>
        <v>0</v>
      </c>
      <c r="Q11" s="6">
        <f t="shared" si="3"/>
        <v>0</v>
      </c>
    </row>
    <row r="12" spans="2:17" x14ac:dyDescent="0.25">
      <c r="B12" s="38">
        <v>3</v>
      </c>
      <c r="C12" s="27" t="s">
        <v>32</v>
      </c>
      <c r="D12" s="27" t="s">
        <v>52</v>
      </c>
      <c r="E12" s="29" t="s">
        <v>194</v>
      </c>
      <c r="F12" s="28">
        <v>0.33888888888888885</v>
      </c>
      <c r="G12" s="28">
        <v>0.54375000000000007</v>
      </c>
      <c r="H12" s="28">
        <v>0.59097222222222223</v>
      </c>
      <c r="I12" s="28">
        <v>0.80625000000000002</v>
      </c>
      <c r="J12" s="58">
        <f t="shared" si="2"/>
        <v>2.2798611111111113</v>
      </c>
      <c r="K12" s="42">
        <v>5</v>
      </c>
      <c r="L12" s="4" t="str">
        <f t="shared" ref="L12:Q12" si="4">D31</f>
        <v>PEREZ RIVERO JHON JAIRO</v>
      </c>
      <c r="M12" s="4" t="str">
        <f t="shared" si="4"/>
        <v>09/02/2023</v>
      </c>
      <c r="N12" s="6">
        <f t="shared" si="4"/>
        <v>0.33402777777777781</v>
      </c>
      <c r="O12" s="6">
        <f t="shared" si="4"/>
        <v>0.53472222222222221</v>
      </c>
      <c r="P12" s="6">
        <f t="shared" si="4"/>
        <v>0.58194444444444449</v>
      </c>
      <c r="Q12" s="6">
        <f t="shared" si="4"/>
        <v>0.77638888888888891</v>
      </c>
    </row>
    <row r="13" spans="2:17" x14ac:dyDescent="0.25">
      <c r="B13" s="38">
        <v>4</v>
      </c>
      <c r="C13" s="27" t="s">
        <v>29</v>
      </c>
      <c r="D13" s="27" t="s">
        <v>53</v>
      </c>
      <c r="E13" s="29" t="s">
        <v>194</v>
      </c>
      <c r="F13" s="28">
        <v>0.3125</v>
      </c>
      <c r="G13" s="28">
        <v>0.55069444444444449</v>
      </c>
      <c r="H13" s="28">
        <v>0.59513888888888888</v>
      </c>
      <c r="I13" s="28">
        <v>0.73958333333333337</v>
      </c>
      <c r="J13" s="58">
        <f t="shared" si="2"/>
        <v>2.197916666666667</v>
      </c>
    </row>
    <row r="14" spans="2:17" x14ac:dyDescent="0.25">
      <c r="B14" s="38">
        <v>5</v>
      </c>
      <c r="C14" s="27" t="s">
        <v>28</v>
      </c>
      <c r="D14" s="27" t="s">
        <v>54</v>
      </c>
      <c r="E14" s="29" t="s">
        <v>194</v>
      </c>
      <c r="F14" s="28">
        <v>0.33958333333333335</v>
      </c>
      <c r="G14" s="28">
        <v>0.54166666666666663</v>
      </c>
      <c r="H14" s="28">
        <v>0.59722222222222221</v>
      </c>
      <c r="I14" s="28">
        <v>0.79722222222222217</v>
      </c>
      <c r="J14" s="58">
        <f t="shared" si="2"/>
        <v>2.2756944444444445</v>
      </c>
      <c r="K14" s="26" t="s">
        <v>92</v>
      </c>
      <c r="N14" s="53" t="s">
        <v>42</v>
      </c>
      <c r="O14" s="54"/>
      <c r="P14" s="53" t="s">
        <v>41</v>
      </c>
      <c r="Q14" s="54"/>
    </row>
    <row r="15" spans="2:17" x14ac:dyDescent="0.25">
      <c r="B15" s="38">
        <v>6</v>
      </c>
      <c r="C15" s="27" t="s">
        <v>24</v>
      </c>
      <c r="D15" s="27" t="s">
        <v>55</v>
      </c>
      <c r="E15" s="29" t="s">
        <v>194</v>
      </c>
      <c r="F15" s="28">
        <v>0.34513888888888888</v>
      </c>
      <c r="G15" s="28">
        <v>0.61319444444444449</v>
      </c>
      <c r="H15" s="28">
        <v>0.64374999999999993</v>
      </c>
      <c r="I15" s="29"/>
      <c r="J15" s="58">
        <f>SUM(F15:I15)</f>
        <v>1.6020833333333333</v>
      </c>
      <c r="K15" s="4" t="s">
        <v>88</v>
      </c>
      <c r="L15" s="55" t="s">
        <v>85</v>
      </c>
      <c r="M15" s="55" t="s">
        <v>37</v>
      </c>
      <c r="N15" s="55" t="s">
        <v>86</v>
      </c>
      <c r="O15" s="55" t="s">
        <v>87</v>
      </c>
      <c r="P15" s="55" t="s">
        <v>86</v>
      </c>
      <c r="Q15" s="55" t="s">
        <v>87</v>
      </c>
    </row>
    <row r="16" spans="2:17" x14ac:dyDescent="0.25">
      <c r="B16" s="38">
        <v>7</v>
      </c>
      <c r="C16" s="27" t="s">
        <v>56</v>
      </c>
      <c r="D16" s="27" t="s">
        <v>58</v>
      </c>
      <c r="E16" s="29" t="s">
        <v>194</v>
      </c>
      <c r="F16" s="28">
        <v>0.33749999999999997</v>
      </c>
      <c r="G16" s="28">
        <v>0.55347222222222225</v>
      </c>
      <c r="H16" s="28">
        <v>0.60347222222222219</v>
      </c>
      <c r="I16" s="28">
        <v>0.84166666666666667</v>
      </c>
      <c r="J16" s="58">
        <f t="shared" si="2"/>
        <v>2.3361111111111112</v>
      </c>
      <c r="K16" s="42">
        <v>1</v>
      </c>
      <c r="L16" s="4" t="str">
        <f t="shared" ref="L16:Q16" si="5">D16</f>
        <v>ARTEAGA TABORGA CARLA LORENA</v>
      </c>
      <c r="M16" s="4" t="str">
        <f t="shared" si="5"/>
        <v>09/02/2023</v>
      </c>
      <c r="N16" s="45">
        <f t="shared" si="5"/>
        <v>0.33749999999999997</v>
      </c>
      <c r="O16" s="45">
        <f t="shared" si="5"/>
        <v>0.55347222222222225</v>
      </c>
      <c r="P16" s="45">
        <f t="shared" si="5"/>
        <v>0.60347222222222219</v>
      </c>
      <c r="Q16" s="45">
        <f t="shared" si="5"/>
        <v>0.84166666666666667</v>
      </c>
    </row>
    <row r="17" spans="2:17" x14ac:dyDescent="0.25">
      <c r="B17" s="38">
        <v>8</v>
      </c>
      <c r="C17" s="27" t="s">
        <v>19</v>
      </c>
      <c r="D17" s="27" t="s">
        <v>59</v>
      </c>
      <c r="E17" s="29" t="s">
        <v>194</v>
      </c>
      <c r="F17" s="28">
        <v>0.31875000000000003</v>
      </c>
      <c r="G17" s="28">
        <v>0.50902777777777775</v>
      </c>
      <c r="H17" s="28">
        <v>0.54791666666666672</v>
      </c>
      <c r="I17" s="28">
        <v>0.72499999999999998</v>
      </c>
      <c r="J17" s="58">
        <f t="shared" si="2"/>
        <v>2.1006944444444446</v>
      </c>
    </row>
    <row r="18" spans="2:17" x14ac:dyDescent="0.25">
      <c r="B18" s="38">
        <v>9</v>
      </c>
      <c r="C18" s="27" t="s">
        <v>4</v>
      </c>
      <c r="D18" s="27" t="s">
        <v>3</v>
      </c>
      <c r="E18" s="29" t="s">
        <v>194</v>
      </c>
      <c r="F18" s="28">
        <v>0.33333333333333331</v>
      </c>
      <c r="G18" s="28">
        <v>0.54652777777777783</v>
      </c>
      <c r="H18" s="28">
        <v>0.58680555555555558</v>
      </c>
      <c r="I18" s="29"/>
      <c r="J18" s="58">
        <f t="shared" si="2"/>
        <v>1.4666666666666668</v>
      </c>
      <c r="K18" s="26" t="s">
        <v>89</v>
      </c>
      <c r="N18" s="53" t="s">
        <v>42</v>
      </c>
      <c r="O18" s="54"/>
      <c r="P18" s="53" t="s">
        <v>41</v>
      </c>
      <c r="Q18" s="54"/>
    </row>
    <row r="19" spans="2:17" x14ac:dyDescent="0.25">
      <c r="B19" s="38">
        <v>10</v>
      </c>
      <c r="C19" s="27" t="s">
        <v>6</v>
      </c>
      <c r="D19" s="27" t="s">
        <v>82</v>
      </c>
      <c r="E19" s="29" t="s">
        <v>194</v>
      </c>
      <c r="F19" s="29"/>
      <c r="G19" s="29"/>
      <c r="H19" s="29"/>
      <c r="I19" s="29"/>
      <c r="J19" s="58">
        <f>SUM(F19:I19)</f>
        <v>0</v>
      </c>
      <c r="K19" s="4" t="s">
        <v>88</v>
      </c>
      <c r="L19" s="55" t="s">
        <v>85</v>
      </c>
      <c r="M19" s="55" t="s">
        <v>37</v>
      </c>
      <c r="N19" s="55" t="s">
        <v>86</v>
      </c>
      <c r="O19" s="55" t="s">
        <v>87</v>
      </c>
      <c r="P19" s="55" t="s">
        <v>86</v>
      </c>
      <c r="Q19" s="55" t="s">
        <v>87</v>
      </c>
    </row>
    <row r="20" spans="2:17" x14ac:dyDescent="0.25">
      <c r="B20" s="38">
        <v>11</v>
      </c>
      <c r="C20" s="27" t="s">
        <v>18</v>
      </c>
      <c r="D20" s="27" t="s">
        <v>60</v>
      </c>
      <c r="E20" s="29" t="s">
        <v>194</v>
      </c>
      <c r="F20" s="28">
        <v>0.32500000000000001</v>
      </c>
      <c r="G20" s="28">
        <v>0.54375000000000007</v>
      </c>
      <c r="H20" s="29"/>
      <c r="I20" s="29"/>
      <c r="J20" s="58">
        <f>SUM(F20:I20)</f>
        <v>0.86875000000000013</v>
      </c>
      <c r="K20" s="42">
        <v>1</v>
      </c>
      <c r="L20" s="4" t="str">
        <f t="shared" ref="L20:Q20" si="6">D34</f>
        <v>RODRIGUEZ AÑEZ EDGAR ROBERTO</v>
      </c>
      <c r="M20" s="4" t="str">
        <f t="shared" si="6"/>
        <v>09/02/2023</v>
      </c>
      <c r="N20" s="6">
        <f t="shared" si="6"/>
        <v>0.30902777777777779</v>
      </c>
      <c r="O20" s="6">
        <f t="shared" si="6"/>
        <v>0.5083333333333333</v>
      </c>
      <c r="P20" s="6">
        <f t="shared" si="6"/>
        <v>0.54722222222222217</v>
      </c>
      <c r="Q20" s="6">
        <f t="shared" si="6"/>
        <v>0.76180555555555562</v>
      </c>
    </row>
    <row r="21" spans="2:17" x14ac:dyDescent="0.25">
      <c r="B21" s="38">
        <v>12</v>
      </c>
      <c r="C21" s="27" t="s">
        <v>34</v>
      </c>
      <c r="D21" s="27" t="s">
        <v>61</v>
      </c>
      <c r="E21" s="29" t="s">
        <v>194</v>
      </c>
      <c r="F21" s="28">
        <v>0.3263888888888889</v>
      </c>
      <c r="G21" s="32">
        <v>0.53333333333333333</v>
      </c>
      <c r="H21" s="28">
        <v>0.56874999999999998</v>
      </c>
      <c r="I21" s="29"/>
      <c r="J21" s="58">
        <f>SUM(F21:I21)</f>
        <v>1.4284722222222221</v>
      </c>
      <c r="K21" s="42">
        <v>2</v>
      </c>
      <c r="L21" s="4" t="str">
        <f t="shared" ref="L21:Q21" si="7">D13</f>
        <v>ARAMAYO  EDGLEY  MIRKA</v>
      </c>
      <c r="M21" s="4" t="str">
        <f t="shared" si="7"/>
        <v>09/02/2023</v>
      </c>
      <c r="N21" s="6">
        <f t="shared" si="7"/>
        <v>0.3125</v>
      </c>
      <c r="O21" s="6">
        <f t="shared" si="7"/>
        <v>0.55069444444444449</v>
      </c>
      <c r="P21" s="6">
        <f t="shared" si="7"/>
        <v>0.59513888888888888</v>
      </c>
      <c r="Q21" s="6">
        <f t="shared" si="7"/>
        <v>0.73958333333333337</v>
      </c>
    </row>
    <row r="22" spans="2:17" x14ac:dyDescent="0.25">
      <c r="B22" s="38">
        <v>13</v>
      </c>
      <c r="C22" s="27" t="s">
        <v>2</v>
      </c>
      <c r="D22" s="27" t="s">
        <v>62</v>
      </c>
      <c r="E22" s="29" t="s">
        <v>194</v>
      </c>
      <c r="F22" s="28">
        <v>0.33819444444444446</v>
      </c>
      <c r="G22" s="28">
        <v>0.50555555555555554</v>
      </c>
      <c r="H22" s="28">
        <v>0.5444444444444444</v>
      </c>
      <c r="I22" s="28">
        <v>0.82708333333333339</v>
      </c>
      <c r="J22" s="58">
        <f>SUM(F22:I22)</f>
        <v>2.2152777777777777</v>
      </c>
    </row>
    <row r="23" spans="2:17" x14ac:dyDescent="0.25">
      <c r="B23" s="38">
        <v>14</v>
      </c>
      <c r="C23" s="27" t="s">
        <v>5</v>
      </c>
      <c r="D23" s="27" t="s">
        <v>63</v>
      </c>
      <c r="E23" s="29" t="s">
        <v>194</v>
      </c>
      <c r="F23" s="28">
        <v>0.33819444444444446</v>
      </c>
      <c r="G23" s="28">
        <v>0.53333333333333333</v>
      </c>
      <c r="H23" s="28">
        <v>0.59166666666666667</v>
      </c>
      <c r="I23" s="28">
        <v>0.87361111111111101</v>
      </c>
      <c r="J23" s="58">
        <f t="shared" ref="J23:J42" si="8">SUM(F23:I23)</f>
        <v>2.3368055555555554</v>
      </c>
      <c r="K23" s="26" t="s">
        <v>90</v>
      </c>
      <c r="N23" s="53" t="s">
        <v>42</v>
      </c>
      <c r="O23" s="54"/>
      <c r="P23" s="53" t="s">
        <v>41</v>
      </c>
      <c r="Q23" s="54"/>
    </row>
    <row r="24" spans="2:17" x14ac:dyDescent="0.25">
      <c r="B24" s="38">
        <v>15</v>
      </c>
      <c r="C24" s="27" t="s">
        <v>7</v>
      </c>
      <c r="D24" s="27" t="s">
        <v>64</v>
      </c>
      <c r="E24" s="29" t="s">
        <v>194</v>
      </c>
      <c r="F24" s="28">
        <v>0.81388888888888899</v>
      </c>
      <c r="G24" s="29"/>
      <c r="H24" s="29"/>
      <c r="I24" s="29"/>
      <c r="J24" s="58">
        <f t="shared" si="8"/>
        <v>0.81388888888888899</v>
      </c>
      <c r="K24" s="4" t="s">
        <v>88</v>
      </c>
      <c r="L24" s="55" t="s">
        <v>85</v>
      </c>
      <c r="M24" s="55" t="s">
        <v>37</v>
      </c>
      <c r="N24" s="55" t="s">
        <v>86</v>
      </c>
      <c r="O24" s="55" t="s">
        <v>87</v>
      </c>
      <c r="P24" s="55" t="s">
        <v>86</v>
      </c>
      <c r="Q24" s="55" t="s">
        <v>87</v>
      </c>
    </row>
    <row r="25" spans="2:17" x14ac:dyDescent="0.25">
      <c r="B25" s="38">
        <v>16</v>
      </c>
      <c r="C25" s="27" t="s">
        <v>22</v>
      </c>
      <c r="D25" s="27" t="s">
        <v>21</v>
      </c>
      <c r="E25" s="29" t="s">
        <v>194</v>
      </c>
      <c r="F25" s="28">
        <v>0.32083333333333336</v>
      </c>
      <c r="G25" s="28">
        <v>0.50416666666666665</v>
      </c>
      <c r="H25" s="28">
        <v>0.55208333333333337</v>
      </c>
      <c r="I25" s="28">
        <v>0.80486111111111114</v>
      </c>
      <c r="J25" s="58">
        <f t="shared" si="8"/>
        <v>2.1819444444444445</v>
      </c>
      <c r="K25" s="5">
        <v>1</v>
      </c>
      <c r="L25" s="4" t="str">
        <f t="shared" ref="L25:Q25" si="9">D28</f>
        <v>MENACHO CHAVEZ VICTOR HUGO</v>
      </c>
      <c r="M25" s="4" t="str">
        <f t="shared" si="9"/>
        <v>09/02/2023</v>
      </c>
      <c r="N25" s="6">
        <f t="shared" si="9"/>
        <v>0.32569444444444445</v>
      </c>
      <c r="O25" s="6">
        <f t="shared" si="9"/>
        <v>0.59236111111111112</v>
      </c>
      <c r="P25" s="6">
        <f t="shared" si="9"/>
        <v>0.63541666666666663</v>
      </c>
      <c r="Q25" s="6">
        <f t="shared" si="9"/>
        <v>0.7416666666666667</v>
      </c>
    </row>
    <row r="26" spans="2:17" x14ac:dyDescent="0.25">
      <c r="B26" s="38">
        <v>17</v>
      </c>
      <c r="C26" s="27" t="s">
        <v>13</v>
      </c>
      <c r="D26" s="27" t="s">
        <v>65</v>
      </c>
      <c r="E26" s="29" t="s">
        <v>194</v>
      </c>
      <c r="F26" s="28">
        <v>0.33819444444444446</v>
      </c>
      <c r="G26" s="28">
        <v>0.55138888888888882</v>
      </c>
      <c r="H26" s="41">
        <v>0.59583333333333333</v>
      </c>
      <c r="I26" s="28">
        <v>0.7993055555555556</v>
      </c>
      <c r="J26" s="58">
        <f t="shared" si="8"/>
        <v>2.2847222222222223</v>
      </c>
      <c r="K26" s="5">
        <v>2</v>
      </c>
      <c r="L26" s="4" t="str">
        <f t="shared" ref="L26:Q26" si="10">D33</f>
        <v>RIBERA SALVATIERRA  RONY</v>
      </c>
      <c r="M26" s="4" t="str">
        <f t="shared" si="10"/>
        <v>09/02/2023</v>
      </c>
      <c r="N26" s="6">
        <f t="shared" si="10"/>
        <v>0.31736111111111115</v>
      </c>
      <c r="O26" s="6">
        <f t="shared" si="10"/>
        <v>0.54652777777777783</v>
      </c>
      <c r="P26" s="6">
        <f t="shared" si="10"/>
        <v>0.58680555555555558</v>
      </c>
      <c r="Q26" s="6">
        <f t="shared" si="10"/>
        <v>0.73472222222222217</v>
      </c>
    </row>
    <row r="27" spans="2:17" x14ac:dyDescent="0.25">
      <c r="B27" s="38">
        <v>18</v>
      </c>
      <c r="C27" s="27" t="s">
        <v>31</v>
      </c>
      <c r="D27" s="27" t="s">
        <v>66</v>
      </c>
      <c r="E27" s="29" t="s">
        <v>194</v>
      </c>
      <c r="F27" s="28">
        <v>0.35000000000000003</v>
      </c>
      <c r="G27" s="28">
        <v>0.51874999999999993</v>
      </c>
      <c r="H27" s="28">
        <v>0.59166666666666667</v>
      </c>
      <c r="I27" s="28">
        <v>0.8881944444444444</v>
      </c>
      <c r="J27" s="58">
        <f t="shared" si="8"/>
        <v>2.348611111111111</v>
      </c>
      <c r="K27" s="5">
        <v>3</v>
      </c>
      <c r="L27" s="4" t="str">
        <f t="shared" ref="L27:Q27" si="11">D36</f>
        <v>SCHOENGUTH JUSTINIANO JAMER</v>
      </c>
      <c r="M27" s="4" t="str">
        <f t="shared" si="11"/>
        <v>09/02/2023</v>
      </c>
      <c r="N27" s="6">
        <f t="shared" si="11"/>
        <v>0.34027777777777773</v>
      </c>
      <c r="O27" s="6">
        <f t="shared" si="11"/>
        <v>0.5493055555555556</v>
      </c>
      <c r="P27" s="6">
        <f t="shared" si="11"/>
        <v>0.59722222222222221</v>
      </c>
      <c r="Q27" s="6">
        <f t="shared" si="11"/>
        <v>0.74722222222222223</v>
      </c>
    </row>
    <row r="28" spans="2:17" x14ac:dyDescent="0.25">
      <c r="B28" s="38">
        <v>19</v>
      </c>
      <c r="C28" s="27" t="s">
        <v>27</v>
      </c>
      <c r="D28" s="27" t="s">
        <v>67</v>
      </c>
      <c r="E28" s="29" t="s">
        <v>194</v>
      </c>
      <c r="F28" s="28">
        <v>0.32569444444444445</v>
      </c>
      <c r="G28" s="28">
        <v>0.59236111111111112</v>
      </c>
      <c r="H28" s="28">
        <v>0.63541666666666663</v>
      </c>
      <c r="I28" s="28">
        <v>0.7416666666666667</v>
      </c>
      <c r="J28" s="58">
        <f t="shared" si="8"/>
        <v>2.2951388888888888</v>
      </c>
    </row>
    <row r="29" spans="2:17" x14ac:dyDescent="0.25">
      <c r="B29" s="38">
        <v>20</v>
      </c>
      <c r="C29" s="27" t="s">
        <v>12</v>
      </c>
      <c r="D29" s="27" t="s">
        <v>68</v>
      </c>
      <c r="E29" s="29" t="s">
        <v>194</v>
      </c>
      <c r="F29" s="28">
        <v>0.33611111111111108</v>
      </c>
      <c r="G29" s="28">
        <v>0.53333333333333333</v>
      </c>
      <c r="H29" s="28">
        <v>0.58333333333333337</v>
      </c>
      <c r="I29" s="28">
        <v>0.8881944444444444</v>
      </c>
      <c r="J29" s="58">
        <f t="shared" si="8"/>
        <v>2.3409722222222222</v>
      </c>
      <c r="K29" s="26" t="s">
        <v>93</v>
      </c>
      <c r="N29" s="55" t="s">
        <v>42</v>
      </c>
      <c r="O29" s="55"/>
      <c r="P29" s="55" t="s">
        <v>41</v>
      </c>
      <c r="Q29" s="55"/>
    </row>
    <row r="30" spans="2:17" x14ac:dyDescent="0.25">
      <c r="B30" s="38">
        <v>21</v>
      </c>
      <c r="C30" s="27" t="s">
        <v>8</v>
      </c>
      <c r="D30" s="27" t="s">
        <v>69</v>
      </c>
      <c r="E30" s="29" t="s">
        <v>194</v>
      </c>
      <c r="F30" s="28">
        <v>0.3347222222222222</v>
      </c>
      <c r="G30" s="28">
        <v>0.50624999999999998</v>
      </c>
      <c r="H30" s="28">
        <v>0.56180555555555556</v>
      </c>
      <c r="I30" s="28">
        <v>0.80069444444444438</v>
      </c>
      <c r="J30" s="58">
        <f t="shared" si="8"/>
        <v>2.2034722222222221</v>
      </c>
      <c r="K30" s="4" t="s">
        <v>88</v>
      </c>
      <c r="L30" s="55" t="s">
        <v>85</v>
      </c>
      <c r="M30" s="55" t="s">
        <v>37</v>
      </c>
      <c r="N30" s="55" t="s">
        <v>86</v>
      </c>
      <c r="O30" s="55" t="s">
        <v>87</v>
      </c>
      <c r="P30" s="55" t="s">
        <v>86</v>
      </c>
      <c r="Q30" s="55" t="s">
        <v>87</v>
      </c>
    </row>
    <row r="31" spans="2:17" x14ac:dyDescent="0.25">
      <c r="B31" s="38">
        <v>22</v>
      </c>
      <c r="C31" s="27" t="s">
        <v>23</v>
      </c>
      <c r="D31" s="27" t="s">
        <v>70</v>
      </c>
      <c r="E31" s="29" t="s">
        <v>194</v>
      </c>
      <c r="F31" s="28">
        <v>0.33402777777777781</v>
      </c>
      <c r="G31" s="28">
        <v>0.53472222222222221</v>
      </c>
      <c r="H31" s="28">
        <v>0.58194444444444449</v>
      </c>
      <c r="I31" s="28">
        <v>0.77638888888888891</v>
      </c>
      <c r="J31" s="58">
        <f t="shared" si="8"/>
        <v>2.2270833333333333</v>
      </c>
      <c r="K31" s="42">
        <v>1</v>
      </c>
      <c r="L31" s="4" t="str">
        <f t="shared" ref="L31:Q31" si="12">D11</f>
        <v>AGUILERA YAUNE ANGELA</v>
      </c>
      <c r="M31" s="4" t="str">
        <f t="shared" si="12"/>
        <v>09/02/2023</v>
      </c>
      <c r="N31" s="6">
        <f t="shared" si="12"/>
        <v>0.33611111111111108</v>
      </c>
      <c r="O31" s="6">
        <f t="shared" si="12"/>
        <v>0</v>
      </c>
      <c r="P31" s="6">
        <f t="shared" si="12"/>
        <v>0.60138888888888886</v>
      </c>
      <c r="Q31" s="6">
        <f t="shared" si="12"/>
        <v>0</v>
      </c>
    </row>
    <row r="32" spans="2:17" x14ac:dyDescent="0.25">
      <c r="B32" s="38">
        <v>24</v>
      </c>
      <c r="C32" s="27" t="s">
        <v>57</v>
      </c>
      <c r="D32" s="27" t="s">
        <v>71</v>
      </c>
      <c r="E32" s="29" t="s">
        <v>194</v>
      </c>
      <c r="F32" s="28">
        <v>0.33888888888888885</v>
      </c>
      <c r="G32" s="71">
        <v>0.5541666666666667</v>
      </c>
      <c r="H32" s="28">
        <v>0.60277777777777775</v>
      </c>
      <c r="I32" s="28">
        <v>0.78194444444444444</v>
      </c>
      <c r="J32" s="58">
        <f t="shared" si="8"/>
        <v>2.2777777777777777</v>
      </c>
    </row>
    <row r="33" spans="2:17" x14ac:dyDescent="0.25">
      <c r="B33" s="38">
        <v>23</v>
      </c>
      <c r="C33" s="27" t="s">
        <v>9</v>
      </c>
      <c r="D33" s="27" t="s">
        <v>72</v>
      </c>
      <c r="E33" s="29" t="s">
        <v>194</v>
      </c>
      <c r="F33" s="28">
        <v>0.31736111111111115</v>
      </c>
      <c r="G33" s="72">
        <v>0.54652777777777783</v>
      </c>
      <c r="H33" s="28">
        <v>0.58680555555555558</v>
      </c>
      <c r="I33" s="28">
        <v>0.73472222222222217</v>
      </c>
      <c r="J33" s="58">
        <f t="shared" si="8"/>
        <v>2.1854166666666668</v>
      </c>
      <c r="K33" s="26" t="s">
        <v>91</v>
      </c>
      <c r="N33" s="55" t="s">
        <v>42</v>
      </c>
      <c r="O33" s="55"/>
      <c r="P33" s="55" t="s">
        <v>41</v>
      </c>
      <c r="Q33" s="55"/>
    </row>
    <row r="34" spans="2:17" x14ac:dyDescent="0.25">
      <c r="B34" s="38">
        <v>25</v>
      </c>
      <c r="C34" s="27" t="s">
        <v>30</v>
      </c>
      <c r="D34" s="27" t="s">
        <v>73</v>
      </c>
      <c r="E34" s="29" t="s">
        <v>194</v>
      </c>
      <c r="F34" s="28">
        <v>0.30902777777777779</v>
      </c>
      <c r="G34" s="28">
        <v>0.5083333333333333</v>
      </c>
      <c r="H34" s="28">
        <v>0.54722222222222217</v>
      </c>
      <c r="I34" s="28">
        <v>0.76180555555555562</v>
      </c>
      <c r="J34" s="58">
        <f>SUM(F34:I34)</f>
        <v>2.1263888888888891</v>
      </c>
      <c r="K34" s="4" t="s">
        <v>88</v>
      </c>
      <c r="L34" s="55" t="s">
        <v>85</v>
      </c>
      <c r="M34" s="55" t="s">
        <v>37</v>
      </c>
      <c r="N34" s="55" t="s">
        <v>86</v>
      </c>
      <c r="O34" s="55" t="s">
        <v>87</v>
      </c>
      <c r="P34" s="55" t="s">
        <v>86</v>
      </c>
      <c r="Q34" s="55" t="s">
        <v>87</v>
      </c>
    </row>
    <row r="35" spans="2:17" x14ac:dyDescent="0.25">
      <c r="B35" s="38">
        <v>26</v>
      </c>
      <c r="C35" s="27" t="s">
        <v>15</v>
      </c>
      <c r="D35" s="27" t="s">
        <v>74</v>
      </c>
      <c r="E35" s="29" t="s">
        <v>194</v>
      </c>
      <c r="F35" s="28">
        <v>0.33263888888888887</v>
      </c>
      <c r="G35" s="30"/>
      <c r="H35" s="29"/>
      <c r="I35" s="28">
        <v>0.77083333333333337</v>
      </c>
      <c r="J35" s="58">
        <f t="shared" si="8"/>
        <v>1.1034722222222222</v>
      </c>
      <c r="K35" s="5">
        <v>1</v>
      </c>
      <c r="L35" s="4" t="str">
        <f t="shared" ref="L35:Q35" si="13">D37</f>
        <v>SUAREZ QUISBERTH SANDRA CAROLINA</v>
      </c>
      <c r="M35" s="4" t="str">
        <f t="shared" si="13"/>
        <v>09/02/2023</v>
      </c>
      <c r="N35" s="6">
        <f t="shared" si="13"/>
        <v>0.33680555555555558</v>
      </c>
      <c r="O35" s="6">
        <f t="shared" si="13"/>
        <v>0.56805555555555554</v>
      </c>
      <c r="P35" s="6">
        <f t="shared" si="13"/>
        <v>0.62222222222222223</v>
      </c>
      <c r="Q35" s="6">
        <f t="shared" si="13"/>
        <v>0.91041666666666676</v>
      </c>
    </row>
    <row r="36" spans="2:17" x14ac:dyDescent="0.25">
      <c r="B36" s="38">
        <v>27</v>
      </c>
      <c r="C36" s="27" t="s">
        <v>16</v>
      </c>
      <c r="D36" s="27" t="s">
        <v>75</v>
      </c>
      <c r="E36" s="29" t="s">
        <v>194</v>
      </c>
      <c r="F36" s="28">
        <v>0.34027777777777773</v>
      </c>
      <c r="G36" s="28">
        <v>0.5493055555555556</v>
      </c>
      <c r="H36" s="28">
        <v>0.59722222222222221</v>
      </c>
      <c r="I36" s="28">
        <v>0.74722222222222223</v>
      </c>
      <c r="J36" s="58">
        <f t="shared" si="8"/>
        <v>2.2340277777777779</v>
      </c>
      <c r="K36" s="5">
        <v>2</v>
      </c>
      <c r="L36" s="4" t="str">
        <f t="shared" ref="L36:Q36" si="14">D18</f>
        <v>BANEGAS NOE YRMA LUZ</v>
      </c>
      <c r="M36" s="4" t="str">
        <f t="shared" si="14"/>
        <v>09/02/2023</v>
      </c>
      <c r="N36" s="6">
        <f t="shared" si="14"/>
        <v>0.33333333333333331</v>
      </c>
      <c r="O36" s="6">
        <f t="shared" si="14"/>
        <v>0.54652777777777783</v>
      </c>
      <c r="P36" s="6">
        <f t="shared" si="14"/>
        <v>0.58680555555555558</v>
      </c>
      <c r="Q36" s="6">
        <f t="shared" si="14"/>
        <v>0</v>
      </c>
    </row>
    <row r="37" spans="2:17" x14ac:dyDescent="0.25">
      <c r="B37" s="38">
        <v>28</v>
      </c>
      <c r="C37" s="27" t="s">
        <v>25</v>
      </c>
      <c r="D37" s="27" t="s">
        <v>76</v>
      </c>
      <c r="E37" s="29" t="s">
        <v>194</v>
      </c>
      <c r="F37" s="28">
        <v>0.33680555555555558</v>
      </c>
      <c r="G37" s="28">
        <v>0.56805555555555554</v>
      </c>
      <c r="H37" s="28">
        <v>0.62222222222222223</v>
      </c>
      <c r="I37" s="28">
        <v>0.91041666666666676</v>
      </c>
      <c r="J37" s="58">
        <f t="shared" si="8"/>
        <v>2.4375</v>
      </c>
      <c r="K37" s="5">
        <v>3</v>
      </c>
      <c r="L37" s="4" t="str">
        <f t="shared" ref="L37:Q37" si="15">D15</f>
        <v>ARIAS JIMENEZ GROBERT HEBER</v>
      </c>
      <c r="M37" s="4" t="str">
        <f t="shared" si="15"/>
        <v>09/02/2023</v>
      </c>
      <c r="N37" s="6">
        <f t="shared" si="15"/>
        <v>0.34513888888888888</v>
      </c>
      <c r="O37" s="6">
        <f t="shared" si="15"/>
        <v>0.61319444444444449</v>
      </c>
      <c r="P37" s="6">
        <f t="shared" si="15"/>
        <v>0.64374999999999993</v>
      </c>
      <c r="Q37" s="6">
        <f t="shared" si="15"/>
        <v>0</v>
      </c>
    </row>
    <row r="38" spans="2:17" x14ac:dyDescent="0.25">
      <c r="B38" s="38">
        <v>29</v>
      </c>
      <c r="C38" s="27" t="s">
        <v>10</v>
      </c>
      <c r="D38" s="27" t="s">
        <v>77</v>
      </c>
      <c r="E38" s="29" t="s">
        <v>194</v>
      </c>
      <c r="F38" s="28">
        <v>0.33680555555555558</v>
      </c>
      <c r="G38" s="28">
        <v>0.53194444444444444</v>
      </c>
      <c r="H38" s="28">
        <v>0.56111111111111112</v>
      </c>
      <c r="I38" s="29"/>
      <c r="J38" s="58">
        <f t="shared" si="8"/>
        <v>1.4298611111111112</v>
      </c>
    </row>
    <row r="39" spans="2:17" x14ac:dyDescent="0.25">
      <c r="B39" s="38">
        <v>30</v>
      </c>
      <c r="C39" s="27" t="s">
        <v>33</v>
      </c>
      <c r="D39" s="27" t="s">
        <v>78</v>
      </c>
      <c r="E39" s="29" t="s">
        <v>194</v>
      </c>
      <c r="F39" s="28">
        <v>0.31736111111111115</v>
      </c>
      <c r="G39" s="29"/>
      <c r="H39" s="29"/>
      <c r="I39" s="29"/>
      <c r="J39" s="58">
        <f t="shared" si="8"/>
        <v>0.31736111111111115</v>
      </c>
      <c r="K39" s="26" t="s">
        <v>94</v>
      </c>
      <c r="N39" s="55" t="s">
        <v>42</v>
      </c>
      <c r="O39" s="55"/>
      <c r="P39" s="55" t="s">
        <v>41</v>
      </c>
      <c r="Q39" s="55"/>
    </row>
    <row r="40" spans="2:17" x14ac:dyDescent="0.25">
      <c r="B40" s="38">
        <v>31</v>
      </c>
      <c r="C40" s="27" t="s">
        <v>20</v>
      </c>
      <c r="D40" s="27" t="s">
        <v>79</v>
      </c>
      <c r="E40" s="29" t="s">
        <v>194</v>
      </c>
      <c r="F40" s="28">
        <v>0.33958333333333335</v>
      </c>
      <c r="G40" s="28">
        <v>0.53472222222222221</v>
      </c>
      <c r="H40" s="28">
        <v>0.58472222222222225</v>
      </c>
      <c r="I40" s="28">
        <v>0.72291666666666676</v>
      </c>
      <c r="J40" s="58">
        <f t="shared" si="8"/>
        <v>2.1819444444444445</v>
      </c>
      <c r="K40" s="4" t="s">
        <v>88</v>
      </c>
      <c r="L40" s="55" t="s">
        <v>85</v>
      </c>
      <c r="M40" s="55" t="s">
        <v>37</v>
      </c>
      <c r="N40" s="55" t="s">
        <v>86</v>
      </c>
      <c r="O40" s="55" t="s">
        <v>87</v>
      </c>
      <c r="P40" s="55" t="s">
        <v>86</v>
      </c>
      <c r="Q40" s="55" t="s">
        <v>87</v>
      </c>
    </row>
    <row r="41" spans="2:17" x14ac:dyDescent="0.25">
      <c r="B41" s="38">
        <v>32</v>
      </c>
      <c r="C41" s="27" t="s">
        <v>14</v>
      </c>
      <c r="D41" s="27" t="s">
        <v>80</v>
      </c>
      <c r="E41" s="29" t="s">
        <v>194</v>
      </c>
      <c r="F41" s="28">
        <v>0.33194444444444443</v>
      </c>
      <c r="G41" s="28">
        <v>0.52708333333333335</v>
      </c>
      <c r="H41" s="28">
        <v>0.57013888888888886</v>
      </c>
      <c r="I41" s="28">
        <v>0.72222222222222221</v>
      </c>
      <c r="J41" s="58">
        <f t="shared" si="8"/>
        <v>2.151388888888889</v>
      </c>
      <c r="K41" s="5">
        <v>1</v>
      </c>
      <c r="L41" s="4" t="str">
        <f t="shared" ref="L41:Q41" si="16">D27</f>
        <v>MAMANI CHOQUE RICHARD VIDAL</v>
      </c>
      <c r="M41" s="4" t="str">
        <f t="shared" si="16"/>
        <v>09/02/2023</v>
      </c>
      <c r="N41" s="6">
        <f t="shared" si="16"/>
        <v>0.35000000000000003</v>
      </c>
      <c r="O41" s="6">
        <f t="shared" si="16"/>
        <v>0.51874999999999993</v>
      </c>
      <c r="P41" s="6">
        <f t="shared" si="16"/>
        <v>0.59166666666666667</v>
      </c>
      <c r="Q41" s="6">
        <f t="shared" si="16"/>
        <v>0.8881944444444444</v>
      </c>
    </row>
    <row r="42" spans="2:17" x14ac:dyDescent="0.25">
      <c r="B42" s="38">
        <v>33</v>
      </c>
      <c r="C42" s="27" t="s">
        <v>11</v>
      </c>
      <c r="D42" s="27" t="s">
        <v>81</v>
      </c>
      <c r="E42" s="29" t="s">
        <v>194</v>
      </c>
      <c r="F42" s="28">
        <v>0.3354166666666667</v>
      </c>
      <c r="G42" s="28">
        <v>0.5229166666666667</v>
      </c>
      <c r="H42" s="28">
        <v>0.56805555555555554</v>
      </c>
      <c r="I42" s="28">
        <v>0.7944444444444444</v>
      </c>
      <c r="J42" s="58">
        <f t="shared" si="8"/>
        <v>2.2208333333333332</v>
      </c>
      <c r="K42" s="5">
        <v>2</v>
      </c>
      <c r="L42" s="4" t="str">
        <f t="shared" ref="L42:Q42" si="17">D10</f>
        <v>AGUILERA ARTEAGA SANDRA  BERTHA</v>
      </c>
      <c r="M42" s="4" t="str">
        <f t="shared" si="17"/>
        <v>09/02/2023</v>
      </c>
      <c r="N42" s="6">
        <f t="shared" si="17"/>
        <v>0.33402777777777781</v>
      </c>
      <c r="O42" s="6">
        <f t="shared" si="17"/>
        <v>0.54236111111111118</v>
      </c>
      <c r="P42" s="6">
        <f t="shared" si="17"/>
        <v>0.59236111111111112</v>
      </c>
      <c r="Q42" s="6">
        <f t="shared" si="17"/>
        <v>0</v>
      </c>
    </row>
    <row r="44" spans="2:17" x14ac:dyDescent="0.25">
      <c r="K44" s="43" t="s">
        <v>95</v>
      </c>
      <c r="N44" s="66" t="s">
        <v>42</v>
      </c>
      <c r="O44" s="67"/>
      <c r="P44" s="66" t="s">
        <v>41</v>
      </c>
      <c r="Q44" s="67"/>
    </row>
    <row r="45" spans="2:17" ht="15.75" thickBot="1" x14ac:dyDescent="0.3">
      <c r="K45" s="4" t="s">
        <v>88</v>
      </c>
      <c r="L45" s="55" t="s">
        <v>85</v>
      </c>
      <c r="M45" s="55" t="s">
        <v>37</v>
      </c>
      <c r="N45" s="55" t="s">
        <v>86</v>
      </c>
      <c r="O45" s="55" t="s">
        <v>87</v>
      </c>
      <c r="P45" s="55" t="s">
        <v>86</v>
      </c>
      <c r="Q45" s="55" t="s">
        <v>87</v>
      </c>
    </row>
    <row r="46" spans="2:17" x14ac:dyDescent="0.25">
      <c r="B46" s="40" t="s">
        <v>1</v>
      </c>
      <c r="C46" s="3"/>
      <c r="D46" s="3"/>
      <c r="E46" s="3"/>
      <c r="F46" s="3"/>
      <c r="G46" s="47" t="s">
        <v>0</v>
      </c>
      <c r="H46" s="73" t="str">
        <f>E10</f>
        <v>09/02/2023</v>
      </c>
      <c r="I46" s="73"/>
      <c r="K46" s="5">
        <v>1</v>
      </c>
      <c r="L46" s="4" t="str">
        <f t="shared" ref="L46:Q46" si="18">D29</f>
        <v>OLIVA MOLINA MARIA TERESA</v>
      </c>
      <c r="M46" s="4" t="str">
        <f t="shared" si="18"/>
        <v>09/02/2023</v>
      </c>
      <c r="N46" s="46">
        <f t="shared" si="18"/>
        <v>0.33611111111111108</v>
      </c>
      <c r="O46" s="46">
        <f t="shared" si="18"/>
        <v>0.53333333333333333</v>
      </c>
      <c r="P46" s="46">
        <f t="shared" si="18"/>
        <v>0.58333333333333337</v>
      </c>
      <c r="Q46" s="46">
        <f t="shared" si="18"/>
        <v>0.8881944444444444</v>
      </c>
    </row>
    <row r="47" spans="2:17" x14ac:dyDescent="0.25">
      <c r="K47" s="84" t="s">
        <v>83</v>
      </c>
      <c r="L47" s="84"/>
      <c r="M47" s="84"/>
      <c r="N47" s="84"/>
      <c r="O47" s="84"/>
      <c r="P47" s="84"/>
    </row>
    <row r="48" spans="2:17" ht="15.75" customHeight="1" x14ac:dyDescent="0.25">
      <c r="D48" s="79" t="s">
        <v>44</v>
      </c>
      <c r="E48" s="79"/>
      <c r="F48" s="79"/>
      <c r="G48" s="79"/>
      <c r="K48" s="84"/>
      <c r="L48" s="84"/>
      <c r="M48" s="84"/>
      <c r="N48" s="84"/>
      <c r="O48" s="84"/>
      <c r="P48" s="84"/>
    </row>
    <row r="49" spans="2:17" ht="15" customHeight="1" thickBot="1" x14ac:dyDescent="0.3">
      <c r="D49" s="79"/>
      <c r="E49" s="79"/>
      <c r="F49" s="79"/>
      <c r="G49" s="79"/>
      <c r="K49" s="85"/>
      <c r="L49" s="85"/>
      <c r="M49" s="85"/>
      <c r="N49" s="85"/>
      <c r="O49" s="85"/>
      <c r="P49" s="85"/>
    </row>
    <row r="50" spans="2:17" ht="15" customHeight="1" thickTop="1" x14ac:dyDescent="0.3">
      <c r="B50" s="62"/>
      <c r="C50" s="62"/>
      <c r="D50" s="64" t="s">
        <v>43</v>
      </c>
      <c r="E50" s="63"/>
      <c r="F50" s="63"/>
      <c r="G50" s="63"/>
      <c r="H50" s="63"/>
      <c r="K50" s="83" t="s">
        <v>43</v>
      </c>
      <c r="L50" s="83"/>
      <c r="M50" s="83"/>
      <c r="N50" s="83"/>
      <c r="O50" s="83"/>
      <c r="P50" s="83"/>
      <c r="Q50" s="83"/>
    </row>
    <row r="51" spans="2:17" ht="15" customHeight="1" x14ac:dyDescent="0.25">
      <c r="B51" s="62"/>
      <c r="C51" s="62"/>
      <c r="D51" s="63"/>
      <c r="E51" s="63"/>
      <c r="F51" s="63"/>
      <c r="G51" s="63"/>
      <c r="H51" s="63"/>
    </row>
    <row r="52" spans="2:17" ht="16.5" x14ac:dyDescent="0.25">
      <c r="B52" s="62"/>
      <c r="C52" s="30" t="s">
        <v>108</v>
      </c>
      <c r="E52" s="64"/>
      <c r="F52" s="64"/>
      <c r="G52" s="64"/>
    </row>
    <row r="53" spans="2:17" ht="15.75" customHeight="1" x14ac:dyDescent="0.25">
      <c r="B53" s="62"/>
    </row>
    <row r="54" spans="2:17" x14ac:dyDescent="0.25">
      <c r="B54" s="36"/>
      <c r="D54" s="30"/>
      <c r="E54" s="30"/>
      <c r="F54" s="78" t="str">
        <f t="shared" ref="F54:F88" si="19">F8</f>
        <v>Mañana</v>
      </c>
      <c r="G54" s="78"/>
      <c r="H54" s="78" t="str">
        <f t="shared" ref="H54:H71" si="20">H8</f>
        <v>Tarde</v>
      </c>
      <c r="I54" s="78"/>
      <c r="K54" s="43" t="s">
        <v>96</v>
      </c>
      <c r="N54" s="53" t="s">
        <v>42</v>
      </c>
      <c r="O54" s="54"/>
      <c r="P54" s="53" t="s">
        <v>41</v>
      </c>
      <c r="Q54" s="54"/>
    </row>
    <row r="55" spans="2:17" x14ac:dyDescent="0.25">
      <c r="B55" s="48" t="str">
        <f t="shared" ref="B55:E74" si="21">B9</f>
        <v>Nro.</v>
      </c>
      <c r="C55" s="34" t="str">
        <f t="shared" si="21"/>
        <v>CI</v>
      </c>
      <c r="D55" s="34" t="str">
        <f t="shared" si="21"/>
        <v>Nombre Completo</v>
      </c>
      <c r="E55" s="34" t="str">
        <f t="shared" si="21"/>
        <v>Fecha</v>
      </c>
      <c r="F55" s="34" t="str">
        <f t="shared" si="19"/>
        <v>Marc-Ent</v>
      </c>
      <c r="G55" s="34" t="str">
        <f t="shared" ref="G55:G88" si="22">G9</f>
        <v>Marc-Sal</v>
      </c>
      <c r="H55" s="34" t="str">
        <f t="shared" si="20"/>
        <v>Marc-Ent</v>
      </c>
      <c r="I55" s="34" t="str">
        <f t="shared" ref="I55:I88" si="23">I9</f>
        <v>Marc-Sal</v>
      </c>
      <c r="K55" s="4" t="s">
        <v>88</v>
      </c>
      <c r="L55" s="55" t="s">
        <v>85</v>
      </c>
      <c r="M55" s="55" t="s">
        <v>37</v>
      </c>
      <c r="N55" s="55" t="s">
        <v>86</v>
      </c>
      <c r="O55" s="55" t="s">
        <v>87</v>
      </c>
      <c r="P55" s="55" t="s">
        <v>86</v>
      </c>
      <c r="Q55" s="55" t="s">
        <v>87</v>
      </c>
    </row>
    <row r="56" spans="2:17" x14ac:dyDescent="0.25">
      <c r="B56" s="38">
        <f t="shared" si="21"/>
        <v>1</v>
      </c>
      <c r="C56" s="27" t="str">
        <f t="shared" si="21"/>
        <v>1937509 - BE</v>
      </c>
      <c r="D56" s="52" t="str">
        <f t="shared" si="21"/>
        <v>AGUILERA ARTEAGA SANDRA  BERTHA</v>
      </c>
      <c r="E56" s="50" t="str">
        <f t="shared" si="21"/>
        <v>09/02/2023</v>
      </c>
      <c r="F56" s="51">
        <f t="shared" si="19"/>
        <v>0.33402777777777781</v>
      </c>
      <c r="G56" s="51">
        <f t="shared" si="22"/>
        <v>0.54236111111111118</v>
      </c>
      <c r="H56" s="51">
        <f t="shared" si="20"/>
        <v>0.59236111111111112</v>
      </c>
      <c r="I56" s="51">
        <f t="shared" si="23"/>
        <v>0</v>
      </c>
      <c r="J56" s="59">
        <f>SUM(F56:I56)</f>
        <v>1.46875</v>
      </c>
      <c r="K56" s="5">
        <v>1</v>
      </c>
      <c r="L56" s="4" t="str">
        <f t="shared" ref="L56:Q56" si="24">D14</f>
        <v>ARGANDOÑA CAMARGO ANDREI</v>
      </c>
      <c r="M56" s="4" t="str">
        <f t="shared" si="24"/>
        <v>09/02/2023</v>
      </c>
      <c r="N56" s="6">
        <f t="shared" si="24"/>
        <v>0.33958333333333335</v>
      </c>
      <c r="O56" s="6">
        <f t="shared" si="24"/>
        <v>0.54166666666666663</v>
      </c>
      <c r="P56" s="6">
        <f t="shared" si="24"/>
        <v>0.59722222222222221</v>
      </c>
      <c r="Q56" s="6">
        <f t="shared" si="24"/>
        <v>0.79722222222222217</v>
      </c>
    </row>
    <row r="57" spans="2:17" x14ac:dyDescent="0.25">
      <c r="B57" s="38">
        <f t="shared" si="21"/>
        <v>2</v>
      </c>
      <c r="C57" s="27" t="str">
        <f t="shared" si="21"/>
        <v>1916744 - BE</v>
      </c>
      <c r="D57" s="52" t="str">
        <f t="shared" si="21"/>
        <v>AGUILERA YAUNE ANGELA</v>
      </c>
      <c r="E57" s="50" t="str">
        <f t="shared" si="21"/>
        <v>09/02/2023</v>
      </c>
      <c r="F57" s="51">
        <f t="shared" si="19"/>
        <v>0.33611111111111108</v>
      </c>
      <c r="G57" s="51">
        <f t="shared" si="22"/>
        <v>0</v>
      </c>
      <c r="H57" s="51">
        <f t="shared" si="20"/>
        <v>0.60138888888888886</v>
      </c>
      <c r="I57" s="51">
        <f t="shared" si="23"/>
        <v>0</v>
      </c>
      <c r="J57" s="59">
        <f t="shared" ref="J57:J88" si="25">SUM(F57:I57)</f>
        <v>0.9375</v>
      </c>
    </row>
    <row r="58" spans="2:17" x14ac:dyDescent="0.25">
      <c r="B58" s="38">
        <f t="shared" si="21"/>
        <v>3</v>
      </c>
      <c r="C58" s="27" t="str">
        <f t="shared" si="21"/>
        <v>4431307 - CB</v>
      </c>
      <c r="D58" s="49" t="str">
        <f t="shared" si="21"/>
        <v>ALCOCER CLAROS MARIBEL</v>
      </c>
      <c r="E58" s="50" t="str">
        <f t="shared" si="21"/>
        <v>09/02/2023</v>
      </c>
      <c r="F58" s="51">
        <f t="shared" si="19"/>
        <v>0.33888888888888885</v>
      </c>
      <c r="G58" s="51">
        <f t="shared" si="22"/>
        <v>0.54375000000000007</v>
      </c>
      <c r="H58" s="51">
        <f t="shared" si="20"/>
        <v>0.59097222222222223</v>
      </c>
      <c r="I58" s="51">
        <f t="shared" si="23"/>
        <v>0.80625000000000002</v>
      </c>
      <c r="J58" s="59">
        <f t="shared" si="25"/>
        <v>2.2798611111111113</v>
      </c>
      <c r="K58" s="43" t="s">
        <v>97</v>
      </c>
      <c r="N58" s="53" t="s">
        <v>42</v>
      </c>
      <c r="O58" s="54"/>
      <c r="P58" s="53" t="s">
        <v>41</v>
      </c>
      <c r="Q58" s="54"/>
    </row>
    <row r="59" spans="2:17" x14ac:dyDescent="0.25">
      <c r="B59" s="38">
        <f t="shared" si="21"/>
        <v>4</v>
      </c>
      <c r="C59" s="27" t="str">
        <f t="shared" si="21"/>
        <v>1920354 - BE</v>
      </c>
      <c r="D59" s="49" t="str">
        <f t="shared" si="21"/>
        <v>ARAMAYO  EDGLEY  MIRKA</v>
      </c>
      <c r="E59" s="50" t="str">
        <f t="shared" si="21"/>
        <v>09/02/2023</v>
      </c>
      <c r="F59" s="51">
        <f t="shared" si="19"/>
        <v>0.3125</v>
      </c>
      <c r="G59" s="51">
        <f t="shared" si="22"/>
        <v>0.55069444444444449</v>
      </c>
      <c r="H59" s="51">
        <f t="shared" si="20"/>
        <v>0.59513888888888888</v>
      </c>
      <c r="I59" s="51">
        <f t="shared" si="23"/>
        <v>0.73958333333333337</v>
      </c>
      <c r="J59" s="59">
        <f t="shared" si="25"/>
        <v>2.197916666666667</v>
      </c>
      <c r="K59" s="4" t="s">
        <v>88</v>
      </c>
      <c r="L59" s="55" t="s">
        <v>85</v>
      </c>
      <c r="M59" s="55" t="s">
        <v>37</v>
      </c>
      <c r="N59" s="55" t="s">
        <v>86</v>
      </c>
      <c r="O59" s="55" t="s">
        <v>87</v>
      </c>
      <c r="P59" s="55" t="s">
        <v>86</v>
      </c>
      <c r="Q59" s="55" t="s">
        <v>87</v>
      </c>
    </row>
    <row r="60" spans="2:17" x14ac:dyDescent="0.25">
      <c r="B60" s="38">
        <f t="shared" si="21"/>
        <v>5</v>
      </c>
      <c r="C60" s="27" t="str">
        <f t="shared" si="21"/>
        <v>5603491 - BE</v>
      </c>
      <c r="D60" s="49" t="str">
        <f t="shared" si="21"/>
        <v>ARGANDOÑA CAMARGO ANDREI</v>
      </c>
      <c r="E60" s="50" t="str">
        <f t="shared" si="21"/>
        <v>09/02/2023</v>
      </c>
      <c r="F60" s="51">
        <f t="shared" si="19"/>
        <v>0.33958333333333335</v>
      </c>
      <c r="G60" s="51">
        <f t="shared" si="22"/>
        <v>0.54166666666666663</v>
      </c>
      <c r="H60" s="51">
        <f t="shared" si="20"/>
        <v>0.59722222222222221</v>
      </c>
      <c r="I60" s="51">
        <f t="shared" si="23"/>
        <v>0.79722222222222217</v>
      </c>
      <c r="J60" s="59">
        <f t="shared" si="25"/>
        <v>2.2756944444444445</v>
      </c>
      <c r="K60" s="5">
        <v>1</v>
      </c>
      <c r="L60" s="4" t="str">
        <f>D12</f>
        <v>ALCOCER CLAROS MARIBEL</v>
      </c>
      <c r="M60" s="4" t="str">
        <f>E18</f>
        <v>09/02/2023</v>
      </c>
      <c r="N60" s="6">
        <f>F18</f>
        <v>0.33333333333333331</v>
      </c>
      <c r="O60" s="6">
        <f>G18</f>
        <v>0.54652777777777783</v>
      </c>
      <c r="P60" s="6">
        <f>H18</f>
        <v>0.58680555555555558</v>
      </c>
      <c r="Q60" s="6">
        <f>I18</f>
        <v>0</v>
      </c>
    </row>
    <row r="61" spans="2:17" x14ac:dyDescent="0.25">
      <c r="B61" s="38">
        <f t="shared" si="21"/>
        <v>6</v>
      </c>
      <c r="C61" s="27" t="str">
        <f t="shared" si="21"/>
        <v>1909437 - BE</v>
      </c>
      <c r="D61" s="49" t="str">
        <f t="shared" si="21"/>
        <v>ARIAS JIMENEZ GROBERT HEBER</v>
      </c>
      <c r="E61" s="50" t="str">
        <f t="shared" si="21"/>
        <v>09/02/2023</v>
      </c>
      <c r="F61" s="51">
        <f t="shared" si="19"/>
        <v>0.34513888888888888</v>
      </c>
      <c r="G61" s="51">
        <f t="shared" si="22"/>
        <v>0.61319444444444449</v>
      </c>
      <c r="H61" s="51">
        <f t="shared" si="20"/>
        <v>0.64374999999999993</v>
      </c>
      <c r="I61" s="51">
        <f t="shared" si="23"/>
        <v>0</v>
      </c>
      <c r="J61" s="59">
        <f t="shared" si="25"/>
        <v>1.6020833333333333</v>
      </c>
      <c r="K61" s="5">
        <v>2</v>
      </c>
      <c r="L61" s="4" t="str">
        <f t="shared" ref="L61:Q61" si="26">D39</f>
        <v>VARGAS CHAVEZ  FABIOLA  ISABEL</v>
      </c>
      <c r="M61" s="4" t="str">
        <f t="shared" si="26"/>
        <v>09/02/2023</v>
      </c>
      <c r="N61" s="6">
        <f t="shared" si="26"/>
        <v>0.31736111111111115</v>
      </c>
      <c r="O61" s="6">
        <f t="shared" si="26"/>
        <v>0</v>
      </c>
      <c r="P61" s="6">
        <f t="shared" si="26"/>
        <v>0</v>
      </c>
      <c r="Q61" s="6">
        <f t="shared" si="26"/>
        <v>0</v>
      </c>
    </row>
    <row r="62" spans="2:17" x14ac:dyDescent="0.25">
      <c r="B62" s="38">
        <f t="shared" si="21"/>
        <v>7</v>
      </c>
      <c r="C62" s="27" t="str">
        <f t="shared" si="21"/>
        <v>1915879 - BE</v>
      </c>
      <c r="D62" s="49" t="str">
        <f t="shared" si="21"/>
        <v>ARTEAGA TABORGA CARLA LORENA</v>
      </c>
      <c r="E62" s="50" t="str">
        <f t="shared" si="21"/>
        <v>09/02/2023</v>
      </c>
      <c r="F62" s="51">
        <f t="shared" si="19"/>
        <v>0.33749999999999997</v>
      </c>
      <c r="G62" s="51">
        <f t="shared" si="22"/>
        <v>0.55347222222222225</v>
      </c>
      <c r="H62" s="51">
        <f t="shared" si="20"/>
        <v>0.60347222222222219</v>
      </c>
      <c r="I62" s="51">
        <f t="shared" si="23"/>
        <v>0.84166666666666667</v>
      </c>
      <c r="J62" s="59">
        <f t="shared" si="25"/>
        <v>2.3361111111111112</v>
      </c>
    </row>
    <row r="63" spans="2:17" x14ac:dyDescent="0.25">
      <c r="B63" s="38">
        <f t="shared" si="21"/>
        <v>8</v>
      </c>
      <c r="C63" s="27" t="str">
        <f t="shared" si="21"/>
        <v>1922187 - BE</v>
      </c>
      <c r="D63" s="49" t="str">
        <f t="shared" si="21"/>
        <v>ARZA LEIGUE JAVIER HUMBERTO</v>
      </c>
      <c r="E63" s="50" t="str">
        <f t="shared" si="21"/>
        <v>09/02/2023</v>
      </c>
      <c r="F63" s="51">
        <f t="shared" si="19"/>
        <v>0.31875000000000003</v>
      </c>
      <c r="G63" s="51">
        <f t="shared" si="22"/>
        <v>0.50902777777777775</v>
      </c>
      <c r="H63" s="51">
        <f t="shared" si="20"/>
        <v>0.54791666666666672</v>
      </c>
      <c r="I63" s="51">
        <f t="shared" si="23"/>
        <v>0.72499999999999998</v>
      </c>
      <c r="J63" s="59">
        <f t="shared" si="25"/>
        <v>2.1006944444444446</v>
      </c>
      <c r="K63" s="43" t="s">
        <v>98</v>
      </c>
      <c r="N63" s="53" t="s">
        <v>42</v>
      </c>
      <c r="O63" s="54"/>
      <c r="P63" s="53" t="s">
        <v>41</v>
      </c>
      <c r="Q63" s="54"/>
    </row>
    <row r="64" spans="2:17" x14ac:dyDescent="0.25">
      <c r="B64" s="38">
        <f t="shared" si="21"/>
        <v>9</v>
      </c>
      <c r="C64" s="27" t="str">
        <f t="shared" si="21"/>
        <v>12880114 -BE</v>
      </c>
      <c r="D64" s="49" t="str">
        <f t="shared" si="21"/>
        <v>BANEGAS NOE YRMA LUZ</v>
      </c>
      <c r="E64" s="50" t="str">
        <f t="shared" si="21"/>
        <v>09/02/2023</v>
      </c>
      <c r="F64" s="51">
        <f t="shared" si="19"/>
        <v>0.33333333333333331</v>
      </c>
      <c r="G64" s="51">
        <f t="shared" si="22"/>
        <v>0.54652777777777783</v>
      </c>
      <c r="H64" s="51">
        <f t="shared" si="20"/>
        <v>0.58680555555555558</v>
      </c>
      <c r="I64" s="51">
        <f t="shared" si="23"/>
        <v>0</v>
      </c>
      <c r="J64" s="59">
        <f t="shared" si="25"/>
        <v>1.4666666666666668</v>
      </c>
      <c r="K64" s="4" t="s">
        <v>88</v>
      </c>
      <c r="L64" s="55" t="s">
        <v>85</v>
      </c>
      <c r="M64" s="55" t="s">
        <v>37</v>
      </c>
      <c r="N64" s="55" t="s">
        <v>86</v>
      </c>
      <c r="O64" s="55" t="s">
        <v>87</v>
      </c>
      <c r="P64" s="55" t="s">
        <v>86</v>
      </c>
      <c r="Q64" s="55" t="s">
        <v>87</v>
      </c>
    </row>
    <row r="65" spans="2:17" x14ac:dyDescent="0.25">
      <c r="B65" s="38">
        <f t="shared" si="21"/>
        <v>10</v>
      </c>
      <c r="C65" s="27" t="str">
        <f t="shared" si="21"/>
        <v>14612709 - BE</v>
      </c>
      <c r="D65" s="49" t="str">
        <f t="shared" si="21"/>
        <v>CASTRO VILLARROEL CESAR</v>
      </c>
      <c r="E65" s="50" t="str">
        <f t="shared" si="21"/>
        <v>09/02/2023</v>
      </c>
      <c r="F65" s="51">
        <f t="shared" si="19"/>
        <v>0</v>
      </c>
      <c r="G65" s="51">
        <f t="shared" si="22"/>
        <v>0</v>
      </c>
      <c r="H65" s="51">
        <f t="shared" si="20"/>
        <v>0</v>
      </c>
      <c r="I65" s="51">
        <f t="shared" si="23"/>
        <v>0</v>
      </c>
      <c r="J65" s="59">
        <f t="shared" si="25"/>
        <v>0</v>
      </c>
      <c r="K65" s="5">
        <v>1</v>
      </c>
      <c r="L65" s="4" t="str">
        <f t="shared" ref="L65:Q65" si="27">D35</f>
        <v>ROSSELLL CHOLIMA ROBIN MAICOL</v>
      </c>
      <c r="M65" s="4" t="str">
        <f t="shared" si="27"/>
        <v>09/02/2023</v>
      </c>
      <c r="N65" s="6">
        <f t="shared" si="27"/>
        <v>0.33263888888888887</v>
      </c>
      <c r="O65" s="6">
        <f t="shared" si="27"/>
        <v>0</v>
      </c>
      <c r="P65" s="6">
        <f t="shared" si="27"/>
        <v>0</v>
      </c>
      <c r="Q65" s="6">
        <f t="shared" si="27"/>
        <v>0.77083333333333337</v>
      </c>
    </row>
    <row r="66" spans="2:17" x14ac:dyDescent="0.25">
      <c r="B66" s="38">
        <f t="shared" si="21"/>
        <v>11</v>
      </c>
      <c r="C66" s="27" t="str">
        <f t="shared" si="21"/>
        <v>7600388 - BE</v>
      </c>
      <c r="D66" s="49" t="str">
        <f t="shared" si="21"/>
        <v>CONTRERAS ORTIZ DANIELA</v>
      </c>
      <c r="E66" s="50" t="str">
        <f t="shared" si="21"/>
        <v>09/02/2023</v>
      </c>
      <c r="F66" s="51">
        <f t="shared" si="19"/>
        <v>0.32500000000000001</v>
      </c>
      <c r="G66" s="51">
        <f t="shared" si="22"/>
        <v>0.54375000000000007</v>
      </c>
      <c r="H66" s="51">
        <f t="shared" si="20"/>
        <v>0</v>
      </c>
      <c r="I66" s="51">
        <f t="shared" si="23"/>
        <v>0</v>
      </c>
      <c r="J66" s="59">
        <f t="shared" si="25"/>
        <v>0.86875000000000013</v>
      </c>
      <c r="K66" s="5">
        <v>2</v>
      </c>
      <c r="L66" s="4" t="str">
        <f t="shared" ref="L66:Q66" si="28">D32</f>
        <v>RIBERA RIVERO MARIA EUGENIA</v>
      </c>
      <c r="M66" s="4" t="str">
        <f t="shared" si="28"/>
        <v>09/02/2023</v>
      </c>
      <c r="N66" s="6">
        <f t="shared" si="28"/>
        <v>0.33888888888888885</v>
      </c>
      <c r="O66" s="6">
        <f t="shared" si="28"/>
        <v>0.5541666666666667</v>
      </c>
      <c r="P66" s="6">
        <f t="shared" si="28"/>
        <v>0.60277777777777775</v>
      </c>
      <c r="Q66" s="6">
        <f t="shared" si="28"/>
        <v>0.78194444444444444</v>
      </c>
    </row>
    <row r="67" spans="2:17" x14ac:dyDescent="0.25">
      <c r="B67" s="38">
        <f t="shared" si="21"/>
        <v>12</v>
      </c>
      <c r="C67" s="27" t="str">
        <f t="shared" si="21"/>
        <v>1736797 - BE</v>
      </c>
      <c r="D67" s="49" t="str">
        <f t="shared" si="21"/>
        <v>CUELLAR  DAVALOS   BISMARCK</v>
      </c>
      <c r="E67" s="50" t="str">
        <f t="shared" si="21"/>
        <v>09/02/2023</v>
      </c>
      <c r="F67" s="51">
        <f t="shared" si="19"/>
        <v>0.3263888888888889</v>
      </c>
      <c r="G67" s="51">
        <f t="shared" si="22"/>
        <v>0.53333333333333333</v>
      </c>
      <c r="H67" s="51">
        <f t="shared" si="20"/>
        <v>0.56874999999999998</v>
      </c>
      <c r="I67" s="51">
        <f t="shared" si="23"/>
        <v>0</v>
      </c>
      <c r="J67" s="59">
        <f t="shared" si="25"/>
        <v>1.4284722222222221</v>
      </c>
    </row>
    <row r="68" spans="2:17" x14ac:dyDescent="0.25">
      <c r="B68" s="38">
        <f t="shared" si="21"/>
        <v>13</v>
      </c>
      <c r="C68" s="27" t="str">
        <f t="shared" si="21"/>
        <v>14408391 - SC</v>
      </c>
      <c r="D68" s="49" t="str">
        <f t="shared" si="21"/>
        <v>ESCOBAR HURTADO VICTOR EMANUEL</v>
      </c>
      <c r="E68" s="50" t="str">
        <f t="shared" si="21"/>
        <v>09/02/2023</v>
      </c>
      <c r="F68" s="51">
        <f t="shared" si="19"/>
        <v>0.33819444444444446</v>
      </c>
      <c r="G68" s="51">
        <f t="shared" si="22"/>
        <v>0.50555555555555554</v>
      </c>
      <c r="H68" s="51">
        <f t="shared" si="20"/>
        <v>0.5444444444444444</v>
      </c>
      <c r="I68" s="51">
        <f t="shared" si="23"/>
        <v>0.82708333333333339</v>
      </c>
      <c r="J68" s="59">
        <f t="shared" si="25"/>
        <v>2.2152777777777777</v>
      </c>
      <c r="K68" s="43" t="s">
        <v>99</v>
      </c>
      <c r="N68" s="53" t="s">
        <v>42</v>
      </c>
      <c r="O68" s="54"/>
      <c r="P68" s="53" t="s">
        <v>41</v>
      </c>
      <c r="Q68" s="54"/>
    </row>
    <row r="69" spans="2:17" x14ac:dyDescent="0.25">
      <c r="B69" s="38">
        <f t="shared" si="21"/>
        <v>14</v>
      </c>
      <c r="C69" s="27" t="str">
        <f t="shared" si="21"/>
        <v>10825498 -BE</v>
      </c>
      <c r="D69" s="49" t="str">
        <f t="shared" si="21"/>
        <v xml:space="preserve">GALARZA ARIAS CARLA BRIYITH </v>
      </c>
      <c r="E69" s="50" t="str">
        <f t="shared" si="21"/>
        <v>09/02/2023</v>
      </c>
      <c r="F69" s="51">
        <f t="shared" si="19"/>
        <v>0.33819444444444446</v>
      </c>
      <c r="G69" s="51">
        <f t="shared" si="22"/>
        <v>0.53333333333333333</v>
      </c>
      <c r="H69" s="51">
        <f t="shared" si="20"/>
        <v>0.59166666666666667</v>
      </c>
      <c r="I69" s="51">
        <f t="shared" si="23"/>
        <v>0.87361111111111101</v>
      </c>
      <c r="J69" s="59">
        <f t="shared" si="25"/>
        <v>2.3368055555555554</v>
      </c>
      <c r="K69" s="4" t="s">
        <v>88</v>
      </c>
      <c r="L69" s="55" t="s">
        <v>85</v>
      </c>
      <c r="M69" s="55" t="s">
        <v>37</v>
      </c>
      <c r="N69" s="55" t="s">
        <v>86</v>
      </c>
      <c r="O69" s="55" t="s">
        <v>87</v>
      </c>
      <c r="P69" s="55" t="s">
        <v>86</v>
      </c>
      <c r="Q69" s="55" t="s">
        <v>87</v>
      </c>
    </row>
    <row r="70" spans="2:17" x14ac:dyDescent="0.25">
      <c r="B70" s="38">
        <f t="shared" si="21"/>
        <v>15</v>
      </c>
      <c r="C70" s="27" t="str">
        <f t="shared" si="21"/>
        <v>7619633 - BE</v>
      </c>
      <c r="D70" s="49" t="str">
        <f t="shared" si="21"/>
        <v>HINOJOSA SUARES JACOB</v>
      </c>
      <c r="E70" s="50" t="str">
        <f t="shared" si="21"/>
        <v>09/02/2023</v>
      </c>
      <c r="F70" s="51">
        <f t="shared" si="19"/>
        <v>0.81388888888888899</v>
      </c>
      <c r="G70" s="51">
        <f t="shared" si="22"/>
        <v>0</v>
      </c>
      <c r="H70" s="51">
        <f t="shared" si="20"/>
        <v>0</v>
      </c>
      <c r="I70" s="51">
        <f t="shared" si="23"/>
        <v>0</v>
      </c>
      <c r="J70" s="59">
        <f t="shared" si="25"/>
        <v>0.81388888888888899</v>
      </c>
      <c r="K70" s="5">
        <v>1</v>
      </c>
      <c r="L70" s="4" t="str">
        <f t="shared" ref="L70:Q70" si="29">D40</f>
        <v>ZAMPIERY   TABORGA  LEDDY</v>
      </c>
      <c r="M70" s="4" t="str">
        <f t="shared" si="29"/>
        <v>09/02/2023</v>
      </c>
      <c r="N70" s="6">
        <f t="shared" si="29"/>
        <v>0.33958333333333335</v>
      </c>
      <c r="O70" s="6">
        <f t="shared" si="29"/>
        <v>0.53472222222222221</v>
      </c>
      <c r="P70" s="6">
        <f t="shared" si="29"/>
        <v>0.58472222222222225</v>
      </c>
      <c r="Q70" s="6">
        <f t="shared" si="29"/>
        <v>0.72291666666666676</v>
      </c>
    </row>
    <row r="71" spans="2:17" x14ac:dyDescent="0.25">
      <c r="B71" s="38">
        <f t="shared" si="21"/>
        <v>16</v>
      </c>
      <c r="C71" s="27" t="str">
        <f t="shared" si="21"/>
        <v>5619221 - BE</v>
      </c>
      <c r="D71" s="49" t="str">
        <f t="shared" si="21"/>
        <v>LEITE ROMAN ALEXIS</v>
      </c>
      <c r="E71" s="50" t="str">
        <f t="shared" si="21"/>
        <v>09/02/2023</v>
      </c>
      <c r="F71" s="51">
        <f t="shared" si="19"/>
        <v>0.32083333333333336</v>
      </c>
      <c r="G71" s="51">
        <f t="shared" si="22"/>
        <v>0.50416666666666665</v>
      </c>
      <c r="H71" s="51">
        <f t="shared" si="20"/>
        <v>0.55208333333333337</v>
      </c>
      <c r="I71" s="51">
        <f t="shared" si="23"/>
        <v>0.80486111111111114</v>
      </c>
      <c r="J71" s="59">
        <f t="shared" si="25"/>
        <v>2.1819444444444445</v>
      </c>
    </row>
    <row r="72" spans="2:17" x14ac:dyDescent="0.25">
      <c r="B72" s="38">
        <f t="shared" si="21"/>
        <v>17</v>
      </c>
      <c r="C72" s="27" t="str">
        <f t="shared" si="21"/>
        <v>1738627 - BE</v>
      </c>
      <c r="D72" s="49" t="str">
        <f t="shared" si="21"/>
        <v>LIMPIAS ARANCIBIA GARY ALBERTO</v>
      </c>
      <c r="E72" s="50" t="str">
        <f t="shared" si="21"/>
        <v>09/02/2023</v>
      </c>
      <c r="F72" s="51">
        <f t="shared" si="19"/>
        <v>0.33819444444444446</v>
      </c>
      <c r="G72" s="51">
        <f t="shared" si="22"/>
        <v>0.55138888888888882</v>
      </c>
      <c r="H72" s="4"/>
      <c r="I72" s="51">
        <f t="shared" si="23"/>
        <v>0.7993055555555556</v>
      </c>
      <c r="J72" s="59">
        <f t="shared" si="25"/>
        <v>1.6888888888888889</v>
      </c>
      <c r="K72" s="43" t="s">
        <v>100</v>
      </c>
      <c r="N72" s="53" t="s">
        <v>42</v>
      </c>
      <c r="O72" s="54"/>
      <c r="P72" s="53" t="s">
        <v>41</v>
      </c>
      <c r="Q72" s="54"/>
    </row>
    <row r="73" spans="2:17" x14ac:dyDescent="0.25">
      <c r="B73" s="38">
        <f t="shared" si="21"/>
        <v>18</v>
      </c>
      <c r="C73" s="27" t="str">
        <f t="shared" si="21"/>
        <v>5137591 - PO</v>
      </c>
      <c r="D73" s="49" t="str">
        <f t="shared" si="21"/>
        <v>MAMANI CHOQUE RICHARD VIDAL</v>
      </c>
      <c r="E73" s="50" t="str">
        <f t="shared" si="21"/>
        <v>09/02/2023</v>
      </c>
      <c r="F73" s="51">
        <f t="shared" si="19"/>
        <v>0.35000000000000003</v>
      </c>
      <c r="G73" s="51">
        <f t="shared" si="22"/>
        <v>0.51874999999999993</v>
      </c>
      <c r="H73" s="51">
        <f t="shared" ref="H73:H88" si="30">H27</f>
        <v>0.59166666666666667</v>
      </c>
      <c r="I73" s="51">
        <f t="shared" si="23"/>
        <v>0.8881944444444444</v>
      </c>
      <c r="J73" s="59">
        <f t="shared" si="25"/>
        <v>2.348611111111111</v>
      </c>
      <c r="K73" s="4" t="s">
        <v>88</v>
      </c>
      <c r="L73" s="55" t="s">
        <v>85</v>
      </c>
      <c r="M73" s="55" t="s">
        <v>37</v>
      </c>
      <c r="N73" s="55" t="s">
        <v>86</v>
      </c>
      <c r="O73" s="55" t="s">
        <v>87</v>
      </c>
      <c r="P73" s="55" t="s">
        <v>86</v>
      </c>
      <c r="Q73" s="55" t="s">
        <v>87</v>
      </c>
    </row>
    <row r="74" spans="2:17" x14ac:dyDescent="0.25">
      <c r="B74" s="38">
        <f t="shared" si="21"/>
        <v>19</v>
      </c>
      <c r="C74" s="27" t="str">
        <f t="shared" si="21"/>
        <v>6241213 -SC</v>
      </c>
      <c r="D74" s="49" t="str">
        <f t="shared" si="21"/>
        <v>MENACHO CHAVEZ VICTOR HUGO</v>
      </c>
      <c r="E74" s="50" t="str">
        <f t="shared" si="21"/>
        <v>09/02/2023</v>
      </c>
      <c r="F74" s="51">
        <f t="shared" si="19"/>
        <v>0.32569444444444445</v>
      </c>
      <c r="G74" s="51">
        <f t="shared" si="22"/>
        <v>0.59236111111111112</v>
      </c>
      <c r="H74" s="51">
        <f t="shared" si="30"/>
        <v>0.63541666666666663</v>
      </c>
      <c r="I74" s="51">
        <f t="shared" si="23"/>
        <v>0.7416666666666667</v>
      </c>
      <c r="J74" s="59">
        <f t="shared" si="25"/>
        <v>2.2951388888888888</v>
      </c>
      <c r="K74" s="5">
        <v>1</v>
      </c>
      <c r="L74" s="4" t="str">
        <f t="shared" ref="L74:Q74" si="31">D17</f>
        <v>ARZA LEIGUE JAVIER HUMBERTO</v>
      </c>
      <c r="M74" s="4" t="str">
        <f t="shared" si="31"/>
        <v>09/02/2023</v>
      </c>
      <c r="N74" s="6">
        <f t="shared" si="31"/>
        <v>0.31875000000000003</v>
      </c>
      <c r="O74" s="6">
        <f t="shared" si="31"/>
        <v>0.50902777777777775</v>
      </c>
      <c r="P74" s="6">
        <f t="shared" si="31"/>
        <v>0.54791666666666672</v>
      </c>
      <c r="Q74" s="6">
        <f t="shared" si="31"/>
        <v>0.72499999999999998</v>
      </c>
    </row>
    <row r="75" spans="2:17" x14ac:dyDescent="0.25">
      <c r="B75" s="38">
        <f t="shared" ref="B75:E88" si="32">B29</f>
        <v>20</v>
      </c>
      <c r="C75" s="27" t="str">
        <f t="shared" si="32"/>
        <v>7622177 - BE</v>
      </c>
      <c r="D75" s="49" t="str">
        <f t="shared" si="32"/>
        <v>OLIVA MOLINA MARIA TERESA</v>
      </c>
      <c r="E75" s="50" t="str">
        <f t="shared" si="32"/>
        <v>09/02/2023</v>
      </c>
      <c r="F75" s="51">
        <f t="shared" si="19"/>
        <v>0.33611111111111108</v>
      </c>
      <c r="G75" s="51">
        <f t="shared" si="22"/>
        <v>0.53333333333333333</v>
      </c>
      <c r="H75" s="51">
        <f t="shared" si="30"/>
        <v>0.58333333333333337</v>
      </c>
      <c r="I75" s="51">
        <f t="shared" si="23"/>
        <v>0.8881944444444444</v>
      </c>
      <c r="J75" s="59">
        <f t="shared" si="25"/>
        <v>2.3409722222222222</v>
      </c>
      <c r="K75" s="5">
        <v>2</v>
      </c>
      <c r="L75" s="4" t="str">
        <f t="shared" ref="L75:Q75" si="33">D41</f>
        <v>ZAMPIERY   TABORGA  OSWALDO</v>
      </c>
      <c r="M75" s="4" t="str">
        <f t="shared" si="33"/>
        <v>09/02/2023</v>
      </c>
      <c r="N75" s="6">
        <f t="shared" si="33"/>
        <v>0.33194444444444443</v>
      </c>
      <c r="O75" s="6">
        <f t="shared" si="33"/>
        <v>0.52708333333333335</v>
      </c>
      <c r="P75" s="6">
        <f t="shared" si="33"/>
        <v>0.57013888888888886</v>
      </c>
      <c r="Q75" s="6">
        <f t="shared" si="33"/>
        <v>0.72222222222222221</v>
      </c>
    </row>
    <row r="76" spans="2:17" x14ac:dyDescent="0.25">
      <c r="B76" s="38">
        <f t="shared" si="32"/>
        <v>21</v>
      </c>
      <c r="C76" s="27" t="str">
        <f t="shared" si="32"/>
        <v>10832340 -BE</v>
      </c>
      <c r="D76" s="49" t="str">
        <f t="shared" si="32"/>
        <v xml:space="preserve">ORELLANA ORTIZ  LUIS ENRIQUE </v>
      </c>
      <c r="E76" s="50" t="str">
        <f t="shared" si="32"/>
        <v>09/02/2023</v>
      </c>
      <c r="F76" s="51">
        <f t="shared" si="19"/>
        <v>0.3347222222222222</v>
      </c>
      <c r="G76" s="51">
        <f t="shared" si="22"/>
        <v>0.50624999999999998</v>
      </c>
      <c r="H76" s="51">
        <f t="shared" si="30"/>
        <v>0.56180555555555556</v>
      </c>
      <c r="I76" s="51">
        <f t="shared" si="23"/>
        <v>0.80069444444444438</v>
      </c>
      <c r="J76" s="59">
        <f t="shared" si="25"/>
        <v>2.2034722222222221</v>
      </c>
    </row>
    <row r="77" spans="2:17" x14ac:dyDescent="0.25">
      <c r="B77" s="38">
        <f t="shared" si="32"/>
        <v>22</v>
      </c>
      <c r="C77" s="27" t="str">
        <f t="shared" si="32"/>
        <v>12378190 - BE</v>
      </c>
      <c r="D77" s="49" t="str">
        <f t="shared" si="32"/>
        <v>PEREZ RIVERO JHON JAIRO</v>
      </c>
      <c r="E77" s="50" t="str">
        <f t="shared" si="32"/>
        <v>09/02/2023</v>
      </c>
      <c r="F77" s="51">
        <f t="shared" si="19"/>
        <v>0.33402777777777781</v>
      </c>
      <c r="G77" s="51">
        <f t="shared" si="22"/>
        <v>0.53472222222222221</v>
      </c>
      <c r="H77" s="51">
        <f t="shared" si="30"/>
        <v>0.58194444444444449</v>
      </c>
      <c r="I77" s="51">
        <f t="shared" si="23"/>
        <v>0.77638888888888891</v>
      </c>
      <c r="J77" s="59">
        <f t="shared" si="25"/>
        <v>2.2270833333333333</v>
      </c>
      <c r="K77" s="43" t="s">
        <v>101</v>
      </c>
      <c r="N77" s="53" t="s">
        <v>42</v>
      </c>
      <c r="O77" s="54"/>
      <c r="P77" s="53" t="s">
        <v>41</v>
      </c>
      <c r="Q77" s="54"/>
    </row>
    <row r="78" spans="2:17" x14ac:dyDescent="0.25">
      <c r="B78" s="38">
        <f t="shared" si="32"/>
        <v>24</v>
      </c>
      <c r="C78" s="27" t="str">
        <f t="shared" si="32"/>
        <v>5619416 - BE</v>
      </c>
      <c r="D78" s="49" t="str">
        <f t="shared" si="32"/>
        <v>RIBERA RIVERO MARIA EUGENIA</v>
      </c>
      <c r="E78" s="50" t="str">
        <f t="shared" si="32"/>
        <v>09/02/2023</v>
      </c>
      <c r="F78" s="51">
        <f t="shared" si="19"/>
        <v>0.33888888888888885</v>
      </c>
      <c r="G78" s="51">
        <f t="shared" si="22"/>
        <v>0.5541666666666667</v>
      </c>
      <c r="H78" s="51">
        <f t="shared" si="30"/>
        <v>0.60277777777777775</v>
      </c>
      <c r="I78" s="51">
        <f t="shared" si="23"/>
        <v>0.78194444444444444</v>
      </c>
      <c r="J78" s="59">
        <f t="shared" si="25"/>
        <v>2.2777777777777777</v>
      </c>
      <c r="K78" s="4" t="s">
        <v>88</v>
      </c>
      <c r="L78" s="55" t="s">
        <v>85</v>
      </c>
      <c r="M78" s="55" t="s">
        <v>37</v>
      </c>
      <c r="N78" s="55" t="s">
        <v>86</v>
      </c>
      <c r="O78" s="55" t="s">
        <v>87</v>
      </c>
      <c r="P78" s="55" t="s">
        <v>86</v>
      </c>
      <c r="Q78" s="55" t="s">
        <v>87</v>
      </c>
    </row>
    <row r="79" spans="2:17" x14ac:dyDescent="0.25">
      <c r="B79" s="38">
        <f t="shared" si="32"/>
        <v>23</v>
      </c>
      <c r="C79" s="27" t="str">
        <f t="shared" si="32"/>
        <v>1937713 - BE</v>
      </c>
      <c r="D79" s="49" t="str">
        <f t="shared" si="32"/>
        <v>RIBERA SALVATIERRA  RONY</v>
      </c>
      <c r="E79" s="50" t="str">
        <f t="shared" si="32"/>
        <v>09/02/2023</v>
      </c>
      <c r="F79" s="51">
        <f t="shared" si="19"/>
        <v>0.31736111111111115</v>
      </c>
      <c r="G79" s="51">
        <f t="shared" si="22"/>
        <v>0.54652777777777783</v>
      </c>
      <c r="H79" s="51">
        <f t="shared" si="30"/>
        <v>0.58680555555555558</v>
      </c>
      <c r="I79" s="51">
        <f t="shared" si="23"/>
        <v>0.73472222222222217</v>
      </c>
      <c r="J79" s="59">
        <f t="shared" si="25"/>
        <v>2.1854166666666668</v>
      </c>
      <c r="K79" s="5">
        <v>1</v>
      </c>
      <c r="L79" s="4" t="str">
        <f t="shared" ref="L79:Q79" si="34">D20</f>
        <v>CONTRERAS ORTIZ DANIELA</v>
      </c>
      <c r="M79" s="4" t="str">
        <f t="shared" si="34"/>
        <v>09/02/2023</v>
      </c>
      <c r="N79" s="6">
        <f t="shared" si="34"/>
        <v>0.32500000000000001</v>
      </c>
      <c r="O79" s="6">
        <f t="shared" si="34"/>
        <v>0.54375000000000007</v>
      </c>
      <c r="P79" s="6">
        <f t="shared" si="34"/>
        <v>0</v>
      </c>
      <c r="Q79" s="6">
        <f t="shared" si="34"/>
        <v>0</v>
      </c>
    </row>
    <row r="80" spans="2:17" x14ac:dyDescent="0.25">
      <c r="B80" s="38">
        <f t="shared" si="32"/>
        <v>25</v>
      </c>
      <c r="C80" s="27" t="str">
        <f t="shared" si="32"/>
        <v>1702519 - BE</v>
      </c>
      <c r="D80" s="49" t="str">
        <f t="shared" si="32"/>
        <v>RODRIGUEZ AÑEZ EDGAR ROBERTO</v>
      </c>
      <c r="E80" s="50" t="str">
        <f t="shared" si="32"/>
        <v>09/02/2023</v>
      </c>
      <c r="F80" s="51">
        <f t="shared" si="19"/>
        <v>0.30902777777777779</v>
      </c>
      <c r="G80" s="51">
        <f t="shared" si="22"/>
        <v>0.5083333333333333</v>
      </c>
      <c r="H80" s="51">
        <f t="shared" si="30"/>
        <v>0.54722222222222217</v>
      </c>
      <c r="I80" s="51">
        <f t="shared" si="23"/>
        <v>0.76180555555555562</v>
      </c>
      <c r="J80" s="59">
        <f t="shared" si="25"/>
        <v>2.1263888888888891</v>
      </c>
    </row>
    <row r="81" spans="2:17" x14ac:dyDescent="0.25">
      <c r="B81" s="38">
        <f t="shared" si="32"/>
        <v>26</v>
      </c>
      <c r="C81" s="27" t="str">
        <f t="shared" si="32"/>
        <v>10847631 - BE</v>
      </c>
      <c r="D81" s="49" t="str">
        <f t="shared" si="32"/>
        <v>ROSSELLL CHOLIMA ROBIN MAICOL</v>
      </c>
      <c r="E81" s="50" t="str">
        <f t="shared" si="32"/>
        <v>09/02/2023</v>
      </c>
      <c r="F81" s="51">
        <f t="shared" si="19"/>
        <v>0.33263888888888887</v>
      </c>
      <c r="G81" s="51">
        <f t="shared" si="22"/>
        <v>0</v>
      </c>
      <c r="H81" s="51">
        <f t="shared" si="30"/>
        <v>0</v>
      </c>
      <c r="I81" s="51">
        <f t="shared" si="23"/>
        <v>0.77083333333333337</v>
      </c>
      <c r="J81" s="59">
        <f t="shared" si="25"/>
        <v>1.1034722222222222</v>
      </c>
      <c r="K81" s="43" t="s">
        <v>102</v>
      </c>
      <c r="N81" s="53" t="s">
        <v>42</v>
      </c>
      <c r="O81" s="54"/>
      <c r="P81" s="53" t="s">
        <v>41</v>
      </c>
      <c r="Q81" s="54"/>
    </row>
    <row r="82" spans="2:17" x14ac:dyDescent="0.25">
      <c r="B82" s="38">
        <f t="shared" si="32"/>
        <v>27</v>
      </c>
      <c r="C82" s="27" t="str">
        <f t="shared" si="32"/>
        <v>1920858 - BE</v>
      </c>
      <c r="D82" s="49" t="str">
        <f t="shared" si="32"/>
        <v>SCHOENGUTH JUSTINIANO JAMER</v>
      </c>
      <c r="E82" s="50" t="str">
        <f t="shared" si="32"/>
        <v>09/02/2023</v>
      </c>
      <c r="F82" s="51">
        <f t="shared" si="19"/>
        <v>0.34027777777777773</v>
      </c>
      <c r="G82" s="51">
        <f t="shared" si="22"/>
        <v>0.5493055555555556</v>
      </c>
      <c r="H82" s="51">
        <f t="shared" si="30"/>
        <v>0.59722222222222221</v>
      </c>
      <c r="I82" s="51">
        <f t="shared" si="23"/>
        <v>0.74722222222222223</v>
      </c>
      <c r="J82" s="59">
        <f t="shared" si="25"/>
        <v>2.2340277777777779</v>
      </c>
      <c r="K82" s="4" t="s">
        <v>88</v>
      </c>
      <c r="L82" s="55" t="s">
        <v>85</v>
      </c>
      <c r="M82" s="55" t="s">
        <v>37</v>
      </c>
      <c r="N82" s="55" t="s">
        <v>86</v>
      </c>
      <c r="O82" s="55" t="s">
        <v>87</v>
      </c>
      <c r="P82" s="55" t="s">
        <v>86</v>
      </c>
      <c r="Q82" s="55" t="s">
        <v>87</v>
      </c>
    </row>
    <row r="83" spans="2:17" x14ac:dyDescent="0.25">
      <c r="B83" s="38">
        <f t="shared" si="32"/>
        <v>28</v>
      </c>
      <c r="C83" s="27" t="str">
        <f t="shared" si="32"/>
        <v>5361947 - SC</v>
      </c>
      <c r="D83" s="49" t="str">
        <f t="shared" si="32"/>
        <v>SUAREZ QUISBERTH SANDRA CAROLINA</v>
      </c>
      <c r="E83" s="50" t="str">
        <f t="shared" si="32"/>
        <v>09/02/2023</v>
      </c>
      <c r="F83" s="51">
        <f t="shared" si="19"/>
        <v>0.33680555555555558</v>
      </c>
      <c r="G83" s="51">
        <f t="shared" si="22"/>
        <v>0.56805555555555554</v>
      </c>
      <c r="H83" s="51">
        <f t="shared" si="30"/>
        <v>0.62222222222222223</v>
      </c>
      <c r="I83" s="51">
        <f t="shared" si="23"/>
        <v>0.91041666666666676</v>
      </c>
      <c r="J83" s="59">
        <f t="shared" si="25"/>
        <v>2.4375</v>
      </c>
      <c r="K83" s="5">
        <v>1</v>
      </c>
      <c r="L83" s="4" t="str">
        <f>D21</f>
        <v>CUELLAR  DAVALOS   BISMARCK</v>
      </c>
      <c r="M83" s="4" t="str">
        <f t="shared" ref="M83:Q84" si="35">E25</f>
        <v>09/02/2023</v>
      </c>
      <c r="N83" s="6">
        <f t="shared" si="35"/>
        <v>0.32083333333333336</v>
      </c>
      <c r="O83" s="6">
        <f t="shared" si="35"/>
        <v>0.50416666666666665</v>
      </c>
      <c r="P83" s="6">
        <f t="shared" si="35"/>
        <v>0.55208333333333337</v>
      </c>
      <c r="Q83" s="6">
        <f t="shared" si="35"/>
        <v>0.80486111111111114</v>
      </c>
    </row>
    <row r="84" spans="2:17" x14ac:dyDescent="0.25">
      <c r="B84" s="38">
        <f t="shared" si="32"/>
        <v>29</v>
      </c>
      <c r="C84" s="27" t="str">
        <f t="shared" si="32"/>
        <v>1732505 - BE</v>
      </c>
      <c r="D84" s="49" t="str">
        <f t="shared" si="32"/>
        <v>VACA RIVERO DE RODRIGUEZ ELIDA</v>
      </c>
      <c r="E84" s="50" t="str">
        <f t="shared" si="32"/>
        <v>09/02/2023</v>
      </c>
      <c r="F84" s="51">
        <f t="shared" si="19"/>
        <v>0.33680555555555558</v>
      </c>
      <c r="G84" s="51">
        <f t="shared" si="22"/>
        <v>0.53194444444444444</v>
      </c>
      <c r="H84" s="51">
        <f t="shared" si="30"/>
        <v>0.56111111111111112</v>
      </c>
      <c r="I84" s="51">
        <f t="shared" si="23"/>
        <v>0</v>
      </c>
      <c r="J84" s="59">
        <f t="shared" si="25"/>
        <v>1.4298611111111112</v>
      </c>
      <c r="K84" s="5">
        <v>2</v>
      </c>
      <c r="L84" s="4" t="str">
        <f>D26</f>
        <v>LIMPIAS ARANCIBIA GARY ALBERTO</v>
      </c>
      <c r="M84" s="4" t="str">
        <f t="shared" si="35"/>
        <v>09/02/2023</v>
      </c>
      <c r="N84" s="6">
        <f t="shared" si="35"/>
        <v>0.33819444444444446</v>
      </c>
      <c r="O84" s="6">
        <f t="shared" si="35"/>
        <v>0.55138888888888882</v>
      </c>
      <c r="P84" s="6">
        <f t="shared" si="35"/>
        <v>0.59583333333333333</v>
      </c>
      <c r="Q84" s="6">
        <f t="shared" si="35"/>
        <v>0.7993055555555556</v>
      </c>
    </row>
    <row r="85" spans="2:17" x14ac:dyDescent="0.25">
      <c r="B85" s="38">
        <f t="shared" si="32"/>
        <v>30</v>
      </c>
      <c r="C85" s="27" t="str">
        <f t="shared" si="32"/>
        <v>1901432 - BE</v>
      </c>
      <c r="D85" s="49" t="str">
        <f t="shared" si="32"/>
        <v>VARGAS CHAVEZ  FABIOLA  ISABEL</v>
      </c>
      <c r="E85" s="50" t="str">
        <f t="shared" si="32"/>
        <v>09/02/2023</v>
      </c>
      <c r="F85" s="51">
        <f t="shared" si="19"/>
        <v>0.31736111111111115</v>
      </c>
      <c r="G85" s="51">
        <f t="shared" si="22"/>
        <v>0</v>
      </c>
      <c r="H85" s="51">
        <f t="shared" si="30"/>
        <v>0</v>
      </c>
      <c r="I85" s="51">
        <f t="shared" si="23"/>
        <v>0</v>
      </c>
      <c r="J85" s="59">
        <f t="shared" si="25"/>
        <v>0.31736111111111115</v>
      </c>
      <c r="K85" s="5">
        <v>3</v>
      </c>
      <c r="L85" s="4" t="str">
        <f t="shared" ref="L85:Q85" si="36">D30</f>
        <v xml:space="preserve">ORELLANA ORTIZ  LUIS ENRIQUE </v>
      </c>
      <c r="M85" s="4" t="str">
        <f t="shared" si="36"/>
        <v>09/02/2023</v>
      </c>
      <c r="N85" s="6">
        <f t="shared" si="36"/>
        <v>0.3347222222222222</v>
      </c>
      <c r="O85" s="6">
        <f t="shared" si="36"/>
        <v>0.50624999999999998</v>
      </c>
      <c r="P85" s="6">
        <f t="shared" si="36"/>
        <v>0.56180555555555556</v>
      </c>
      <c r="Q85" s="6">
        <f t="shared" si="36"/>
        <v>0.80069444444444438</v>
      </c>
    </row>
    <row r="86" spans="2:17" x14ac:dyDescent="0.25">
      <c r="B86" s="38">
        <f t="shared" si="32"/>
        <v>31</v>
      </c>
      <c r="C86" s="27" t="str">
        <f t="shared" si="32"/>
        <v>1901717 - BE</v>
      </c>
      <c r="D86" s="49" t="str">
        <f t="shared" si="32"/>
        <v>ZAMPIERY   TABORGA  LEDDY</v>
      </c>
      <c r="E86" s="50" t="str">
        <f t="shared" si="32"/>
        <v>09/02/2023</v>
      </c>
      <c r="F86" s="51">
        <f t="shared" si="19"/>
        <v>0.33958333333333335</v>
      </c>
      <c r="G86" s="51">
        <f t="shared" si="22"/>
        <v>0.53472222222222221</v>
      </c>
      <c r="H86" s="51">
        <f t="shared" si="30"/>
        <v>0.58472222222222225</v>
      </c>
      <c r="I86" s="51">
        <f t="shared" si="23"/>
        <v>0.72291666666666676</v>
      </c>
      <c r="J86" s="59">
        <f t="shared" si="25"/>
        <v>2.1819444444444445</v>
      </c>
      <c r="K86" s="5">
        <v>4</v>
      </c>
      <c r="L86" s="4" t="str">
        <f t="shared" ref="L86:Q86" si="37">D22</f>
        <v>ESCOBAR HURTADO VICTOR EMANUEL</v>
      </c>
      <c r="M86" s="4" t="str">
        <f t="shared" si="37"/>
        <v>09/02/2023</v>
      </c>
      <c r="N86" s="6">
        <f t="shared" si="37"/>
        <v>0.33819444444444446</v>
      </c>
      <c r="O86" s="6">
        <f t="shared" si="37"/>
        <v>0.50555555555555554</v>
      </c>
      <c r="P86" s="6">
        <f t="shared" si="37"/>
        <v>0.5444444444444444</v>
      </c>
      <c r="Q86" s="6">
        <f t="shared" si="37"/>
        <v>0.82708333333333339</v>
      </c>
    </row>
    <row r="87" spans="2:17" x14ac:dyDescent="0.25">
      <c r="B87" s="38">
        <f t="shared" si="32"/>
        <v>32</v>
      </c>
      <c r="C87" s="27" t="str">
        <f t="shared" si="32"/>
        <v>3858995 - SC</v>
      </c>
      <c r="D87" s="49" t="str">
        <f t="shared" si="32"/>
        <v>ZAMPIERY   TABORGA  OSWALDO</v>
      </c>
      <c r="E87" s="50" t="str">
        <f t="shared" si="32"/>
        <v>09/02/2023</v>
      </c>
      <c r="F87" s="51">
        <f t="shared" si="19"/>
        <v>0.33194444444444443</v>
      </c>
      <c r="G87" s="51">
        <f t="shared" si="22"/>
        <v>0.52708333333333335</v>
      </c>
      <c r="H87" s="51">
        <f t="shared" si="30"/>
        <v>0.57013888888888886</v>
      </c>
      <c r="I87" s="51">
        <f t="shared" si="23"/>
        <v>0.72222222222222221</v>
      </c>
      <c r="J87" s="59">
        <f t="shared" si="25"/>
        <v>2.151388888888889</v>
      </c>
    </row>
    <row r="88" spans="2:17" x14ac:dyDescent="0.25">
      <c r="B88" s="38">
        <f t="shared" si="32"/>
        <v>33</v>
      </c>
      <c r="C88" s="27" t="str">
        <f t="shared" si="32"/>
        <v>1905601 - BE</v>
      </c>
      <c r="D88" s="49" t="str">
        <f t="shared" si="32"/>
        <v>ZELADA  ILLANES  GERMAN</v>
      </c>
      <c r="E88" s="50" t="str">
        <f t="shared" si="32"/>
        <v>09/02/2023</v>
      </c>
      <c r="F88" s="51">
        <f t="shared" si="19"/>
        <v>0.3354166666666667</v>
      </c>
      <c r="G88" s="51">
        <f t="shared" si="22"/>
        <v>0.5229166666666667</v>
      </c>
      <c r="H88" s="51">
        <f t="shared" si="30"/>
        <v>0.56805555555555554</v>
      </c>
      <c r="I88" s="51">
        <f t="shared" si="23"/>
        <v>0.7944444444444444</v>
      </c>
      <c r="J88" s="59">
        <f t="shared" si="25"/>
        <v>2.2208333333333332</v>
      </c>
      <c r="K88" s="43" t="s">
        <v>103</v>
      </c>
      <c r="N88" s="53" t="s">
        <v>42</v>
      </c>
      <c r="O88" s="54"/>
      <c r="P88" s="53" t="s">
        <v>41</v>
      </c>
      <c r="Q88" s="54"/>
    </row>
    <row r="89" spans="2:17" x14ac:dyDescent="0.25">
      <c r="K89" s="4" t="s">
        <v>88</v>
      </c>
      <c r="L89" s="55" t="s">
        <v>85</v>
      </c>
      <c r="M89" s="55" t="s">
        <v>37</v>
      </c>
      <c r="N89" s="55" t="s">
        <v>86</v>
      </c>
      <c r="O89" s="55" t="s">
        <v>87</v>
      </c>
      <c r="P89" s="55" t="s">
        <v>86</v>
      </c>
      <c r="Q89" s="55" t="s">
        <v>87</v>
      </c>
    </row>
    <row r="90" spans="2:17" x14ac:dyDescent="0.25">
      <c r="K90" s="5">
        <v>1</v>
      </c>
      <c r="L90" s="4" t="str">
        <f t="shared" ref="L90:Q90" si="38">D23</f>
        <v xml:space="preserve">GALARZA ARIAS CARLA BRIYITH </v>
      </c>
      <c r="M90" s="4" t="str">
        <f t="shared" si="38"/>
        <v>09/02/2023</v>
      </c>
      <c r="N90" s="6">
        <f t="shared" si="38"/>
        <v>0.33819444444444446</v>
      </c>
      <c r="O90" s="6">
        <f t="shared" si="38"/>
        <v>0.53333333333333333</v>
      </c>
      <c r="P90" s="6">
        <f t="shared" si="38"/>
        <v>0.59166666666666667</v>
      </c>
      <c r="Q90" s="6">
        <f t="shared" si="38"/>
        <v>0.87361111111111101</v>
      </c>
    </row>
    <row r="91" spans="2:17" ht="15.75" thickBot="1" x14ac:dyDescent="0.3"/>
    <row r="92" spans="2:17" x14ac:dyDescent="0.25">
      <c r="B92" s="40" t="s">
        <v>1</v>
      </c>
      <c r="C92" s="3"/>
      <c r="D92" s="3"/>
      <c r="E92" s="3"/>
      <c r="F92" s="3"/>
      <c r="G92" s="47" t="s">
        <v>0</v>
      </c>
      <c r="H92" s="73" t="str">
        <f>E56</f>
        <v>09/02/2023</v>
      </c>
      <c r="I92" s="73"/>
    </row>
    <row r="94" spans="2:17" x14ac:dyDescent="0.25">
      <c r="B94" s="74"/>
      <c r="C94" s="74"/>
      <c r="D94" s="79" t="s">
        <v>44</v>
      </c>
      <c r="E94" s="80"/>
      <c r="F94" s="80"/>
      <c r="G94" s="80"/>
      <c r="H94" s="80"/>
    </row>
    <row r="95" spans="2:17" x14ac:dyDescent="0.25">
      <c r="B95" s="74"/>
      <c r="C95" s="74"/>
      <c r="D95" s="79"/>
      <c r="E95" s="80"/>
      <c r="F95" s="80"/>
      <c r="G95" s="80"/>
      <c r="H95" s="80"/>
    </row>
    <row r="96" spans="2:17" ht="16.5" x14ac:dyDescent="0.25">
      <c r="B96" s="74"/>
      <c r="C96" s="74"/>
      <c r="D96" s="81" t="s">
        <v>43</v>
      </c>
      <c r="E96" s="81"/>
      <c r="F96" s="81"/>
      <c r="G96" s="81"/>
    </row>
    <row r="97" spans="2:9" x14ac:dyDescent="0.25">
      <c r="B97" s="74"/>
      <c r="C97" s="74"/>
    </row>
    <row r="99" spans="2:9" ht="26.25" customHeight="1" x14ac:dyDescent="0.25">
      <c r="B99" s="82" t="s">
        <v>106</v>
      </c>
      <c r="C99" s="82"/>
      <c r="D99" s="82"/>
    </row>
    <row r="100" spans="2:9" x14ac:dyDescent="0.25">
      <c r="B100" s="36"/>
      <c r="D100" s="30"/>
      <c r="E100" s="30"/>
      <c r="F100" s="78" t="str">
        <f t="shared" ref="B100:I109" si="39">F54</f>
        <v>Mañana</v>
      </c>
      <c r="G100" s="78"/>
      <c r="H100" s="78" t="str">
        <f t="shared" si="39"/>
        <v>Tarde</v>
      </c>
      <c r="I100" s="78"/>
    </row>
    <row r="101" spans="2:9" x14ac:dyDescent="0.25">
      <c r="B101" s="48" t="str">
        <f t="shared" si="39"/>
        <v>Nro.</v>
      </c>
      <c r="C101" s="34" t="str">
        <f t="shared" si="39"/>
        <v>CI</v>
      </c>
      <c r="D101" s="34" t="str">
        <f t="shared" si="39"/>
        <v>Nombre Completo</v>
      </c>
      <c r="E101" s="34" t="str">
        <f t="shared" si="39"/>
        <v>Fecha</v>
      </c>
      <c r="F101" s="34" t="str">
        <f t="shared" si="39"/>
        <v>Marc-Ent</v>
      </c>
      <c r="G101" s="34" t="str">
        <f t="shared" si="39"/>
        <v>Marc-Sal</v>
      </c>
      <c r="H101" s="34" t="str">
        <f t="shared" si="39"/>
        <v>Marc-Ent</v>
      </c>
      <c r="I101" s="34" t="str">
        <f t="shared" si="39"/>
        <v>Marc-Sal</v>
      </c>
    </row>
    <row r="102" spans="2:9" x14ac:dyDescent="0.25">
      <c r="B102" s="38">
        <f t="shared" si="39"/>
        <v>1</v>
      </c>
      <c r="C102" s="27" t="str">
        <f t="shared" si="39"/>
        <v>1937509 - BE</v>
      </c>
      <c r="D102" s="49" t="str">
        <f t="shared" si="39"/>
        <v>AGUILERA ARTEAGA SANDRA  BERTHA</v>
      </c>
      <c r="E102" s="29" t="str">
        <f t="shared" si="39"/>
        <v>09/02/2023</v>
      </c>
      <c r="F102" s="51">
        <f t="shared" si="39"/>
        <v>0.33402777777777781</v>
      </c>
      <c r="G102" s="51">
        <f t="shared" si="39"/>
        <v>0.54236111111111118</v>
      </c>
      <c r="H102" s="51">
        <f t="shared" si="39"/>
        <v>0.59236111111111112</v>
      </c>
      <c r="I102" s="51">
        <f t="shared" si="39"/>
        <v>0</v>
      </c>
    </row>
    <row r="103" spans="2:9" x14ac:dyDescent="0.25">
      <c r="B103" s="38">
        <f t="shared" si="39"/>
        <v>2</v>
      </c>
      <c r="C103" s="27" t="str">
        <f t="shared" si="39"/>
        <v>1916744 - BE</v>
      </c>
      <c r="D103" s="49" t="str">
        <f t="shared" si="39"/>
        <v>AGUILERA YAUNE ANGELA</v>
      </c>
      <c r="E103" s="29" t="str">
        <f t="shared" si="39"/>
        <v>09/02/2023</v>
      </c>
      <c r="F103" s="51">
        <f t="shared" si="39"/>
        <v>0.33611111111111108</v>
      </c>
      <c r="G103" s="51">
        <f t="shared" si="39"/>
        <v>0</v>
      </c>
      <c r="H103" s="51">
        <f t="shared" si="39"/>
        <v>0.60138888888888886</v>
      </c>
      <c r="I103" s="51">
        <f t="shared" si="39"/>
        <v>0</v>
      </c>
    </row>
    <row r="104" spans="2:9" x14ac:dyDescent="0.25">
      <c r="B104" s="38">
        <f t="shared" si="39"/>
        <v>3</v>
      </c>
      <c r="C104" s="27" t="str">
        <f t="shared" si="39"/>
        <v>4431307 - CB</v>
      </c>
      <c r="D104" s="49" t="str">
        <f t="shared" si="39"/>
        <v>ALCOCER CLAROS MARIBEL</v>
      </c>
      <c r="E104" s="29" t="str">
        <f t="shared" si="39"/>
        <v>09/02/2023</v>
      </c>
      <c r="F104" s="51">
        <f t="shared" si="39"/>
        <v>0.33888888888888885</v>
      </c>
      <c r="G104" s="51">
        <f t="shared" si="39"/>
        <v>0.54375000000000007</v>
      </c>
      <c r="H104" s="51">
        <f t="shared" si="39"/>
        <v>0.59097222222222223</v>
      </c>
      <c r="I104" s="51">
        <f t="shared" si="39"/>
        <v>0.80625000000000002</v>
      </c>
    </row>
    <row r="105" spans="2:9" x14ac:dyDescent="0.25">
      <c r="B105" s="38">
        <f t="shared" si="39"/>
        <v>4</v>
      </c>
      <c r="C105" s="27" t="str">
        <f t="shared" si="39"/>
        <v>1920354 - BE</v>
      </c>
      <c r="D105" s="49" t="str">
        <f t="shared" si="39"/>
        <v>ARAMAYO  EDGLEY  MIRKA</v>
      </c>
      <c r="E105" s="31" t="str">
        <f t="shared" si="39"/>
        <v>09/02/2023</v>
      </c>
      <c r="F105" s="51">
        <f t="shared" si="39"/>
        <v>0.3125</v>
      </c>
      <c r="G105" s="51">
        <f t="shared" si="39"/>
        <v>0.55069444444444449</v>
      </c>
      <c r="H105" s="51">
        <f t="shared" si="39"/>
        <v>0.59513888888888888</v>
      </c>
      <c r="I105" s="51">
        <f t="shared" si="39"/>
        <v>0.73958333333333337</v>
      </c>
    </row>
    <row r="106" spans="2:9" x14ac:dyDescent="0.25">
      <c r="B106" s="38">
        <f t="shared" si="39"/>
        <v>5</v>
      </c>
      <c r="C106" s="27" t="str">
        <f t="shared" si="39"/>
        <v>5603491 - BE</v>
      </c>
      <c r="D106" s="49" t="str">
        <f t="shared" si="39"/>
        <v>ARGANDOÑA CAMARGO ANDREI</v>
      </c>
      <c r="E106" s="31" t="str">
        <f t="shared" si="39"/>
        <v>09/02/2023</v>
      </c>
      <c r="F106" s="51">
        <f t="shared" si="39"/>
        <v>0.33958333333333335</v>
      </c>
      <c r="G106" s="51">
        <f t="shared" si="39"/>
        <v>0.54166666666666663</v>
      </c>
      <c r="H106" s="51">
        <f t="shared" si="39"/>
        <v>0.59722222222222221</v>
      </c>
      <c r="I106" s="51">
        <f t="shared" si="39"/>
        <v>0.79722222222222217</v>
      </c>
    </row>
    <row r="107" spans="2:9" x14ac:dyDescent="0.25">
      <c r="B107" s="38">
        <f t="shared" si="39"/>
        <v>6</v>
      </c>
      <c r="C107" s="27" t="str">
        <f t="shared" si="39"/>
        <v>1909437 - BE</v>
      </c>
      <c r="D107" s="49" t="str">
        <f t="shared" si="39"/>
        <v>ARIAS JIMENEZ GROBERT HEBER</v>
      </c>
      <c r="E107" s="31" t="str">
        <f t="shared" si="39"/>
        <v>09/02/2023</v>
      </c>
      <c r="F107" s="51">
        <f t="shared" si="39"/>
        <v>0.34513888888888888</v>
      </c>
      <c r="G107" s="51">
        <f t="shared" si="39"/>
        <v>0.61319444444444449</v>
      </c>
      <c r="H107" s="51">
        <f t="shared" si="39"/>
        <v>0.64374999999999993</v>
      </c>
      <c r="I107" s="51">
        <f t="shared" si="39"/>
        <v>0</v>
      </c>
    </row>
    <row r="108" spans="2:9" x14ac:dyDescent="0.25">
      <c r="B108" s="38">
        <f t="shared" si="39"/>
        <v>7</v>
      </c>
      <c r="C108" s="27" t="str">
        <f t="shared" si="39"/>
        <v>1915879 - BE</v>
      </c>
      <c r="D108" s="49" t="str">
        <f t="shared" si="39"/>
        <v>ARTEAGA TABORGA CARLA LORENA</v>
      </c>
      <c r="E108" s="31" t="str">
        <f t="shared" si="39"/>
        <v>09/02/2023</v>
      </c>
      <c r="F108" s="51">
        <f t="shared" si="39"/>
        <v>0.33749999999999997</v>
      </c>
      <c r="G108" s="51">
        <f t="shared" si="39"/>
        <v>0.55347222222222225</v>
      </c>
      <c r="H108" s="51">
        <f t="shared" si="39"/>
        <v>0.60347222222222219</v>
      </c>
      <c r="I108" s="51">
        <f t="shared" si="39"/>
        <v>0.84166666666666667</v>
      </c>
    </row>
    <row r="109" spans="2:9" x14ac:dyDescent="0.25">
      <c r="B109" s="38">
        <f t="shared" si="39"/>
        <v>8</v>
      </c>
      <c r="C109" s="27" t="str">
        <f t="shared" si="39"/>
        <v>1922187 - BE</v>
      </c>
      <c r="D109" s="49" t="str">
        <f t="shared" si="39"/>
        <v>ARZA LEIGUE JAVIER HUMBERTO</v>
      </c>
      <c r="E109" s="31" t="str">
        <f t="shared" si="39"/>
        <v>09/02/2023</v>
      </c>
      <c r="F109" s="51">
        <f t="shared" si="39"/>
        <v>0.31875000000000003</v>
      </c>
      <c r="G109" s="51">
        <f t="shared" si="39"/>
        <v>0.50902777777777775</v>
      </c>
      <c r="H109" s="51">
        <f t="shared" si="39"/>
        <v>0.54791666666666672</v>
      </c>
      <c r="I109" s="51">
        <f t="shared" si="39"/>
        <v>0.72499999999999998</v>
      </c>
    </row>
    <row r="110" spans="2:9" x14ac:dyDescent="0.25">
      <c r="B110" s="38">
        <f t="shared" ref="B110:I119" si="40">B64</f>
        <v>9</v>
      </c>
      <c r="C110" s="27" t="str">
        <f t="shared" si="40"/>
        <v>12880114 -BE</v>
      </c>
      <c r="D110" s="49" t="str">
        <f t="shared" si="40"/>
        <v>BANEGAS NOE YRMA LUZ</v>
      </c>
      <c r="E110" s="31" t="str">
        <f t="shared" si="40"/>
        <v>09/02/2023</v>
      </c>
      <c r="F110" s="51">
        <f t="shared" si="40"/>
        <v>0.33333333333333331</v>
      </c>
      <c r="G110" s="51">
        <f t="shared" si="40"/>
        <v>0.54652777777777783</v>
      </c>
      <c r="H110" s="51">
        <f t="shared" si="40"/>
        <v>0.58680555555555558</v>
      </c>
      <c r="I110" s="51">
        <f t="shared" si="40"/>
        <v>0</v>
      </c>
    </row>
    <row r="111" spans="2:9" x14ac:dyDescent="0.25">
      <c r="B111" s="38">
        <f t="shared" si="40"/>
        <v>10</v>
      </c>
      <c r="C111" s="27" t="str">
        <f t="shared" si="40"/>
        <v>14612709 - BE</v>
      </c>
      <c r="D111" s="49" t="str">
        <f t="shared" si="40"/>
        <v>CASTRO VILLARROEL CESAR</v>
      </c>
      <c r="E111" s="31" t="str">
        <f t="shared" si="40"/>
        <v>09/02/2023</v>
      </c>
      <c r="F111" s="51">
        <f t="shared" si="40"/>
        <v>0</v>
      </c>
      <c r="G111" s="51">
        <f t="shared" si="40"/>
        <v>0</v>
      </c>
      <c r="H111" s="51">
        <f t="shared" si="40"/>
        <v>0</v>
      </c>
      <c r="I111" s="51">
        <f t="shared" si="40"/>
        <v>0</v>
      </c>
    </row>
    <row r="112" spans="2:9" x14ac:dyDescent="0.25">
      <c r="B112" s="38">
        <f t="shared" si="40"/>
        <v>11</v>
      </c>
      <c r="C112" s="27" t="str">
        <f t="shared" si="40"/>
        <v>7600388 - BE</v>
      </c>
      <c r="D112" s="49" t="str">
        <f t="shared" si="40"/>
        <v>CONTRERAS ORTIZ DANIELA</v>
      </c>
      <c r="E112" s="31" t="str">
        <f t="shared" si="40"/>
        <v>09/02/2023</v>
      </c>
      <c r="F112" s="51">
        <f t="shared" si="40"/>
        <v>0.32500000000000001</v>
      </c>
      <c r="G112" s="51">
        <f t="shared" si="40"/>
        <v>0.54375000000000007</v>
      </c>
      <c r="H112" s="51">
        <f t="shared" si="40"/>
        <v>0</v>
      </c>
      <c r="I112" s="51">
        <f t="shared" si="40"/>
        <v>0</v>
      </c>
    </row>
    <row r="113" spans="2:9" x14ac:dyDescent="0.25">
      <c r="B113" s="38">
        <f t="shared" si="40"/>
        <v>12</v>
      </c>
      <c r="C113" s="27" t="str">
        <f t="shared" si="40"/>
        <v>1736797 - BE</v>
      </c>
      <c r="D113" s="49" t="str">
        <f t="shared" si="40"/>
        <v>CUELLAR  DAVALOS   BISMARCK</v>
      </c>
      <c r="E113" s="31" t="str">
        <f t="shared" si="40"/>
        <v>09/02/2023</v>
      </c>
      <c r="F113" s="51">
        <f t="shared" si="40"/>
        <v>0.3263888888888889</v>
      </c>
      <c r="G113" s="51">
        <f t="shared" si="40"/>
        <v>0.53333333333333333</v>
      </c>
      <c r="H113" s="51">
        <f t="shared" si="40"/>
        <v>0.56874999999999998</v>
      </c>
      <c r="I113" s="51">
        <f t="shared" si="40"/>
        <v>0</v>
      </c>
    </row>
    <row r="114" spans="2:9" x14ac:dyDescent="0.25">
      <c r="B114" s="38">
        <f t="shared" si="40"/>
        <v>13</v>
      </c>
      <c r="C114" s="27" t="str">
        <f t="shared" si="40"/>
        <v>14408391 - SC</v>
      </c>
      <c r="D114" s="49" t="str">
        <f t="shared" si="40"/>
        <v>ESCOBAR HURTADO VICTOR EMANUEL</v>
      </c>
      <c r="E114" s="31" t="str">
        <f t="shared" si="40"/>
        <v>09/02/2023</v>
      </c>
      <c r="F114" s="51">
        <f t="shared" si="40"/>
        <v>0.33819444444444446</v>
      </c>
      <c r="G114" s="51">
        <f t="shared" si="40"/>
        <v>0.50555555555555554</v>
      </c>
      <c r="H114" s="51">
        <f t="shared" si="40"/>
        <v>0.5444444444444444</v>
      </c>
      <c r="I114" s="51">
        <f t="shared" si="40"/>
        <v>0.82708333333333339</v>
      </c>
    </row>
    <row r="115" spans="2:9" x14ac:dyDescent="0.25">
      <c r="B115" s="38">
        <f t="shared" si="40"/>
        <v>14</v>
      </c>
      <c r="C115" s="27" t="str">
        <f t="shared" si="40"/>
        <v>10825498 -BE</v>
      </c>
      <c r="D115" s="49" t="str">
        <f t="shared" si="40"/>
        <v xml:space="preserve">GALARZA ARIAS CARLA BRIYITH </v>
      </c>
      <c r="E115" s="31" t="str">
        <f t="shared" si="40"/>
        <v>09/02/2023</v>
      </c>
      <c r="F115" s="51">
        <f t="shared" si="40"/>
        <v>0.33819444444444446</v>
      </c>
      <c r="G115" s="51">
        <f t="shared" si="40"/>
        <v>0.53333333333333333</v>
      </c>
      <c r="H115" s="51">
        <f t="shared" si="40"/>
        <v>0.59166666666666667</v>
      </c>
      <c r="I115" s="51">
        <f t="shared" si="40"/>
        <v>0.87361111111111101</v>
      </c>
    </row>
    <row r="116" spans="2:9" x14ac:dyDescent="0.25">
      <c r="B116" s="38">
        <f t="shared" si="40"/>
        <v>15</v>
      </c>
      <c r="C116" s="27" t="str">
        <f t="shared" si="40"/>
        <v>7619633 - BE</v>
      </c>
      <c r="D116" s="49" t="str">
        <f t="shared" si="40"/>
        <v>HINOJOSA SUARES JACOB</v>
      </c>
      <c r="E116" s="31" t="str">
        <f t="shared" si="40"/>
        <v>09/02/2023</v>
      </c>
      <c r="F116" s="51">
        <f t="shared" si="40"/>
        <v>0.81388888888888899</v>
      </c>
      <c r="G116" s="51">
        <f t="shared" si="40"/>
        <v>0</v>
      </c>
      <c r="H116" s="51">
        <f t="shared" si="40"/>
        <v>0</v>
      </c>
      <c r="I116" s="51">
        <f t="shared" si="40"/>
        <v>0</v>
      </c>
    </row>
    <row r="117" spans="2:9" x14ac:dyDescent="0.25">
      <c r="B117" s="38">
        <f t="shared" si="40"/>
        <v>16</v>
      </c>
      <c r="C117" s="27" t="str">
        <f t="shared" si="40"/>
        <v>5619221 - BE</v>
      </c>
      <c r="D117" s="49" t="str">
        <f t="shared" si="40"/>
        <v>LEITE ROMAN ALEXIS</v>
      </c>
      <c r="E117" s="31" t="str">
        <f t="shared" si="40"/>
        <v>09/02/2023</v>
      </c>
      <c r="F117" s="51">
        <f t="shared" si="40"/>
        <v>0.32083333333333336</v>
      </c>
      <c r="G117" s="51">
        <f t="shared" si="40"/>
        <v>0.50416666666666665</v>
      </c>
      <c r="H117" s="51">
        <f t="shared" si="40"/>
        <v>0.55208333333333337</v>
      </c>
      <c r="I117" s="51">
        <f t="shared" si="40"/>
        <v>0.80486111111111114</v>
      </c>
    </row>
    <row r="118" spans="2:9" x14ac:dyDescent="0.25">
      <c r="B118" s="38">
        <f t="shared" si="40"/>
        <v>17</v>
      </c>
      <c r="C118" s="27" t="str">
        <f t="shared" si="40"/>
        <v>1738627 - BE</v>
      </c>
      <c r="D118" s="49" t="str">
        <f t="shared" si="40"/>
        <v>LIMPIAS ARANCIBIA GARY ALBERTO</v>
      </c>
      <c r="E118" s="31" t="str">
        <f t="shared" si="40"/>
        <v>09/02/2023</v>
      </c>
      <c r="F118" s="51">
        <f t="shared" si="40"/>
        <v>0.33819444444444446</v>
      </c>
      <c r="G118" s="51">
        <f t="shared" si="40"/>
        <v>0.55138888888888882</v>
      </c>
      <c r="H118" s="4"/>
      <c r="I118" s="51">
        <f>I72</f>
        <v>0.7993055555555556</v>
      </c>
    </row>
    <row r="119" spans="2:9" x14ac:dyDescent="0.25">
      <c r="B119" s="38">
        <f t="shared" si="40"/>
        <v>18</v>
      </c>
      <c r="C119" s="27" t="str">
        <f t="shared" si="40"/>
        <v>5137591 - PO</v>
      </c>
      <c r="D119" s="49" t="str">
        <f t="shared" si="40"/>
        <v>MAMANI CHOQUE RICHARD VIDAL</v>
      </c>
      <c r="E119" s="31" t="str">
        <f t="shared" si="40"/>
        <v>09/02/2023</v>
      </c>
      <c r="F119" s="51">
        <f t="shared" si="40"/>
        <v>0.35000000000000003</v>
      </c>
      <c r="G119" s="51">
        <f t="shared" si="40"/>
        <v>0.51874999999999993</v>
      </c>
      <c r="H119" s="51">
        <f t="shared" si="40"/>
        <v>0.59166666666666667</v>
      </c>
      <c r="I119" s="51">
        <f t="shared" si="40"/>
        <v>0.8881944444444444</v>
      </c>
    </row>
    <row r="120" spans="2:9" x14ac:dyDescent="0.25">
      <c r="B120" s="38">
        <f t="shared" ref="B120:I129" si="41">B74</f>
        <v>19</v>
      </c>
      <c r="C120" s="27" t="str">
        <f t="shared" si="41"/>
        <v>6241213 -SC</v>
      </c>
      <c r="D120" s="49" t="str">
        <f t="shared" si="41"/>
        <v>MENACHO CHAVEZ VICTOR HUGO</v>
      </c>
      <c r="E120" s="31" t="str">
        <f t="shared" si="41"/>
        <v>09/02/2023</v>
      </c>
      <c r="F120" s="51">
        <f t="shared" si="41"/>
        <v>0.32569444444444445</v>
      </c>
      <c r="G120" s="51">
        <f t="shared" si="41"/>
        <v>0.59236111111111112</v>
      </c>
      <c r="H120" s="51">
        <f t="shared" si="41"/>
        <v>0.63541666666666663</v>
      </c>
      <c r="I120" s="51">
        <f t="shared" si="41"/>
        <v>0.7416666666666667</v>
      </c>
    </row>
    <row r="121" spans="2:9" x14ac:dyDescent="0.25">
      <c r="B121" s="38">
        <f t="shared" si="41"/>
        <v>20</v>
      </c>
      <c r="C121" s="27" t="str">
        <f t="shared" si="41"/>
        <v>7622177 - BE</v>
      </c>
      <c r="D121" s="49" t="str">
        <f t="shared" si="41"/>
        <v>OLIVA MOLINA MARIA TERESA</v>
      </c>
      <c r="E121" s="31" t="str">
        <f t="shared" si="41"/>
        <v>09/02/2023</v>
      </c>
      <c r="F121" s="51">
        <f t="shared" si="41"/>
        <v>0.33611111111111108</v>
      </c>
      <c r="G121" s="51">
        <f t="shared" si="41"/>
        <v>0.53333333333333333</v>
      </c>
      <c r="H121" s="51">
        <f t="shared" si="41"/>
        <v>0.58333333333333337</v>
      </c>
      <c r="I121" s="51">
        <f t="shared" si="41"/>
        <v>0.8881944444444444</v>
      </c>
    </row>
    <row r="122" spans="2:9" x14ac:dyDescent="0.25">
      <c r="B122" s="38">
        <f t="shared" si="41"/>
        <v>21</v>
      </c>
      <c r="C122" s="27" t="str">
        <f t="shared" si="41"/>
        <v>10832340 -BE</v>
      </c>
      <c r="D122" s="49" t="str">
        <f t="shared" si="41"/>
        <v xml:space="preserve">ORELLANA ORTIZ  LUIS ENRIQUE </v>
      </c>
      <c r="E122" s="31" t="str">
        <f t="shared" si="41"/>
        <v>09/02/2023</v>
      </c>
      <c r="F122" s="51">
        <f t="shared" si="41"/>
        <v>0.3347222222222222</v>
      </c>
      <c r="G122" s="51">
        <f t="shared" si="41"/>
        <v>0.50624999999999998</v>
      </c>
      <c r="H122" s="51">
        <f t="shared" si="41"/>
        <v>0.56180555555555556</v>
      </c>
      <c r="I122" s="51">
        <f t="shared" si="41"/>
        <v>0.80069444444444438</v>
      </c>
    </row>
    <row r="123" spans="2:9" x14ac:dyDescent="0.25">
      <c r="B123" s="38">
        <f t="shared" si="41"/>
        <v>22</v>
      </c>
      <c r="C123" s="27" t="str">
        <f t="shared" si="41"/>
        <v>12378190 - BE</v>
      </c>
      <c r="D123" s="49" t="str">
        <f t="shared" si="41"/>
        <v>PEREZ RIVERO JHON JAIRO</v>
      </c>
      <c r="E123" s="31" t="str">
        <f t="shared" si="41"/>
        <v>09/02/2023</v>
      </c>
      <c r="F123" s="51">
        <f t="shared" si="41"/>
        <v>0.33402777777777781</v>
      </c>
      <c r="G123" s="51">
        <f t="shared" si="41"/>
        <v>0.53472222222222221</v>
      </c>
      <c r="H123" s="51">
        <f t="shared" si="41"/>
        <v>0.58194444444444449</v>
      </c>
      <c r="I123" s="51">
        <f t="shared" si="41"/>
        <v>0.77638888888888891</v>
      </c>
    </row>
    <row r="124" spans="2:9" x14ac:dyDescent="0.25">
      <c r="B124" s="38">
        <f t="shared" si="41"/>
        <v>24</v>
      </c>
      <c r="C124" s="27" t="str">
        <f t="shared" si="41"/>
        <v>5619416 - BE</v>
      </c>
      <c r="D124" s="49" t="str">
        <f t="shared" si="41"/>
        <v>RIBERA RIVERO MARIA EUGENIA</v>
      </c>
      <c r="E124" s="31" t="str">
        <f t="shared" si="41"/>
        <v>09/02/2023</v>
      </c>
      <c r="F124" s="51">
        <f t="shared" si="41"/>
        <v>0.33888888888888885</v>
      </c>
      <c r="G124" s="51">
        <f t="shared" si="41"/>
        <v>0.5541666666666667</v>
      </c>
      <c r="H124" s="51">
        <f t="shared" si="41"/>
        <v>0.60277777777777775</v>
      </c>
      <c r="I124" s="51">
        <f t="shared" si="41"/>
        <v>0.78194444444444444</v>
      </c>
    </row>
    <row r="125" spans="2:9" x14ac:dyDescent="0.25">
      <c r="B125" s="38">
        <f t="shared" si="41"/>
        <v>23</v>
      </c>
      <c r="C125" s="27" t="str">
        <f t="shared" si="41"/>
        <v>1937713 - BE</v>
      </c>
      <c r="D125" s="49" t="str">
        <f t="shared" si="41"/>
        <v>RIBERA SALVATIERRA  RONY</v>
      </c>
      <c r="E125" s="31" t="str">
        <f t="shared" si="41"/>
        <v>09/02/2023</v>
      </c>
      <c r="F125" s="51">
        <f t="shared" si="41"/>
        <v>0.31736111111111115</v>
      </c>
      <c r="G125" s="51">
        <f t="shared" si="41"/>
        <v>0.54652777777777783</v>
      </c>
      <c r="H125" s="51">
        <f t="shared" si="41"/>
        <v>0.58680555555555558</v>
      </c>
      <c r="I125" s="51">
        <f t="shared" si="41"/>
        <v>0.73472222222222217</v>
      </c>
    </row>
    <row r="126" spans="2:9" x14ac:dyDescent="0.25">
      <c r="B126" s="38">
        <f t="shared" si="41"/>
        <v>25</v>
      </c>
      <c r="C126" s="27" t="str">
        <f t="shared" si="41"/>
        <v>1702519 - BE</v>
      </c>
      <c r="D126" s="49" t="str">
        <f t="shared" si="41"/>
        <v>RODRIGUEZ AÑEZ EDGAR ROBERTO</v>
      </c>
      <c r="E126" s="31" t="str">
        <f t="shared" si="41"/>
        <v>09/02/2023</v>
      </c>
      <c r="F126" s="51">
        <f t="shared" si="41"/>
        <v>0.30902777777777779</v>
      </c>
      <c r="G126" s="51">
        <f t="shared" si="41"/>
        <v>0.5083333333333333</v>
      </c>
      <c r="H126" s="51">
        <f t="shared" si="41"/>
        <v>0.54722222222222217</v>
      </c>
      <c r="I126" s="51">
        <f t="shared" si="41"/>
        <v>0.76180555555555562</v>
      </c>
    </row>
    <row r="127" spans="2:9" x14ac:dyDescent="0.25">
      <c r="B127" s="38">
        <f t="shared" si="41"/>
        <v>26</v>
      </c>
      <c r="C127" s="27" t="str">
        <f t="shared" si="41"/>
        <v>10847631 - BE</v>
      </c>
      <c r="D127" s="49" t="str">
        <f t="shared" si="41"/>
        <v>ROSSELLL CHOLIMA ROBIN MAICOL</v>
      </c>
      <c r="E127" s="31" t="str">
        <f t="shared" si="41"/>
        <v>09/02/2023</v>
      </c>
      <c r="F127" s="51">
        <f t="shared" si="41"/>
        <v>0.33263888888888887</v>
      </c>
      <c r="G127" s="51">
        <f t="shared" si="41"/>
        <v>0</v>
      </c>
      <c r="H127" s="51">
        <f t="shared" si="41"/>
        <v>0</v>
      </c>
      <c r="I127" s="51">
        <f t="shared" si="41"/>
        <v>0.77083333333333337</v>
      </c>
    </row>
    <row r="128" spans="2:9" x14ac:dyDescent="0.25">
      <c r="B128" s="38">
        <f t="shared" si="41"/>
        <v>27</v>
      </c>
      <c r="C128" s="27" t="str">
        <f t="shared" si="41"/>
        <v>1920858 - BE</v>
      </c>
      <c r="D128" s="49" t="str">
        <f t="shared" si="41"/>
        <v>SCHOENGUTH JUSTINIANO JAMER</v>
      </c>
      <c r="E128" s="31" t="str">
        <f t="shared" si="41"/>
        <v>09/02/2023</v>
      </c>
      <c r="F128" s="51">
        <f t="shared" si="41"/>
        <v>0.34027777777777773</v>
      </c>
      <c r="G128" s="51">
        <f t="shared" si="41"/>
        <v>0.5493055555555556</v>
      </c>
      <c r="H128" s="51">
        <f t="shared" si="41"/>
        <v>0.59722222222222221</v>
      </c>
      <c r="I128" s="51">
        <f t="shared" si="41"/>
        <v>0.74722222222222223</v>
      </c>
    </row>
    <row r="129" spans="2:9" x14ac:dyDescent="0.25">
      <c r="B129" s="38">
        <f t="shared" si="41"/>
        <v>28</v>
      </c>
      <c r="C129" s="27" t="str">
        <f t="shared" si="41"/>
        <v>5361947 - SC</v>
      </c>
      <c r="D129" s="49" t="str">
        <f t="shared" si="41"/>
        <v>SUAREZ QUISBERTH SANDRA CAROLINA</v>
      </c>
      <c r="E129" s="31" t="str">
        <f t="shared" si="41"/>
        <v>09/02/2023</v>
      </c>
      <c r="F129" s="51">
        <f t="shared" si="41"/>
        <v>0.33680555555555558</v>
      </c>
      <c r="G129" s="51">
        <f t="shared" si="41"/>
        <v>0.56805555555555554</v>
      </c>
      <c r="H129" s="51">
        <f t="shared" si="41"/>
        <v>0.62222222222222223</v>
      </c>
      <c r="I129" s="51">
        <f t="shared" si="41"/>
        <v>0.91041666666666676</v>
      </c>
    </row>
    <row r="130" spans="2:9" x14ac:dyDescent="0.25">
      <c r="B130" s="38">
        <f t="shared" ref="B130:I134" si="42">B84</f>
        <v>29</v>
      </c>
      <c r="C130" s="27" t="str">
        <f t="shared" si="42"/>
        <v>1732505 - BE</v>
      </c>
      <c r="D130" s="49" t="str">
        <f t="shared" si="42"/>
        <v>VACA RIVERO DE RODRIGUEZ ELIDA</v>
      </c>
      <c r="E130" s="31" t="str">
        <f t="shared" si="42"/>
        <v>09/02/2023</v>
      </c>
      <c r="F130" s="51">
        <f t="shared" si="42"/>
        <v>0.33680555555555558</v>
      </c>
      <c r="G130" s="51">
        <f t="shared" si="42"/>
        <v>0.53194444444444444</v>
      </c>
      <c r="H130" s="51">
        <f t="shared" si="42"/>
        <v>0.56111111111111112</v>
      </c>
      <c r="I130" s="51">
        <f t="shared" si="42"/>
        <v>0</v>
      </c>
    </row>
    <row r="131" spans="2:9" x14ac:dyDescent="0.25">
      <c r="B131" s="38">
        <f t="shared" si="42"/>
        <v>30</v>
      </c>
      <c r="C131" s="27" t="str">
        <f t="shared" si="42"/>
        <v>1901432 - BE</v>
      </c>
      <c r="D131" s="49" t="str">
        <f t="shared" si="42"/>
        <v>VARGAS CHAVEZ  FABIOLA  ISABEL</v>
      </c>
      <c r="E131" s="31" t="str">
        <f t="shared" si="42"/>
        <v>09/02/2023</v>
      </c>
      <c r="F131" s="51">
        <f t="shared" si="42"/>
        <v>0.31736111111111115</v>
      </c>
      <c r="G131" s="51">
        <f t="shared" si="42"/>
        <v>0</v>
      </c>
      <c r="H131" s="51">
        <f t="shared" si="42"/>
        <v>0</v>
      </c>
      <c r="I131" s="51">
        <f t="shared" si="42"/>
        <v>0</v>
      </c>
    </row>
    <row r="132" spans="2:9" x14ac:dyDescent="0.25">
      <c r="B132" s="38">
        <f t="shared" si="42"/>
        <v>31</v>
      </c>
      <c r="C132" s="27" t="str">
        <f t="shared" si="42"/>
        <v>1901717 - BE</v>
      </c>
      <c r="D132" s="49" t="str">
        <f t="shared" si="42"/>
        <v>ZAMPIERY   TABORGA  LEDDY</v>
      </c>
      <c r="E132" s="31" t="str">
        <f t="shared" si="42"/>
        <v>09/02/2023</v>
      </c>
      <c r="F132" s="51">
        <f t="shared" si="42"/>
        <v>0.33958333333333335</v>
      </c>
      <c r="G132" s="51">
        <f t="shared" si="42"/>
        <v>0.53472222222222221</v>
      </c>
      <c r="H132" s="51">
        <f t="shared" si="42"/>
        <v>0.58472222222222225</v>
      </c>
      <c r="I132" s="51">
        <f t="shared" si="42"/>
        <v>0.72291666666666676</v>
      </c>
    </row>
    <row r="133" spans="2:9" x14ac:dyDescent="0.25">
      <c r="B133" s="38">
        <f t="shared" si="42"/>
        <v>32</v>
      </c>
      <c r="C133" s="27" t="str">
        <f t="shared" si="42"/>
        <v>3858995 - SC</v>
      </c>
      <c r="D133" s="49" t="str">
        <f t="shared" si="42"/>
        <v>ZAMPIERY   TABORGA  OSWALDO</v>
      </c>
      <c r="E133" s="31" t="str">
        <f t="shared" si="42"/>
        <v>09/02/2023</v>
      </c>
      <c r="F133" s="51">
        <f t="shared" si="42"/>
        <v>0.33194444444444443</v>
      </c>
      <c r="G133" s="51">
        <f t="shared" si="42"/>
        <v>0.52708333333333335</v>
      </c>
      <c r="H133" s="51">
        <f t="shared" si="42"/>
        <v>0.57013888888888886</v>
      </c>
      <c r="I133" s="51">
        <f t="shared" si="42"/>
        <v>0.72222222222222221</v>
      </c>
    </row>
    <row r="134" spans="2:9" x14ac:dyDescent="0.25">
      <c r="B134" s="38">
        <f t="shared" si="42"/>
        <v>33</v>
      </c>
      <c r="C134" s="27" t="str">
        <f t="shared" si="42"/>
        <v>1905601 - BE</v>
      </c>
      <c r="D134" s="49" t="str">
        <f t="shared" si="42"/>
        <v>ZELADA  ILLANES  GERMAN</v>
      </c>
      <c r="E134" s="31" t="str">
        <f t="shared" si="42"/>
        <v>09/02/2023</v>
      </c>
      <c r="F134" s="51">
        <f t="shared" si="42"/>
        <v>0.3354166666666667</v>
      </c>
      <c r="G134" s="51">
        <f t="shared" si="42"/>
        <v>0.5229166666666667</v>
      </c>
      <c r="H134" s="51">
        <f t="shared" si="42"/>
        <v>0.56805555555555554</v>
      </c>
      <c r="I134" s="51">
        <f t="shared" si="42"/>
        <v>0.7944444444444444</v>
      </c>
    </row>
    <row r="135" spans="2:9" ht="15.75" thickBot="1" x14ac:dyDescent="0.3">
      <c r="E135" s="2"/>
      <c r="F135" s="1"/>
      <c r="G135" s="1"/>
      <c r="H135" s="1"/>
      <c r="I135" s="1"/>
    </row>
    <row r="136" spans="2:9" x14ac:dyDescent="0.25">
      <c r="B136" s="40" t="s">
        <v>1</v>
      </c>
      <c r="C136" s="3"/>
      <c r="D136" s="3"/>
      <c r="E136" s="3"/>
      <c r="F136" s="3"/>
      <c r="G136" s="47" t="s">
        <v>0</v>
      </c>
      <c r="H136" s="73" t="str">
        <f>E56</f>
        <v>09/02/2023</v>
      </c>
      <c r="I136" s="73"/>
    </row>
  </sheetData>
  <mergeCells count="21">
    <mergeCell ref="D48:G49"/>
    <mergeCell ref="K50:Q50"/>
    <mergeCell ref="K47:P49"/>
    <mergeCell ref="K2:P3"/>
    <mergeCell ref="K4:Q4"/>
    <mergeCell ref="H136:I136"/>
    <mergeCell ref="B2:C5"/>
    <mergeCell ref="D2:H3"/>
    <mergeCell ref="D4:G4"/>
    <mergeCell ref="F8:G8"/>
    <mergeCell ref="H8:I8"/>
    <mergeCell ref="H92:I92"/>
    <mergeCell ref="F54:G54"/>
    <mergeCell ref="H54:I54"/>
    <mergeCell ref="F100:G100"/>
    <mergeCell ref="H100:I100"/>
    <mergeCell ref="H46:I46"/>
    <mergeCell ref="B94:C97"/>
    <mergeCell ref="D94:H95"/>
    <mergeCell ref="D96:G96"/>
    <mergeCell ref="B99:D99"/>
  </mergeCells>
  <conditionalFormatting sqref="F10:I42 K8:K12 K16 K31 K20:K21">
    <cfRule type="containsBlanks" dxfId="43" priority="58">
      <formula>LEN(TRIM(F8))=0</formula>
    </cfRule>
  </conditionalFormatting>
  <conditionalFormatting sqref="D18">
    <cfRule type="expression" dxfId="42" priority="42">
      <formula>$F$18:$I$18=0</formula>
    </cfRule>
  </conditionalFormatting>
  <conditionalFormatting sqref="D56:I56">
    <cfRule type="expression" dxfId="41" priority="39">
      <formula>$J$56=0</formula>
    </cfRule>
  </conditionalFormatting>
  <conditionalFormatting sqref="D58:I58">
    <cfRule type="expression" dxfId="40" priority="38">
      <formula>$J$57=0</formula>
    </cfRule>
  </conditionalFormatting>
  <conditionalFormatting sqref="D65:I65">
    <cfRule type="expression" dxfId="39" priority="37">
      <formula>$J$65=0</formula>
    </cfRule>
  </conditionalFormatting>
  <conditionalFormatting sqref="D64">
    <cfRule type="expression" dxfId="38" priority="36">
      <formula>$J$64=0</formula>
    </cfRule>
  </conditionalFormatting>
  <conditionalFormatting sqref="D59">
    <cfRule type="expression" dxfId="37" priority="34">
      <formula>$J$59=0</formula>
    </cfRule>
  </conditionalFormatting>
  <conditionalFormatting sqref="D60">
    <cfRule type="expression" dxfId="36" priority="33">
      <formula>$J$60=0</formula>
    </cfRule>
  </conditionalFormatting>
  <conditionalFormatting sqref="D61">
    <cfRule type="expression" dxfId="35" priority="32">
      <formula>$J$61=0</formula>
    </cfRule>
  </conditionalFormatting>
  <conditionalFormatting sqref="D62">
    <cfRule type="expression" dxfId="34" priority="31">
      <formula>$J$62=0</formula>
    </cfRule>
  </conditionalFormatting>
  <conditionalFormatting sqref="D63">
    <cfRule type="expression" dxfId="33" priority="30">
      <formula>$J$63=0</formula>
    </cfRule>
  </conditionalFormatting>
  <conditionalFormatting sqref="D66">
    <cfRule type="expression" dxfId="32" priority="29">
      <formula>$J$66=0</formula>
    </cfRule>
  </conditionalFormatting>
  <conditionalFormatting sqref="D67">
    <cfRule type="expression" dxfId="31" priority="28">
      <formula>$J$67=0</formula>
    </cfRule>
  </conditionalFormatting>
  <conditionalFormatting sqref="D68">
    <cfRule type="expression" dxfId="30" priority="27">
      <formula>$J$68=0</formula>
    </cfRule>
  </conditionalFormatting>
  <conditionalFormatting sqref="D69">
    <cfRule type="expression" dxfId="29" priority="26">
      <formula>$J$69=0</formula>
    </cfRule>
  </conditionalFormatting>
  <conditionalFormatting sqref="D70:I70">
    <cfRule type="expression" dxfId="28" priority="25">
      <formula>$J$70=0</formula>
    </cfRule>
  </conditionalFormatting>
  <conditionalFormatting sqref="D71">
    <cfRule type="expression" dxfId="27" priority="24">
      <formula>$J$71=0</formula>
    </cfRule>
  </conditionalFormatting>
  <conditionalFormatting sqref="D72">
    <cfRule type="expression" dxfId="26" priority="23">
      <formula>$J$72=0</formula>
    </cfRule>
  </conditionalFormatting>
  <conditionalFormatting sqref="D73">
    <cfRule type="expression" dxfId="25" priority="22">
      <formula>$J$73=0</formula>
    </cfRule>
  </conditionalFormatting>
  <conditionalFormatting sqref="D74">
    <cfRule type="expression" dxfId="24" priority="21">
      <formula>$J$74=0</formula>
    </cfRule>
  </conditionalFormatting>
  <conditionalFormatting sqref="D75:I75">
    <cfRule type="expression" dxfId="23" priority="20">
      <formula>$J$75=0</formula>
    </cfRule>
  </conditionalFormatting>
  <conditionalFormatting sqref="D76">
    <cfRule type="expression" dxfId="22" priority="19">
      <formula>$J$76=0</formula>
    </cfRule>
  </conditionalFormatting>
  <conditionalFormatting sqref="D77">
    <cfRule type="expression" dxfId="21" priority="18">
      <formula>$J$77=0</formula>
    </cfRule>
  </conditionalFormatting>
  <conditionalFormatting sqref="D78">
    <cfRule type="expression" dxfId="20" priority="17">
      <formula>$J$78=0</formula>
    </cfRule>
  </conditionalFormatting>
  <conditionalFormatting sqref="D79">
    <cfRule type="expression" dxfId="19" priority="16">
      <formula>$J$79=0</formula>
    </cfRule>
  </conditionalFormatting>
  <conditionalFormatting sqref="D80">
    <cfRule type="expression" dxfId="18" priority="15">
      <formula>$J$80=0</formula>
    </cfRule>
  </conditionalFormatting>
  <conditionalFormatting sqref="D81">
    <cfRule type="expression" dxfId="17" priority="14">
      <formula>$J$81=0</formula>
    </cfRule>
  </conditionalFormatting>
  <conditionalFormatting sqref="D82">
    <cfRule type="expression" dxfId="16" priority="13">
      <formula>$J$82=0</formula>
    </cfRule>
  </conditionalFormatting>
  <conditionalFormatting sqref="D83">
    <cfRule type="expression" dxfId="15" priority="12">
      <formula>$J$83=0</formula>
    </cfRule>
  </conditionalFormatting>
  <conditionalFormatting sqref="D84">
    <cfRule type="expression" dxfId="14" priority="11">
      <formula>$J$84=0</formula>
    </cfRule>
  </conditionalFormatting>
  <conditionalFormatting sqref="D85">
    <cfRule type="expression" dxfId="13" priority="9">
      <formula>$J$85=0</formula>
    </cfRule>
  </conditionalFormatting>
  <conditionalFormatting sqref="D86">
    <cfRule type="expression" dxfId="12" priority="8">
      <formula>$J$86=0</formula>
    </cfRule>
  </conditionalFormatting>
  <conditionalFormatting sqref="D87">
    <cfRule type="expression" dxfId="11" priority="7">
      <formula>$J$87=0</formula>
    </cfRule>
  </conditionalFormatting>
  <conditionalFormatting sqref="D88">
    <cfRule type="expression" dxfId="10" priority="6">
      <formula>$J$88=0</formula>
    </cfRule>
  </conditionalFormatting>
  <conditionalFormatting sqref="F65:I65">
    <cfRule type="expression" dxfId="9" priority="4">
      <formula>$J$65=0</formula>
    </cfRule>
  </conditionalFormatting>
  <conditionalFormatting sqref="D57:I57">
    <cfRule type="expression" dxfId="8" priority="3">
      <formula>$J$57=0</formula>
    </cfRule>
  </conditionalFormatting>
  <conditionalFormatting sqref="F70:I70">
    <cfRule type="expression" dxfId="7" priority="2">
      <formula>$J$70=0</formula>
    </cfRule>
  </conditionalFormatting>
  <conditionalFormatting sqref="F75:I75">
    <cfRule type="expression" dxfId="6" priority="1">
      <formula>$J$75=0</formula>
    </cfRule>
  </conditionalFormatting>
  <pageMargins left="0.25" right="0.25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51" operator="between" id="{2A317474-061B-4700-B0F7-5BA1B376710C}">
            <xm:f>'\Users\DESARROLLO2\Documents\Victor Emanuel\BIOMETRICO\REPORTES\PLANTILLA\[Plantilla de presentación - vertical.xlsx]Horario'!#REF!</xm:f>
            <xm:f>'\Users\DESARROLLO2\Documents\Victor Emanuel\BIOMETRICO\REPORTES\PLANTILLA\[Plantilla de presentación - vertical.xlsx]Horario'!#REF!</xm:f>
            <x14:dxf>
              <fill>
                <patternFill>
                  <bgColor theme="6" tint="0.59996337778862885"/>
                </patternFill>
              </fill>
            </x14:dxf>
          </x14:cfRule>
          <xm:sqref>F10:I25 F34:I34 F33 H33:I33 F36:I42 F35 H35:I35 F27:I32 F26:G26 I26 K8:K12 K16 K31 K20:K21</xm:sqref>
        </x14:conditionalFormatting>
        <x14:conditionalFormatting xmlns:xm="http://schemas.microsoft.com/office/excel/2006/main">
          <x14:cfRule type="cellIs" priority="50" operator="between" id="{7508B12E-4662-49B5-B886-3C295E71E3C1}">
            <xm:f>Horario!$K$6</xm:f>
            <xm:f>Horario!$K$6</xm:f>
            <x14:dxf>
              <font>
                <b val="0"/>
                <i val="0"/>
                <color theme="0"/>
              </font>
              <numFmt numFmtId="1" formatCode="0"/>
            </x14:dxf>
          </x14:cfRule>
          <xm:sqref>F56:I71 F102:I117 F73:I88 F72:G72 I72 F119:I134 F118:G118 I118 N8:Q12 N16:Q16 N20:Q21 N25:Q27 N31:Q31 N35:Q37 N41:Q42 N46:Q46 N56:Q56 N60:Q61 N65:Q66 N70:Q70 N74:Q75 N79:Q79 N83:Q86 N90:Q90</xm:sqref>
        </x14:conditionalFormatting>
        <x14:conditionalFormatting xmlns:xm="http://schemas.microsoft.com/office/excel/2006/main">
          <x14:cfRule type="cellIs" priority="46" operator="between" id="{5362729D-455D-4FE2-8A99-BFC5A75AA5AA}">
            <xm:f>Horario!$F$22</xm:f>
            <xm:f>Horario!$G$22</xm:f>
            <x14:dxf>
              <fill>
                <gradientFill degree="270">
                  <stop position="0">
                    <color theme="0"/>
                  </stop>
                  <stop position="1">
                    <color rgb="FF00B451"/>
                  </stop>
                </gradientFill>
              </fill>
            </x14:dxf>
          </x14:cfRule>
          <xm:sqref>I102:I134</xm:sqref>
        </x14:conditionalFormatting>
        <x14:conditionalFormatting xmlns:xm="http://schemas.microsoft.com/office/excel/2006/main">
          <x14:cfRule type="cellIs" priority="48" operator="between" id="{8085BD4E-CA4B-4800-B73C-80333691963E}">
            <xm:f>Horario!$F$16</xm:f>
            <xm:f>Horario!$G$16</xm:f>
            <x14:dxf>
              <fill>
                <gradientFill degree="270">
                  <stop position="0">
                    <color theme="0"/>
                  </stop>
                  <stop position="1">
                    <color rgb="FF00B0F0"/>
                  </stop>
                </gradientFill>
              </fill>
            </x14:dxf>
          </x14:cfRule>
          <xm:sqref>H102:H134</xm:sqref>
        </x14:conditionalFormatting>
        <x14:conditionalFormatting xmlns:xm="http://schemas.microsoft.com/office/excel/2006/main">
          <x14:cfRule type="cellIs" priority="47" operator="between" id="{C5C44BB9-5C22-4008-82E9-E4A7D44F7F6A}">
            <xm:f>Horario!$C$22</xm:f>
            <xm:f>Horario!$D$22</xm:f>
            <x14:dxf>
              <fill>
                <gradientFill degree="270">
                  <stop position="0">
                    <color theme="0"/>
                  </stop>
                  <stop position="1">
                    <color rgb="FFFFC000"/>
                  </stop>
                </gradientFill>
              </fill>
            </x14:dxf>
          </x14:cfRule>
          <xm:sqref>G102:G134</xm:sqref>
        </x14:conditionalFormatting>
        <x14:conditionalFormatting xmlns:xm="http://schemas.microsoft.com/office/excel/2006/main">
          <x14:cfRule type="cellIs" priority="49" operator="between" id="{AC84B93F-5699-4C30-81BE-F24BD139E330}">
            <xm:f>Horario!$C$16</xm:f>
            <xm:f>Horario!$D$16</xm:f>
            <x14:dxf>
              <fill>
                <gradientFill degree="270">
                  <stop position="0">
                    <color theme="0"/>
                  </stop>
                  <stop position="1">
                    <color rgb="FFFFFF00"/>
                  </stop>
                </gradientFill>
              </fill>
            </x14:dxf>
          </x14:cfRule>
          <xm:sqref>F102:F134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3"/>
  <sheetViews>
    <sheetView workbookViewId="0">
      <selection activeCell="C2" sqref="C2"/>
    </sheetView>
  </sheetViews>
  <sheetFormatPr baseColWidth="10" defaultRowHeight="15" x14ac:dyDescent="0.25"/>
  <cols>
    <col min="1" max="2" width="2.5703125" customWidth="1"/>
    <col min="4" max="4" width="11.140625" customWidth="1"/>
    <col min="5" max="5" width="6" customWidth="1"/>
    <col min="7" max="7" width="10.7109375" customWidth="1"/>
    <col min="8" max="9" width="5.42578125" customWidth="1"/>
  </cols>
  <sheetData>
    <row r="2" spans="2:11" ht="25.5" customHeight="1" x14ac:dyDescent="0.25"/>
    <row r="3" spans="2:11" ht="10.5" customHeight="1" x14ac:dyDescent="0.25"/>
    <row r="6" spans="2:11" ht="15.75" x14ac:dyDescent="0.25">
      <c r="B6" s="8"/>
      <c r="C6" s="91" t="s">
        <v>105</v>
      </c>
      <c r="D6" s="91"/>
      <c r="E6" s="91"/>
      <c r="F6" s="9"/>
      <c r="G6" s="9"/>
      <c r="H6" s="10"/>
      <c r="J6" s="57" t="s">
        <v>45</v>
      </c>
      <c r="K6" s="61">
        <v>0</v>
      </c>
    </row>
    <row r="7" spans="2:11" x14ac:dyDescent="0.25">
      <c r="B7" s="11"/>
      <c r="C7" s="12"/>
      <c r="D7" s="12"/>
      <c r="E7" s="12"/>
      <c r="F7" s="12"/>
      <c r="G7" s="12"/>
      <c r="H7" s="13"/>
    </row>
    <row r="8" spans="2:11" x14ac:dyDescent="0.25">
      <c r="B8" s="11"/>
      <c r="C8" s="92" t="s">
        <v>42</v>
      </c>
      <c r="D8" s="92"/>
      <c r="E8" s="14"/>
      <c r="F8" s="92" t="s">
        <v>41</v>
      </c>
      <c r="G8" s="92"/>
      <c r="H8" s="15"/>
      <c r="I8" s="16"/>
    </row>
    <row r="9" spans="2:11" x14ac:dyDescent="0.25">
      <c r="B9" s="11"/>
      <c r="C9" s="17">
        <v>0.33333333333333331</v>
      </c>
      <c r="D9" s="17">
        <v>0.5</v>
      </c>
      <c r="E9" s="18"/>
      <c r="F9" s="17">
        <v>0.54166666666666663</v>
      </c>
      <c r="G9" s="17">
        <v>0.75</v>
      </c>
      <c r="H9" s="19"/>
      <c r="I9" s="20"/>
    </row>
    <row r="10" spans="2:11" x14ac:dyDescent="0.25">
      <c r="B10" s="21"/>
      <c r="C10" s="22"/>
      <c r="D10" s="22"/>
      <c r="E10" s="22"/>
      <c r="F10" s="22"/>
      <c r="G10" s="22"/>
      <c r="H10" s="23"/>
    </row>
    <row r="11" spans="2:11" x14ac:dyDescent="0.25">
      <c r="B11" s="12"/>
      <c r="C11" s="12"/>
      <c r="D11" s="12"/>
      <c r="E11" s="12"/>
      <c r="F11" s="12"/>
      <c r="G11" s="12"/>
      <c r="H11" s="12"/>
    </row>
    <row r="12" spans="2:11" x14ac:dyDescent="0.25">
      <c r="B12" s="12"/>
      <c r="C12" s="60" t="s">
        <v>104</v>
      </c>
      <c r="D12" s="12"/>
      <c r="E12" s="12"/>
      <c r="F12" s="12"/>
      <c r="G12" s="12"/>
      <c r="H12" s="12"/>
    </row>
    <row r="14" spans="2:11" x14ac:dyDescent="0.25">
      <c r="B14" s="8"/>
      <c r="C14" s="88" t="s">
        <v>46</v>
      </c>
      <c r="D14" s="88"/>
      <c r="E14" s="88"/>
      <c r="F14" s="9"/>
      <c r="G14" s="9"/>
      <c r="H14" s="10"/>
      <c r="J14" s="93" t="s">
        <v>47</v>
      </c>
      <c r="K14" s="93"/>
    </row>
    <row r="15" spans="2:11" x14ac:dyDescent="0.25">
      <c r="B15" s="11"/>
      <c r="C15" s="86" t="s">
        <v>42</v>
      </c>
      <c r="D15" s="86"/>
      <c r="E15" s="12"/>
      <c r="F15" s="87" t="s">
        <v>41</v>
      </c>
      <c r="G15" s="87"/>
      <c r="H15" s="15"/>
      <c r="I15" s="16"/>
    </row>
    <row r="16" spans="2:11" x14ac:dyDescent="0.25">
      <c r="B16" s="11"/>
      <c r="C16" s="17">
        <v>0.29166666666666669</v>
      </c>
      <c r="D16" s="17">
        <v>0.34027777777777773</v>
      </c>
      <c r="E16" s="18"/>
      <c r="F16" s="17">
        <v>0.54166666666666663</v>
      </c>
      <c r="G16" s="17">
        <v>0.58333333333333337</v>
      </c>
      <c r="H16" s="19"/>
      <c r="I16" s="20"/>
    </row>
    <row r="17" spans="2:10" x14ac:dyDescent="0.25">
      <c r="B17" s="21"/>
      <c r="C17" s="24"/>
      <c r="D17" s="24"/>
      <c r="E17" s="24"/>
      <c r="F17" s="24"/>
      <c r="G17" s="24"/>
      <c r="H17" s="25"/>
      <c r="I17" s="20"/>
    </row>
    <row r="18" spans="2:10" x14ac:dyDescent="0.25">
      <c r="C18" s="20"/>
      <c r="D18" s="20"/>
      <c r="E18" s="20"/>
      <c r="F18" s="20"/>
      <c r="G18" s="20"/>
      <c r="H18" s="20"/>
      <c r="I18" s="20"/>
    </row>
    <row r="19" spans="2:10" x14ac:dyDescent="0.25">
      <c r="C19" s="20"/>
      <c r="D19" s="20"/>
      <c r="E19" s="20"/>
      <c r="F19" s="20"/>
      <c r="G19" s="20"/>
      <c r="H19" s="20"/>
      <c r="I19" s="20"/>
    </row>
    <row r="20" spans="2:10" x14ac:dyDescent="0.25">
      <c r="B20" s="8"/>
      <c r="C20" s="88" t="s">
        <v>48</v>
      </c>
      <c r="D20" s="88"/>
      <c r="E20" s="88"/>
      <c r="F20" s="9"/>
      <c r="G20" s="9"/>
      <c r="H20" s="10"/>
      <c r="J20" s="26" t="s">
        <v>49</v>
      </c>
    </row>
    <row r="21" spans="2:10" x14ac:dyDescent="0.25">
      <c r="B21" s="11"/>
      <c r="C21" s="89" t="s">
        <v>42</v>
      </c>
      <c r="D21" s="89"/>
      <c r="E21" s="12"/>
      <c r="F21" s="90" t="s">
        <v>41</v>
      </c>
      <c r="G21" s="90"/>
      <c r="H21" s="15"/>
      <c r="I21" s="16"/>
    </row>
    <row r="22" spans="2:10" x14ac:dyDescent="0.25">
      <c r="B22" s="11"/>
      <c r="C22" s="17">
        <v>0.5</v>
      </c>
      <c r="D22" s="17">
        <v>0.54166666666666663</v>
      </c>
      <c r="E22" s="18"/>
      <c r="F22" s="17">
        <v>0.75</v>
      </c>
      <c r="G22" s="17">
        <v>0.79166666666666663</v>
      </c>
      <c r="H22" s="19"/>
      <c r="I22" s="20"/>
    </row>
    <row r="23" spans="2:10" x14ac:dyDescent="0.25">
      <c r="B23" s="21"/>
      <c r="C23" s="22"/>
      <c r="D23" s="22"/>
      <c r="E23" s="22"/>
      <c r="F23" s="22"/>
      <c r="G23" s="22"/>
      <c r="H23" s="23"/>
    </row>
  </sheetData>
  <mergeCells count="10">
    <mergeCell ref="C6:E6"/>
    <mergeCell ref="C8:D8"/>
    <mergeCell ref="F8:G8"/>
    <mergeCell ref="C14:E14"/>
    <mergeCell ref="J14:K14"/>
    <mergeCell ref="C15:D15"/>
    <mergeCell ref="F15:G15"/>
    <mergeCell ref="C20:E20"/>
    <mergeCell ref="C21:D21"/>
    <mergeCell ref="F21:G2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EDITABLE (Separa Celdas)</vt:lpstr>
      <vt:lpstr>FILTRO</vt:lpstr>
      <vt:lpstr>Plantilla nueva</vt:lpstr>
      <vt:lpstr>Horario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DESARROLLO2</dc:creator>
  <cp:lastModifiedBy>DESARROLLO2</cp:lastModifiedBy>
  <cp:lastPrinted>2023-02-10T16:16:52Z</cp:lastPrinted>
  <dcterms:created xsi:type="dcterms:W3CDTF">2023-02-03T18:01:51Z</dcterms:created>
  <dcterms:modified xsi:type="dcterms:W3CDTF">2023-02-27T16:12:33Z</dcterms:modified>
</cp:coreProperties>
</file>