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<sst xmlns="http://schemas.openxmlformats.org/spreadsheetml/2006/main" count="714" uniqueCount="257">
  <si>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</si>
  <si>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</si>
  <si>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</si>
  <si>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</si>
  <si>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</si>
  <si>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</si>
  <si>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</si>
  <si>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</si>
  <si>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</si>
  <si>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</si>
  <si>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</si>
  <si>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</si>
  <si>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</si>
  <si>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</si>
  <si>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</si>
  <si>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</si>
  <si>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</si>
  <si>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</si>
  <si>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</si>
  <si>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</si>
  <si>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</si>
  <si>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</si>
  <si>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</si>
  <si>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</si>
  <si>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</si>
  <si>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</si>
  <si>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</si>
  <si>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</si>
  <si>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</si>
  <si>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</si>
  <si>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</si>
  <si>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</si>
  <si>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</si>
  <si>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</si>
  <si>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</si>
  <si>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</si>
  <si>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</si>
  <si>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</si>
  <si>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</si>
  <si>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</si>
  <si>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</si>
  <si>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</si>
  <si>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</si>
  <si>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</si>
  <si>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</si>
  <si>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</si>
  <si>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</si>
  <si>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</si>
  <si>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</si>
  <si>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</si>
  <si>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</si>
  <si>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</si>
  <si>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</si>
  <si>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</si>
  <si>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</si>
  <si>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</si>
  <si>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</si>
  <si>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</si>
  <si>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</si>
  <si>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</si>
  <si>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</si>
  <si>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</si>
  <si>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</si>
  <si>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</si>
  <si>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</si>
  <si>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</si>
  <si>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</si>
  <si>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</si>
  <si>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</si>
  <si>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</si>
  <si>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</si>
  <si>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</si>
  <si>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</si>
  <si>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</si>
  <si>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</si>
  <si>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</si>
  <si>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</si>
  <si>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</si>
  <si>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</si>
  <si>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</si>
  <si>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</si>
  <si>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</si>
  <si>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</si>
  <si>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</si>
  <si>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</si>
  <si>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</si>
  <si>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</si>
  <si>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</si>
  <si>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</si>
  <si>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</si>
  <si>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</si>
  <si>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</si>
  <si>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</si>
  <si>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</si>
  <si>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</si>
  <si>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</si>
  <si>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</si>
  <si>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</si>
  <si>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</si>
  <si>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</si>
  <si>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</si>
  <si>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</si>
  <si>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</si>
  <si>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</si>
  <si>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</si>
  <si>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</si>
  <si>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</si>
  <si>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</si>
  <si>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</si>
  <si>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</si>
  <si>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</si>
  <si>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</si>
  <si>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</si>
  <si>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</si>
  <si>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</si>
  <si>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</si>
  <si>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</si>
  <si>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</si>
  <si>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</si>
  <si>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</si>
  <si>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</si>
  <si>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</si>
  <si>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</si>
  <si>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</si>
  <si>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</si>
  <si>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</si>
  <si>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</si>
  <si>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</si>
  <si>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</si>
  <si>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</si>
  <si>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</si>
  <si>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</si>
  <si>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</si>
  <si>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</si>
  <si>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</si>
  <si>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</si>
  <si>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</si>
  <si>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</si>
  <si>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</si>
  <si>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</si>
  <si>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</si>
  <si>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</si>
  <si>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</si>
  <si>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</si>
  <si>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</si>
  <si>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</si>
  <si>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</si>
  <si>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</si>
  <si>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</si>
  <si>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</si>
  <si>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</si>
  <si>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</si>
  <si>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</si>
  <si>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</si>
  <si>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</si>
  <si>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</si>
  <si>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</si>
  <si>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</si>
  <si>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</si>
  <si>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</si>
  <si>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</si>
  <si>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</si>
  <si>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</si>
  <si>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</si>
  <si>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</si>
  <si>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</si>
  <si>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</si>
  <si>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</si>
  <si>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</si>
  <si>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</si>
  <si>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</si>
  <si>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</si>
  <si>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</si>
  <si>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</si>
  <si>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</si>
  <si>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</si>
  <si>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</si>
  <si>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</si>
  <si>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</si>
  <si>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</si>
  <si>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</si>
  <si>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</si>
  <si>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</si>
  <si>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</si>
  <si>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</si>
  <si>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</si>
  <si>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</si>
  <si>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</si>
  <si>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</si>
  <si>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</si>
  <si>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</si>
  <si>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</si>
  <si>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</si>
  <si>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</si>
  <si>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13/02/2023</t>
  </si>
  <si>
    <t>07:13</t>
  </si>
  <si>
    <t>07:47 12:41 13:10 20:11</t>
  </si>
  <si>
    <t>08:01 12:31 13:49 19:10</t>
  </si>
  <si>
    <t>07:53 13:58 14:45 21:43</t>
  </si>
  <si>
    <t>07:18 12:39 13:15 17:48</t>
  </si>
  <si>
    <t>07:34 13:49 14:58</t>
  </si>
  <si>
    <t>07:47 14:38 15:39</t>
  </si>
  <si>
    <t>07:46 13:13 14:29</t>
  </si>
  <si>
    <t>08:07 13:58 15:06</t>
  </si>
  <si>
    <t>08:24 14:04</t>
  </si>
  <si>
    <t>07:58 12:59 14:06 19:16</t>
  </si>
  <si>
    <t>07:38 12:08 13:16 20:33</t>
  </si>
  <si>
    <t>07:55 12:45 14:15 17:37</t>
  </si>
  <si>
    <t>07:27 12:28 13:32 17:12</t>
  </si>
  <si>
    <t>07:02 17:23</t>
  </si>
  <si>
    <t>07:54 12:34 13:41 18:06</t>
  </si>
  <si>
    <t>08:15</t>
  </si>
  <si>
    <t>08:00 12:19 13:31 19:11</t>
  </si>
  <si>
    <t>07:57 12:58 13:42 17:37</t>
  </si>
  <si>
    <t>08:00 13:38 14:46 18:41</t>
  </si>
  <si>
    <t>07:46 14:00 14:59</t>
  </si>
  <si>
    <t>07:52 12:41 13:38 19:08</t>
  </si>
  <si>
    <t>07:54 13:21 13:22 21:33</t>
  </si>
  <si>
    <t>07:20</t>
  </si>
  <si>
    <t>08:03 12:13 13:31 18:44</t>
  </si>
  <si>
    <t>08:09 13:01 14:19 20:40</t>
  </si>
  <si>
    <t>08:14 13:09 14:16 19:03</t>
  </si>
  <si>
    <t>07:59 12:43 14:07 19:07</t>
  </si>
  <si>
    <t>08:01 13:52 14:51 20:00</t>
  </si>
  <si>
    <t>07:55 12:11 14:06 18:20</t>
  </si>
  <si>
    <t>13/02/2024</t>
  </si>
  <si>
    <t>13/02/2025</t>
  </si>
  <si>
    <t>13/02/2026</t>
  </si>
  <si>
    <t>13/02/2027</t>
  </si>
  <si>
    <t>13/02/2028</t>
  </si>
  <si>
    <t>13/02/2029</t>
  </si>
  <si>
    <t>13/02/2030</t>
  </si>
  <si>
    <t>13/02/2031</t>
  </si>
  <si>
    <t>13/02/2032</t>
  </si>
  <si>
    <t>13/02/2033</t>
  </si>
  <si>
    <t>13/02/2034</t>
  </si>
  <si>
    <t>13/02/2035</t>
  </si>
  <si>
    <t>13/02/2036</t>
  </si>
  <si>
    <t>13/02/2037</t>
  </si>
  <si>
    <t>13/02/2038</t>
  </si>
  <si>
    <t>13/02/2039</t>
  </si>
  <si>
    <t>13/02/2040</t>
  </si>
  <si>
    <t>13/02/2041</t>
  </si>
  <si>
    <t>13/02/2042</t>
  </si>
  <si>
    <t>13/02/2043</t>
  </si>
  <si>
    <t>13/02/2044</t>
  </si>
  <si>
    <t>13/02/2045</t>
  </si>
  <si>
    <t>13/02/2046</t>
  </si>
  <si>
    <t>13/02/2047</t>
  </si>
  <si>
    <t>13/02/2048</t>
  </si>
  <si>
    <t>13/02/2049</t>
  </si>
  <si>
    <t>13/02/2050</t>
  </si>
  <si>
    <t>13/02/2051</t>
  </si>
  <si>
    <t>13/02/2052</t>
  </si>
  <si>
    <t>13/02/2053</t>
  </si>
  <si>
    <t>13/02/2054</t>
  </si>
  <si>
    <t>13/02/2055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</si>
</sst>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0.32916666666666666</v>
      </c>
      <c r="I2" s="20">
        <v>0.52361111111111114</v>
      </c>
      <c r="J2" s="20">
        <v>0.57013888888888886</v>
      </c>
      <c r="K2" s="20">
        <v>0.75416666666666676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0.32361111111111113</v>
      </c>
      <c r="I3" s="20">
        <v>0.55069444444444449</v>
      </c>
      <c r="J3" s="20">
        <v>0.60347222222222219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0.33402777777777781</v>
      </c>
      <c r="I4" s="20">
        <v>0.52152777777777781</v>
      </c>
      <c r="J4" s="20">
        <v>0.5756944444444444</v>
      </c>
      <c r="K4" s="20">
        <v>0.79861111111111116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0.31527777777777777</v>
      </c>
      <c r="I5" s="20">
        <v>0.5756944444444444</v>
      </c>
      <c r="J5" s="20">
        <v>0.62361111111111112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180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0.35000000000000003</v>
      </c>
      <c r="I7" s="20">
        <v>0.58611111111111114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220</v>
      </c>
      <c r="H8" s="20">
        <v>0.33958333333333335</v>
      </c>
      <c r="I8" s="20">
        <v>0.54236111111111118</v>
      </c>
      <c r="J8" s="20">
        <v>0.59652777777777777</v>
      </c>
      <c r="K8" s="20">
        <v>0.86111111111111116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0.31041666666666667</v>
      </c>
      <c r="I9" s="20">
        <v>0.51944444444444449</v>
      </c>
      <c r="J9" s="20">
        <v>0.56388888888888888</v>
      </c>
      <c r="K9" s="20">
        <v>0.71666666666666667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0.33402777777777781</v>
      </c>
      <c r="I10" s="20">
        <v>0.57777777777777783</v>
      </c>
      <c r="J10" s="20">
        <v>0.61875000000000002</v>
      </c>
      <c r="K10" s="20">
        <v>0.83333333333333337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0.29305555555555557</v>
      </c>
      <c r="I12" s="20">
        <v>0.72430555555555554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0.30069444444444443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0.3298611111111111</v>
      </c>
      <c r="I14" s="20">
        <v>0.50763888888888886</v>
      </c>
      <c r="J14" s="20">
        <v>0.58750000000000002</v>
      </c>
      <c r="K14" s="20">
        <v>0.76388888888888884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0.33263888888888887</v>
      </c>
      <c r="I15" s="20">
        <v>0.52986111111111112</v>
      </c>
      <c r="J15" s="20">
        <v>0.58819444444444446</v>
      </c>
      <c r="K15" s="20">
        <v>0.79652777777777783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0.31805555555555554</v>
      </c>
      <c r="I17" s="20">
        <v>0.50555555555555554</v>
      </c>
      <c r="J17" s="20">
        <v>0.55277777777777781</v>
      </c>
      <c r="K17" s="20">
        <v>0.85625000000000007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0.33333333333333331</v>
      </c>
      <c r="I18" s="20">
        <v>0.56805555555555554</v>
      </c>
      <c r="J18" s="20">
        <v>0.61527777777777781</v>
      </c>
      <c r="K18" s="20">
        <v>0.77847222222222223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0.32847222222222222</v>
      </c>
      <c r="I19" s="20">
        <v>0.58194444444444449</v>
      </c>
      <c r="J19" s="20">
        <v>0.61458333333333337</v>
      </c>
      <c r="K19" s="20">
        <v>0.90486111111111101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0.32430555555555557</v>
      </c>
      <c r="I20" s="20">
        <v>0.60972222222222217</v>
      </c>
      <c r="J20" s="20">
        <v>0.65208333333333335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0.32361111111111113</v>
      </c>
      <c r="I21" s="20">
        <v>0.58333333333333337</v>
      </c>
      <c r="J21" s="20">
        <v>0.62430555555555556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219</v>
      </c>
      <c r="H22" s="20">
        <v>0.3354166666666667</v>
      </c>
      <c r="I22" s="20">
        <v>0.50902777777777775</v>
      </c>
      <c r="J22" s="20">
        <v>0.56319444444444444</v>
      </c>
      <c r="K22" s="20">
        <v>0.78055555555555556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0.33194444444444443</v>
      </c>
      <c r="I23" s="20">
        <v>0.54097222222222219</v>
      </c>
      <c r="J23" s="20">
        <v>0.58750000000000002</v>
      </c>
      <c r="K23" s="20">
        <v>0.8027777777777777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0.3430555555555555</v>
      </c>
      <c r="I24" s="20">
        <v>0.54791666666666672</v>
      </c>
      <c r="J24" s="20">
        <v>0.59444444444444444</v>
      </c>
      <c r="K24" s="20">
        <v>0.79375000000000007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218</v>
      </c>
      <c r="H25" s="20">
        <v>0.30555555555555552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0.30416666666666664</v>
      </c>
      <c r="I26" s="20">
        <v>0.52708333333333335</v>
      </c>
      <c r="J26" s="20">
        <v>0.55208333333333337</v>
      </c>
      <c r="K26" s="20">
        <v>0.7416666666666667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0.33333333333333331</v>
      </c>
      <c r="I27" s="20">
        <v>0.5131944444444444</v>
      </c>
      <c r="J27" s="20">
        <v>0.56319444444444444</v>
      </c>
      <c r="K27" s="20">
        <v>0.7993055555555556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0.34375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0.33819444444444446</v>
      </c>
      <c r="I29" s="20">
        <v>0.58194444444444449</v>
      </c>
      <c r="J29" s="20">
        <v>0.62916666666666665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0.32916666666666666</v>
      </c>
      <c r="I30" s="20">
        <v>0.55625000000000002</v>
      </c>
      <c r="J30" s="20">
        <v>0.55694444444444446</v>
      </c>
      <c r="K30" s="20">
        <v>0.8979166666666667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0.32430555555555557</v>
      </c>
      <c r="I31" s="20">
        <v>0.52847222222222223</v>
      </c>
      <c r="J31" s="20">
        <v>0.54861111111111105</v>
      </c>
      <c r="K31" s="20">
        <v>0.84097222222222223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0.3298611111111111</v>
      </c>
      <c r="I32" s="20">
        <v>0.53125</v>
      </c>
      <c r="J32" s="20">
        <v>0.59375</v>
      </c>
      <c r="K32" s="20">
        <v>0.73402777777777783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0.33124999999999999</v>
      </c>
      <c r="I33" s="20">
        <v>0.54027777777777775</v>
      </c>
      <c r="J33" s="20">
        <v>0.5708333333333333</v>
      </c>
      <c r="K33" s="20">
        <v>0.73402777777777783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0.32777777777777778</v>
      </c>
      <c r="I34" s="20">
        <v>0.52847222222222223</v>
      </c>
      <c r="J34" s="20">
        <v>0.56805555555555554</v>
      </c>
      <c r="K34" s="20">
        <v>0.79722222222222217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7" sqref="D7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0.32916666666666666</v>
      </c>
      <c r="I2" s="20">
        <v>0.52361111111111114</v>
      </c>
      <c r="J2" s="20">
        <v>0.57013888888888886</v>
      </c>
      <c r="K2" s="20">
        <v>0.75416666666666676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0.32361111111111113</v>
      </c>
      <c r="I3" s="20">
        <v>0.55069444444444449</v>
      </c>
      <c r="J3" s="20">
        <v>0.60347222222222219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0.33402777777777781</v>
      </c>
      <c r="I4" s="20">
        <v>0.52152777777777781</v>
      </c>
      <c r="J4" s="20">
        <v>0.5756944444444444</v>
      </c>
      <c r="K4" s="20">
        <v>0.79861111111111116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0.31527777777777777</v>
      </c>
      <c r="I5" s="20">
        <v>0.5756944444444444</v>
      </c>
      <c r="J5" s="20">
        <v>0.62361111111111112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180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0.35000000000000003</v>
      </c>
      <c r="I7" s="20">
        <v>0.58611111111111114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220</v>
      </c>
      <c r="H8" s="20">
        <v>0.33958333333333335</v>
      </c>
      <c r="I8" s="20">
        <v>0.54236111111111118</v>
      </c>
      <c r="J8" s="20">
        <v>0.59652777777777777</v>
      </c>
      <c r="K8" s="20">
        <v>0.86111111111111116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0.31041666666666667</v>
      </c>
      <c r="I9" s="20">
        <v>0.51944444444444449</v>
      </c>
      <c r="J9" s="20">
        <v>0.56388888888888888</v>
      </c>
      <c r="K9" s="20">
        <v>0.71666666666666667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0.33402777777777781</v>
      </c>
      <c r="I10" s="20">
        <v>0.57777777777777783</v>
      </c>
      <c r="J10" s="20">
        <v>0.61875000000000002</v>
      </c>
      <c r="K10" s="20">
        <v>0.83333333333333337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0.29305555555555557</v>
      </c>
      <c r="K12" s="20">
        <v>0.72430555555555554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0.30069444444444443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0.3298611111111111</v>
      </c>
      <c r="I14" s="20">
        <v>0.50763888888888886</v>
      </c>
      <c r="J14" s="20">
        <v>0.58750000000000002</v>
      </c>
      <c r="K14" s="20">
        <v>0.76388888888888884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0.33263888888888887</v>
      </c>
      <c r="I15" s="20">
        <v>0.52986111111111112</v>
      </c>
      <c r="J15" s="20">
        <v>0.58819444444444446</v>
      </c>
      <c r="K15" s="20">
        <v>0.79652777777777783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0.31805555555555554</v>
      </c>
      <c r="I17" s="20">
        <v>0.50555555555555554</v>
      </c>
      <c r="J17" s="20">
        <v>0.55277777777777781</v>
      </c>
      <c r="K17" s="20">
        <v>0.85625000000000007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0.33333333333333331</v>
      </c>
      <c r="I18" s="20">
        <v>0.56805555555555554</v>
      </c>
      <c r="J18" s="20">
        <v>0.61527777777777781</v>
      </c>
      <c r="K18" s="20">
        <v>0.77847222222222223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0.32847222222222222</v>
      </c>
      <c r="I19" s="20">
        <v>0.58194444444444449</v>
      </c>
      <c r="J19" s="20">
        <v>0.61458333333333337</v>
      </c>
      <c r="K19" s="20">
        <v>0.90486111111111101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0.32430555555555557</v>
      </c>
      <c r="I20" s="20">
        <v>0.60972222222222217</v>
      </c>
      <c r="J20" s="20">
        <v>0.65208333333333335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0.32361111111111113</v>
      </c>
      <c r="I21" s="20">
        <v>0.58333333333333337</v>
      </c>
      <c r="J21" s="20">
        <v>0.62430555555555556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219</v>
      </c>
      <c r="H22" s="20">
        <v>0.3354166666666667</v>
      </c>
      <c r="I22" s="20">
        <v>0.50902777777777775</v>
      </c>
      <c r="J22" s="20">
        <v>0.56319444444444444</v>
      </c>
      <c r="K22" s="20">
        <v>0.78055555555555556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0.33194444444444443</v>
      </c>
      <c r="I23" s="20">
        <v>0.54097222222222219</v>
      </c>
      <c r="J23" s="20">
        <v>0.58750000000000002</v>
      </c>
      <c r="K23" s="20">
        <v>0.8027777777777777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0.3430555555555555</v>
      </c>
      <c r="I24" s="20">
        <v>0.54791666666666672</v>
      </c>
      <c r="J24" s="20">
        <v>0.59444444444444444</v>
      </c>
      <c r="K24" s="20">
        <v>0.79375000000000007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218</v>
      </c>
      <c r="H25" s="20">
        <v>0.30555555555555552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0.30416666666666664</v>
      </c>
      <c r="I26" s="20">
        <v>0.52708333333333335</v>
      </c>
      <c r="J26" s="20">
        <v>0.55208333333333337</v>
      </c>
      <c r="K26" s="20">
        <v>0.7416666666666667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0.33333333333333331</v>
      </c>
      <c r="I27" s="20">
        <v>0.5131944444444444</v>
      </c>
      <c r="J27" s="20">
        <v>0.56319444444444444</v>
      </c>
      <c r="K27" s="20">
        <v>0.7993055555555556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0.34375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0.33819444444444446</v>
      </c>
      <c r="I29" s="20">
        <v>0.58194444444444449</v>
      </c>
      <c r="J29" s="20">
        <v>0.62916666666666665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0.32916666666666666</v>
      </c>
      <c r="I30" s="20">
        <v>0.55625000000000002</v>
      </c>
      <c r="J30" s="20">
        <v>0.55694444444444446</v>
      </c>
      <c r="K30" s="20">
        <v>0.8979166666666667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0.32430555555555557</v>
      </c>
      <c r="I31" s="20">
        <v>0.52847222222222223</v>
      </c>
      <c r="J31" s="20">
        <v>0.54861111111111105</v>
      </c>
      <c r="K31" s="20">
        <v>0.84097222222222223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0.3298611111111111</v>
      </c>
      <c r="I32" s="20">
        <v>0.53125</v>
      </c>
      <c r="J32" s="20">
        <v>0.59375</v>
      </c>
      <c r="K32" s="20">
        <v>0.73402777777777783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0.33124999999999999</v>
      </c>
      <c r="I33" s="20">
        <v>0.54027777777777775</v>
      </c>
      <c r="J33" s="20">
        <v>0.5708333333333333</v>
      </c>
      <c r="K33" s="20">
        <v>0.73402777777777783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0.32777777777777778</v>
      </c>
      <c r="I34" s="20">
        <v>0.52847222222222223</v>
      </c>
      <c r="J34" s="20">
        <v>0.56805555555555554</v>
      </c>
      <c r="K34" s="20">
        <v>0.79722222222222217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13/02/2023</v>
      </c>
      <c r="E41" t="str">
        <f t="shared" si="1"/>
        <v>Area de Riesgo</v>
      </c>
      <c r="F41" s="67" t="str">
        <f t="shared" si="1"/>
        <v>07:54 12:34 13:41 18:06</v>
      </c>
      <c r="G41" s="67">
        <f t="shared" si="1"/>
        <v>0</v>
      </c>
      <c r="H41" s="67">
        <f t="shared" si="1"/>
        <v>0.32916666666666666</v>
      </c>
      <c r="I41" s="67">
        <f t="shared" si="1"/>
        <v>0.52361111111111114</v>
      </c>
      <c r="J41" s="67">
        <f t="shared" si="1"/>
        <v>0.57013888888888886</v>
      </c>
      <c r="K41" s="67">
        <f t="shared" si="1"/>
        <v>0.75416666666666676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13/02/2023</v>
      </c>
      <c r="E42" t="str">
        <f t="shared" si="2"/>
        <v>Administración y Finanzas</v>
      </c>
      <c r="F42" s="67" t="str">
        <f t="shared" si="2"/>
        <v>07:46 13:13 14:29</v>
      </c>
      <c r="G42" s="67">
        <f t="shared" si="2"/>
        <v>0</v>
      </c>
      <c r="H42" s="67">
        <f t="shared" si="2"/>
        <v>0.32361111111111113</v>
      </c>
      <c r="I42" s="67">
        <f t="shared" si="2"/>
        <v>0.55069444444444449</v>
      </c>
      <c r="J42" s="67">
        <f t="shared" si="2"/>
        <v>0.60347222222222219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13/02/2023</v>
      </c>
      <c r="E43" t="str">
        <f t="shared" si="3"/>
        <v>Auditoria Interna</v>
      </c>
      <c r="F43" s="67" t="str">
        <f t="shared" si="3"/>
        <v>08:01 12:31 13:49 19:10</v>
      </c>
      <c r="G43" s="67">
        <f t="shared" si="3"/>
        <v>0</v>
      </c>
      <c r="H43" s="67">
        <f t="shared" si="3"/>
        <v>0.33402777777777781</v>
      </c>
      <c r="I43" s="67">
        <f t="shared" si="3"/>
        <v>0.52152777777777781</v>
      </c>
      <c r="J43" s="67">
        <f t="shared" si="3"/>
        <v>0.5756944444444444</v>
      </c>
      <c r="K43" s="67">
        <f t="shared" si="3"/>
        <v>0.79861111111111116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13/02/2023</v>
      </c>
      <c r="E44" t="str">
        <f t="shared" si="4"/>
        <v>Captaciones</v>
      </c>
      <c r="F44" s="67" t="str">
        <f t="shared" si="4"/>
        <v>07:34 13:49 14:58</v>
      </c>
      <c r="G44" s="67">
        <f t="shared" si="4"/>
        <v>0</v>
      </c>
      <c r="H44" s="67">
        <f t="shared" si="4"/>
        <v>0.31527777777777777</v>
      </c>
      <c r="I44" s="67">
        <f t="shared" si="4"/>
        <v>0.5756944444444444</v>
      </c>
      <c r="J44" s="67">
        <f t="shared" si="4"/>
        <v>0.62361111111111112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13/02/2023</v>
      </c>
      <c r="E45" t="str">
        <f t="shared" si="5"/>
        <v>UIF</v>
      </c>
      <c r="F45" s="67" t="str">
        <f t="shared" si="5"/>
        <v/>
      </c>
      <c r="G45" s="67">
        <f t="shared" si="5"/>
        <v>0</v>
      </c>
      <c r="H45" s="67">
        <f t="shared" si="5"/>
        <v>0</v>
      </c>
      <c r="I45" s="67">
        <f t="shared" si="5"/>
        <v>0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13/02/2023</v>
      </c>
      <c r="E46" t="str">
        <f t="shared" si="6"/>
        <v>Contabilidad</v>
      </c>
      <c r="F46" s="67" t="str">
        <f t="shared" si="6"/>
        <v>08:24 14:04</v>
      </c>
      <c r="G46" s="67">
        <f t="shared" si="6"/>
        <v>0</v>
      </c>
      <c r="H46" s="67">
        <f t="shared" si="6"/>
        <v>0.35000000000000003</v>
      </c>
      <c r="I46" s="67">
        <f t="shared" si="6"/>
        <v>0.58611111111111114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13/02/2023</v>
      </c>
      <c r="E47" t="str">
        <f t="shared" si="7"/>
        <v>Area de Credito</v>
      </c>
      <c r="F47" s="67" t="str">
        <f t="shared" si="7"/>
        <v>08:09 13:01 14:19 20:40</v>
      </c>
      <c r="G47" s="67">
        <f t="shared" si="7"/>
        <v>0</v>
      </c>
      <c r="H47" s="67">
        <f t="shared" si="7"/>
        <v>0.33958333333333335</v>
      </c>
      <c r="I47" s="67">
        <f t="shared" si="7"/>
        <v>0.54236111111111118</v>
      </c>
      <c r="J47" s="67">
        <f t="shared" si="7"/>
        <v>0.59652777777777777</v>
      </c>
      <c r="K47" s="67">
        <f t="shared" si="7"/>
        <v>0.86111111111111116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13/02/2023</v>
      </c>
      <c r="E48" t="str">
        <f t="shared" si="8"/>
        <v>Gerencia General</v>
      </c>
      <c r="F48" s="67" t="str">
        <f t="shared" si="8"/>
        <v>07:27 12:28 13:32 17:12</v>
      </c>
      <c r="G48" s="67">
        <f t="shared" si="8"/>
        <v>0</v>
      </c>
      <c r="H48" s="67">
        <f t="shared" si="8"/>
        <v>0.31041666666666667</v>
      </c>
      <c r="I48" s="67">
        <f t="shared" si="8"/>
        <v>0.51944444444444449</v>
      </c>
      <c r="J48" s="67">
        <f t="shared" si="8"/>
        <v>0.56388888888888888</v>
      </c>
      <c r="K48" s="67">
        <f t="shared" si="8"/>
        <v>0.71666666666666667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13/02/2023</v>
      </c>
      <c r="E49" t="str">
        <f t="shared" si="9"/>
        <v>Contabilidad</v>
      </c>
      <c r="F49" s="67" t="str">
        <f t="shared" si="9"/>
        <v>08:01 13:52 14:51 20:00</v>
      </c>
      <c r="G49" s="67">
        <f t="shared" si="9"/>
        <v>0</v>
      </c>
      <c r="H49" s="67">
        <f t="shared" si="9"/>
        <v>0.33402777777777781</v>
      </c>
      <c r="I49" s="67">
        <f t="shared" si="9"/>
        <v>0.57777777777777783</v>
      </c>
      <c r="J49" s="67">
        <f t="shared" si="9"/>
        <v>0.61875000000000002</v>
      </c>
      <c r="K49" s="67">
        <f t="shared" si="9"/>
        <v>0.83333333333333337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13/02/2023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13/02/2023</v>
      </c>
      <c r="E51" t="str">
        <f t="shared" si="11"/>
        <v>Gerencia General</v>
      </c>
      <c r="F51" s="67" t="str">
        <f t="shared" si="11"/>
        <v>07:02 17:23</v>
      </c>
      <c r="G51" s="67">
        <f t="shared" si="11"/>
        <v>0</v>
      </c>
      <c r="H51" s="67">
        <f t="shared" si="11"/>
        <v>0.29305555555555557</v>
      </c>
      <c r="I51" s="67" t="e">
        <f>#REF!</f>
        <v>#REF!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13/02/2023</v>
      </c>
      <c r="E52" t="str">
        <f t="shared" si="12"/>
        <v>Area de Sistemas</v>
      </c>
      <c r="F52" s="67" t="str">
        <f t="shared" si="12"/>
        <v>07:13</v>
      </c>
      <c r="G52" s="67">
        <f t="shared" si="12"/>
        <v>0</v>
      </c>
      <c r="H52" s="67">
        <f t="shared" si="12"/>
        <v>0.30069444444444443</v>
      </c>
      <c r="I52" s="67">
        <f t="shared" si="12"/>
        <v>0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13/02/2023</v>
      </c>
      <c r="E53" t="str">
        <f t="shared" si="13"/>
        <v>Area de Sistemas</v>
      </c>
      <c r="F53" s="67" t="str">
        <f t="shared" si="13"/>
        <v>07:55 12:11 14:06 18:20</v>
      </c>
      <c r="G53" s="67">
        <f t="shared" si="13"/>
        <v>0</v>
      </c>
      <c r="H53" s="67">
        <f t="shared" si="13"/>
        <v>0.3298611111111111</v>
      </c>
      <c r="I53" s="67">
        <f t="shared" si="13"/>
        <v>0.50763888888888886</v>
      </c>
      <c r="J53" s="67">
        <f t="shared" si="13"/>
        <v>0.58750000000000002</v>
      </c>
      <c r="K53" s="67">
        <f t="shared" si="13"/>
        <v>0.76388888888888884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13/02/2023</v>
      </c>
      <c r="E54" t="str">
        <f t="shared" si="14"/>
        <v>Recursos Humanos</v>
      </c>
      <c r="F54" s="67" t="str">
        <f t="shared" si="14"/>
        <v>07:59 12:43 14:07 19:07</v>
      </c>
      <c r="G54" s="67">
        <f t="shared" si="14"/>
        <v>0</v>
      </c>
      <c r="H54" s="67">
        <f t="shared" si="14"/>
        <v>0.33263888888888887</v>
      </c>
      <c r="I54" s="67">
        <f t="shared" si="14"/>
        <v>0.52986111111111112</v>
      </c>
      <c r="J54" s="67">
        <f t="shared" si="14"/>
        <v>0.58819444444444446</v>
      </c>
      <c r="K54" s="67">
        <f t="shared" si="14"/>
        <v>0.79652777777777783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13/02/2023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13/02/2023</v>
      </c>
      <c r="E56" t="str">
        <f t="shared" si="16"/>
        <v>Area de Credito</v>
      </c>
      <c r="F56" s="67" t="str">
        <f t="shared" si="16"/>
        <v>07:38 12:08 13:16 20:33</v>
      </c>
      <c r="G56" s="67">
        <f t="shared" si="16"/>
        <v>0</v>
      </c>
      <c r="H56" s="67">
        <f t="shared" si="16"/>
        <v>0.31805555555555554</v>
      </c>
      <c r="I56" s="67">
        <f t="shared" si="16"/>
        <v>0.50555555555555554</v>
      </c>
      <c r="J56" s="67">
        <f t="shared" si="16"/>
        <v>0.55277777777777781</v>
      </c>
      <c r="K56" s="67">
        <f t="shared" si="16"/>
        <v>0.85625000000000007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13/02/2023</v>
      </c>
      <c r="E57" t="str">
        <f t="shared" si="17"/>
        <v>Area de Sistemas</v>
      </c>
      <c r="F57" s="67" t="str">
        <f t="shared" si="17"/>
        <v>08:00 13:38 14:46 18:41</v>
      </c>
      <c r="G57" s="67">
        <f t="shared" si="17"/>
        <v>0</v>
      </c>
      <c r="H57" s="67">
        <f t="shared" si="17"/>
        <v>0.33333333333333331</v>
      </c>
      <c r="I57" s="67">
        <f t="shared" si="17"/>
        <v>0.56805555555555554</v>
      </c>
      <c r="J57" s="67">
        <f t="shared" si="17"/>
        <v>0.61527777777777781</v>
      </c>
      <c r="K57" s="67">
        <f t="shared" si="17"/>
        <v>0.77847222222222223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13/02/2023</v>
      </c>
      <c r="E58" t="str">
        <f t="shared" si="18"/>
        <v>Area de Riesgo</v>
      </c>
      <c r="F58" s="67" t="str">
        <f t="shared" si="18"/>
        <v>07:53 13:58 14:45 21:43</v>
      </c>
      <c r="G58" s="67">
        <f t="shared" si="18"/>
        <v>0</v>
      </c>
      <c r="H58" s="67">
        <f t="shared" si="18"/>
        <v>0.32847222222222222</v>
      </c>
      <c r="I58" s="67">
        <f t="shared" si="18"/>
        <v>0.58194444444444449</v>
      </c>
      <c r="J58" s="67">
        <f t="shared" si="18"/>
        <v>0.61458333333333337</v>
      </c>
      <c r="K58" s="67">
        <f t="shared" si="18"/>
        <v>0.90486111111111101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13/02/2023</v>
      </c>
      <c r="E59" t="str">
        <f t="shared" si="19"/>
        <v>Area de Caja</v>
      </c>
      <c r="F59" s="67" t="str">
        <f t="shared" si="19"/>
        <v>07:47 14:38 15:39</v>
      </c>
      <c r="G59" s="67">
        <f t="shared" si="19"/>
        <v>0</v>
      </c>
      <c r="H59" s="67">
        <f t="shared" si="19"/>
        <v>0.32430555555555557</v>
      </c>
      <c r="I59" s="67">
        <f t="shared" si="19"/>
        <v>0.60972222222222217</v>
      </c>
      <c r="J59" s="67">
        <f t="shared" si="19"/>
        <v>0.65208333333333335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13/02/2023</v>
      </c>
      <c r="E60" t="str">
        <f t="shared" si="20"/>
        <v>Seguridad de Información</v>
      </c>
      <c r="F60" s="67" t="str">
        <f t="shared" si="20"/>
        <v>07:46 14:00 14:59</v>
      </c>
      <c r="G60" s="67">
        <f t="shared" si="20"/>
        <v>0</v>
      </c>
      <c r="H60" s="67">
        <f t="shared" si="20"/>
        <v>0.32361111111111113</v>
      </c>
      <c r="I60" s="67">
        <f t="shared" si="20"/>
        <v>0.58333333333333337</v>
      </c>
      <c r="J60" s="67">
        <f t="shared" si="20"/>
        <v>0.62430555555555556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13/02/2023</v>
      </c>
      <c r="E61" t="str">
        <f t="shared" si="21"/>
        <v>Area de Sistemas</v>
      </c>
      <c r="F61" s="67" t="str">
        <f t="shared" si="21"/>
        <v>08:03 12:13 13:31 18:44</v>
      </c>
      <c r="G61" s="67">
        <f t="shared" si="21"/>
        <v>0</v>
      </c>
      <c r="H61" s="67">
        <f t="shared" si="21"/>
        <v>0.3354166666666667</v>
      </c>
      <c r="I61" s="67">
        <f t="shared" si="21"/>
        <v>0.50902777777777775</v>
      </c>
      <c r="J61" s="67">
        <f t="shared" si="21"/>
        <v>0.56319444444444444</v>
      </c>
      <c r="K61" s="67">
        <f t="shared" si="21"/>
        <v>0.78055555555555556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13/02/2023</v>
      </c>
      <c r="E62" t="str">
        <f t="shared" si="22"/>
        <v>Area de Credito</v>
      </c>
      <c r="F62" s="67" t="str">
        <f t="shared" si="22"/>
        <v>07:58 12:59 14:06 19:16</v>
      </c>
      <c r="G62" s="67">
        <f t="shared" si="22"/>
        <v>0</v>
      </c>
      <c r="H62" s="67">
        <f t="shared" si="22"/>
        <v>0.33194444444444443</v>
      </c>
      <c r="I62" s="67">
        <f t="shared" si="22"/>
        <v>0.54097222222222219</v>
      </c>
      <c r="J62" s="67">
        <f t="shared" si="22"/>
        <v>0.58750000000000002</v>
      </c>
      <c r="K62" s="67">
        <f t="shared" si="22"/>
        <v>0.8027777777777777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13/02/2023</v>
      </c>
      <c r="E63" t="str">
        <f t="shared" si="23"/>
        <v>Asesoria Legal</v>
      </c>
      <c r="F63" s="67" t="str">
        <f t="shared" si="23"/>
        <v>08:14 13:09 14:16 19:03</v>
      </c>
      <c r="G63" s="67">
        <f t="shared" si="23"/>
        <v>0</v>
      </c>
      <c r="H63" s="67">
        <f t="shared" si="23"/>
        <v>0.3430555555555555</v>
      </c>
      <c r="I63" s="67">
        <f t="shared" si="23"/>
        <v>0.54791666666666672</v>
      </c>
      <c r="J63" s="67">
        <f t="shared" si="23"/>
        <v>0.59444444444444444</v>
      </c>
      <c r="K63" s="67">
        <f t="shared" si="23"/>
        <v>0.79375000000000007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13/02/2023</v>
      </c>
      <c r="E64" t="str">
        <f t="shared" si="24"/>
        <v>Captaciones</v>
      </c>
      <c r="F64" s="67" t="str">
        <f t="shared" si="24"/>
        <v>07:20</v>
      </c>
      <c r="G64" s="67">
        <f t="shared" si="24"/>
        <v>0</v>
      </c>
      <c r="H64" s="67">
        <f t="shared" si="24"/>
        <v>0.30555555555555552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13/02/2023</v>
      </c>
      <c r="E65" t="str">
        <f t="shared" si="25"/>
        <v>Captaciones</v>
      </c>
      <c r="F65" s="67" t="str">
        <f t="shared" si="25"/>
        <v>07:18 12:39 13:15 17:48</v>
      </c>
      <c r="G65" s="67">
        <f t="shared" si="25"/>
        <v>0</v>
      </c>
      <c r="H65" s="67">
        <f t="shared" si="25"/>
        <v>0.30416666666666664</v>
      </c>
      <c r="I65" s="67">
        <f t="shared" si="25"/>
        <v>0.52708333333333335</v>
      </c>
      <c r="J65" s="67">
        <f t="shared" si="25"/>
        <v>0.55208333333333337</v>
      </c>
      <c r="K65" s="67">
        <f t="shared" si="25"/>
        <v>0.7416666666666667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13/02/2023</v>
      </c>
      <c r="E66" t="str">
        <f t="shared" si="26"/>
        <v>Asesoria Legal</v>
      </c>
      <c r="F66" s="67" t="str">
        <f t="shared" si="26"/>
        <v>08:00 12:19 13:31 19:11</v>
      </c>
      <c r="G66" s="67">
        <f t="shared" si="26"/>
        <v>0</v>
      </c>
      <c r="H66" s="67">
        <f t="shared" si="26"/>
        <v>0.33333333333333331</v>
      </c>
      <c r="I66" s="67">
        <f t="shared" si="26"/>
        <v>0.5131944444444444</v>
      </c>
      <c r="J66" s="67">
        <f t="shared" si="26"/>
        <v>0.56319444444444444</v>
      </c>
      <c r="K66" s="67">
        <f t="shared" si="26"/>
        <v>0.7993055555555556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13/02/2023</v>
      </c>
      <c r="E67" t="str">
        <f t="shared" si="27"/>
        <v>Contabilidad</v>
      </c>
      <c r="F67" s="67" t="str">
        <f t="shared" si="27"/>
        <v>08:15</v>
      </c>
      <c r="G67" s="67">
        <f t="shared" si="27"/>
        <v>0</v>
      </c>
      <c r="H67" s="67">
        <f t="shared" si="27"/>
        <v>0.34375</v>
      </c>
      <c r="I67" s="67">
        <f t="shared" si="27"/>
        <v>0</v>
      </c>
      <c r="J67" s="67">
        <f t="shared" si="27"/>
        <v>0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13/02/2023</v>
      </c>
      <c r="E68" t="str">
        <f t="shared" si="28"/>
        <v>Contabilidad</v>
      </c>
      <c r="F68" s="67" t="str">
        <f t="shared" si="28"/>
        <v>08:07 13:58 15:06</v>
      </c>
      <c r="G68" s="67">
        <f t="shared" si="28"/>
        <v>0</v>
      </c>
      <c r="H68" s="67">
        <f t="shared" si="28"/>
        <v>0.33819444444444446</v>
      </c>
      <c r="I68" s="67">
        <f t="shared" si="28"/>
        <v>0.58194444444444449</v>
      </c>
      <c r="J68" s="67">
        <f t="shared" si="28"/>
        <v>0.62916666666666665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13/02/2023</v>
      </c>
      <c r="E69" t="str">
        <f t="shared" si="29"/>
        <v>Gerencia General</v>
      </c>
      <c r="F69" s="67" t="str">
        <f t="shared" si="29"/>
        <v>07:54 13:21 13:22 21:33</v>
      </c>
      <c r="G69" s="67">
        <f t="shared" si="29"/>
        <v>0</v>
      </c>
      <c r="H69" s="67">
        <f t="shared" si="29"/>
        <v>0.32916666666666666</v>
      </c>
      <c r="I69" s="67">
        <f t="shared" si="29"/>
        <v>0.55625000000000002</v>
      </c>
      <c r="J69" s="67">
        <f t="shared" si="29"/>
        <v>0.55694444444444446</v>
      </c>
      <c r="K69" s="67">
        <f t="shared" si="29"/>
        <v>0.8979166666666667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13/02/2023</v>
      </c>
      <c r="E70" t="str">
        <f t="shared" si="30"/>
        <v>Auditoria Interna</v>
      </c>
      <c r="F70" s="67" t="str">
        <f t="shared" si="30"/>
        <v>07:47 12:41 13:10 20:11</v>
      </c>
      <c r="G70" s="67">
        <f t="shared" si="30"/>
        <v>0</v>
      </c>
      <c r="H70" s="67">
        <f t="shared" si="30"/>
        <v>0.32430555555555557</v>
      </c>
      <c r="I70" s="67">
        <f t="shared" si="30"/>
        <v>0.52847222222222223</v>
      </c>
      <c r="J70" s="67">
        <f t="shared" si="30"/>
        <v>0.54861111111111105</v>
      </c>
      <c r="K70" s="67">
        <f t="shared" si="30"/>
        <v>0.84097222222222223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13/02/2023</v>
      </c>
      <c r="E71" t="str">
        <f t="shared" si="31"/>
        <v>Gerencia General</v>
      </c>
      <c r="F71" s="67" t="str">
        <f t="shared" si="31"/>
        <v>07:55 12:45 14:15 17:37</v>
      </c>
      <c r="G71" s="67">
        <f t="shared" si="31"/>
        <v>0</v>
      </c>
      <c r="H71" s="67">
        <f t="shared" si="31"/>
        <v>0.3298611111111111</v>
      </c>
      <c r="I71" s="67">
        <f t="shared" si="31"/>
        <v>0.53125</v>
      </c>
      <c r="J71" s="67">
        <f t="shared" si="31"/>
        <v>0.59375</v>
      </c>
      <c r="K71" s="67">
        <f t="shared" si="31"/>
        <v>0.73402777777777783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13/02/2023</v>
      </c>
      <c r="E72" t="str">
        <f t="shared" si="32"/>
        <v>Recursos Humanos</v>
      </c>
      <c r="F72" s="67" t="str">
        <f t="shared" si="32"/>
        <v>07:57 12:58 13:42 17:37</v>
      </c>
      <c r="G72" s="67">
        <f t="shared" si="32"/>
        <v>0</v>
      </c>
      <c r="H72" s="67">
        <f t="shared" si="32"/>
        <v>0.33124999999999999</v>
      </c>
      <c r="I72" s="67">
        <f t="shared" si="32"/>
        <v>0.54027777777777775</v>
      </c>
      <c r="J72" s="67">
        <f t="shared" si="32"/>
        <v>0.5708333333333333</v>
      </c>
      <c r="K72" s="67">
        <f t="shared" si="32"/>
        <v>0.73402777777777783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13/02/2023</v>
      </c>
      <c r="E73" t="str">
        <f t="shared" si="33"/>
        <v>Area de Credito</v>
      </c>
      <c r="F73" s="67" t="str">
        <f t="shared" si="33"/>
        <v>07:52 12:41 13:38 19:08</v>
      </c>
      <c r="G73" s="67">
        <f t="shared" si="33"/>
        <v>0</v>
      </c>
      <c r="H73" s="67">
        <f t="shared" si="33"/>
        <v>0.32777777777777778</v>
      </c>
      <c r="I73" s="67">
        <f t="shared" si="33"/>
        <v>0.52847222222222223</v>
      </c>
      <c r="J73" s="67">
        <f t="shared" si="33"/>
        <v>0.56805555555555554</v>
      </c>
      <c r="K73" s="67">
        <f t="shared" si="33"/>
        <v>0.79722222222222217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13/02/2023</v>
      </c>
      <c r="E81" t="str">
        <f t="shared" si="35"/>
        <v>Area de Riesgo</v>
      </c>
      <c r="F81" s="67" t="str">
        <f t="shared" si="35"/>
        <v>07:54 12:34 13:41 18:06</v>
      </c>
      <c r="G81" s="67">
        <f t="shared" si="35"/>
        <v>0</v>
      </c>
      <c r="H81" s="67">
        <f t="shared" si="35"/>
        <v>0.32916666666666666</v>
      </c>
      <c r="I81" s="67">
        <f t="shared" si="35"/>
        <v>0.52361111111111114</v>
      </c>
      <c r="J81" s="67">
        <f t="shared" si="35"/>
        <v>0.57013888888888886</v>
      </c>
      <c r="K81" s="67">
        <f t="shared" si="35"/>
        <v>0.75416666666666676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13/02/2023</v>
      </c>
      <c r="E82" t="str">
        <f t="shared" si="36"/>
        <v>Administración y Finanzas</v>
      </c>
      <c r="F82" s="67" t="str">
        <f t="shared" si="36"/>
        <v>07:46 13:13 14:29</v>
      </c>
      <c r="G82" s="67">
        <f t="shared" si="36"/>
        <v>0</v>
      </c>
      <c r="H82" s="67">
        <f t="shared" si="36"/>
        <v>0.32361111111111113</v>
      </c>
      <c r="I82" s="67">
        <f t="shared" si="36"/>
        <v>0.55069444444444449</v>
      </c>
      <c r="J82" s="67">
        <f t="shared" si="36"/>
        <v>0.60347222222222219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13/02/2023</v>
      </c>
      <c r="E83" t="str">
        <f t="shared" si="37"/>
        <v>Auditoria Interna</v>
      </c>
      <c r="F83" s="67" t="str">
        <f t="shared" si="37"/>
        <v>08:01 12:31 13:49 19:10</v>
      </c>
      <c r="G83" s="67">
        <f t="shared" si="37"/>
        <v>0</v>
      </c>
      <c r="H83" s="67">
        <f t="shared" si="37"/>
        <v>0.33402777777777781</v>
      </c>
      <c r="I83" s="67">
        <f t="shared" si="37"/>
        <v>0.52152777777777781</v>
      </c>
      <c r="J83" s="67">
        <f t="shared" si="37"/>
        <v>0.5756944444444444</v>
      </c>
      <c r="K83" s="67">
        <f t="shared" si="37"/>
        <v>0.79861111111111116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13/02/2023</v>
      </c>
      <c r="E84" t="str">
        <f t="shared" si="38"/>
        <v>Captaciones</v>
      </c>
      <c r="F84" s="67" t="str">
        <f t="shared" si="38"/>
        <v>07:34 13:49 14:58</v>
      </c>
      <c r="G84" s="67">
        <f t="shared" si="38"/>
        <v>0</v>
      </c>
      <c r="H84" s="67">
        <f t="shared" si="38"/>
        <v>0.31527777777777777</v>
      </c>
      <c r="I84" s="67">
        <f t="shared" si="38"/>
        <v>0.5756944444444444</v>
      </c>
      <c r="J84" s="67">
        <f t="shared" si="38"/>
        <v>0.62361111111111112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13/02/2023</v>
      </c>
      <c r="E85" t="str">
        <f t="shared" si="39"/>
        <v>UIF</v>
      </c>
      <c r="F85" s="67" t="str">
        <f t="shared" si="39"/>
        <v/>
      </c>
      <c r="G85" s="67">
        <f t="shared" si="39"/>
        <v>0</v>
      </c>
      <c r="H85" s="67">
        <f t="shared" si="39"/>
        <v>0</v>
      </c>
      <c r="I85" s="67">
        <f t="shared" si="39"/>
        <v>0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13/02/2023</v>
      </c>
      <c r="E86" t="str">
        <f t="shared" si="40"/>
        <v>Contabilidad</v>
      </c>
      <c r="F86" s="67" t="str">
        <f t="shared" si="40"/>
        <v>08:24 14:04</v>
      </c>
      <c r="G86" s="67">
        <f t="shared" si="40"/>
        <v>0</v>
      </c>
      <c r="H86" s="67">
        <f t="shared" si="40"/>
        <v>0.35000000000000003</v>
      </c>
      <c r="I86" s="67">
        <f t="shared" si="40"/>
        <v>0.58611111111111114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13/02/2023</v>
      </c>
      <c r="E87" t="str">
        <f t="shared" si="41"/>
        <v>Area de Credito</v>
      </c>
      <c r="F87" s="67" t="str">
        <f t="shared" si="41"/>
        <v>08:09 13:01 14:19 20:40</v>
      </c>
      <c r="G87" s="67">
        <f t="shared" si="41"/>
        <v>0</v>
      </c>
      <c r="H87" s="67">
        <f t="shared" si="41"/>
        <v>0.33958333333333335</v>
      </c>
      <c r="I87" s="67">
        <f t="shared" si="41"/>
        <v>0.54236111111111118</v>
      </c>
      <c r="J87" s="67">
        <f t="shared" si="41"/>
        <v>0.59652777777777777</v>
      </c>
      <c r="K87" s="67">
        <f t="shared" si="41"/>
        <v>0.86111111111111116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13/02/2023</v>
      </c>
      <c r="E88" t="str">
        <f t="shared" si="42"/>
        <v>Gerencia General</v>
      </c>
      <c r="F88" s="67" t="str">
        <f t="shared" si="42"/>
        <v>07:27 12:28 13:32 17:12</v>
      </c>
      <c r="G88" s="67">
        <f t="shared" si="42"/>
        <v>0</v>
      </c>
      <c r="H88" s="67">
        <f t="shared" si="42"/>
        <v>0.31041666666666667</v>
      </c>
      <c r="I88" s="67">
        <f t="shared" si="42"/>
        <v>0.51944444444444449</v>
      </c>
      <c r="J88" s="67">
        <f t="shared" si="42"/>
        <v>0.56388888888888888</v>
      </c>
      <c r="K88" s="67">
        <f t="shared" si="42"/>
        <v>0.71666666666666667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13/02/2023</v>
      </c>
      <c r="E89" t="str">
        <f t="shared" si="43"/>
        <v>Contabilidad</v>
      </c>
      <c r="F89" s="67" t="str">
        <f t="shared" si="43"/>
        <v>08:01 13:52 14:51 20:00</v>
      </c>
      <c r="G89" s="67">
        <f t="shared" si="43"/>
        <v>0</v>
      </c>
      <c r="H89" s="67">
        <f t="shared" si="43"/>
        <v>0.33402777777777781</v>
      </c>
      <c r="I89" s="67">
        <f t="shared" si="43"/>
        <v>0.57777777777777783</v>
      </c>
      <c r="J89" s="67">
        <f t="shared" si="43"/>
        <v>0.61875000000000002</v>
      </c>
      <c r="K89" s="67">
        <f t="shared" si="43"/>
        <v>0.83333333333333337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13/02/2023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13/02/2023</v>
      </c>
      <c r="E91" t="str">
        <f t="shared" si="45"/>
        <v>Gerencia General</v>
      </c>
      <c r="F91" s="67" t="str">
        <f t="shared" si="45"/>
        <v>07:02 17:23</v>
      </c>
      <c r="G91" s="67">
        <f t="shared" si="45"/>
        <v>0</v>
      </c>
      <c r="H91" s="67">
        <f t="shared" si="45"/>
        <v>0.29305555555555557</v>
      </c>
      <c r="I91" s="67" t="e">
        <f>#REF!</f>
        <v>#REF!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13/02/2023</v>
      </c>
      <c r="E92" t="str">
        <f t="shared" si="46"/>
        <v>Area de Sistemas</v>
      </c>
      <c r="F92" s="67" t="str">
        <f t="shared" si="46"/>
        <v>07:13</v>
      </c>
      <c r="G92" s="67">
        <f t="shared" si="46"/>
        <v>0</v>
      </c>
      <c r="H92" s="67">
        <f t="shared" si="46"/>
        <v>0.30069444444444443</v>
      </c>
      <c r="I92" s="67">
        <f t="shared" si="46"/>
        <v>0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13/02/2023</v>
      </c>
      <c r="E93" t="str">
        <f t="shared" si="47"/>
        <v>Area de Sistemas</v>
      </c>
      <c r="F93" s="67" t="str">
        <f t="shared" si="47"/>
        <v>07:55 12:11 14:06 18:20</v>
      </c>
      <c r="G93" s="67">
        <f t="shared" si="47"/>
        <v>0</v>
      </c>
      <c r="H93" s="67">
        <f t="shared" si="47"/>
        <v>0.3298611111111111</v>
      </c>
      <c r="I93" s="67">
        <f t="shared" si="47"/>
        <v>0.50763888888888886</v>
      </c>
      <c r="J93" s="67">
        <f t="shared" si="47"/>
        <v>0.58750000000000002</v>
      </c>
      <c r="K93" s="67">
        <f t="shared" si="47"/>
        <v>0.76388888888888884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13/02/2023</v>
      </c>
      <c r="E94" t="str">
        <f t="shared" si="48"/>
        <v>Recursos Humanos</v>
      </c>
      <c r="F94" s="67" t="str">
        <f t="shared" si="48"/>
        <v>07:59 12:43 14:07 19:07</v>
      </c>
      <c r="G94" s="67">
        <f t="shared" si="48"/>
        <v>0</v>
      </c>
      <c r="H94" s="67">
        <f t="shared" si="48"/>
        <v>0.33263888888888887</v>
      </c>
      <c r="I94" s="67">
        <f t="shared" si="48"/>
        <v>0.52986111111111112</v>
      </c>
      <c r="J94" s="67">
        <f t="shared" si="48"/>
        <v>0.58819444444444446</v>
      </c>
      <c r="K94" s="67">
        <f t="shared" si="48"/>
        <v>0.79652777777777783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13/02/2023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13/02/2023</v>
      </c>
      <c r="E96" t="str">
        <f t="shared" si="50"/>
        <v>Area de Credito</v>
      </c>
      <c r="F96" s="67" t="str">
        <f t="shared" si="50"/>
        <v>07:38 12:08 13:16 20:33</v>
      </c>
      <c r="G96" s="67">
        <f t="shared" si="50"/>
        <v>0</v>
      </c>
      <c r="H96" s="67">
        <f t="shared" si="50"/>
        <v>0.31805555555555554</v>
      </c>
      <c r="I96" s="67">
        <f t="shared" si="50"/>
        <v>0.50555555555555554</v>
      </c>
      <c r="J96" s="67">
        <f t="shared" si="50"/>
        <v>0.55277777777777781</v>
      </c>
      <c r="K96" s="67">
        <f t="shared" si="50"/>
        <v>0.85625000000000007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13/02/2023</v>
      </c>
      <c r="E97" t="str">
        <f t="shared" si="51"/>
        <v>Area de Sistemas</v>
      </c>
      <c r="F97" s="67" t="str">
        <f t="shared" si="51"/>
        <v>08:00 13:38 14:46 18:41</v>
      </c>
      <c r="G97" s="67">
        <f t="shared" si="51"/>
        <v>0</v>
      </c>
      <c r="H97" s="67">
        <f t="shared" si="51"/>
        <v>0.33333333333333331</v>
      </c>
      <c r="I97" s="67">
        <f t="shared" si="51"/>
        <v>0.56805555555555554</v>
      </c>
      <c r="J97" s="67">
        <f t="shared" si="51"/>
        <v>0.61527777777777781</v>
      </c>
      <c r="K97" s="67">
        <f t="shared" si="51"/>
        <v>0.77847222222222223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13/02/2023</v>
      </c>
      <c r="E98" t="str">
        <f t="shared" si="52"/>
        <v>Area de Riesgo</v>
      </c>
      <c r="F98" s="67" t="str">
        <f t="shared" si="52"/>
        <v>07:53 13:58 14:45 21:43</v>
      </c>
      <c r="G98" s="67">
        <f t="shared" si="52"/>
        <v>0</v>
      </c>
      <c r="H98" s="67">
        <f t="shared" si="52"/>
        <v>0.32847222222222222</v>
      </c>
      <c r="I98" s="67">
        <f t="shared" si="52"/>
        <v>0.58194444444444449</v>
      </c>
      <c r="J98" s="67">
        <f t="shared" si="52"/>
        <v>0.61458333333333337</v>
      </c>
      <c r="K98" s="67">
        <f t="shared" si="52"/>
        <v>0.90486111111111101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13/02/2023</v>
      </c>
      <c r="E99" t="str">
        <f t="shared" si="53"/>
        <v>Area de Caja</v>
      </c>
      <c r="F99" s="67" t="str">
        <f t="shared" si="53"/>
        <v>07:47 14:38 15:39</v>
      </c>
      <c r="G99" s="67">
        <f t="shared" si="53"/>
        <v>0</v>
      </c>
      <c r="H99" s="67">
        <f t="shared" si="53"/>
        <v>0.32430555555555557</v>
      </c>
      <c r="I99" s="67">
        <f t="shared" si="53"/>
        <v>0.60972222222222217</v>
      </c>
      <c r="J99" s="67">
        <f t="shared" si="53"/>
        <v>0.65208333333333335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13/02/2023</v>
      </c>
      <c r="E100" t="str">
        <f t="shared" si="54"/>
        <v>Seguridad de Información</v>
      </c>
      <c r="F100" s="67" t="str">
        <f t="shared" si="54"/>
        <v>07:46 14:00 14:59</v>
      </c>
      <c r="G100" s="67">
        <f t="shared" si="54"/>
        <v>0</v>
      </c>
      <c r="H100" s="67">
        <f t="shared" si="54"/>
        <v>0.32361111111111113</v>
      </c>
      <c r="I100" s="67">
        <f t="shared" si="54"/>
        <v>0.58333333333333337</v>
      </c>
      <c r="J100" s="67">
        <f t="shared" si="54"/>
        <v>0.62430555555555556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13/02/2023</v>
      </c>
      <c r="E101" t="str">
        <f t="shared" si="55"/>
        <v>Area de Sistemas</v>
      </c>
      <c r="F101" s="67" t="str">
        <f t="shared" si="55"/>
        <v>08:03 12:13 13:31 18:44</v>
      </c>
      <c r="G101" s="67">
        <f t="shared" si="55"/>
        <v>0</v>
      </c>
      <c r="H101" s="67">
        <f t="shared" si="55"/>
        <v>0.3354166666666667</v>
      </c>
      <c r="I101" s="67">
        <f t="shared" si="55"/>
        <v>0.50902777777777775</v>
      </c>
      <c r="J101" s="67">
        <f t="shared" si="55"/>
        <v>0.56319444444444444</v>
      </c>
      <c r="K101" s="67">
        <f t="shared" si="55"/>
        <v>0.78055555555555556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13/02/2023</v>
      </c>
      <c r="E102" t="str">
        <f t="shared" si="56"/>
        <v>Area de Credito</v>
      </c>
      <c r="F102" s="67" t="str">
        <f t="shared" si="56"/>
        <v>07:58 12:59 14:06 19:16</v>
      </c>
      <c r="G102" s="67">
        <f t="shared" si="56"/>
        <v>0</v>
      </c>
      <c r="H102" s="67">
        <f t="shared" si="56"/>
        <v>0.33194444444444443</v>
      </c>
      <c r="I102" s="67">
        <f t="shared" si="56"/>
        <v>0.54097222222222219</v>
      </c>
      <c r="J102" s="67">
        <f t="shared" si="56"/>
        <v>0.58750000000000002</v>
      </c>
      <c r="K102" s="67">
        <f t="shared" si="56"/>
        <v>0.8027777777777777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13/02/2023</v>
      </c>
      <c r="E103" t="str">
        <f t="shared" si="57"/>
        <v>Asesoria Legal</v>
      </c>
      <c r="F103" s="67" t="str">
        <f t="shared" si="57"/>
        <v>08:14 13:09 14:16 19:03</v>
      </c>
      <c r="G103" s="67">
        <f t="shared" si="57"/>
        <v>0</v>
      </c>
      <c r="H103" s="67">
        <f t="shared" si="57"/>
        <v>0.3430555555555555</v>
      </c>
      <c r="I103" s="67">
        <f t="shared" si="57"/>
        <v>0.54791666666666672</v>
      </c>
      <c r="J103" s="67">
        <f t="shared" si="57"/>
        <v>0.59444444444444444</v>
      </c>
      <c r="K103" s="67">
        <f t="shared" si="57"/>
        <v>0.79375000000000007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13/02/2023</v>
      </c>
      <c r="E104" t="str">
        <f t="shared" si="58"/>
        <v>Captaciones</v>
      </c>
      <c r="F104" s="67" t="str">
        <f t="shared" si="58"/>
        <v>07:20</v>
      </c>
      <c r="G104" s="67">
        <f t="shared" si="58"/>
        <v>0</v>
      </c>
      <c r="H104" s="67">
        <f t="shared" si="58"/>
        <v>0.30555555555555552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13/02/2023</v>
      </c>
      <c r="E105" t="str">
        <f t="shared" si="59"/>
        <v>Captaciones</v>
      </c>
      <c r="F105" s="67" t="str">
        <f t="shared" si="59"/>
        <v>07:18 12:39 13:15 17:48</v>
      </c>
      <c r="G105" s="67">
        <f t="shared" si="59"/>
        <v>0</v>
      </c>
      <c r="H105" s="67">
        <f t="shared" si="59"/>
        <v>0.30416666666666664</v>
      </c>
      <c r="I105" s="67">
        <f t="shared" si="59"/>
        <v>0.52708333333333335</v>
      </c>
      <c r="J105" s="67">
        <f t="shared" si="59"/>
        <v>0.55208333333333337</v>
      </c>
      <c r="K105" s="67">
        <f t="shared" si="59"/>
        <v>0.7416666666666667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13/02/2023</v>
      </c>
      <c r="E106" t="str">
        <f t="shared" si="60"/>
        <v>Asesoria Legal</v>
      </c>
      <c r="F106" s="67" t="str">
        <f t="shared" si="60"/>
        <v>08:00 12:19 13:31 19:11</v>
      </c>
      <c r="G106" s="67">
        <f t="shared" si="60"/>
        <v>0</v>
      </c>
      <c r="H106" s="67">
        <f t="shared" si="60"/>
        <v>0.33333333333333331</v>
      </c>
      <c r="I106" s="67">
        <f t="shared" si="60"/>
        <v>0.5131944444444444</v>
      </c>
      <c r="J106" s="67">
        <f t="shared" si="60"/>
        <v>0.56319444444444444</v>
      </c>
      <c r="K106" s="67">
        <f t="shared" si="60"/>
        <v>0.7993055555555556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13/02/2023</v>
      </c>
      <c r="E107" t="str">
        <f t="shared" si="61"/>
        <v>Contabilidad</v>
      </c>
      <c r="F107" s="67" t="str">
        <f t="shared" si="61"/>
        <v>08:15</v>
      </c>
      <c r="G107" s="67">
        <f t="shared" si="61"/>
        <v>0</v>
      </c>
      <c r="H107" s="67">
        <f t="shared" si="61"/>
        <v>0.34375</v>
      </c>
      <c r="I107" s="67">
        <f t="shared" si="61"/>
        <v>0</v>
      </c>
      <c r="J107" s="67">
        <f t="shared" si="61"/>
        <v>0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13/02/2023</v>
      </c>
      <c r="E108" t="str">
        <f t="shared" si="62"/>
        <v>Contabilidad</v>
      </c>
      <c r="F108" s="67" t="str">
        <f t="shared" si="62"/>
        <v>08:07 13:58 15:06</v>
      </c>
      <c r="G108" s="67">
        <f t="shared" si="62"/>
        <v>0</v>
      </c>
      <c r="H108" s="67">
        <f t="shared" si="62"/>
        <v>0.33819444444444446</v>
      </c>
      <c r="I108" s="67">
        <f t="shared" si="62"/>
        <v>0.58194444444444449</v>
      </c>
      <c r="J108" s="67">
        <f t="shared" si="62"/>
        <v>0.62916666666666665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13/02/2023</v>
      </c>
      <c r="E109" t="str">
        <f t="shared" si="63"/>
        <v>Gerencia General</v>
      </c>
      <c r="F109" s="67" t="str">
        <f t="shared" si="63"/>
        <v>07:54 13:21 13:22 21:33</v>
      </c>
      <c r="G109" s="67">
        <f t="shared" si="63"/>
        <v>0</v>
      </c>
      <c r="H109" s="67">
        <f t="shared" si="63"/>
        <v>0.32916666666666666</v>
      </c>
      <c r="I109" s="67">
        <f t="shared" si="63"/>
        <v>0.55625000000000002</v>
      </c>
      <c r="J109" s="67">
        <f t="shared" si="63"/>
        <v>0.55694444444444446</v>
      </c>
      <c r="K109" s="67">
        <f t="shared" si="63"/>
        <v>0.8979166666666667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13/02/2023</v>
      </c>
      <c r="E110" t="str">
        <f t="shared" si="64"/>
        <v>Auditoria Interna</v>
      </c>
      <c r="F110" s="67" t="str">
        <f t="shared" si="64"/>
        <v>07:47 12:41 13:10 20:11</v>
      </c>
      <c r="G110" s="67">
        <f t="shared" si="64"/>
        <v>0</v>
      </c>
      <c r="H110" s="67">
        <f t="shared" si="64"/>
        <v>0.32430555555555557</v>
      </c>
      <c r="I110" s="67">
        <f t="shared" si="64"/>
        <v>0.52847222222222223</v>
      </c>
      <c r="J110" s="67">
        <f t="shared" si="64"/>
        <v>0.54861111111111105</v>
      </c>
      <c r="K110" s="67">
        <f t="shared" si="64"/>
        <v>0.84097222222222223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13/02/2023</v>
      </c>
      <c r="E111" t="str">
        <f t="shared" si="65"/>
        <v>Gerencia General</v>
      </c>
      <c r="F111" s="67" t="str">
        <f t="shared" si="65"/>
        <v>07:55 12:45 14:15 17:37</v>
      </c>
      <c r="G111" s="67">
        <f t="shared" si="65"/>
        <v>0</v>
      </c>
      <c r="H111" s="67">
        <f t="shared" si="65"/>
        <v>0.3298611111111111</v>
      </c>
      <c r="I111" s="67">
        <f t="shared" si="65"/>
        <v>0.53125</v>
      </c>
      <c r="J111" s="67">
        <f t="shared" si="65"/>
        <v>0.59375</v>
      </c>
      <c r="K111" s="67">
        <f t="shared" si="65"/>
        <v>0.73402777777777783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13/02/2023</v>
      </c>
      <c r="E112" t="str">
        <f t="shared" si="66"/>
        <v>Recursos Humanos</v>
      </c>
      <c r="F112" s="67" t="str">
        <f t="shared" si="66"/>
        <v>07:57 12:58 13:42 17:37</v>
      </c>
      <c r="G112" s="67">
        <f t="shared" si="66"/>
        <v>0</v>
      </c>
      <c r="H112" s="67">
        <f t="shared" si="66"/>
        <v>0.33124999999999999</v>
      </c>
      <c r="I112" s="67">
        <f t="shared" si="66"/>
        <v>0.54027777777777775</v>
      </c>
      <c r="J112" s="67">
        <f t="shared" si="66"/>
        <v>0.5708333333333333</v>
      </c>
      <c r="K112" s="67">
        <f t="shared" si="66"/>
        <v>0.73402777777777783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13/02/2023</v>
      </c>
      <c r="E113" t="str">
        <f t="shared" si="67"/>
        <v>Area de Credito</v>
      </c>
      <c r="F113" s="67" t="str">
        <f t="shared" si="67"/>
        <v>07:52 12:41 13:38 19:08</v>
      </c>
      <c r="G113" s="67">
        <f t="shared" si="67"/>
        <v>0</v>
      </c>
      <c r="H113" s="67">
        <f t="shared" si="67"/>
        <v>0.32777777777777778</v>
      </c>
      <c r="I113" s="67">
        <f t="shared" si="67"/>
        <v>0.52847222222222223</v>
      </c>
      <c r="J113" s="67">
        <f t="shared" si="67"/>
        <v>0.56805555555555554</v>
      </c>
      <c r="K113" s="67">
        <f t="shared" si="67"/>
        <v>0.79722222222222217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13/02/2023</v>
      </c>
      <c r="E121" t="str">
        <f t="shared" si="69"/>
        <v>Area de Riesgo</v>
      </c>
      <c r="F121" s="67" t="str">
        <f t="shared" si="69"/>
        <v>07:54 12:34 13:41 18:06</v>
      </c>
      <c r="G121" s="67">
        <f t="shared" si="69"/>
        <v>0</v>
      </c>
      <c r="H121" s="67">
        <f t="shared" si="69"/>
        <v>0.32916666666666666</v>
      </c>
      <c r="I121" s="67">
        <f t="shared" si="69"/>
        <v>0.52361111111111114</v>
      </c>
      <c r="J121" s="67">
        <f t="shared" si="69"/>
        <v>0.57013888888888886</v>
      </c>
      <c r="K121" s="67">
        <f t="shared" si="69"/>
        <v>0.75416666666666676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13/02/2023</v>
      </c>
      <c r="E122" t="str">
        <f t="shared" si="70"/>
        <v>Administración y Finanzas</v>
      </c>
      <c r="F122" s="67" t="str">
        <f t="shared" si="70"/>
        <v>07:46 13:13 14:29</v>
      </c>
      <c r="G122" s="67">
        <f t="shared" si="70"/>
        <v>0</v>
      </c>
      <c r="H122" s="67">
        <f t="shared" si="70"/>
        <v>0.32361111111111113</v>
      </c>
      <c r="I122" s="67">
        <f t="shared" si="70"/>
        <v>0.55069444444444449</v>
      </c>
      <c r="J122" s="67">
        <f t="shared" si="70"/>
        <v>0.60347222222222219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13/02/2023</v>
      </c>
      <c r="E123" t="str">
        <f t="shared" si="71"/>
        <v>Auditoria Interna</v>
      </c>
      <c r="F123" s="67" t="str">
        <f t="shared" si="71"/>
        <v>08:01 12:31 13:49 19:10</v>
      </c>
      <c r="G123" s="67">
        <f t="shared" si="71"/>
        <v>0</v>
      </c>
      <c r="H123" s="67">
        <f t="shared" si="71"/>
        <v>0.33402777777777781</v>
      </c>
      <c r="I123" s="67">
        <f t="shared" si="71"/>
        <v>0.52152777777777781</v>
      </c>
      <c r="J123" s="67">
        <f t="shared" si="71"/>
        <v>0.5756944444444444</v>
      </c>
      <c r="K123" s="67">
        <f t="shared" si="71"/>
        <v>0.79861111111111116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13/02/2023</v>
      </c>
      <c r="E124" t="str">
        <f t="shared" si="72"/>
        <v>Captaciones</v>
      </c>
      <c r="F124" s="67" t="str">
        <f t="shared" si="72"/>
        <v>07:34 13:49 14:58</v>
      </c>
      <c r="G124" s="67">
        <f t="shared" si="72"/>
        <v>0</v>
      </c>
      <c r="H124" s="67">
        <f t="shared" si="72"/>
        <v>0.31527777777777777</v>
      </c>
      <c r="I124" s="67">
        <f t="shared" si="72"/>
        <v>0.5756944444444444</v>
      </c>
      <c r="J124" s="67">
        <f t="shared" si="72"/>
        <v>0.62361111111111112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13/02/2023</v>
      </c>
      <c r="E125" t="str">
        <f t="shared" si="73"/>
        <v>UIF</v>
      </c>
      <c r="F125" s="67" t="str">
        <f t="shared" si="73"/>
        <v/>
      </c>
      <c r="G125" s="67">
        <f t="shared" si="73"/>
        <v>0</v>
      </c>
      <c r="H125" s="67">
        <f t="shared" si="73"/>
        <v>0</v>
      </c>
      <c r="I125" s="67">
        <f t="shared" si="73"/>
        <v>0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13/02/2023</v>
      </c>
      <c r="E126" t="str">
        <f t="shared" si="74"/>
        <v>Contabilidad</v>
      </c>
      <c r="F126" s="67" t="str">
        <f t="shared" si="74"/>
        <v>08:24 14:04</v>
      </c>
      <c r="G126" s="67">
        <f t="shared" si="74"/>
        <v>0</v>
      </c>
      <c r="H126" s="67">
        <f t="shared" si="74"/>
        <v>0.35000000000000003</v>
      </c>
      <c r="I126" s="67">
        <f t="shared" si="74"/>
        <v>0.58611111111111114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13/02/2023</v>
      </c>
      <c r="E127" t="str">
        <f t="shared" si="75"/>
        <v>Area de Credito</v>
      </c>
      <c r="F127" s="67" t="str">
        <f t="shared" si="75"/>
        <v>08:09 13:01 14:19 20:40</v>
      </c>
      <c r="G127" s="67">
        <f t="shared" si="75"/>
        <v>0</v>
      </c>
      <c r="H127" s="67">
        <f t="shared" si="75"/>
        <v>0.33958333333333335</v>
      </c>
      <c r="I127" s="67">
        <f t="shared" si="75"/>
        <v>0.54236111111111118</v>
      </c>
      <c r="J127" s="67">
        <f t="shared" si="75"/>
        <v>0.59652777777777777</v>
      </c>
      <c r="K127" s="67">
        <f t="shared" si="75"/>
        <v>0.86111111111111116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13/02/2023</v>
      </c>
      <c r="E128" t="str">
        <f t="shared" si="76"/>
        <v>Gerencia General</v>
      </c>
      <c r="F128" s="67" t="str">
        <f t="shared" si="76"/>
        <v>07:27 12:28 13:32 17:12</v>
      </c>
      <c r="G128" s="67">
        <f t="shared" si="76"/>
        <v>0</v>
      </c>
      <c r="H128" s="67">
        <f t="shared" si="76"/>
        <v>0.31041666666666667</v>
      </c>
      <c r="I128" s="67">
        <f t="shared" si="76"/>
        <v>0.51944444444444449</v>
      </c>
      <c r="J128" s="67">
        <f t="shared" si="76"/>
        <v>0.56388888888888888</v>
      </c>
      <c r="K128" s="67">
        <f t="shared" si="76"/>
        <v>0.71666666666666667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13/02/2023</v>
      </c>
      <c r="E129" t="str">
        <f t="shared" si="77"/>
        <v>Contabilidad</v>
      </c>
      <c r="F129" s="67" t="str">
        <f t="shared" si="77"/>
        <v>08:01 13:52 14:51 20:00</v>
      </c>
      <c r="G129" s="67">
        <f t="shared" si="77"/>
        <v>0</v>
      </c>
      <c r="H129" s="67">
        <f t="shared" si="77"/>
        <v>0.33402777777777781</v>
      </c>
      <c r="I129" s="67">
        <f t="shared" si="77"/>
        <v>0.57777777777777783</v>
      </c>
      <c r="J129" s="67">
        <f t="shared" si="77"/>
        <v>0.61875000000000002</v>
      </c>
      <c r="K129" s="67">
        <f t="shared" si="77"/>
        <v>0.83333333333333337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13/02/2023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13/02/2023</v>
      </c>
      <c r="E131" t="str">
        <f t="shared" si="79"/>
        <v>Gerencia General</v>
      </c>
      <c r="F131" s="67" t="str">
        <f t="shared" si="79"/>
        <v>07:02 17:23</v>
      </c>
      <c r="G131" s="67">
        <f t="shared" si="79"/>
        <v>0</v>
      </c>
      <c r="H131" s="67">
        <f t="shared" si="79"/>
        <v>0.29305555555555557</v>
      </c>
      <c r="I131" s="67" t="e">
        <f>#REF!</f>
        <v>#REF!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13/02/2023</v>
      </c>
      <c r="E132" t="str">
        <f t="shared" si="80"/>
        <v>Area de Sistemas</v>
      </c>
      <c r="F132" s="67" t="str">
        <f t="shared" si="80"/>
        <v>07:13</v>
      </c>
      <c r="G132" s="67">
        <f t="shared" si="80"/>
        <v>0</v>
      </c>
      <c r="H132" s="67">
        <f t="shared" si="80"/>
        <v>0.30069444444444443</v>
      </c>
      <c r="I132" s="67">
        <f t="shared" si="80"/>
        <v>0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13/02/2023</v>
      </c>
      <c r="E133" t="str">
        <f t="shared" si="81"/>
        <v>Area de Sistemas</v>
      </c>
      <c r="F133" s="67" t="str">
        <f t="shared" si="81"/>
        <v>07:55 12:11 14:06 18:20</v>
      </c>
      <c r="G133" s="67">
        <f t="shared" si="81"/>
        <v>0</v>
      </c>
      <c r="H133" s="67">
        <f t="shared" si="81"/>
        <v>0.3298611111111111</v>
      </c>
      <c r="I133" s="67">
        <f t="shared" si="81"/>
        <v>0.50763888888888886</v>
      </c>
      <c r="J133" s="67">
        <f t="shared" si="81"/>
        <v>0.58750000000000002</v>
      </c>
      <c r="K133" s="67">
        <f t="shared" si="81"/>
        <v>0.76388888888888884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13/02/2023</v>
      </c>
      <c r="E134" t="str">
        <f t="shared" si="82"/>
        <v>Recursos Humanos</v>
      </c>
      <c r="F134" s="67" t="str">
        <f t="shared" si="82"/>
        <v>07:59 12:43 14:07 19:07</v>
      </c>
      <c r="G134" s="67">
        <f t="shared" si="82"/>
        <v>0</v>
      </c>
      <c r="H134" s="67">
        <f t="shared" si="82"/>
        <v>0.33263888888888887</v>
      </c>
      <c r="I134" s="67">
        <f t="shared" si="82"/>
        <v>0.52986111111111112</v>
      </c>
      <c r="J134" s="67">
        <f t="shared" si="82"/>
        <v>0.58819444444444446</v>
      </c>
      <c r="K134" s="67">
        <f t="shared" si="82"/>
        <v>0.79652777777777783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13/02/2023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13/02/2023</v>
      </c>
      <c r="E136" t="str">
        <f t="shared" si="84"/>
        <v>Area de Credito</v>
      </c>
      <c r="F136" s="67" t="str">
        <f t="shared" si="84"/>
        <v>07:38 12:08 13:16 20:33</v>
      </c>
      <c r="G136" s="67">
        <f t="shared" si="84"/>
        <v>0</v>
      </c>
      <c r="H136" s="67">
        <f t="shared" si="84"/>
        <v>0.31805555555555554</v>
      </c>
      <c r="I136" s="67">
        <f t="shared" si="84"/>
        <v>0.50555555555555554</v>
      </c>
      <c r="J136" s="67">
        <f t="shared" si="84"/>
        <v>0.55277777777777781</v>
      </c>
      <c r="K136" s="67">
        <f t="shared" si="84"/>
        <v>0.85625000000000007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13/02/2023</v>
      </c>
      <c r="E137" t="str">
        <f t="shared" si="85"/>
        <v>Area de Sistemas</v>
      </c>
      <c r="F137" s="67" t="str">
        <f t="shared" si="85"/>
        <v>08:00 13:38 14:46 18:41</v>
      </c>
      <c r="G137" s="67">
        <f t="shared" si="85"/>
        <v>0</v>
      </c>
      <c r="H137" s="67">
        <f t="shared" si="85"/>
        <v>0.33333333333333331</v>
      </c>
      <c r="I137" s="67">
        <f t="shared" si="85"/>
        <v>0.56805555555555554</v>
      </c>
      <c r="J137" s="67">
        <f t="shared" si="85"/>
        <v>0.61527777777777781</v>
      </c>
      <c r="K137" s="67">
        <f t="shared" si="85"/>
        <v>0.77847222222222223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13/02/2023</v>
      </c>
      <c r="E138" t="str">
        <f t="shared" si="86"/>
        <v>Area de Riesgo</v>
      </c>
      <c r="F138" s="67" t="str">
        <f t="shared" si="86"/>
        <v>07:53 13:58 14:45 21:43</v>
      </c>
      <c r="G138" s="67">
        <f t="shared" si="86"/>
        <v>0</v>
      </c>
      <c r="H138" s="67">
        <f t="shared" si="86"/>
        <v>0.32847222222222222</v>
      </c>
      <c r="I138" s="67">
        <f t="shared" si="86"/>
        <v>0.58194444444444449</v>
      </c>
      <c r="J138" s="67">
        <f t="shared" si="86"/>
        <v>0.61458333333333337</v>
      </c>
      <c r="K138" s="67">
        <f t="shared" si="86"/>
        <v>0.90486111111111101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13/02/2023</v>
      </c>
      <c r="E139" t="str">
        <f t="shared" si="87"/>
        <v>Area de Caja</v>
      </c>
      <c r="F139" s="67" t="str">
        <f t="shared" si="87"/>
        <v>07:47 14:38 15:39</v>
      </c>
      <c r="G139" s="67">
        <f t="shared" si="87"/>
        <v>0</v>
      </c>
      <c r="H139" s="67">
        <f t="shared" si="87"/>
        <v>0.32430555555555557</v>
      </c>
      <c r="I139" s="67">
        <f t="shared" si="87"/>
        <v>0.60972222222222217</v>
      </c>
      <c r="J139" s="67">
        <f t="shared" si="87"/>
        <v>0.65208333333333335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13/02/2023</v>
      </c>
      <c r="E140" t="str">
        <f t="shared" si="88"/>
        <v>Seguridad de Información</v>
      </c>
      <c r="F140" s="67" t="str">
        <f t="shared" si="88"/>
        <v>07:46 14:00 14:59</v>
      </c>
      <c r="G140" s="67">
        <f t="shared" si="88"/>
        <v>0</v>
      </c>
      <c r="H140" s="67">
        <f t="shared" si="88"/>
        <v>0.32361111111111113</v>
      </c>
      <c r="I140" s="67">
        <f t="shared" si="88"/>
        <v>0.58333333333333337</v>
      </c>
      <c r="J140" s="67">
        <f t="shared" si="88"/>
        <v>0.62430555555555556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13/02/2023</v>
      </c>
      <c r="E141" t="str">
        <f t="shared" si="89"/>
        <v>Area de Sistemas</v>
      </c>
      <c r="F141" s="67" t="str">
        <f t="shared" si="89"/>
        <v>08:03 12:13 13:31 18:44</v>
      </c>
      <c r="G141" s="67">
        <f t="shared" si="89"/>
        <v>0</v>
      </c>
      <c r="H141" s="67">
        <f t="shared" si="89"/>
        <v>0.3354166666666667</v>
      </c>
      <c r="I141" s="67">
        <f t="shared" si="89"/>
        <v>0.50902777777777775</v>
      </c>
      <c r="J141" s="67">
        <f t="shared" si="89"/>
        <v>0.56319444444444444</v>
      </c>
      <c r="K141" s="67">
        <f t="shared" si="89"/>
        <v>0.78055555555555556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13/02/2023</v>
      </c>
      <c r="E142" t="str">
        <f t="shared" si="90"/>
        <v>Area de Credito</v>
      </c>
      <c r="F142" s="67" t="str">
        <f t="shared" si="90"/>
        <v>07:58 12:59 14:06 19:16</v>
      </c>
      <c r="G142" s="67">
        <f t="shared" si="90"/>
        <v>0</v>
      </c>
      <c r="H142" s="67">
        <f t="shared" si="90"/>
        <v>0.33194444444444443</v>
      </c>
      <c r="I142" s="67">
        <f t="shared" si="90"/>
        <v>0.54097222222222219</v>
      </c>
      <c r="J142" s="67">
        <f t="shared" si="90"/>
        <v>0.58750000000000002</v>
      </c>
      <c r="K142" s="67">
        <f t="shared" si="90"/>
        <v>0.8027777777777777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13/02/2023</v>
      </c>
      <c r="E143" t="str">
        <f t="shared" si="91"/>
        <v>Asesoria Legal</v>
      </c>
      <c r="F143" s="67" t="str">
        <f t="shared" si="91"/>
        <v>08:14 13:09 14:16 19:03</v>
      </c>
      <c r="G143" s="67">
        <f t="shared" si="91"/>
        <v>0</v>
      </c>
      <c r="H143" s="67">
        <f t="shared" si="91"/>
        <v>0.3430555555555555</v>
      </c>
      <c r="I143" s="67">
        <f t="shared" si="91"/>
        <v>0.54791666666666672</v>
      </c>
      <c r="J143" s="67">
        <f t="shared" si="91"/>
        <v>0.59444444444444444</v>
      </c>
      <c r="K143" s="67">
        <f t="shared" si="91"/>
        <v>0.79375000000000007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13/02/2023</v>
      </c>
      <c r="E144" t="str">
        <f t="shared" si="92"/>
        <v>Captaciones</v>
      </c>
      <c r="F144" s="67" t="str">
        <f t="shared" si="92"/>
        <v>07:20</v>
      </c>
      <c r="G144" s="67">
        <f t="shared" si="92"/>
        <v>0</v>
      </c>
      <c r="H144" s="67">
        <f t="shared" si="92"/>
        <v>0.30555555555555552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13/02/2023</v>
      </c>
      <c r="E145" t="str">
        <f t="shared" si="93"/>
        <v>Captaciones</v>
      </c>
      <c r="F145" s="67" t="str">
        <f t="shared" si="93"/>
        <v>07:18 12:39 13:15 17:48</v>
      </c>
      <c r="G145" s="67">
        <f t="shared" si="93"/>
        <v>0</v>
      </c>
      <c r="H145" s="67">
        <f t="shared" si="93"/>
        <v>0.30416666666666664</v>
      </c>
      <c r="I145" s="67">
        <f t="shared" si="93"/>
        <v>0.52708333333333335</v>
      </c>
      <c r="J145" s="67">
        <f t="shared" si="93"/>
        <v>0.55208333333333337</v>
      </c>
      <c r="K145" s="67">
        <f t="shared" si="93"/>
        <v>0.7416666666666667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13/02/2023</v>
      </c>
      <c r="E146" t="str">
        <f t="shared" si="94"/>
        <v>Asesoria Legal</v>
      </c>
      <c r="F146" s="67" t="str">
        <f t="shared" si="94"/>
        <v>08:00 12:19 13:31 19:11</v>
      </c>
      <c r="G146" s="67">
        <f t="shared" si="94"/>
        <v>0</v>
      </c>
      <c r="H146" s="67">
        <f t="shared" si="94"/>
        <v>0.33333333333333331</v>
      </c>
      <c r="I146" s="67">
        <f t="shared" si="94"/>
        <v>0.5131944444444444</v>
      </c>
      <c r="J146" s="67">
        <f t="shared" si="94"/>
        <v>0.56319444444444444</v>
      </c>
      <c r="K146" s="67">
        <f t="shared" si="94"/>
        <v>0.7993055555555556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13/02/2023</v>
      </c>
      <c r="E147" t="str">
        <f t="shared" si="95"/>
        <v>Contabilidad</v>
      </c>
      <c r="F147" s="67" t="str">
        <f t="shared" si="95"/>
        <v>08:15</v>
      </c>
      <c r="G147" s="67">
        <f t="shared" si="95"/>
        <v>0</v>
      </c>
      <c r="H147" s="67">
        <f t="shared" si="95"/>
        <v>0.34375</v>
      </c>
      <c r="I147" s="67">
        <f t="shared" si="95"/>
        <v>0</v>
      </c>
      <c r="J147" s="67">
        <f t="shared" si="95"/>
        <v>0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13/02/2023</v>
      </c>
      <c r="E148" t="str">
        <f t="shared" si="96"/>
        <v>Contabilidad</v>
      </c>
      <c r="F148" s="67" t="str">
        <f t="shared" si="96"/>
        <v>08:07 13:58 15:06</v>
      </c>
      <c r="G148" s="67">
        <f t="shared" si="96"/>
        <v>0</v>
      </c>
      <c r="H148" s="67">
        <f t="shared" si="96"/>
        <v>0.33819444444444446</v>
      </c>
      <c r="I148" s="67">
        <f t="shared" si="96"/>
        <v>0.58194444444444449</v>
      </c>
      <c r="J148" s="67">
        <f t="shared" si="96"/>
        <v>0.62916666666666665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13/02/2023</v>
      </c>
      <c r="E149" t="str">
        <f t="shared" si="97"/>
        <v>Gerencia General</v>
      </c>
      <c r="F149" s="67" t="str">
        <f t="shared" si="97"/>
        <v>07:54 13:21 13:22 21:33</v>
      </c>
      <c r="G149" s="67">
        <f t="shared" si="97"/>
        <v>0</v>
      </c>
      <c r="H149" s="67">
        <f t="shared" si="97"/>
        <v>0.32916666666666666</v>
      </c>
      <c r="I149" s="67">
        <f t="shared" si="97"/>
        <v>0.55625000000000002</v>
      </c>
      <c r="J149" s="67">
        <f t="shared" si="97"/>
        <v>0.55694444444444446</v>
      </c>
      <c r="K149" s="67">
        <f t="shared" si="97"/>
        <v>0.8979166666666667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13/02/2023</v>
      </c>
      <c r="E150" t="str">
        <f t="shared" si="98"/>
        <v>Auditoria Interna</v>
      </c>
      <c r="F150" s="67" t="str">
        <f t="shared" si="98"/>
        <v>07:47 12:41 13:10 20:11</v>
      </c>
      <c r="G150" s="67">
        <f t="shared" si="98"/>
        <v>0</v>
      </c>
      <c r="H150" s="67">
        <f t="shared" si="98"/>
        <v>0.32430555555555557</v>
      </c>
      <c r="I150" s="67">
        <f t="shared" si="98"/>
        <v>0.52847222222222223</v>
      </c>
      <c r="J150" s="67">
        <f t="shared" si="98"/>
        <v>0.54861111111111105</v>
      </c>
      <c r="K150" s="67">
        <f t="shared" si="98"/>
        <v>0.84097222222222223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13/02/2023</v>
      </c>
      <c r="E151" t="str">
        <f t="shared" si="99"/>
        <v>Gerencia General</v>
      </c>
      <c r="F151" s="67" t="str">
        <f t="shared" si="99"/>
        <v>07:55 12:45 14:15 17:37</v>
      </c>
      <c r="G151" s="67">
        <f t="shared" si="99"/>
        <v>0</v>
      </c>
      <c r="H151" s="67">
        <f t="shared" si="99"/>
        <v>0.3298611111111111</v>
      </c>
      <c r="I151" s="67">
        <f t="shared" si="99"/>
        <v>0.53125</v>
      </c>
      <c r="J151" s="67">
        <f t="shared" si="99"/>
        <v>0.59375</v>
      </c>
      <c r="K151" s="67">
        <f t="shared" si="99"/>
        <v>0.73402777777777783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13/02/2023</v>
      </c>
      <c r="E152" t="str">
        <f t="shared" si="100"/>
        <v>Recursos Humanos</v>
      </c>
      <c r="F152" s="67" t="str">
        <f t="shared" si="100"/>
        <v>07:57 12:58 13:42 17:37</v>
      </c>
      <c r="G152" s="67">
        <f t="shared" si="100"/>
        <v>0</v>
      </c>
      <c r="H152" s="67">
        <f t="shared" si="100"/>
        <v>0.33124999999999999</v>
      </c>
      <c r="I152" s="67">
        <f t="shared" si="100"/>
        <v>0.54027777777777775</v>
      </c>
      <c r="J152" s="67">
        <f t="shared" si="100"/>
        <v>0.5708333333333333</v>
      </c>
      <c r="K152" s="67">
        <f t="shared" si="100"/>
        <v>0.73402777777777783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13/02/2023</v>
      </c>
      <c r="E153" t="str">
        <f t="shared" si="101"/>
        <v>Area de Credito</v>
      </c>
      <c r="F153" s="67" t="str">
        <f t="shared" si="101"/>
        <v>07:52 12:41 13:38 19:08</v>
      </c>
      <c r="G153" s="67">
        <f t="shared" si="101"/>
        <v>0</v>
      </c>
      <c r="H153" s="67">
        <f t="shared" si="101"/>
        <v>0.32777777777777778</v>
      </c>
      <c r="I153" s="67">
        <f t="shared" si="101"/>
        <v>0.52847222222222223</v>
      </c>
      <c r="J153" s="67">
        <f t="shared" si="101"/>
        <v>0.56805555555555554</v>
      </c>
      <c r="K153" s="67">
        <f t="shared" si="101"/>
        <v>0.79722222222222217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7" zoomScaleNormal="100" workbookViewId="0">
      <selection activeCell="E18" sqref="E18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13/02/2055</v>
      </c>
      <c r="N8" s="6">
        <f t="shared" si="0"/>
        <v>0.32777777777777778</v>
      </c>
      <c r="O8" s="6">
        <f t="shared" si="0"/>
        <v>0.52847222222222223</v>
      </c>
      <c r="P8" s="6">
        <f t="shared" si="0"/>
        <v>0.56805555555555554</v>
      </c>
      <c r="Q8" s="6">
        <f t="shared" si="0"/>
        <v>0.79722222222222217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13/02/2037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0.32916666666666666</v>
      </c>
      <c r="G10" s="28">
        <v>0.52361111111111114</v>
      </c>
      <c r="H10" s="28">
        <v>0.57013888888888886</v>
      </c>
      <c r="I10" s="28">
        <v>0.75416666666666676</v>
      </c>
      <c r="J10" s="57">
        <f>SUM(F10:I10)</f>
        <v>2.1770833333333335</v>
      </c>
      <c r="K10" s="41">
        <v>3</v>
      </c>
      <c r="L10" s="4" t="str">
        <f t="shared" si="1"/>
        <v>LEITE ROMAN ALEXIS</v>
      </c>
      <c r="M10" s="4" t="str">
        <f t="shared" si="1"/>
        <v>13/02/2038</v>
      </c>
      <c r="N10" s="6">
        <f t="shared" si="1"/>
        <v>0.31805555555555554</v>
      </c>
      <c r="O10" s="6">
        <f t="shared" si="1"/>
        <v>0.50555555555555554</v>
      </c>
      <c r="P10" s="6">
        <f t="shared" si="1"/>
        <v>0.55277777777777781</v>
      </c>
      <c r="Q10" s="6">
        <f t="shared" si="1"/>
        <v>0.85625000000000007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225</v>
      </c>
      <c r="F11" s="28">
        <v>0.32361111111111113</v>
      </c>
      <c r="G11" s="28">
        <v>0.55069444444444449</v>
      </c>
      <c r="H11" s="28">
        <v>0.60347222222222219</v>
      </c>
      <c r="I11" s="29"/>
      <c r="J11" s="57">
        <f t="shared" ref="J11:J18" si="2">SUM(F11:I11)</f>
        <v>1.4777777777777779</v>
      </c>
      <c r="K11" s="41">
        <v>4</v>
      </c>
      <c r="L11" s="4" t="str">
        <f t="shared" ref="L11:Q11" si="3">D19</f>
        <v>CASTRO VILLARROEL CESAR</v>
      </c>
      <c r="M11" s="4" t="str">
        <f t="shared" si="3"/>
        <v>13/02/2032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226</v>
      </c>
      <c r="F12" s="28">
        <v>0.33402777777777781</v>
      </c>
      <c r="G12" s="28">
        <v>0.52152777777777781</v>
      </c>
      <c r="H12" s="28">
        <v>0.5756944444444444</v>
      </c>
      <c r="I12" s="28">
        <v>0.79861111111111116</v>
      </c>
      <c r="J12" s="57">
        <f t="shared" si="2"/>
        <v>2.2298611111111111</v>
      </c>
      <c r="K12" s="41">
        <v>5</v>
      </c>
      <c r="L12" s="4" t="str">
        <f t="shared" ref="L12:Q12" si="4">D31</f>
        <v>PEREZ RIVERO JHON JAIRO</v>
      </c>
      <c r="M12" s="4" t="str">
        <f t="shared" si="4"/>
        <v>13/02/2044</v>
      </c>
      <c r="N12" s="6">
        <f t="shared" si="4"/>
        <v>0.33194444444444443</v>
      </c>
      <c r="O12" s="6">
        <f t="shared" si="4"/>
        <v>0.54097222222222219</v>
      </c>
      <c r="P12" s="6">
        <f t="shared" si="4"/>
        <v>0.58750000000000002</v>
      </c>
      <c r="Q12" s="6">
        <f t="shared" si="4"/>
        <v>0.8027777777777777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227</v>
      </c>
      <c r="F13" s="28">
        <v>0.31527777777777777</v>
      </c>
      <c r="G13" s="28">
        <v>0.5756944444444444</v>
      </c>
      <c r="H13" s="28">
        <v>0.62361111111111112</v>
      </c>
      <c r="I13" s="29"/>
      <c r="J13" s="57">
        <f t="shared" si="2"/>
        <v>1.5145833333333334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228</v>
      </c>
      <c r="F14" s="29"/>
      <c r="G14" s="29"/>
      <c r="H14" s="29"/>
      <c r="I14" s="29"/>
      <c r="J14" s="57">
        <f t="shared" si="2"/>
        <v>0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229</v>
      </c>
      <c r="F15" s="28">
        <v>0.35000000000000003</v>
      </c>
      <c r="G15" s="28">
        <v>0.58611111111111114</v>
      </c>
      <c r="H15" s="29"/>
      <c r="I15" s="29"/>
      <c r="J15" s="57">
        <f>SUM(F15:I15)</f>
        <v>0.93611111111111112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230</v>
      </c>
      <c r="F16" s="28">
        <v>0.33958333333333335</v>
      </c>
      <c r="G16" s="28">
        <v>0.54236111111111118</v>
      </c>
      <c r="H16" s="28">
        <v>0.59652777777777777</v>
      </c>
      <c r="I16" s="28">
        <v>0.86111111111111116</v>
      </c>
      <c r="J16" s="57">
        <f t="shared" si="2"/>
        <v>2.3395833333333336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13/02/2029</v>
      </c>
      <c r="N16" s="44">
        <f t="shared" si="5"/>
        <v>0.33958333333333335</v>
      </c>
      <c r="O16" s="44">
        <f t="shared" si="5"/>
        <v>0.54236111111111118</v>
      </c>
      <c r="P16" s="44">
        <f t="shared" si="5"/>
        <v>0.59652777777777777</v>
      </c>
      <c r="Q16" s="44">
        <f t="shared" si="5"/>
        <v>0.86111111111111116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231</v>
      </c>
      <c r="F17" s="28">
        <v>0.31041666666666667</v>
      </c>
      <c r="G17" s="28">
        <v>0.51944444444444449</v>
      </c>
      <c r="H17" s="28">
        <v>0.56388888888888888</v>
      </c>
      <c r="I17" s="28">
        <v>0.71666666666666667</v>
      </c>
      <c r="J17" s="57">
        <f t="shared" si="2"/>
        <v>2.1104166666666666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232</v>
      </c>
      <c r="F18" s="28">
        <v>0.33402777777777781</v>
      </c>
      <c r="G18" s="28">
        <v>0.57777777777777783</v>
      </c>
      <c r="H18" s="28">
        <v>0.61875000000000002</v>
      </c>
      <c r="I18" s="28">
        <v>0.83333333333333337</v>
      </c>
      <c r="J18" s="57">
        <f t="shared" si="2"/>
        <v>2.3638888888888889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233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234</v>
      </c>
      <c r="F20" s="28">
        <v>0.29305555555555557</v>
      </c>
      <c r="G20" s="29"/>
      <c r="H20" s="29"/>
      <c r="I20" s="28">
        <v>0.72430555555555554</v>
      </c>
      <c r="J20" s="57">
        <f>SUM(F20:I20)</f>
        <v>1.0173611111111112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13/02/2047</v>
      </c>
      <c r="N20" s="6">
        <f t="shared" si="6"/>
        <v>0.30416666666666664</v>
      </c>
      <c r="O20" s="6">
        <f t="shared" si="6"/>
        <v>0.52708333333333335</v>
      </c>
      <c r="P20" s="6">
        <f t="shared" si="6"/>
        <v>0.55208333333333337</v>
      </c>
      <c r="Q20" s="6">
        <f t="shared" si="6"/>
        <v>0.7416666666666667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235</v>
      </c>
      <c r="F21" s="28">
        <v>0.30069444444444443</v>
      </c>
      <c r="G21" s="68"/>
      <c r="H21" s="29"/>
      <c r="I21" s="29"/>
      <c r="J21" s="57">
        <f>SUM(F21:I21)</f>
        <v>0.30069444444444443</v>
      </c>
      <c r="K21" s="41">
        <v>2</v>
      </c>
      <c r="L21" s="4" t="str">
        <f t="shared" ref="L21:Q21" si="7">D13</f>
        <v>ARAMAYO  EDGLEY  MIRKA</v>
      </c>
      <c r="M21" s="4" t="str">
        <f t="shared" si="7"/>
        <v>13/02/2026</v>
      </c>
      <c r="N21" s="6">
        <f t="shared" si="7"/>
        <v>0.31527777777777777</v>
      </c>
      <c r="O21" s="6">
        <f t="shared" si="7"/>
        <v>0.5756944444444444</v>
      </c>
      <c r="P21" s="6">
        <f t="shared" si="7"/>
        <v>0.62361111111111112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236</v>
      </c>
      <c r="F22" s="28">
        <v>0.3298611111111111</v>
      </c>
      <c r="G22" s="28">
        <v>0.50763888888888886</v>
      </c>
      <c r="H22" s="28">
        <v>0.58750000000000002</v>
      </c>
      <c r="I22" s="28">
        <v>0.76388888888888884</v>
      </c>
      <c r="J22" s="57">
        <f>SUM(F22:I22)</f>
        <v>2.1888888888888887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237</v>
      </c>
      <c r="F23" s="28">
        <v>0.33263888888888887</v>
      </c>
      <c r="G23" s="28">
        <v>0.52986111111111112</v>
      </c>
      <c r="H23" s="28">
        <v>0.58819444444444446</v>
      </c>
      <c r="I23" s="28">
        <v>0.79652777777777783</v>
      </c>
      <c r="J23" s="57">
        <f t="shared" ref="J23:J42" si="8">SUM(F23:I23)</f>
        <v>2.2472222222222222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238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239</v>
      </c>
      <c r="F25" s="28">
        <v>0.31805555555555554</v>
      </c>
      <c r="G25" s="28">
        <v>0.50555555555555554</v>
      </c>
      <c r="H25" s="28">
        <v>0.55277777777777781</v>
      </c>
      <c r="I25" s="28">
        <v>0.85625000000000007</v>
      </c>
      <c r="J25" s="57">
        <f t="shared" si="8"/>
        <v>2.2326388888888888</v>
      </c>
      <c r="K25" s="5">
        <v>1</v>
      </c>
      <c r="L25" s="4" t="str">
        <f t="shared" ref="L25:Q25" si="9">D28</f>
        <v>MENACHO CHAVEZ VICTOR HUGO</v>
      </c>
      <c r="M25" s="4" t="str">
        <f t="shared" si="9"/>
        <v>13/02/2041</v>
      </c>
      <c r="N25" s="6">
        <f t="shared" si="9"/>
        <v>0.32430555555555557</v>
      </c>
      <c r="O25" s="6">
        <f t="shared" si="9"/>
        <v>0.60972222222222217</v>
      </c>
      <c r="P25" s="6">
        <f t="shared" si="9"/>
        <v>0.65208333333333335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240</v>
      </c>
      <c r="F26" s="28">
        <v>0.33333333333333331</v>
      </c>
      <c r="G26" s="28">
        <v>0.56805555555555554</v>
      </c>
      <c r="H26" s="40">
        <v>0.61527777777777781</v>
      </c>
      <c r="I26" s="28">
        <v>0.77847222222222223</v>
      </c>
      <c r="J26" s="57">
        <f t="shared" si="8"/>
        <v>2.2951388888888888</v>
      </c>
      <c r="K26" s="5">
        <v>2</v>
      </c>
      <c r="L26" s="4" t="str">
        <f t="shared" ref="L26:Q26" si="10">D33</f>
        <v>RIBERA SALVATIERRA  RONY</v>
      </c>
      <c r="M26" s="4" t="str">
        <f t="shared" si="10"/>
        <v>13/02/2046</v>
      </c>
      <c r="N26" s="6">
        <f t="shared" si="10"/>
        <v>0.30555555555555552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241</v>
      </c>
      <c r="F27" s="28">
        <v>0.32847222222222222</v>
      </c>
      <c r="G27" s="28">
        <v>0.58194444444444449</v>
      </c>
      <c r="H27" s="28">
        <v>0.61458333333333337</v>
      </c>
      <c r="I27" s="28">
        <v>0.90486111111111101</v>
      </c>
      <c r="J27" s="57">
        <f t="shared" si="8"/>
        <v>2.4298611111111108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13/02/2049</v>
      </c>
      <c r="N27" s="6">
        <f t="shared" si="11"/>
        <v>0.34375</v>
      </c>
      <c r="O27" s="6">
        <f t="shared" si="11"/>
        <v>0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242</v>
      </c>
      <c r="F28" s="28">
        <v>0.32430555555555557</v>
      </c>
      <c r="G28" s="28">
        <v>0.60972222222222217</v>
      </c>
      <c r="H28" s="28">
        <v>0.65208333333333335</v>
      </c>
      <c r="I28" s="29"/>
      <c r="J28" s="57">
        <f t="shared" si="8"/>
        <v>1.586111111111111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243</v>
      </c>
      <c r="F29" s="28">
        <v>0.32361111111111113</v>
      </c>
      <c r="G29" s="28">
        <v>0.58333333333333337</v>
      </c>
      <c r="H29" s="28">
        <v>0.62430555555555556</v>
      </c>
      <c r="I29" s="29"/>
      <c r="J29" s="57">
        <f t="shared" si="8"/>
        <v>1.53125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244</v>
      </c>
      <c r="F30" s="28">
        <v>0.3354166666666667</v>
      </c>
      <c r="G30" s="28">
        <v>0.50902777777777775</v>
      </c>
      <c r="H30" s="28">
        <v>0.56319444444444444</v>
      </c>
      <c r="I30" s="28">
        <v>0.78055555555555556</v>
      </c>
      <c r="J30" s="57">
        <f t="shared" si="8"/>
        <v>2.1881944444444446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245</v>
      </c>
      <c r="F31" s="28">
        <v>0.33194444444444443</v>
      </c>
      <c r="G31" s="28">
        <v>0.54097222222222219</v>
      </c>
      <c r="H31" s="28">
        <v>0.58750000000000002</v>
      </c>
      <c r="I31" s="28">
        <v>0.8027777777777777</v>
      </c>
      <c r="J31" s="57">
        <f t="shared" si="8"/>
        <v>2.2631944444444443</v>
      </c>
      <c r="K31" s="41">
        <v>1</v>
      </c>
      <c r="L31" s="4" t="str">
        <f t="shared" ref="L31:Q31" si="12">D11</f>
        <v>AGUILERA YAUNE ANGELA</v>
      </c>
      <c r="M31" s="4" t="str">
        <f t="shared" si="12"/>
        <v>13/02/2024</v>
      </c>
      <c r="N31" s="6">
        <f t="shared" si="12"/>
        <v>0.32361111111111113</v>
      </c>
      <c r="O31" s="6">
        <f t="shared" si="12"/>
        <v>0.55069444444444449</v>
      </c>
      <c r="P31" s="6">
        <f t="shared" si="12"/>
        <v>0.60347222222222219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246</v>
      </c>
      <c r="F32" s="28">
        <v>0.3430555555555555</v>
      </c>
      <c r="G32" s="69">
        <v>0.54791666666666672</v>
      </c>
      <c r="H32" s="28">
        <v>0.59444444444444444</v>
      </c>
      <c r="I32" s="28">
        <v>0.79375000000000007</v>
      </c>
      <c r="J32" s="57">
        <f t="shared" si="8"/>
        <v>2.2791666666666668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247</v>
      </c>
      <c r="F33" s="28">
        <v>0.30555555555555552</v>
      </c>
      <c r="G33" s="71"/>
      <c r="H33" s="29"/>
      <c r="I33" s="29"/>
      <c r="J33" s="57">
        <f t="shared" si="8"/>
        <v>0.30555555555555552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248</v>
      </c>
      <c r="F34" s="28">
        <v>0.30416666666666664</v>
      </c>
      <c r="G34" s="28">
        <v>0.52708333333333335</v>
      </c>
      <c r="H34" s="28">
        <v>0.55208333333333337</v>
      </c>
      <c r="I34" s="28">
        <v>0.7416666666666667</v>
      </c>
      <c r="J34" s="57">
        <f>SUM(F34:I34)</f>
        <v>2.125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249</v>
      </c>
      <c r="F35" s="28">
        <v>0.33333333333333331</v>
      </c>
      <c r="G35" s="70">
        <v>0.5131944444444444</v>
      </c>
      <c r="H35" s="28">
        <v>0.56319444444444444</v>
      </c>
      <c r="I35" s="28">
        <v>0.7993055555555556</v>
      </c>
      <c r="J35" s="57">
        <f t="shared" si="8"/>
        <v>2.209027777777778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13/02/2050</v>
      </c>
      <c r="N35" s="6">
        <f t="shared" si="13"/>
        <v>0.33819444444444446</v>
      </c>
      <c r="O35" s="6">
        <f t="shared" si="13"/>
        <v>0.58194444444444449</v>
      </c>
      <c r="P35" s="6">
        <f t="shared" si="13"/>
        <v>0.62916666666666665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250</v>
      </c>
      <c r="F36" s="28">
        <v>0.34375</v>
      </c>
      <c r="G36" s="29"/>
      <c r="H36" s="29"/>
      <c r="I36" s="29"/>
      <c r="J36" s="57">
        <f t="shared" si="8"/>
        <v>0.34375</v>
      </c>
      <c r="K36" s="5">
        <v>2</v>
      </c>
      <c r="L36" s="4" t="str">
        <f t="shared" ref="L36:Q36" si="14">D18</f>
        <v>BANEGAS NOE YRMA LUZ</v>
      </c>
      <c r="M36" s="4" t="str">
        <f t="shared" si="14"/>
        <v>13/02/2031</v>
      </c>
      <c r="N36" s="6">
        <f t="shared" si="14"/>
        <v>0.33402777777777781</v>
      </c>
      <c r="O36" s="6">
        <f t="shared" si="14"/>
        <v>0.57777777777777783</v>
      </c>
      <c r="P36" s="6">
        <f t="shared" si="14"/>
        <v>0.61875000000000002</v>
      </c>
      <c r="Q36" s="6">
        <f t="shared" si="14"/>
        <v>0.83333333333333337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251</v>
      </c>
      <c r="F37" s="28">
        <v>0.33819444444444446</v>
      </c>
      <c r="G37" s="28">
        <v>0.58194444444444449</v>
      </c>
      <c r="H37" s="28">
        <v>0.62916666666666665</v>
      </c>
      <c r="I37" s="29"/>
      <c r="J37" s="57">
        <f t="shared" si="8"/>
        <v>1.5493055555555557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13/02/2028</v>
      </c>
      <c r="N37" s="6">
        <f t="shared" si="15"/>
        <v>0.35000000000000003</v>
      </c>
      <c r="O37" s="6">
        <f t="shared" si="15"/>
        <v>0.58611111111111114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252</v>
      </c>
      <c r="F38" s="28">
        <v>0.32916666666666666</v>
      </c>
      <c r="G38" s="28">
        <v>0.55625000000000002</v>
      </c>
      <c r="H38" s="28">
        <v>0.55694444444444446</v>
      </c>
      <c r="I38" s="28">
        <v>0.8979166666666667</v>
      </c>
      <c r="J38" s="57">
        <f t="shared" si="8"/>
        <v>2.3402777777777777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253</v>
      </c>
      <c r="F39" s="28">
        <v>0.32430555555555557</v>
      </c>
      <c r="G39" s="28">
        <v>0.52847222222222223</v>
      </c>
      <c r="H39" s="28">
        <v>0.54861111111111105</v>
      </c>
      <c r="I39" s="28">
        <v>0.84097222222222223</v>
      </c>
      <c r="J39" s="57">
        <f t="shared" si="8"/>
        <v>2.2423611111111112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254</v>
      </c>
      <c r="F40" s="28">
        <v>0.3298611111111111</v>
      </c>
      <c r="G40" s="28">
        <v>0.53125</v>
      </c>
      <c r="H40" s="28">
        <v>0.59375</v>
      </c>
      <c r="I40" s="28">
        <v>0.73402777777777783</v>
      </c>
      <c r="J40" s="57">
        <f t="shared" si="8"/>
        <v>2.1888888888888891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255</v>
      </c>
      <c r="F41" s="28">
        <v>0.33124999999999999</v>
      </c>
      <c r="G41" s="28">
        <v>0.54027777777777775</v>
      </c>
      <c r="H41" s="28">
        <v>0.5708333333333333</v>
      </c>
      <c r="I41" s="28">
        <v>0.73402777777777783</v>
      </c>
      <c r="J41" s="57">
        <f t="shared" si="8"/>
        <v>2.1763888888888889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13/02/2040</v>
      </c>
      <c r="N41" s="6">
        <f t="shared" si="16"/>
        <v>0.32847222222222222</v>
      </c>
      <c r="O41" s="6">
        <f t="shared" si="16"/>
        <v>0.58194444444444449</v>
      </c>
      <c r="P41" s="6">
        <f t="shared" si="16"/>
        <v>0.61458333333333337</v>
      </c>
      <c r="Q41" s="6">
        <f t="shared" si="16"/>
        <v>0.90486111111111101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256</v>
      </c>
      <c r="F42" s="28">
        <v>0.32777777777777778</v>
      </c>
      <c r="G42" s="28">
        <v>0.52847222222222223</v>
      </c>
      <c r="H42" s="28">
        <v>0.56805555555555554</v>
      </c>
      <c r="I42" s="28">
        <v>0.79722222222222217</v>
      </c>
      <c r="J42" s="57">
        <f t="shared" si="8"/>
        <v>2.2215277777777778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13/02/2023</v>
      </c>
      <c r="N42" s="6">
        <f t="shared" si="17"/>
        <v>0.32916666666666666</v>
      </c>
      <c r="O42" s="6">
        <f t="shared" si="17"/>
        <v>0.52361111111111114</v>
      </c>
      <c r="P42" s="6">
        <f t="shared" si="17"/>
        <v>0.57013888888888886</v>
      </c>
      <c r="Q42" s="6">
        <f t="shared" si="17"/>
        <v>0.75416666666666676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13/02/2023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13/02/2042</v>
      </c>
      <c r="N46" s="45">
        <f t="shared" si="18"/>
        <v>0.32361111111111113</v>
      </c>
      <c r="O46" s="45">
        <f t="shared" si="18"/>
        <v>0.58333333333333337</v>
      </c>
      <c r="P46" s="45">
        <f t="shared" si="18"/>
        <v>0.62430555555555556</v>
      </c>
      <c r="Q46" s="45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13/02/2023</v>
      </c>
      <c r="F56" s="50">
        <f t="shared" si="19"/>
        <v>0.32916666666666666</v>
      </c>
      <c r="G56" s="50">
        <f t="shared" si="22"/>
        <v>0.52361111111111114</v>
      </c>
      <c r="H56" s="50">
        <f t="shared" si="20"/>
        <v>0.57013888888888886</v>
      </c>
      <c r="I56" s="50">
        <f t="shared" si="23"/>
        <v>0.75416666666666676</v>
      </c>
      <c r="J56" s="58">
        <f>SUM(F56:I56)</f>
        <v>2.1770833333333335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13/02/2027</v>
      </c>
      <c r="N56" s="6">
        <f t="shared" si="24"/>
        <v>0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13/02/2024</v>
      </c>
      <c r="F57" s="50">
        <f t="shared" si="19"/>
        <v>0.32361111111111113</v>
      </c>
      <c r="G57" s="50">
        <f t="shared" si="22"/>
        <v>0.55069444444444449</v>
      </c>
      <c r="H57" s="50">
        <f t="shared" si="20"/>
        <v>0.60347222222222219</v>
      </c>
      <c r="I57" s="50">
        <f t="shared" si="23"/>
        <v>0</v>
      </c>
      <c r="J57" s="58">
        <f t="shared" ref="J57:J88" si="25">SUM(F57:I57)</f>
        <v>1.4777777777777779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13/02/2025</v>
      </c>
      <c r="F58" s="50">
        <f t="shared" si="19"/>
        <v>0.33402777777777781</v>
      </c>
      <c r="G58" s="50">
        <f t="shared" si="22"/>
        <v>0.52152777777777781</v>
      </c>
      <c r="H58" s="50">
        <f t="shared" si="20"/>
        <v>0.5756944444444444</v>
      </c>
      <c r="I58" s="50">
        <f t="shared" si="23"/>
        <v>0.79861111111111116</v>
      </c>
      <c r="J58" s="58">
        <f t="shared" si="25"/>
        <v>2.2298611111111111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13/02/2026</v>
      </c>
      <c r="F59" s="50">
        <f t="shared" si="19"/>
        <v>0.31527777777777777</v>
      </c>
      <c r="G59" s="50">
        <f t="shared" si="22"/>
        <v>0.5756944444444444</v>
      </c>
      <c r="H59" s="50">
        <f t="shared" si="20"/>
        <v>0.62361111111111112</v>
      </c>
      <c r="I59" s="50">
        <f t="shared" si="23"/>
        <v>0</v>
      </c>
      <c r="J59" s="58">
        <f t="shared" si="25"/>
        <v>1.5145833333333334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13/02/2027</v>
      </c>
      <c r="F60" s="50">
        <f t="shared" si="19"/>
        <v>0</v>
      </c>
      <c r="G60" s="50">
        <f t="shared" si="22"/>
        <v>0</v>
      </c>
      <c r="H60" s="50">
        <f t="shared" si="20"/>
        <v>0</v>
      </c>
      <c r="I60" s="50">
        <f t="shared" si="23"/>
        <v>0</v>
      </c>
      <c r="J60" s="58">
        <f t="shared" si="25"/>
        <v>0</v>
      </c>
      <c r="K60" s="5">
        <v>1</v>
      </c>
      <c r="L60" s="4" t="str">
        <f>D12</f>
        <v>ALCOCER CLAROS MARIBEL</v>
      </c>
      <c r="M60" s="4" t="str">
        <f>E18</f>
        <v>13/02/2031</v>
      </c>
      <c r="N60" s="6">
        <f>F18</f>
        <v>0.33402777777777781</v>
      </c>
      <c r="O60" s="6">
        <f>G18</f>
        <v>0.57777777777777783</v>
      </c>
      <c r="P60" s="6">
        <f>H18</f>
        <v>0.61875000000000002</v>
      </c>
      <c r="Q60" s="6">
        <f>I18</f>
        <v>0.83333333333333337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13/02/2028</v>
      </c>
      <c r="F61" s="50">
        <f t="shared" si="19"/>
        <v>0.35000000000000003</v>
      </c>
      <c r="G61" s="50">
        <f t="shared" si="22"/>
        <v>0.58611111111111114</v>
      </c>
      <c r="H61" s="50">
        <f t="shared" si="20"/>
        <v>0</v>
      </c>
      <c r="I61" s="50">
        <f t="shared" si="23"/>
        <v>0</v>
      </c>
      <c r="J61" s="58">
        <f t="shared" si="25"/>
        <v>0.93611111111111112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13/02/2052</v>
      </c>
      <c r="N61" s="6">
        <f t="shared" si="26"/>
        <v>0.32430555555555557</v>
      </c>
      <c r="O61" s="6">
        <f t="shared" si="26"/>
        <v>0.52847222222222223</v>
      </c>
      <c r="P61" s="6">
        <f t="shared" si="26"/>
        <v>0.54861111111111105</v>
      </c>
      <c r="Q61" s="6">
        <f t="shared" si="26"/>
        <v>0.84097222222222223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13/02/2029</v>
      </c>
      <c r="F62" s="50">
        <f t="shared" si="19"/>
        <v>0.33958333333333335</v>
      </c>
      <c r="G62" s="50">
        <f t="shared" si="22"/>
        <v>0.54236111111111118</v>
      </c>
      <c r="H62" s="50">
        <f t="shared" si="20"/>
        <v>0.59652777777777777</v>
      </c>
      <c r="I62" s="50">
        <f t="shared" si="23"/>
        <v>0.86111111111111116</v>
      </c>
      <c r="J62" s="58">
        <f t="shared" si="25"/>
        <v>2.3395833333333336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13/02/2030</v>
      </c>
      <c r="F63" s="50">
        <f t="shared" si="19"/>
        <v>0.31041666666666667</v>
      </c>
      <c r="G63" s="50">
        <f t="shared" si="22"/>
        <v>0.51944444444444449</v>
      </c>
      <c r="H63" s="50">
        <f t="shared" si="20"/>
        <v>0.56388888888888888</v>
      </c>
      <c r="I63" s="50">
        <f t="shared" si="23"/>
        <v>0.71666666666666667</v>
      </c>
      <c r="J63" s="58">
        <f t="shared" si="25"/>
        <v>2.1104166666666666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13/02/2031</v>
      </c>
      <c r="F64" s="50">
        <f t="shared" si="19"/>
        <v>0.33402777777777781</v>
      </c>
      <c r="G64" s="50">
        <f t="shared" si="22"/>
        <v>0.57777777777777783</v>
      </c>
      <c r="H64" s="50">
        <f t="shared" si="20"/>
        <v>0.61875000000000002</v>
      </c>
      <c r="I64" s="50">
        <f t="shared" si="23"/>
        <v>0.83333333333333337</v>
      </c>
      <c r="J64" s="58">
        <f t="shared" si="25"/>
        <v>2.3638888888888889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13/02/2032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13/02/2048</v>
      </c>
      <c r="N65" s="6">
        <f t="shared" si="27"/>
        <v>0.33333333333333331</v>
      </c>
      <c r="O65" s="6">
        <f t="shared" si="27"/>
        <v>0.5131944444444444</v>
      </c>
      <c r="P65" s="6">
        <f t="shared" si="27"/>
        <v>0.56319444444444444</v>
      </c>
      <c r="Q65" s="6">
        <f t="shared" si="27"/>
        <v>0.7993055555555556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13/02/2033</v>
      </c>
      <c r="F66" s="50">
        <f t="shared" si="19"/>
        <v>0.29305555555555557</v>
      </c>
      <c r="G66" s="50">
        <f t="shared" si="22"/>
        <v>0</v>
      </c>
      <c r="H66" s="50">
        <f t="shared" si="20"/>
        <v>0</v>
      </c>
      <c r="I66" s="50">
        <f t="shared" si="23"/>
        <v>0.72430555555555554</v>
      </c>
      <c r="J66" s="58">
        <f t="shared" si="25"/>
        <v>1.0173611111111112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13/02/2045</v>
      </c>
      <c r="N66" s="6">
        <f t="shared" si="28"/>
        <v>0.3430555555555555</v>
      </c>
      <c r="O66" s="6">
        <f t="shared" si="28"/>
        <v>0.54791666666666672</v>
      </c>
      <c r="P66" s="6">
        <f t="shared" si="28"/>
        <v>0.59444444444444444</v>
      </c>
      <c r="Q66" s="6">
        <f t="shared" si="28"/>
        <v>0.79375000000000007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13/02/2034</v>
      </c>
      <c r="F67" s="50">
        <f t="shared" si="19"/>
        <v>0.30069444444444443</v>
      </c>
      <c r="G67" s="50">
        <f t="shared" si="22"/>
        <v>0</v>
      </c>
      <c r="H67" s="50">
        <f t="shared" si="20"/>
        <v>0</v>
      </c>
      <c r="I67" s="50">
        <f t="shared" si="23"/>
        <v>0</v>
      </c>
      <c r="J67" s="58">
        <f t="shared" si="25"/>
        <v>0.30069444444444443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13/02/2035</v>
      </c>
      <c r="F68" s="50">
        <f t="shared" si="19"/>
        <v>0.3298611111111111</v>
      </c>
      <c r="G68" s="50">
        <f t="shared" si="22"/>
        <v>0.50763888888888886</v>
      </c>
      <c r="H68" s="50">
        <f t="shared" si="20"/>
        <v>0.58750000000000002</v>
      </c>
      <c r="I68" s="50">
        <f t="shared" si="23"/>
        <v>0.76388888888888884</v>
      </c>
      <c r="J68" s="58">
        <f t="shared" si="25"/>
        <v>2.1888888888888887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13/02/2036</v>
      </c>
      <c r="F69" s="50">
        <f t="shared" si="19"/>
        <v>0.33263888888888887</v>
      </c>
      <c r="G69" s="50">
        <f t="shared" si="22"/>
        <v>0.52986111111111112</v>
      </c>
      <c r="H69" s="50">
        <f t="shared" si="20"/>
        <v>0.58819444444444446</v>
      </c>
      <c r="I69" s="50">
        <f t="shared" si="23"/>
        <v>0.79652777777777783</v>
      </c>
      <c r="J69" s="58">
        <f t="shared" si="25"/>
        <v>2.2472222222222222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13/02/2037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13/02/2053</v>
      </c>
      <c r="N70" s="6">
        <f t="shared" si="29"/>
        <v>0.3298611111111111</v>
      </c>
      <c r="O70" s="6">
        <f t="shared" si="29"/>
        <v>0.53125</v>
      </c>
      <c r="P70" s="6">
        <f t="shared" si="29"/>
        <v>0.59375</v>
      </c>
      <c r="Q70" s="6">
        <f t="shared" si="29"/>
        <v>0.73402777777777783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13/02/2038</v>
      </c>
      <c r="F71" s="50">
        <f t="shared" si="19"/>
        <v>0.31805555555555554</v>
      </c>
      <c r="G71" s="50">
        <f t="shared" si="22"/>
        <v>0.50555555555555554</v>
      </c>
      <c r="H71" s="50">
        <f t="shared" si="20"/>
        <v>0.55277777777777781</v>
      </c>
      <c r="I71" s="50">
        <f t="shared" si="23"/>
        <v>0.85625000000000007</v>
      </c>
      <c r="J71" s="58">
        <f t="shared" si="25"/>
        <v>2.2326388888888888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13/02/2039</v>
      </c>
      <c r="F72" s="50">
        <f t="shared" si="19"/>
        <v>0.33333333333333331</v>
      </c>
      <c r="G72" s="50">
        <f t="shared" si="22"/>
        <v>0.56805555555555554</v>
      </c>
      <c r="H72" s="4"/>
      <c r="I72" s="50">
        <f t="shared" si="23"/>
        <v>0.77847222222222223</v>
      </c>
      <c r="J72" s="58">
        <f t="shared" si="25"/>
        <v>1.679861111111111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13/02/2040</v>
      </c>
      <c r="F73" s="50">
        <f t="shared" si="19"/>
        <v>0.32847222222222222</v>
      </c>
      <c r="G73" s="50">
        <f t="shared" si="22"/>
        <v>0.58194444444444449</v>
      </c>
      <c r="H73" s="50">
        <f t="shared" ref="H73:H88" si="30">H27</f>
        <v>0.61458333333333337</v>
      </c>
      <c r="I73" s="50">
        <f t="shared" si="23"/>
        <v>0.90486111111111101</v>
      </c>
      <c r="J73" s="58">
        <f t="shared" si="25"/>
        <v>2.4298611111111108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13/02/2041</v>
      </c>
      <c r="F74" s="50">
        <f t="shared" si="19"/>
        <v>0.32430555555555557</v>
      </c>
      <c r="G74" s="50">
        <f t="shared" si="22"/>
        <v>0.60972222222222217</v>
      </c>
      <c r="H74" s="50">
        <f t="shared" si="30"/>
        <v>0.65208333333333335</v>
      </c>
      <c r="I74" s="50">
        <f t="shared" si="23"/>
        <v>0</v>
      </c>
      <c r="J74" s="58">
        <f t="shared" si="25"/>
        <v>1.586111111111111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13/02/2030</v>
      </c>
      <c r="N74" s="6">
        <f t="shared" si="31"/>
        <v>0.31041666666666667</v>
      </c>
      <c r="O74" s="6">
        <f t="shared" si="31"/>
        <v>0.51944444444444449</v>
      </c>
      <c r="P74" s="6">
        <f t="shared" si="31"/>
        <v>0.56388888888888888</v>
      </c>
      <c r="Q74" s="6">
        <f t="shared" si="31"/>
        <v>0.71666666666666667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13/02/2042</v>
      </c>
      <c r="F75" s="50">
        <f t="shared" si="19"/>
        <v>0.32361111111111113</v>
      </c>
      <c r="G75" s="50">
        <f t="shared" si="22"/>
        <v>0.58333333333333337</v>
      </c>
      <c r="H75" s="50">
        <f t="shared" si="30"/>
        <v>0.62430555555555556</v>
      </c>
      <c r="I75" s="50">
        <f t="shared" si="23"/>
        <v>0</v>
      </c>
      <c r="J75" s="58">
        <f t="shared" si="25"/>
        <v>1.53125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13/02/2054</v>
      </c>
      <c r="N75" s="6">
        <f t="shared" si="33"/>
        <v>0.33124999999999999</v>
      </c>
      <c r="O75" s="6">
        <f t="shared" si="33"/>
        <v>0.54027777777777775</v>
      </c>
      <c r="P75" s="6">
        <f t="shared" si="33"/>
        <v>0.5708333333333333</v>
      </c>
      <c r="Q75" s="6">
        <f t="shared" si="33"/>
        <v>0.73402777777777783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13/02/2043</v>
      </c>
      <c r="F76" s="50">
        <f t="shared" si="19"/>
        <v>0.3354166666666667</v>
      </c>
      <c r="G76" s="50">
        <f t="shared" si="22"/>
        <v>0.50902777777777775</v>
      </c>
      <c r="H76" s="50">
        <f t="shared" si="30"/>
        <v>0.56319444444444444</v>
      </c>
      <c r="I76" s="50">
        <f t="shared" si="23"/>
        <v>0.78055555555555556</v>
      </c>
      <c r="J76" s="58">
        <f t="shared" si="25"/>
        <v>2.1881944444444446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13/02/2044</v>
      </c>
      <c r="F77" s="50">
        <f t="shared" si="19"/>
        <v>0.33194444444444443</v>
      </c>
      <c r="G77" s="50">
        <f t="shared" si="22"/>
        <v>0.54097222222222219</v>
      </c>
      <c r="H77" s="50">
        <f t="shared" si="30"/>
        <v>0.58750000000000002</v>
      </c>
      <c r="I77" s="50">
        <f t="shared" si="23"/>
        <v>0.8027777777777777</v>
      </c>
      <c r="J77" s="58">
        <f t="shared" si="25"/>
        <v>2.2631944444444443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13/02/2045</v>
      </c>
      <c r="F78" s="50">
        <f t="shared" si="19"/>
        <v>0.3430555555555555</v>
      </c>
      <c r="G78" s="50">
        <f t="shared" si="22"/>
        <v>0.54791666666666672</v>
      </c>
      <c r="H78" s="50">
        <f t="shared" si="30"/>
        <v>0.59444444444444444</v>
      </c>
      <c r="I78" s="50">
        <f t="shared" si="23"/>
        <v>0.79375000000000007</v>
      </c>
      <c r="J78" s="58">
        <f t="shared" si="25"/>
        <v>2.2791666666666668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13/02/2046</v>
      </c>
      <c r="F79" s="50">
        <f t="shared" si="19"/>
        <v>0.30555555555555552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0.30555555555555552</v>
      </c>
      <c r="K79" s="5">
        <v>1</v>
      </c>
      <c r="L79" s="4" t="str">
        <f t="shared" ref="L79:Q79" si="34">D20</f>
        <v>CONTRERAS ORTIZ DANIELA</v>
      </c>
      <c r="M79" s="4" t="str">
        <f t="shared" si="34"/>
        <v>13/02/2033</v>
      </c>
      <c r="N79" s="6">
        <f t="shared" si="34"/>
        <v>0.29305555555555557</v>
      </c>
      <c r="O79" s="6">
        <f t="shared" si="34"/>
        <v>0</v>
      </c>
      <c r="P79" s="6">
        <f t="shared" si="34"/>
        <v>0</v>
      </c>
      <c r="Q79" s="6">
        <f t="shared" si="34"/>
        <v>0.72430555555555554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13/02/2047</v>
      </c>
      <c r="F80" s="50">
        <f t="shared" si="19"/>
        <v>0.30416666666666664</v>
      </c>
      <c r="G80" s="50">
        <f t="shared" si="22"/>
        <v>0.52708333333333335</v>
      </c>
      <c r="H80" s="50">
        <f t="shared" si="30"/>
        <v>0.55208333333333337</v>
      </c>
      <c r="I80" s="50">
        <f t="shared" si="23"/>
        <v>0.7416666666666667</v>
      </c>
      <c r="J80" s="58">
        <f t="shared" si="25"/>
        <v>2.125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13/02/2048</v>
      </c>
      <c r="F81" s="50">
        <f t="shared" si="19"/>
        <v>0.33333333333333331</v>
      </c>
      <c r="G81" s="50">
        <f t="shared" si="22"/>
        <v>0.5131944444444444</v>
      </c>
      <c r="H81" s="50">
        <f t="shared" si="30"/>
        <v>0.56319444444444444</v>
      </c>
      <c r="I81" s="50">
        <f t="shared" si="23"/>
        <v>0.7993055555555556</v>
      </c>
      <c r="J81" s="58">
        <f t="shared" si="25"/>
        <v>2.209027777777778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13/02/2049</v>
      </c>
      <c r="F82" s="50">
        <f t="shared" si="19"/>
        <v>0.34375</v>
      </c>
      <c r="G82" s="50">
        <f t="shared" si="22"/>
        <v>0</v>
      </c>
      <c r="H82" s="50">
        <f t="shared" si="30"/>
        <v>0</v>
      </c>
      <c r="I82" s="50">
        <f t="shared" si="23"/>
        <v>0</v>
      </c>
      <c r="J82" s="58">
        <f t="shared" si="25"/>
        <v>0.34375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13/02/2050</v>
      </c>
      <c r="F83" s="50">
        <f t="shared" si="19"/>
        <v>0.33819444444444446</v>
      </c>
      <c r="G83" s="50">
        <f t="shared" si="22"/>
        <v>0.58194444444444449</v>
      </c>
      <c r="H83" s="50">
        <f t="shared" si="30"/>
        <v>0.62916666666666665</v>
      </c>
      <c r="I83" s="50">
        <f t="shared" si="23"/>
        <v>0</v>
      </c>
      <c r="J83" s="58">
        <f t="shared" si="25"/>
        <v>1.5493055555555557</v>
      </c>
      <c r="K83" s="5">
        <v>1</v>
      </c>
      <c r="L83" s="4" t="str">
        <f>D21</f>
        <v>CUELLAR  DAVALOS   BISMARCK</v>
      </c>
      <c r="M83" s="4" t="str">
        <f t="shared" ref="M83:Q84" si="35">E25</f>
        <v>13/02/2038</v>
      </c>
      <c r="N83" s="6">
        <f t="shared" si="35"/>
        <v>0.31805555555555554</v>
      </c>
      <c r="O83" s="6">
        <f t="shared" si="35"/>
        <v>0.50555555555555554</v>
      </c>
      <c r="P83" s="6">
        <f t="shared" si="35"/>
        <v>0.55277777777777781</v>
      </c>
      <c r="Q83" s="6">
        <f t="shared" si="35"/>
        <v>0.85625000000000007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13/02/2051</v>
      </c>
      <c r="F84" s="50">
        <f t="shared" si="19"/>
        <v>0.32916666666666666</v>
      </c>
      <c r="G84" s="50">
        <f t="shared" si="22"/>
        <v>0.55625000000000002</v>
      </c>
      <c r="H84" s="50">
        <f t="shared" si="30"/>
        <v>0.55694444444444446</v>
      </c>
      <c r="I84" s="50">
        <f t="shared" si="23"/>
        <v>0.8979166666666667</v>
      </c>
      <c r="J84" s="58">
        <f t="shared" si="25"/>
        <v>2.3402777777777777</v>
      </c>
      <c r="K84" s="5">
        <v>2</v>
      </c>
      <c r="L84" s="4" t="str">
        <f>D26</f>
        <v>LIMPIAS ARANCIBIA GARY ALBERTO</v>
      </c>
      <c r="M84" s="4" t="str">
        <f t="shared" si="35"/>
        <v>13/02/2039</v>
      </c>
      <c r="N84" s="6">
        <f t="shared" si="35"/>
        <v>0.33333333333333331</v>
      </c>
      <c r="O84" s="6">
        <f t="shared" si="35"/>
        <v>0.56805555555555554</v>
      </c>
      <c r="P84" s="6">
        <f t="shared" si="35"/>
        <v>0.61527777777777781</v>
      </c>
      <c r="Q84" s="6">
        <f t="shared" si="35"/>
        <v>0.77847222222222223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13/02/2052</v>
      </c>
      <c r="F85" s="50">
        <f t="shared" si="19"/>
        <v>0.32430555555555557</v>
      </c>
      <c r="G85" s="50">
        <f t="shared" si="22"/>
        <v>0.52847222222222223</v>
      </c>
      <c r="H85" s="50">
        <f t="shared" si="30"/>
        <v>0.54861111111111105</v>
      </c>
      <c r="I85" s="50">
        <f t="shared" si="23"/>
        <v>0.84097222222222223</v>
      </c>
      <c r="J85" s="58">
        <f t="shared" si="25"/>
        <v>2.2423611111111112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13/02/2043</v>
      </c>
      <c r="N85" s="6">
        <f t="shared" si="36"/>
        <v>0.3354166666666667</v>
      </c>
      <c r="O85" s="6">
        <f t="shared" si="36"/>
        <v>0.50902777777777775</v>
      </c>
      <c r="P85" s="6">
        <f t="shared" si="36"/>
        <v>0.56319444444444444</v>
      </c>
      <c r="Q85" s="6">
        <f t="shared" si="36"/>
        <v>0.78055555555555556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13/02/2053</v>
      </c>
      <c r="F86" s="50">
        <f t="shared" si="19"/>
        <v>0.3298611111111111</v>
      </c>
      <c r="G86" s="50">
        <f t="shared" si="22"/>
        <v>0.53125</v>
      </c>
      <c r="H86" s="50">
        <f t="shared" si="30"/>
        <v>0.59375</v>
      </c>
      <c r="I86" s="50">
        <f t="shared" si="23"/>
        <v>0.73402777777777783</v>
      </c>
      <c r="J86" s="58">
        <f t="shared" si="25"/>
        <v>2.1888888888888891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13/02/2035</v>
      </c>
      <c r="N86" s="6">
        <f t="shared" si="37"/>
        <v>0.3298611111111111</v>
      </c>
      <c r="O86" s="6">
        <f t="shared" si="37"/>
        <v>0.50763888888888886</v>
      </c>
      <c r="P86" s="6">
        <f t="shared" si="37"/>
        <v>0.58750000000000002</v>
      </c>
      <c r="Q86" s="6">
        <f t="shared" si="37"/>
        <v>0.76388888888888884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13/02/2054</v>
      </c>
      <c r="F87" s="50">
        <f t="shared" si="19"/>
        <v>0.33124999999999999</v>
      </c>
      <c r="G87" s="50">
        <f t="shared" si="22"/>
        <v>0.54027777777777775</v>
      </c>
      <c r="H87" s="50">
        <f t="shared" si="30"/>
        <v>0.5708333333333333</v>
      </c>
      <c r="I87" s="50">
        <f t="shared" si="23"/>
        <v>0.73402777777777783</v>
      </c>
      <c r="J87" s="58">
        <f t="shared" si="25"/>
        <v>2.1763888888888889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13/02/2055</v>
      </c>
      <c r="F88" s="50">
        <f t="shared" si="19"/>
        <v>0.32777777777777778</v>
      </c>
      <c r="G88" s="50">
        <f t="shared" si="22"/>
        <v>0.52847222222222223</v>
      </c>
      <c r="H88" s="50">
        <f t="shared" si="30"/>
        <v>0.56805555555555554</v>
      </c>
      <c r="I88" s="50">
        <f t="shared" si="23"/>
        <v>0.79722222222222217</v>
      </c>
      <c r="J88" s="58">
        <f t="shared" si="25"/>
        <v>2.2215277777777778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13/02/2036</v>
      </c>
      <c r="N90" s="6">
        <f t="shared" si="38"/>
        <v>0.33263888888888887</v>
      </c>
      <c r="O90" s="6">
        <f t="shared" si="38"/>
        <v>0.52986111111111112</v>
      </c>
      <c r="P90" s="6">
        <f t="shared" si="38"/>
        <v>0.58819444444444446</v>
      </c>
      <c r="Q90" s="6">
        <f t="shared" si="38"/>
        <v>0.79652777777777783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13/02/2023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13/02/2023</v>
      </c>
      <c r="F102" s="50">
        <f t="shared" si="39"/>
        <v>0.32916666666666666</v>
      </c>
      <c r="G102" s="50">
        <f t="shared" si="39"/>
        <v>0.52361111111111114</v>
      </c>
      <c r="H102" s="50">
        <f t="shared" si="39"/>
        <v>0.57013888888888886</v>
      </c>
      <c r="I102" s="50">
        <f t="shared" si="39"/>
        <v>0.75416666666666676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13/02/2024</v>
      </c>
      <c r="F103" s="50">
        <f t="shared" si="39"/>
        <v>0.32361111111111113</v>
      </c>
      <c r="G103" s="50">
        <f t="shared" si="39"/>
        <v>0.55069444444444449</v>
      </c>
      <c r="H103" s="50">
        <f t="shared" si="39"/>
        <v>0.60347222222222219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13/02/2025</v>
      </c>
      <c r="F104" s="50">
        <f t="shared" si="39"/>
        <v>0.33402777777777781</v>
      </c>
      <c r="G104" s="50">
        <f t="shared" si="39"/>
        <v>0.52152777777777781</v>
      </c>
      <c r="H104" s="50">
        <f t="shared" si="39"/>
        <v>0.5756944444444444</v>
      </c>
      <c r="I104" s="50">
        <f t="shared" si="39"/>
        <v>0.79861111111111116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13/02/2026</v>
      </c>
      <c r="F105" s="50">
        <f t="shared" si="39"/>
        <v>0.31527777777777777</v>
      </c>
      <c r="G105" s="50">
        <f t="shared" si="39"/>
        <v>0.5756944444444444</v>
      </c>
      <c r="H105" s="50">
        <f t="shared" si="39"/>
        <v>0.62361111111111112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13/02/2027</v>
      </c>
      <c r="F106" s="50">
        <f t="shared" si="39"/>
        <v>0</v>
      </c>
      <c r="G106" s="50">
        <f t="shared" si="39"/>
        <v>0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13/02/2028</v>
      </c>
      <c r="F107" s="50">
        <f t="shared" si="39"/>
        <v>0.35000000000000003</v>
      </c>
      <c r="G107" s="50">
        <f t="shared" si="39"/>
        <v>0.58611111111111114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13/02/2029</v>
      </c>
      <c r="F108" s="50">
        <f t="shared" si="39"/>
        <v>0.33958333333333335</v>
      </c>
      <c r="G108" s="50">
        <f t="shared" si="39"/>
        <v>0.54236111111111118</v>
      </c>
      <c r="H108" s="50">
        <f t="shared" si="39"/>
        <v>0.59652777777777777</v>
      </c>
      <c r="I108" s="50">
        <f t="shared" si="39"/>
        <v>0.86111111111111116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13/02/2030</v>
      </c>
      <c r="F109" s="50">
        <f t="shared" si="39"/>
        <v>0.31041666666666667</v>
      </c>
      <c r="G109" s="50">
        <f t="shared" si="39"/>
        <v>0.51944444444444449</v>
      </c>
      <c r="H109" s="50">
        <f t="shared" si="39"/>
        <v>0.56388888888888888</v>
      </c>
      <c r="I109" s="50">
        <f t="shared" si="39"/>
        <v>0.71666666666666667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13/02/2031</v>
      </c>
      <c r="F110" s="50">
        <f t="shared" si="40"/>
        <v>0.33402777777777781</v>
      </c>
      <c r="G110" s="50">
        <f t="shared" si="40"/>
        <v>0.57777777777777783</v>
      </c>
      <c r="H110" s="50">
        <f t="shared" si="40"/>
        <v>0.61875000000000002</v>
      </c>
      <c r="I110" s="50">
        <f t="shared" si="40"/>
        <v>0.83333333333333337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13/02/2032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13/02/2033</v>
      </c>
      <c r="F112" s="50">
        <f t="shared" si="40"/>
        <v>0.29305555555555557</v>
      </c>
      <c r="G112" s="50">
        <f t="shared" si="40"/>
        <v>0</v>
      </c>
      <c r="H112" s="50">
        <f t="shared" si="40"/>
        <v>0</v>
      </c>
      <c r="I112" s="50">
        <f t="shared" si="40"/>
        <v>0.72430555555555554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13/02/2034</v>
      </c>
      <c r="F113" s="50">
        <f t="shared" si="40"/>
        <v>0.30069444444444443</v>
      </c>
      <c r="G113" s="50">
        <f t="shared" si="40"/>
        <v>0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13/02/2035</v>
      </c>
      <c r="F114" s="50">
        <f t="shared" si="40"/>
        <v>0.3298611111111111</v>
      </c>
      <c r="G114" s="50">
        <f t="shared" si="40"/>
        <v>0.50763888888888886</v>
      </c>
      <c r="H114" s="50">
        <f t="shared" si="40"/>
        <v>0.58750000000000002</v>
      </c>
      <c r="I114" s="50">
        <f t="shared" si="40"/>
        <v>0.76388888888888884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13/02/2036</v>
      </c>
      <c r="F115" s="50">
        <f t="shared" si="40"/>
        <v>0.33263888888888887</v>
      </c>
      <c r="G115" s="50">
        <f t="shared" si="40"/>
        <v>0.52986111111111112</v>
      </c>
      <c r="H115" s="50">
        <f t="shared" si="40"/>
        <v>0.58819444444444446</v>
      </c>
      <c r="I115" s="50">
        <f t="shared" si="40"/>
        <v>0.79652777777777783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13/02/2037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13/02/2038</v>
      </c>
      <c r="F117" s="50">
        <f t="shared" si="40"/>
        <v>0.31805555555555554</v>
      </c>
      <c r="G117" s="50">
        <f t="shared" si="40"/>
        <v>0.50555555555555554</v>
      </c>
      <c r="H117" s="50">
        <f t="shared" si="40"/>
        <v>0.55277777777777781</v>
      </c>
      <c r="I117" s="50">
        <f t="shared" si="40"/>
        <v>0.85625000000000007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13/02/2039</v>
      </c>
      <c r="F118" s="50">
        <f t="shared" si="40"/>
        <v>0.33333333333333331</v>
      </c>
      <c r="G118" s="50">
        <f t="shared" si="40"/>
        <v>0.56805555555555554</v>
      </c>
      <c r="H118" s="4"/>
      <c r="I118" s="50">
        <f>I72</f>
        <v>0.77847222222222223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13/02/2040</v>
      </c>
      <c r="F119" s="50">
        <f t="shared" si="40"/>
        <v>0.32847222222222222</v>
      </c>
      <c r="G119" s="50">
        <f t="shared" si="40"/>
        <v>0.58194444444444449</v>
      </c>
      <c r="H119" s="50">
        <f t="shared" si="40"/>
        <v>0.61458333333333337</v>
      </c>
      <c r="I119" s="50">
        <f t="shared" si="40"/>
        <v>0.90486111111111101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13/02/2041</v>
      </c>
      <c r="F120" s="50">
        <f t="shared" si="41"/>
        <v>0.32430555555555557</v>
      </c>
      <c r="G120" s="50">
        <f t="shared" si="41"/>
        <v>0.60972222222222217</v>
      </c>
      <c r="H120" s="50">
        <f t="shared" si="41"/>
        <v>0.65208333333333335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13/02/2042</v>
      </c>
      <c r="F121" s="50">
        <f t="shared" si="41"/>
        <v>0.32361111111111113</v>
      </c>
      <c r="G121" s="50">
        <f t="shared" si="41"/>
        <v>0.58333333333333337</v>
      </c>
      <c r="H121" s="50">
        <f t="shared" si="41"/>
        <v>0.62430555555555556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13/02/2043</v>
      </c>
      <c r="F122" s="50">
        <f t="shared" si="41"/>
        <v>0.3354166666666667</v>
      </c>
      <c r="G122" s="50">
        <f t="shared" si="41"/>
        <v>0.50902777777777775</v>
      </c>
      <c r="H122" s="50">
        <f t="shared" si="41"/>
        <v>0.56319444444444444</v>
      </c>
      <c r="I122" s="50">
        <f t="shared" si="41"/>
        <v>0.78055555555555556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13/02/2044</v>
      </c>
      <c r="F123" s="50">
        <f t="shared" si="41"/>
        <v>0.33194444444444443</v>
      </c>
      <c r="G123" s="50">
        <f t="shared" si="41"/>
        <v>0.54097222222222219</v>
      </c>
      <c r="H123" s="50">
        <f t="shared" si="41"/>
        <v>0.58750000000000002</v>
      </c>
      <c r="I123" s="50">
        <f t="shared" si="41"/>
        <v>0.8027777777777777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13/02/2045</v>
      </c>
      <c r="F124" s="50">
        <f t="shared" si="41"/>
        <v>0.3430555555555555</v>
      </c>
      <c r="G124" s="50">
        <f t="shared" si="41"/>
        <v>0.54791666666666672</v>
      </c>
      <c r="H124" s="50">
        <f t="shared" si="41"/>
        <v>0.59444444444444444</v>
      </c>
      <c r="I124" s="50">
        <f t="shared" si="41"/>
        <v>0.79375000000000007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13/02/2046</v>
      </c>
      <c r="F125" s="50">
        <f t="shared" si="41"/>
        <v>0.30555555555555552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13/02/2047</v>
      </c>
      <c r="F126" s="50">
        <f t="shared" si="41"/>
        <v>0.30416666666666664</v>
      </c>
      <c r="G126" s="50">
        <f t="shared" si="41"/>
        <v>0.52708333333333335</v>
      </c>
      <c r="H126" s="50">
        <f t="shared" si="41"/>
        <v>0.55208333333333337</v>
      </c>
      <c r="I126" s="50">
        <f t="shared" si="41"/>
        <v>0.7416666666666667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13/02/2048</v>
      </c>
      <c r="F127" s="50">
        <f t="shared" si="41"/>
        <v>0.33333333333333331</v>
      </c>
      <c r="G127" s="50">
        <f t="shared" si="41"/>
        <v>0.5131944444444444</v>
      </c>
      <c r="H127" s="50">
        <f t="shared" si="41"/>
        <v>0.56319444444444444</v>
      </c>
      <c r="I127" s="50">
        <f t="shared" si="41"/>
        <v>0.7993055555555556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13/02/2049</v>
      </c>
      <c r="F128" s="50">
        <f t="shared" si="41"/>
        <v>0.34375</v>
      </c>
      <c r="G128" s="50">
        <f t="shared" si="41"/>
        <v>0</v>
      </c>
      <c r="H128" s="50">
        <f t="shared" si="41"/>
        <v>0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13/02/2050</v>
      </c>
      <c r="F129" s="50">
        <f t="shared" si="41"/>
        <v>0.33819444444444446</v>
      </c>
      <c r="G129" s="50">
        <f t="shared" si="41"/>
        <v>0.58194444444444449</v>
      </c>
      <c r="H129" s="50">
        <f t="shared" si="41"/>
        <v>0.62916666666666665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13/02/2051</v>
      </c>
      <c r="F130" s="50">
        <f t="shared" si="42"/>
        <v>0.32916666666666666</v>
      </c>
      <c r="G130" s="50">
        <f t="shared" si="42"/>
        <v>0.55625000000000002</v>
      </c>
      <c r="H130" s="50">
        <f t="shared" si="42"/>
        <v>0.55694444444444446</v>
      </c>
      <c r="I130" s="50">
        <f t="shared" si="42"/>
        <v>0.8979166666666667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13/02/2052</v>
      </c>
      <c r="F131" s="50">
        <f t="shared" si="42"/>
        <v>0.32430555555555557</v>
      </c>
      <c r="G131" s="50">
        <f t="shared" si="42"/>
        <v>0.52847222222222223</v>
      </c>
      <c r="H131" s="50">
        <f t="shared" si="42"/>
        <v>0.54861111111111105</v>
      </c>
      <c r="I131" s="50">
        <f t="shared" si="42"/>
        <v>0.84097222222222223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13/02/2053</v>
      </c>
      <c r="F132" s="50">
        <f t="shared" si="42"/>
        <v>0.3298611111111111</v>
      </c>
      <c r="G132" s="50">
        <f t="shared" si="42"/>
        <v>0.53125</v>
      </c>
      <c r="H132" s="50">
        <f t="shared" si="42"/>
        <v>0.59375</v>
      </c>
      <c r="I132" s="50">
        <f t="shared" si="42"/>
        <v>0.73402777777777783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13/02/2054</v>
      </c>
      <c r="F133" s="50">
        <f t="shared" si="42"/>
        <v>0.33124999999999999</v>
      </c>
      <c r="G133" s="50">
        <f t="shared" si="42"/>
        <v>0.54027777777777775</v>
      </c>
      <c r="H133" s="50">
        <f t="shared" si="42"/>
        <v>0.5708333333333333</v>
      </c>
      <c r="I133" s="50">
        <f t="shared" si="42"/>
        <v>0.73402777777777783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13/02/2055</v>
      </c>
      <c r="F134" s="50">
        <f t="shared" si="42"/>
        <v>0.32777777777777778</v>
      </c>
      <c r="G134" s="50">
        <f t="shared" si="42"/>
        <v>0.52847222222222223</v>
      </c>
      <c r="H134" s="50">
        <f t="shared" si="42"/>
        <v>0.56805555555555554</v>
      </c>
      <c r="I134" s="50">
        <f t="shared" si="42"/>
        <v>0.79722222222222217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13/02/2023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2023-02-27T16:14:53Z</dcterms:modified>
</cp:coreProperties>
</file>