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nagement Files/Pricing/"/>
    </mc:Choice>
  </mc:AlternateContent>
  <xr:revisionPtr revIDLastSave="0" documentId="13_ncr:1_{76643FF4-48B9-E542-9F6A-06B5F05F4BCF}" xr6:coauthVersionLast="47" xr6:coauthVersionMax="47" xr10:uidLastSave="{00000000-0000-0000-0000-000000000000}"/>
  <bookViews>
    <workbookView xWindow="29160" yWindow="500" windowWidth="21880" windowHeight="26040" activeTab="1" xr2:uid="{A62CC241-E7EA-6341-BF7D-22156C933A8C}"/>
  </bookViews>
  <sheets>
    <sheet name="INSTRUCTIONS" sheetId="29" r:id="rId1"/>
    <sheet name="SENN PRICE SHEET " sheetId="21" r:id="rId2"/>
    <sheet name="TAYLORS PRICE SHEET " sheetId="23" r:id="rId3"/>
    <sheet name="L&amp;N PRICE SHEET " sheetId="24" r:id="rId4"/>
    <sheet name="SAWYERS PRICE SHEET" sheetId="25" r:id="rId5"/>
    <sheet name="HONEYCUT PRICE SHEET " sheetId="26" r:id="rId6"/>
    <sheet name="LEO'S PRICE SHEET " sheetId="27" r:id="rId7"/>
    <sheet name="MARVINS PRICE SHEET" sheetId="28" r:id="rId8"/>
    <sheet name="Sheet1" sheetId="2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1" i="21" l="1"/>
  <c r="C265" i="21"/>
  <c r="C259" i="21"/>
  <c r="C255" i="21"/>
  <c r="C238" i="21"/>
  <c r="C232" i="21"/>
  <c r="C227" i="21"/>
  <c r="C220" i="21"/>
  <c r="C218" i="21"/>
  <c r="C215" i="21"/>
  <c r="C167" i="21"/>
  <c r="C165" i="21"/>
  <c r="C163" i="21"/>
  <c r="C159" i="21"/>
  <c r="C126" i="21"/>
  <c r="C107" i="21"/>
  <c r="C103" i="21"/>
  <c r="C85" i="21"/>
  <c r="C80" i="21"/>
  <c r="C77" i="21"/>
  <c r="C77" i="28" s="1"/>
  <c r="C75" i="21"/>
  <c r="C73" i="21"/>
  <c r="C73" i="28" s="1"/>
  <c r="C70" i="21"/>
  <c r="C68" i="21"/>
  <c r="C68" i="28" s="1"/>
  <c r="C66" i="21"/>
  <c r="C64" i="21"/>
  <c r="C60" i="21"/>
  <c r="C52" i="21"/>
  <c r="C52" i="28" s="1"/>
  <c r="C36" i="21"/>
  <c r="C33" i="21"/>
  <c r="C22" i="21"/>
  <c r="C17" i="21"/>
  <c r="C12" i="21"/>
  <c r="C10" i="21"/>
  <c r="C10" i="28" s="1"/>
  <c r="C27" i="21"/>
  <c r="C31" i="21"/>
  <c r="D276" i="28"/>
  <c r="C276" i="28"/>
  <c r="D275" i="28"/>
  <c r="C275" i="28"/>
  <c r="D274" i="28"/>
  <c r="C274" i="28"/>
  <c r="D273" i="28"/>
  <c r="C273" i="28"/>
  <c r="D272" i="28"/>
  <c r="C272" i="28"/>
  <c r="D271" i="28"/>
  <c r="C271" i="28"/>
  <c r="D270" i="28"/>
  <c r="C270" i="28"/>
  <c r="D269" i="28"/>
  <c r="C269" i="28"/>
  <c r="D268" i="28"/>
  <c r="C268" i="28"/>
  <c r="D267" i="28"/>
  <c r="C267" i="28"/>
  <c r="D266" i="28"/>
  <c r="C266" i="28"/>
  <c r="D265" i="28"/>
  <c r="C265" i="28"/>
  <c r="D264" i="28"/>
  <c r="C264" i="28"/>
  <c r="D263" i="28"/>
  <c r="C263" i="28"/>
  <c r="D262" i="28"/>
  <c r="C262" i="28"/>
  <c r="D261" i="28"/>
  <c r="C261" i="28"/>
  <c r="D260" i="28"/>
  <c r="C260" i="28"/>
  <c r="D259" i="28"/>
  <c r="C259" i="28"/>
  <c r="D258" i="28"/>
  <c r="C258" i="28"/>
  <c r="D257" i="28"/>
  <c r="C257" i="28"/>
  <c r="D256" i="28"/>
  <c r="C256" i="28"/>
  <c r="D255" i="28"/>
  <c r="D254" i="28"/>
  <c r="C254" i="28"/>
  <c r="D253" i="28"/>
  <c r="D252" i="28"/>
  <c r="C252" i="28"/>
  <c r="D251" i="28"/>
  <c r="C251" i="28"/>
  <c r="D250" i="28"/>
  <c r="C250" i="28"/>
  <c r="D249" i="28"/>
  <c r="C249" i="28"/>
  <c r="D248" i="28"/>
  <c r="C248" i="28"/>
  <c r="D247" i="28"/>
  <c r="C247" i="28"/>
  <c r="D246" i="28"/>
  <c r="C246" i="28"/>
  <c r="D245" i="28"/>
  <c r="C245" i="28"/>
  <c r="D244" i="28"/>
  <c r="C244" i="28"/>
  <c r="D243" i="28"/>
  <c r="C243" i="28"/>
  <c r="D242" i="28"/>
  <c r="C242" i="28"/>
  <c r="D241" i="28"/>
  <c r="C241" i="28"/>
  <c r="D240" i="28"/>
  <c r="C240" i="28"/>
  <c r="D239" i="28"/>
  <c r="C239" i="28"/>
  <c r="D238" i="28"/>
  <c r="C238" i="28"/>
  <c r="D237" i="28"/>
  <c r="C237" i="28"/>
  <c r="D236" i="28"/>
  <c r="C236" i="28"/>
  <c r="D235" i="28"/>
  <c r="C235" i="28"/>
  <c r="D234" i="28"/>
  <c r="C234" i="28"/>
  <c r="D233" i="28"/>
  <c r="C233" i="28"/>
  <c r="D232" i="28"/>
  <c r="C232" i="28"/>
  <c r="D231" i="28"/>
  <c r="C231" i="28"/>
  <c r="D230" i="28"/>
  <c r="C230" i="28"/>
  <c r="D229" i="28"/>
  <c r="C229" i="28"/>
  <c r="D228" i="28"/>
  <c r="C228" i="28"/>
  <c r="D227" i="28"/>
  <c r="C227" i="28"/>
  <c r="D226" i="28"/>
  <c r="C226" i="28"/>
  <c r="D225" i="28"/>
  <c r="C225" i="28"/>
  <c r="D224" i="28"/>
  <c r="C224" i="28"/>
  <c r="D223" i="28"/>
  <c r="C223" i="28"/>
  <c r="D222" i="28"/>
  <c r="C222" i="28"/>
  <c r="D221" i="28"/>
  <c r="C221" i="28"/>
  <c r="D220" i="28"/>
  <c r="C220" i="28"/>
  <c r="D219" i="28"/>
  <c r="C219" i="28"/>
  <c r="D218" i="28"/>
  <c r="C218" i="28"/>
  <c r="D217" i="28"/>
  <c r="C217" i="28"/>
  <c r="D216" i="28"/>
  <c r="C216" i="28"/>
  <c r="D215" i="28"/>
  <c r="C215" i="28"/>
  <c r="D214" i="28"/>
  <c r="C214" i="28"/>
  <c r="D213" i="28"/>
  <c r="C213" i="28"/>
  <c r="D212" i="28"/>
  <c r="C212" i="28"/>
  <c r="D211" i="28"/>
  <c r="C211" i="28"/>
  <c r="D210" i="28"/>
  <c r="C210" i="28"/>
  <c r="D209" i="28"/>
  <c r="C209" i="28"/>
  <c r="D208" i="28"/>
  <c r="C208" i="28"/>
  <c r="D207" i="28"/>
  <c r="C207" i="28"/>
  <c r="D206" i="28"/>
  <c r="C206" i="28"/>
  <c r="D205" i="28"/>
  <c r="C205" i="28"/>
  <c r="D204" i="28"/>
  <c r="C204" i="28"/>
  <c r="D203" i="28"/>
  <c r="C203" i="28"/>
  <c r="D202" i="28"/>
  <c r="C202" i="28"/>
  <c r="D201" i="28"/>
  <c r="C201" i="28"/>
  <c r="D200" i="28"/>
  <c r="C200" i="28"/>
  <c r="D199" i="28"/>
  <c r="C199" i="28"/>
  <c r="D198" i="28"/>
  <c r="C198" i="28"/>
  <c r="D197" i="28"/>
  <c r="C197" i="28"/>
  <c r="D196" i="28"/>
  <c r="C196" i="28"/>
  <c r="D195" i="28"/>
  <c r="C195" i="28"/>
  <c r="D194" i="28"/>
  <c r="C194" i="28"/>
  <c r="D193" i="28"/>
  <c r="C193" i="28"/>
  <c r="D192" i="28"/>
  <c r="C192" i="28"/>
  <c r="D191" i="28"/>
  <c r="C191" i="28"/>
  <c r="D190" i="28"/>
  <c r="C190" i="28"/>
  <c r="D189" i="28"/>
  <c r="C189" i="28"/>
  <c r="D188" i="28"/>
  <c r="C188" i="28"/>
  <c r="D187" i="28"/>
  <c r="C187" i="28"/>
  <c r="D186" i="28"/>
  <c r="C186" i="28"/>
  <c r="D185" i="28"/>
  <c r="C185" i="28"/>
  <c r="D184" i="28"/>
  <c r="C184" i="28"/>
  <c r="D183" i="28"/>
  <c r="C183" i="28"/>
  <c r="D182" i="28"/>
  <c r="C182" i="28"/>
  <c r="D181" i="28"/>
  <c r="C181" i="28"/>
  <c r="D180" i="28"/>
  <c r="C180" i="28"/>
  <c r="D179" i="28"/>
  <c r="C179" i="28"/>
  <c r="D178" i="28"/>
  <c r="C178" i="28"/>
  <c r="D177" i="28"/>
  <c r="C177" i="28"/>
  <c r="D176" i="28"/>
  <c r="C176" i="28"/>
  <c r="D175" i="28"/>
  <c r="C175" i="28"/>
  <c r="D174" i="28"/>
  <c r="C174" i="28"/>
  <c r="D173" i="28"/>
  <c r="C173" i="28"/>
  <c r="D172" i="28"/>
  <c r="C172" i="28"/>
  <c r="D171" i="28"/>
  <c r="C171" i="28"/>
  <c r="D170" i="28"/>
  <c r="C170" i="28"/>
  <c r="D169" i="28"/>
  <c r="C169" i="28"/>
  <c r="D168" i="28"/>
  <c r="C168" i="28"/>
  <c r="D167" i="28"/>
  <c r="C167" i="28"/>
  <c r="D166" i="28"/>
  <c r="C166" i="28"/>
  <c r="D165" i="28"/>
  <c r="C165" i="28"/>
  <c r="D164" i="28"/>
  <c r="C164" i="28"/>
  <c r="D163" i="28"/>
  <c r="C163" i="28"/>
  <c r="D162" i="28"/>
  <c r="C162" i="28"/>
  <c r="D161" i="28"/>
  <c r="C161" i="28"/>
  <c r="D160" i="28"/>
  <c r="C160" i="28"/>
  <c r="D159" i="28"/>
  <c r="D158" i="28"/>
  <c r="C158" i="28"/>
  <c r="D157" i="28"/>
  <c r="C157" i="28"/>
  <c r="D156" i="28"/>
  <c r="C156" i="28"/>
  <c r="D155" i="28"/>
  <c r="C155" i="28"/>
  <c r="D154" i="28"/>
  <c r="C154" i="28"/>
  <c r="D153" i="28"/>
  <c r="C153" i="28"/>
  <c r="D152" i="28"/>
  <c r="C152" i="28"/>
  <c r="D151" i="28"/>
  <c r="C151" i="28"/>
  <c r="D150" i="28"/>
  <c r="C150" i="28"/>
  <c r="D149" i="28"/>
  <c r="C149" i="28"/>
  <c r="D148" i="28"/>
  <c r="C148" i="28"/>
  <c r="D147" i="28"/>
  <c r="C147" i="28"/>
  <c r="D146" i="28"/>
  <c r="C146" i="28"/>
  <c r="D145" i="28"/>
  <c r="C145" i="28"/>
  <c r="D144" i="28"/>
  <c r="C144" i="28"/>
  <c r="D143" i="28"/>
  <c r="C143" i="28"/>
  <c r="D142" i="28"/>
  <c r="C142" i="28"/>
  <c r="D141" i="28"/>
  <c r="C141" i="28"/>
  <c r="D140" i="28"/>
  <c r="C140" i="28"/>
  <c r="D139" i="28"/>
  <c r="C139" i="28"/>
  <c r="D138" i="28"/>
  <c r="C138" i="28"/>
  <c r="D137" i="28"/>
  <c r="C137" i="28"/>
  <c r="D136" i="28"/>
  <c r="C136" i="28"/>
  <c r="D135" i="28"/>
  <c r="C135" i="28"/>
  <c r="D134" i="28"/>
  <c r="C134" i="28"/>
  <c r="D133" i="28"/>
  <c r="C133" i="28"/>
  <c r="D132" i="28"/>
  <c r="C132" i="28"/>
  <c r="D131" i="28"/>
  <c r="C131" i="28"/>
  <c r="D130" i="28"/>
  <c r="C130" i="28"/>
  <c r="D129" i="28"/>
  <c r="C129" i="28"/>
  <c r="D128" i="28"/>
  <c r="C128" i="28"/>
  <c r="D127" i="28"/>
  <c r="C127" i="28"/>
  <c r="D126" i="28"/>
  <c r="C126" i="28"/>
  <c r="D125" i="28"/>
  <c r="C125" i="28"/>
  <c r="D124" i="28"/>
  <c r="C124" i="28"/>
  <c r="D123" i="28"/>
  <c r="C123" i="28"/>
  <c r="D122" i="28"/>
  <c r="C122" i="28"/>
  <c r="D121" i="28"/>
  <c r="C121" i="28"/>
  <c r="D120" i="28"/>
  <c r="C120" i="28"/>
  <c r="D119" i="28"/>
  <c r="C119" i="28"/>
  <c r="D118" i="28"/>
  <c r="C118" i="28"/>
  <c r="D117" i="28"/>
  <c r="C117" i="28"/>
  <c r="D116" i="28"/>
  <c r="C116" i="28"/>
  <c r="D115" i="28"/>
  <c r="C115" i="28"/>
  <c r="D114" i="28"/>
  <c r="C114" i="28"/>
  <c r="D113" i="28"/>
  <c r="C113" i="28"/>
  <c r="D112" i="28"/>
  <c r="C112" i="28"/>
  <c r="D111" i="28"/>
  <c r="C111" i="28"/>
  <c r="D110" i="28"/>
  <c r="C110" i="28"/>
  <c r="D109" i="28"/>
  <c r="C109" i="28"/>
  <c r="D108" i="28"/>
  <c r="C108" i="28"/>
  <c r="D107" i="28"/>
  <c r="C107" i="28"/>
  <c r="D106" i="28"/>
  <c r="C106" i="28"/>
  <c r="D105" i="28"/>
  <c r="C105" i="28"/>
  <c r="D104" i="28"/>
  <c r="C104" i="28"/>
  <c r="D103" i="28"/>
  <c r="C103" i="28"/>
  <c r="D102" i="28"/>
  <c r="C102" i="28"/>
  <c r="D101" i="28"/>
  <c r="C101" i="28"/>
  <c r="D100" i="28"/>
  <c r="C100" i="28"/>
  <c r="D99" i="28"/>
  <c r="C99" i="28"/>
  <c r="D98" i="28"/>
  <c r="C98" i="28"/>
  <c r="D97" i="28"/>
  <c r="C97" i="28"/>
  <c r="D96" i="28"/>
  <c r="C96" i="28"/>
  <c r="D95" i="28"/>
  <c r="C95" i="28"/>
  <c r="D94" i="28"/>
  <c r="C94" i="28"/>
  <c r="D93" i="28"/>
  <c r="D92" i="28"/>
  <c r="D91" i="28"/>
  <c r="D90" i="28"/>
  <c r="D89" i="28"/>
  <c r="D88" i="28"/>
  <c r="D87" i="28"/>
  <c r="C87" i="28"/>
  <c r="D86" i="28"/>
  <c r="C86" i="28"/>
  <c r="D85" i="28"/>
  <c r="C85" i="28"/>
  <c r="D84" i="28"/>
  <c r="C84" i="28"/>
  <c r="D83" i="28"/>
  <c r="C83" i="28"/>
  <c r="D82" i="28"/>
  <c r="C82" i="28"/>
  <c r="D81" i="28"/>
  <c r="C81" i="28"/>
  <c r="D80" i="28"/>
  <c r="C80" i="28"/>
  <c r="D79" i="28"/>
  <c r="C79" i="28"/>
  <c r="D78" i="28"/>
  <c r="C78" i="28"/>
  <c r="D77" i="28"/>
  <c r="D76" i="28"/>
  <c r="C76" i="28"/>
  <c r="D75" i="28"/>
  <c r="C75" i="28"/>
  <c r="D74" i="28"/>
  <c r="C74" i="28"/>
  <c r="D73" i="28"/>
  <c r="D72" i="28"/>
  <c r="C72" i="28"/>
  <c r="D71" i="28"/>
  <c r="C71" i="28"/>
  <c r="D70" i="28"/>
  <c r="C70" i="28"/>
  <c r="D69" i="28"/>
  <c r="C69" i="28"/>
  <c r="D68" i="28"/>
  <c r="D67" i="28"/>
  <c r="C67" i="28"/>
  <c r="D66" i="28"/>
  <c r="C66" i="28"/>
  <c r="D65" i="28"/>
  <c r="C65" i="28"/>
  <c r="D64" i="28"/>
  <c r="C64" i="28"/>
  <c r="D63" i="28"/>
  <c r="C63" i="28"/>
  <c r="D62" i="28"/>
  <c r="C62" i="28"/>
  <c r="D61" i="28"/>
  <c r="C61" i="28"/>
  <c r="D60" i="28"/>
  <c r="C60" i="28"/>
  <c r="D59" i="28"/>
  <c r="C59" i="28"/>
  <c r="D58" i="28"/>
  <c r="C58" i="28"/>
  <c r="D57" i="28"/>
  <c r="C57" i="28"/>
  <c r="D56" i="28"/>
  <c r="C56" i="28"/>
  <c r="D55" i="28"/>
  <c r="C55" i="28"/>
  <c r="D54" i="28"/>
  <c r="C54" i="28"/>
  <c r="D53" i="28"/>
  <c r="C53" i="28"/>
  <c r="D52" i="28"/>
  <c r="D51" i="28"/>
  <c r="C51" i="28"/>
  <c r="D50" i="28"/>
  <c r="C50" i="28"/>
  <c r="D49" i="28"/>
  <c r="C49" i="28"/>
  <c r="D48" i="28"/>
  <c r="C48" i="28"/>
  <c r="D47" i="28"/>
  <c r="C47" i="28"/>
  <c r="D46" i="28"/>
  <c r="C46" i="28"/>
  <c r="D45" i="28"/>
  <c r="C45" i="28"/>
  <c r="D44" i="28"/>
  <c r="C44" i="28"/>
  <c r="D43" i="28"/>
  <c r="C43" i="28"/>
  <c r="D42" i="28"/>
  <c r="C42" i="28"/>
  <c r="D41" i="28"/>
  <c r="C41" i="28"/>
  <c r="D40" i="28"/>
  <c r="C40" i="28"/>
  <c r="D39" i="28"/>
  <c r="C39" i="28"/>
  <c r="D38" i="28"/>
  <c r="C38" i="28"/>
  <c r="D37" i="28"/>
  <c r="C37" i="28"/>
  <c r="D36" i="28"/>
  <c r="C36" i="28"/>
  <c r="D35" i="28"/>
  <c r="C35" i="28"/>
  <c r="D34" i="28"/>
  <c r="C34" i="28"/>
  <c r="D33" i="28"/>
  <c r="C33" i="28"/>
  <c r="D32" i="28"/>
  <c r="C32" i="28"/>
  <c r="D31" i="28"/>
  <c r="C31" i="28"/>
  <c r="D30" i="28"/>
  <c r="C30" i="28"/>
  <c r="D29" i="28"/>
  <c r="C29" i="28"/>
  <c r="D28" i="28"/>
  <c r="C28" i="28"/>
  <c r="D27" i="28"/>
  <c r="C27" i="28"/>
  <c r="D26" i="28"/>
  <c r="C26" i="28"/>
  <c r="D25" i="28"/>
  <c r="C25" i="28"/>
  <c r="D24" i="28"/>
  <c r="C24" i="28"/>
  <c r="D23" i="28"/>
  <c r="C23" i="28"/>
  <c r="D22" i="28"/>
  <c r="C22" i="28"/>
  <c r="D21" i="28"/>
  <c r="C21" i="28"/>
  <c r="D20" i="28"/>
  <c r="C20" i="28"/>
  <c r="D19" i="28"/>
  <c r="C19" i="28"/>
  <c r="D18" i="28"/>
  <c r="C18" i="28"/>
  <c r="D17" i="28"/>
  <c r="C17" i="28"/>
  <c r="D16" i="28"/>
  <c r="C16" i="28"/>
  <c r="D15" i="28"/>
  <c r="C15" i="28"/>
  <c r="D14" i="28"/>
  <c r="C14" i="28"/>
  <c r="D13" i="28"/>
  <c r="C13" i="28"/>
  <c r="D12" i="28"/>
  <c r="C12" i="28"/>
  <c r="D11" i="28"/>
  <c r="C11" i="28"/>
  <c r="D10" i="28"/>
  <c r="D9" i="28"/>
  <c r="C9" i="28"/>
  <c r="D8" i="28"/>
  <c r="C8" i="28"/>
  <c r="D7" i="28"/>
  <c r="C7" i="28"/>
  <c r="D6" i="28"/>
  <c r="C6" i="28"/>
  <c r="D5" i="28"/>
  <c r="C5" i="28"/>
  <c r="D4" i="28"/>
  <c r="C4" i="28"/>
  <c r="D3" i="28"/>
  <c r="C3" i="28"/>
  <c r="D2" i="28"/>
  <c r="C2" i="28"/>
  <c r="D276" i="27"/>
  <c r="C276" i="27"/>
  <c r="D275" i="27"/>
  <c r="C275" i="27"/>
  <c r="D274" i="27"/>
  <c r="C274" i="27"/>
  <c r="D273" i="27"/>
  <c r="C273" i="27"/>
  <c r="D272" i="27"/>
  <c r="C272" i="27"/>
  <c r="D271" i="27"/>
  <c r="C271" i="27"/>
  <c r="D270" i="27"/>
  <c r="C270" i="27"/>
  <c r="D269" i="27"/>
  <c r="C269" i="27"/>
  <c r="D268" i="27"/>
  <c r="C268" i="27"/>
  <c r="D267" i="27"/>
  <c r="C267" i="27"/>
  <c r="D266" i="27"/>
  <c r="C266" i="27"/>
  <c r="D265" i="27"/>
  <c r="C265" i="27"/>
  <c r="D264" i="27"/>
  <c r="C264" i="27"/>
  <c r="D263" i="27"/>
  <c r="C263" i="27"/>
  <c r="D262" i="27"/>
  <c r="C262" i="27"/>
  <c r="D261" i="27"/>
  <c r="C261" i="27"/>
  <c r="D260" i="27"/>
  <c r="C260" i="27"/>
  <c r="D259" i="27"/>
  <c r="C259" i="27"/>
  <c r="D258" i="27"/>
  <c r="C258" i="27"/>
  <c r="D257" i="27"/>
  <c r="C257" i="27"/>
  <c r="D256" i="27"/>
  <c r="C256" i="27"/>
  <c r="D255" i="27"/>
  <c r="D254" i="27"/>
  <c r="C254" i="27"/>
  <c r="D253" i="27"/>
  <c r="D252" i="27"/>
  <c r="C252" i="27"/>
  <c r="D251" i="27"/>
  <c r="C251" i="27"/>
  <c r="D250" i="27"/>
  <c r="C250" i="27"/>
  <c r="D249" i="27"/>
  <c r="C249" i="27"/>
  <c r="D248" i="27"/>
  <c r="C248" i="27"/>
  <c r="D247" i="27"/>
  <c r="C247" i="27"/>
  <c r="D246" i="27"/>
  <c r="C246" i="27"/>
  <c r="D245" i="27"/>
  <c r="C245" i="27"/>
  <c r="D244" i="27"/>
  <c r="C244" i="27"/>
  <c r="D243" i="27"/>
  <c r="C243" i="27"/>
  <c r="D242" i="27"/>
  <c r="C242" i="27"/>
  <c r="D241" i="27"/>
  <c r="C241" i="27"/>
  <c r="D240" i="27"/>
  <c r="C240" i="27"/>
  <c r="D239" i="27"/>
  <c r="C239" i="27"/>
  <c r="D238" i="27"/>
  <c r="C238" i="27"/>
  <c r="D237" i="27"/>
  <c r="C237" i="27"/>
  <c r="D236" i="27"/>
  <c r="C236" i="27"/>
  <c r="D235" i="27"/>
  <c r="C235" i="27"/>
  <c r="D234" i="27"/>
  <c r="C234" i="27"/>
  <c r="D233" i="27"/>
  <c r="C233" i="27"/>
  <c r="D232" i="27"/>
  <c r="C232" i="27"/>
  <c r="D231" i="27"/>
  <c r="C231" i="27"/>
  <c r="D230" i="27"/>
  <c r="C230" i="27"/>
  <c r="D229" i="27"/>
  <c r="C229" i="27"/>
  <c r="D228" i="27"/>
  <c r="C228" i="27"/>
  <c r="D227" i="27"/>
  <c r="C227" i="27"/>
  <c r="D226" i="27"/>
  <c r="C226" i="27"/>
  <c r="D225" i="27"/>
  <c r="C225" i="27"/>
  <c r="D224" i="27"/>
  <c r="C224" i="27"/>
  <c r="D223" i="27"/>
  <c r="C223" i="27"/>
  <c r="D222" i="27"/>
  <c r="C222" i="27"/>
  <c r="D221" i="27"/>
  <c r="C221" i="27"/>
  <c r="D220" i="27"/>
  <c r="C220" i="27"/>
  <c r="D219" i="27"/>
  <c r="C219" i="27"/>
  <c r="D218" i="27"/>
  <c r="C218" i="27"/>
  <c r="D217" i="27"/>
  <c r="C217" i="27"/>
  <c r="D216" i="27"/>
  <c r="C216" i="27"/>
  <c r="D215" i="27"/>
  <c r="C215" i="27"/>
  <c r="D214" i="27"/>
  <c r="C214" i="27"/>
  <c r="D213" i="27"/>
  <c r="C213" i="27"/>
  <c r="D212" i="27"/>
  <c r="C212" i="27"/>
  <c r="D211" i="27"/>
  <c r="C211" i="27"/>
  <c r="D210" i="27"/>
  <c r="C210" i="27"/>
  <c r="D209" i="27"/>
  <c r="C209" i="27"/>
  <c r="D208" i="27"/>
  <c r="C208" i="27"/>
  <c r="D207" i="27"/>
  <c r="C207" i="27"/>
  <c r="D206" i="27"/>
  <c r="C206" i="27"/>
  <c r="D205" i="27"/>
  <c r="C205" i="27"/>
  <c r="D204" i="27"/>
  <c r="C204" i="27"/>
  <c r="D203" i="27"/>
  <c r="C203" i="27"/>
  <c r="D202" i="27"/>
  <c r="C202" i="27"/>
  <c r="D201" i="27"/>
  <c r="C201" i="27"/>
  <c r="D200" i="27"/>
  <c r="C200" i="27"/>
  <c r="D199" i="27"/>
  <c r="C199" i="27"/>
  <c r="D198" i="27"/>
  <c r="C198" i="27"/>
  <c r="D197" i="27"/>
  <c r="C197" i="27"/>
  <c r="D196" i="27"/>
  <c r="C196" i="27"/>
  <c r="D195" i="27"/>
  <c r="C195" i="27"/>
  <c r="D194" i="27"/>
  <c r="C194" i="27"/>
  <c r="D193" i="27"/>
  <c r="C193" i="27"/>
  <c r="D192" i="27"/>
  <c r="C192" i="27"/>
  <c r="D191" i="27"/>
  <c r="C191" i="27"/>
  <c r="D190" i="27"/>
  <c r="C190" i="27"/>
  <c r="D189" i="27"/>
  <c r="C189" i="27"/>
  <c r="D188" i="27"/>
  <c r="C188" i="27"/>
  <c r="D187" i="27"/>
  <c r="C187" i="27"/>
  <c r="D186" i="27"/>
  <c r="C186" i="27"/>
  <c r="D185" i="27"/>
  <c r="C185" i="27"/>
  <c r="D184" i="27"/>
  <c r="C184" i="27"/>
  <c r="D183" i="27"/>
  <c r="C183" i="27"/>
  <c r="D182" i="27"/>
  <c r="C182" i="27"/>
  <c r="D181" i="27"/>
  <c r="C181" i="27"/>
  <c r="D180" i="27"/>
  <c r="C180" i="27"/>
  <c r="D179" i="27"/>
  <c r="C179" i="27"/>
  <c r="D178" i="27"/>
  <c r="C178" i="27"/>
  <c r="D177" i="27"/>
  <c r="C177" i="27"/>
  <c r="D176" i="27"/>
  <c r="C176" i="27"/>
  <c r="D175" i="27"/>
  <c r="C175" i="27"/>
  <c r="D174" i="27"/>
  <c r="C174" i="27"/>
  <c r="D173" i="27"/>
  <c r="C173" i="27"/>
  <c r="D172" i="27"/>
  <c r="C172" i="27"/>
  <c r="D171" i="27"/>
  <c r="C171" i="27"/>
  <c r="D170" i="27"/>
  <c r="C170" i="27"/>
  <c r="D169" i="27"/>
  <c r="C169" i="27"/>
  <c r="D168" i="27"/>
  <c r="C168" i="27"/>
  <c r="D167" i="27"/>
  <c r="C167" i="27"/>
  <c r="D166" i="27"/>
  <c r="C166" i="27"/>
  <c r="D165" i="27"/>
  <c r="C165" i="27"/>
  <c r="D164" i="27"/>
  <c r="C164" i="27"/>
  <c r="D163" i="27"/>
  <c r="C163" i="27"/>
  <c r="D162" i="27"/>
  <c r="C162" i="27"/>
  <c r="D161" i="27"/>
  <c r="C161" i="27"/>
  <c r="D160" i="27"/>
  <c r="C160" i="27"/>
  <c r="D159" i="27"/>
  <c r="D158" i="27"/>
  <c r="C158" i="27"/>
  <c r="D157" i="27"/>
  <c r="C157" i="27"/>
  <c r="D156" i="27"/>
  <c r="C156" i="27"/>
  <c r="D155" i="27"/>
  <c r="C155" i="27"/>
  <c r="D154" i="27"/>
  <c r="C154" i="27"/>
  <c r="D153" i="27"/>
  <c r="C153" i="27"/>
  <c r="D152" i="27"/>
  <c r="C152" i="27"/>
  <c r="D151" i="27"/>
  <c r="C151" i="27"/>
  <c r="D150" i="27"/>
  <c r="C150" i="27"/>
  <c r="D149" i="27"/>
  <c r="C149" i="27"/>
  <c r="D148" i="27"/>
  <c r="C148" i="27"/>
  <c r="D147" i="27"/>
  <c r="C147" i="27"/>
  <c r="D146" i="27"/>
  <c r="C146" i="27"/>
  <c r="D145" i="27"/>
  <c r="C145" i="27"/>
  <c r="D144" i="27"/>
  <c r="C144" i="27"/>
  <c r="D143" i="27"/>
  <c r="C143" i="27"/>
  <c r="D142" i="27"/>
  <c r="C142" i="27"/>
  <c r="D141" i="27"/>
  <c r="C141" i="27"/>
  <c r="D140" i="27"/>
  <c r="C140" i="27"/>
  <c r="D139" i="27"/>
  <c r="C139" i="27"/>
  <c r="D138" i="27"/>
  <c r="C138" i="27"/>
  <c r="D137" i="27"/>
  <c r="C137" i="27"/>
  <c r="D135" i="27"/>
  <c r="D134" i="27"/>
  <c r="C134" i="27"/>
  <c r="D133" i="27"/>
  <c r="C133" i="27"/>
  <c r="D132" i="27"/>
  <c r="C132" i="27"/>
  <c r="D131" i="27"/>
  <c r="C131" i="27"/>
  <c r="D130" i="27"/>
  <c r="C130" i="27"/>
  <c r="D129" i="27"/>
  <c r="C129" i="27"/>
  <c r="D128" i="27"/>
  <c r="C128" i="27"/>
  <c r="D127" i="27"/>
  <c r="C127" i="27"/>
  <c r="D126" i="27"/>
  <c r="C126" i="27"/>
  <c r="D125" i="27"/>
  <c r="C125" i="27"/>
  <c r="D124" i="27"/>
  <c r="C124" i="27"/>
  <c r="D123" i="27"/>
  <c r="C123" i="27"/>
  <c r="D122" i="27"/>
  <c r="C122" i="27"/>
  <c r="D121" i="27"/>
  <c r="C121" i="27"/>
  <c r="D120" i="27"/>
  <c r="C120" i="27"/>
  <c r="D119" i="27"/>
  <c r="C119" i="27"/>
  <c r="D118" i="27"/>
  <c r="C118" i="27"/>
  <c r="D117" i="27"/>
  <c r="C117" i="27"/>
  <c r="D116" i="27"/>
  <c r="C116" i="27"/>
  <c r="D115" i="27"/>
  <c r="C115" i="27"/>
  <c r="D114" i="27"/>
  <c r="C114" i="27"/>
  <c r="D113" i="27"/>
  <c r="C113" i="27"/>
  <c r="D112" i="27"/>
  <c r="C112" i="27"/>
  <c r="D111" i="27"/>
  <c r="C111" i="27"/>
  <c r="D110" i="27"/>
  <c r="C110" i="27"/>
  <c r="D109" i="27"/>
  <c r="C109" i="27"/>
  <c r="D108" i="27"/>
  <c r="C108" i="27"/>
  <c r="D107" i="27"/>
  <c r="C107" i="27"/>
  <c r="D106" i="27"/>
  <c r="C106" i="27"/>
  <c r="D105" i="27"/>
  <c r="C105" i="27"/>
  <c r="D104" i="27"/>
  <c r="C104" i="27"/>
  <c r="D103" i="27"/>
  <c r="C103" i="27"/>
  <c r="D102" i="27"/>
  <c r="C102" i="27"/>
  <c r="D101" i="27"/>
  <c r="C101" i="27"/>
  <c r="D100" i="27"/>
  <c r="C100" i="27"/>
  <c r="D99" i="27"/>
  <c r="C99" i="27"/>
  <c r="D98" i="27"/>
  <c r="C98" i="27"/>
  <c r="D97" i="27"/>
  <c r="C97" i="27"/>
  <c r="D96" i="27"/>
  <c r="C96" i="27"/>
  <c r="D95" i="27"/>
  <c r="C95" i="27"/>
  <c r="D94" i="27"/>
  <c r="C94" i="27"/>
  <c r="D93" i="27"/>
  <c r="D92" i="27"/>
  <c r="D91" i="27"/>
  <c r="D90" i="27"/>
  <c r="D89" i="27"/>
  <c r="D88" i="27"/>
  <c r="D87" i="27"/>
  <c r="C87" i="27"/>
  <c r="D86" i="27"/>
  <c r="C86" i="27"/>
  <c r="D85" i="27"/>
  <c r="C85" i="27"/>
  <c r="D84" i="27"/>
  <c r="C84" i="27"/>
  <c r="D83" i="27"/>
  <c r="C83" i="27"/>
  <c r="D82" i="27"/>
  <c r="C82" i="27"/>
  <c r="D81" i="27"/>
  <c r="C81" i="27"/>
  <c r="D80" i="27"/>
  <c r="C80" i="27"/>
  <c r="D79" i="27"/>
  <c r="C79" i="27"/>
  <c r="D78" i="27"/>
  <c r="C78" i="27"/>
  <c r="D77" i="27"/>
  <c r="C77" i="27"/>
  <c r="D76" i="27"/>
  <c r="C76" i="27"/>
  <c r="D75" i="27"/>
  <c r="C75" i="27"/>
  <c r="D74" i="27"/>
  <c r="C74" i="27"/>
  <c r="D73" i="27"/>
  <c r="C73" i="27"/>
  <c r="D72" i="27"/>
  <c r="C72" i="27"/>
  <c r="D71" i="27"/>
  <c r="C71" i="27"/>
  <c r="D70" i="27"/>
  <c r="C70" i="27"/>
  <c r="D69" i="27"/>
  <c r="C69" i="27"/>
  <c r="D68" i="27"/>
  <c r="D67" i="27"/>
  <c r="C67" i="27"/>
  <c r="D66" i="27"/>
  <c r="C66" i="27"/>
  <c r="D65" i="27"/>
  <c r="C65" i="27"/>
  <c r="D64" i="27"/>
  <c r="C64" i="27"/>
  <c r="D63" i="27"/>
  <c r="C63" i="27"/>
  <c r="D62" i="27"/>
  <c r="C62" i="27"/>
  <c r="D61" i="27"/>
  <c r="C61" i="27"/>
  <c r="D60" i="27"/>
  <c r="C60" i="27"/>
  <c r="D59" i="27"/>
  <c r="C59" i="27"/>
  <c r="D58" i="27"/>
  <c r="C58" i="27"/>
  <c r="D57" i="27"/>
  <c r="C57" i="27"/>
  <c r="D56" i="27"/>
  <c r="C56" i="27"/>
  <c r="D55" i="27"/>
  <c r="C55" i="27"/>
  <c r="D54" i="27"/>
  <c r="C54" i="27"/>
  <c r="D53" i="27"/>
  <c r="C53" i="27"/>
  <c r="D52" i="27"/>
  <c r="C52" i="27"/>
  <c r="D51" i="27"/>
  <c r="C51" i="27"/>
  <c r="D50" i="27"/>
  <c r="C50" i="27"/>
  <c r="D49" i="27"/>
  <c r="C49" i="27"/>
  <c r="D48" i="27"/>
  <c r="C48" i="27"/>
  <c r="D47" i="27"/>
  <c r="C47" i="27"/>
  <c r="D46" i="27"/>
  <c r="C46" i="27"/>
  <c r="D45" i="27"/>
  <c r="C45" i="27"/>
  <c r="D44" i="27"/>
  <c r="C44" i="27"/>
  <c r="D43" i="27"/>
  <c r="C43" i="27"/>
  <c r="D42" i="27"/>
  <c r="C42" i="27"/>
  <c r="D41" i="27"/>
  <c r="C41" i="27"/>
  <c r="D40" i="27"/>
  <c r="C40" i="27"/>
  <c r="D39" i="27"/>
  <c r="C39" i="27"/>
  <c r="D38" i="27"/>
  <c r="C38" i="27"/>
  <c r="D37" i="27"/>
  <c r="C37" i="27"/>
  <c r="D36" i="27"/>
  <c r="C36" i="27"/>
  <c r="D35" i="27"/>
  <c r="C35" i="27"/>
  <c r="D34" i="27"/>
  <c r="C34" i="27"/>
  <c r="D33" i="27"/>
  <c r="C33" i="27"/>
  <c r="D32" i="27"/>
  <c r="C32" i="27"/>
  <c r="D31" i="27"/>
  <c r="C31" i="27"/>
  <c r="D30" i="27"/>
  <c r="C30" i="27"/>
  <c r="D29" i="27"/>
  <c r="C29" i="27"/>
  <c r="D28" i="27"/>
  <c r="C28" i="27"/>
  <c r="D27" i="27"/>
  <c r="C27" i="27"/>
  <c r="D26" i="27"/>
  <c r="C26" i="27"/>
  <c r="D25" i="27"/>
  <c r="C25" i="27"/>
  <c r="D24" i="27"/>
  <c r="C24" i="27"/>
  <c r="D23" i="27"/>
  <c r="C23" i="27"/>
  <c r="D22" i="27"/>
  <c r="C22" i="27"/>
  <c r="D21" i="27"/>
  <c r="C21" i="27"/>
  <c r="D20" i="27"/>
  <c r="C20" i="27"/>
  <c r="D19" i="27"/>
  <c r="C19" i="27"/>
  <c r="D18" i="27"/>
  <c r="C18" i="27"/>
  <c r="D17" i="27"/>
  <c r="C17" i="27"/>
  <c r="D16" i="27"/>
  <c r="C16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D8" i="27"/>
  <c r="C8" i="27"/>
  <c r="D7" i="27"/>
  <c r="C7" i="27"/>
  <c r="D6" i="27"/>
  <c r="C6" i="27"/>
  <c r="D5" i="27"/>
  <c r="C5" i="27"/>
  <c r="D4" i="27"/>
  <c r="C4" i="27"/>
  <c r="D3" i="27"/>
  <c r="C3" i="27"/>
  <c r="D2" i="27"/>
  <c r="C2" i="27"/>
  <c r="D275" i="26"/>
  <c r="C275" i="26"/>
  <c r="D274" i="26"/>
  <c r="C274" i="26"/>
  <c r="D273" i="26"/>
  <c r="C273" i="26"/>
  <c r="D272" i="26"/>
  <c r="C272" i="26"/>
  <c r="D271" i="26"/>
  <c r="C271" i="26"/>
  <c r="D270" i="26"/>
  <c r="C270" i="26"/>
  <c r="D269" i="26"/>
  <c r="C269" i="26"/>
  <c r="D268" i="26"/>
  <c r="C268" i="26"/>
  <c r="D267" i="26"/>
  <c r="C267" i="26"/>
  <c r="D266" i="26"/>
  <c r="C266" i="26"/>
  <c r="D265" i="26"/>
  <c r="C265" i="26"/>
  <c r="D264" i="26"/>
  <c r="C264" i="26"/>
  <c r="D263" i="26"/>
  <c r="C263" i="26"/>
  <c r="D262" i="26"/>
  <c r="C262" i="26"/>
  <c r="D261" i="26"/>
  <c r="C261" i="26"/>
  <c r="D260" i="26"/>
  <c r="C260" i="26"/>
  <c r="D259" i="26"/>
  <c r="C259" i="26"/>
  <c r="D258" i="26"/>
  <c r="C258" i="26"/>
  <c r="D257" i="26"/>
  <c r="C257" i="26"/>
  <c r="D256" i="26"/>
  <c r="C256" i="26"/>
  <c r="D255" i="26"/>
  <c r="C255" i="26"/>
  <c r="D254" i="26"/>
  <c r="D253" i="26"/>
  <c r="C253" i="26"/>
  <c r="D252" i="26"/>
  <c r="D251" i="26"/>
  <c r="C251" i="26"/>
  <c r="D250" i="26"/>
  <c r="C250" i="26"/>
  <c r="D249" i="26"/>
  <c r="C249" i="26"/>
  <c r="D248" i="26"/>
  <c r="C248" i="26"/>
  <c r="D247" i="26"/>
  <c r="C247" i="26"/>
  <c r="D246" i="26"/>
  <c r="C246" i="26"/>
  <c r="D245" i="26"/>
  <c r="C245" i="26"/>
  <c r="D244" i="26"/>
  <c r="C244" i="26"/>
  <c r="D243" i="26"/>
  <c r="C243" i="26"/>
  <c r="D242" i="26"/>
  <c r="C242" i="26"/>
  <c r="D241" i="26"/>
  <c r="C241" i="26"/>
  <c r="D240" i="26"/>
  <c r="C240" i="26"/>
  <c r="D239" i="26"/>
  <c r="C239" i="26"/>
  <c r="D238" i="26"/>
  <c r="C238" i="26"/>
  <c r="D237" i="26"/>
  <c r="C237" i="26"/>
  <c r="D236" i="26"/>
  <c r="C236" i="26"/>
  <c r="D235" i="26"/>
  <c r="C235" i="26"/>
  <c r="D234" i="26"/>
  <c r="C234" i="26"/>
  <c r="D233" i="26"/>
  <c r="C233" i="26"/>
  <c r="D232" i="26"/>
  <c r="C232" i="26"/>
  <c r="D231" i="26"/>
  <c r="C231" i="26"/>
  <c r="D230" i="26"/>
  <c r="C230" i="26"/>
  <c r="D229" i="26"/>
  <c r="C229" i="26"/>
  <c r="D228" i="26"/>
  <c r="C228" i="26"/>
  <c r="D227" i="26"/>
  <c r="C227" i="26"/>
  <c r="D226" i="26"/>
  <c r="C226" i="26"/>
  <c r="D225" i="26"/>
  <c r="C225" i="26"/>
  <c r="D224" i="26"/>
  <c r="C224" i="26"/>
  <c r="D223" i="26"/>
  <c r="C223" i="26"/>
  <c r="D222" i="26"/>
  <c r="C222" i="26"/>
  <c r="D221" i="26"/>
  <c r="C221" i="26"/>
  <c r="D220" i="26"/>
  <c r="C220" i="26"/>
  <c r="D219" i="26"/>
  <c r="C219" i="26"/>
  <c r="D218" i="26"/>
  <c r="C218" i="26"/>
  <c r="D217" i="26"/>
  <c r="C217" i="26"/>
  <c r="D216" i="26"/>
  <c r="C216" i="26"/>
  <c r="D215" i="26"/>
  <c r="C215" i="26"/>
  <c r="D214" i="26"/>
  <c r="C214" i="26"/>
  <c r="D213" i="26"/>
  <c r="C213" i="26"/>
  <c r="D212" i="26"/>
  <c r="C212" i="26"/>
  <c r="D211" i="26"/>
  <c r="C211" i="26"/>
  <c r="D210" i="26"/>
  <c r="C210" i="26"/>
  <c r="D209" i="26"/>
  <c r="C209" i="26"/>
  <c r="D208" i="26"/>
  <c r="C208" i="26"/>
  <c r="D207" i="26"/>
  <c r="C207" i="26"/>
  <c r="D206" i="26"/>
  <c r="C206" i="26"/>
  <c r="D205" i="26"/>
  <c r="C205" i="26"/>
  <c r="D204" i="26"/>
  <c r="C204" i="26"/>
  <c r="D203" i="26"/>
  <c r="C203" i="26"/>
  <c r="D202" i="26"/>
  <c r="C202" i="26"/>
  <c r="D201" i="26"/>
  <c r="C201" i="26"/>
  <c r="D200" i="26"/>
  <c r="C200" i="26"/>
  <c r="D199" i="26"/>
  <c r="C199" i="26"/>
  <c r="D198" i="26"/>
  <c r="C198" i="26"/>
  <c r="D197" i="26"/>
  <c r="C197" i="26"/>
  <c r="D196" i="26"/>
  <c r="C196" i="26"/>
  <c r="D195" i="26"/>
  <c r="C195" i="26"/>
  <c r="D194" i="26"/>
  <c r="C194" i="26"/>
  <c r="D193" i="26"/>
  <c r="C193" i="26"/>
  <c r="D192" i="26"/>
  <c r="C192" i="26"/>
  <c r="D191" i="26"/>
  <c r="C191" i="26"/>
  <c r="D190" i="26"/>
  <c r="C190" i="26"/>
  <c r="D189" i="26"/>
  <c r="C189" i="26"/>
  <c r="D188" i="26"/>
  <c r="C188" i="26"/>
  <c r="D187" i="26"/>
  <c r="C187" i="26"/>
  <c r="D186" i="26"/>
  <c r="C186" i="26"/>
  <c r="D185" i="26"/>
  <c r="C185" i="26"/>
  <c r="D184" i="26"/>
  <c r="C184" i="26"/>
  <c r="D183" i="26"/>
  <c r="C183" i="26"/>
  <c r="D182" i="26"/>
  <c r="C182" i="26"/>
  <c r="D181" i="26"/>
  <c r="C181" i="26"/>
  <c r="D180" i="26"/>
  <c r="C180" i="26"/>
  <c r="D179" i="26"/>
  <c r="C179" i="26"/>
  <c r="D178" i="26"/>
  <c r="C178" i="26"/>
  <c r="D177" i="26"/>
  <c r="C177" i="26"/>
  <c r="D176" i="26"/>
  <c r="C176" i="26"/>
  <c r="D175" i="26"/>
  <c r="C175" i="26"/>
  <c r="D174" i="26"/>
  <c r="C174" i="26"/>
  <c r="D173" i="26"/>
  <c r="C173" i="26"/>
  <c r="D172" i="26"/>
  <c r="C172" i="26"/>
  <c r="D171" i="26"/>
  <c r="C171" i="26"/>
  <c r="D170" i="26"/>
  <c r="C170" i="26"/>
  <c r="D169" i="26"/>
  <c r="C169" i="26"/>
  <c r="D168" i="26"/>
  <c r="C168" i="26"/>
  <c r="D167" i="26"/>
  <c r="C167" i="26"/>
  <c r="D166" i="26"/>
  <c r="C166" i="26"/>
  <c r="D165" i="26"/>
  <c r="C165" i="26"/>
  <c r="D164" i="26"/>
  <c r="C164" i="26"/>
  <c r="D163" i="26"/>
  <c r="C163" i="26"/>
  <c r="D162" i="26"/>
  <c r="C162" i="26"/>
  <c r="D161" i="26"/>
  <c r="C161" i="26"/>
  <c r="D160" i="26"/>
  <c r="C160" i="26"/>
  <c r="D159" i="26"/>
  <c r="C159" i="26"/>
  <c r="D158" i="26"/>
  <c r="D157" i="26"/>
  <c r="C157" i="26"/>
  <c r="D156" i="26"/>
  <c r="C156" i="26"/>
  <c r="D155" i="26"/>
  <c r="C155" i="26"/>
  <c r="D154" i="26"/>
  <c r="C154" i="26"/>
  <c r="D153" i="26"/>
  <c r="C153" i="26"/>
  <c r="D152" i="26"/>
  <c r="C152" i="26"/>
  <c r="D151" i="26"/>
  <c r="C151" i="26"/>
  <c r="D150" i="26"/>
  <c r="C150" i="26"/>
  <c r="D149" i="26"/>
  <c r="C149" i="26"/>
  <c r="D148" i="26"/>
  <c r="C148" i="26"/>
  <c r="D147" i="26"/>
  <c r="C147" i="26"/>
  <c r="D146" i="26"/>
  <c r="C146" i="26"/>
  <c r="D145" i="26"/>
  <c r="C145" i="26"/>
  <c r="D144" i="26"/>
  <c r="C144" i="26"/>
  <c r="D143" i="26"/>
  <c r="C143" i="26"/>
  <c r="D142" i="26"/>
  <c r="C142" i="26"/>
  <c r="D141" i="26"/>
  <c r="C141" i="26"/>
  <c r="D140" i="26"/>
  <c r="C140" i="26"/>
  <c r="D139" i="26"/>
  <c r="C139" i="26"/>
  <c r="D138" i="26"/>
  <c r="C138" i="26"/>
  <c r="D137" i="26"/>
  <c r="D136" i="26"/>
  <c r="C136" i="26"/>
  <c r="D135" i="26"/>
  <c r="D134" i="26"/>
  <c r="C134" i="26"/>
  <c r="D133" i="26"/>
  <c r="C133" i="26"/>
  <c r="D132" i="26"/>
  <c r="C132" i="26"/>
  <c r="D131" i="26"/>
  <c r="C131" i="26"/>
  <c r="D130" i="26"/>
  <c r="C130" i="26"/>
  <c r="D129" i="26"/>
  <c r="C129" i="26"/>
  <c r="D128" i="26"/>
  <c r="C128" i="26"/>
  <c r="D127" i="26"/>
  <c r="C127" i="26"/>
  <c r="D126" i="26"/>
  <c r="C126" i="26"/>
  <c r="D125" i="26"/>
  <c r="C125" i="26"/>
  <c r="D124" i="26"/>
  <c r="C124" i="26"/>
  <c r="D123" i="26"/>
  <c r="C123" i="26"/>
  <c r="D122" i="26"/>
  <c r="C122" i="26"/>
  <c r="D121" i="26"/>
  <c r="C121" i="26"/>
  <c r="D120" i="26"/>
  <c r="C120" i="26"/>
  <c r="D119" i="26"/>
  <c r="C119" i="26"/>
  <c r="D118" i="26"/>
  <c r="C118" i="26"/>
  <c r="D117" i="26"/>
  <c r="C117" i="26"/>
  <c r="D116" i="26"/>
  <c r="C116" i="26"/>
  <c r="D115" i="26"/>
  <c r="C115" i="26"/>
  <c r="D114" i="26"/>
  <c r="C114" i="26"/>
  <c r="D113" i="26"/>
  <c r="C113" i="26"/>
  <c r="D112" i="26"/>
  <c r="C112" i="26"/>
  <c r="D111" i="26"/>
  <c r="C111" i="26"/>
  <c r="D110" i="26"/>
  <c r="C110" i="26"/>
  <c r="D109" i="26"/>
  <c r="C109" i="26"/>
  <c r="D108" i="26"/>
  <c r="C108" i="26"/>
  <c r="D107" i="26"/>
  <c r="C107" i="26"/>
  <c r="D106" i="26"/>
  <c r="C106" i="26"/>
  <c r="D105" i="26"/>
  <c r="C105" i="26"/>
  <c r="D104" i="26"/>
  <c r="C104" i="26"/>
  <c r="D103" i="26"/>
  <c r="C103" i="26"/>
  <c r="D102" i="26"/>
  <c r="C102" i="26"/>
  <c r="D101" i="26"/>
  <c r="C101" i="26"/>
  <c r="D100" i="26"/>
  <c r="C100" i="26"/>
  <c r="D99" i="26"/>
  <c r="C99" i="26"/>
  <c r="D98" i="26"/>
  <c r="C98" i="26"/>
  <c r="D97" i="26"/>
  <c r="C97" i="26"/>
  <c r="D96" i="26"/>
  <c r="C96" i="26"/>
  <c r="D95" i="26"/>
  <c r="C95" i="26"/>
  <c r="D94" i="26"/>
  <c r="C94" i="26"/>
  <c r="D93" i="26"/>
  <c r="D92" i="26"/>
  <c r="D91" i="26"/>
  <c r="D90" i="26"/>
  <c r="D89" i="26"/>
  <c r="D88" i="26"/>
  <c r="D87" i="26"/>
  <c r="C87" i="26"/>
  <c r="D86" i="26"/>
  <c r="C86" i="26"/>
  <c r="D85" i="26"/>
  <c r="C85" i="26"/>
  <c r="D84" i="26"/>
  <c r="C84" i="26"/>
  <c r="D83" i="26"/>
  <c r="C83" i="26"/>
  <c r="D82" i="26"/>
  <c r="C82" i="26"/>
  <c r="D81" i="26"/>
  <c r="C81" i="26"/>
  <c r="D80" i="26"/>
  <c r="C80" i="26"/>
  <c r="D79" i="26"/>
  <c r="C79" i="26"/>
  <c r="D78" i="26"/>
  <c r="C78" i="26"/>
  <c r="D77" i="26"/>
  <c r="C77" i="26"/>
  <c r="D76" i="26"/>
  <c r="C76" i="26"/>
  <c r="D75" i="26"/>
  <c r="C75" i="26"/>
  <c r="D74" i="26"/>
  <c r="C74" i="26"/>
  <c r="D73" i="26"/>
  <c r="C73" i="26"/>
  <c r="D72" i="26"/>
  <c r="C72" i="26"/>
  <c r="D71" i="26"/>
  <c r="C71" i="26"/>
  <c r="D70" i="26"/>
  <c r="C70" i="26"/>
  <c r="D69" i="26"/>
  <c r="C69" i="26"/>
  <c r="D68" i="26"/>
  <c r="D67" i="26"/>
  <c r="C67" i="26"/>
  <c r="D66" i="26"/>
  <c r="C66" i="26"/>
  <c r="D65" i="26"/>
  <c r="C65" i="26"/>
  <c r="D64" i="26"/>
  <c r="C64" i="26"/>
  <c r="D63" i="26"/>
  <c r="C63" i="26"/>
  <c r="D62" i="26"/>
  <c r="C62" i="26"/>
  <c r="D61" i="26"/>
  <c r="C61" i="26"/>
  <c r="D60" i="26"/>
  <c r="C60" i="26"/>
  <c r="D59" i="26"/>
  <c r="C59" i="26"/>
  <c r="D58" i="26"/>
  <c r="C58" i="26"/>
  <c r="D57" i="26"/>
  <c r="C57" i="26"/>
  <c r="D56" i="26"/>
  <c r="C56" i="26"/>
  <c r="D55" i="26"/>
  <c r="C55" i="26"/>
  <c r="D54" i="26"/>
  <c r="C54" i="26"/>
  <c r="D53" i="26"/>
  <c r="C53" i="26"/>
  <c r="D52" i="26"/>
  <c r="C52" i="26"/>
  <c r="D51" i="26"/>
  <c r="C51" i="26"/>
  <c r="D50" i="26"/>
  <c r="C50" i="26"/>
  <c r="D49" i="26"/>
  <c r="C49" i="26"/>
  <c r="D48" i="26"/>
  <c r="C48" i="26"/>
  <c r="D47" i="26"/>
  <c r="C47" i="26"/>
  <c r="D46" i="26"/>
  <c r="C46" i="26"/>
  <c r="D45" i="26"/>
  <c r="C45" i="26"/>
  <c r="D44" i="26"/>
  <c r="C44" i="26"/>
  <c r="D43" i="26"/>
  <c r="C43" i="26"/>
  <c r="D42" i="26"/>
  <c r="C42" i="26"/>
  <c r="D41" i="26"/>
  <c r="C41" i="26"/>
  <c r="D40" i="26"/>
  <c r="C40" i="26"/>
  <c r="D39" i="26"/>
  <c r="C39" i="26"/>
  <c r="D38" i="26"/>
  <c r="C38" i="26"/>
  <c r="D37" i="26"/>
  <c r="C37" i="26"/>
  <c r="D36" i="26"/>
  <c r="C36" i="26"/>
  <c r="D35" i="26"/>
  <c r="C35" i="26"/>
  <c r="D34" i="26"/>
  <c r="C34" i="26"/>
  <c r="D33" i="26"/>
  <c r="C33" i="26"/>
  <c r="D32" i="26"/>
  <c r="C32" i="26"/>
  <c r="D31" i="26"/>
  <c r="C31" i="26"/>
  <c r="D30" i="26"/>
  <c r="C30" i="26"/>
  <c r="D29" i="26"/>
  <c r="C29" i="26"/>
  <c r="D28" i="26"/>
  <c r="C28" i="26"/>
  <c r="D27" i="26"/>
  <c r="C27" i="26"/>
  <c r="D26" i="26"/>
  <c r="C26" i="26"/>
  <c r="D25" i="26"/>
  <c r="C25" i="26"/>
  <c r="D24" i="26"/>
  <c r="C24" i="26"/>
  <c r="D23" i="26"/>
  <c r="C23" i="26"/>
  <c r="D22" i="26"/>
  <c r="C22" i="26"/>
  <c r="D21" i="26"/>
  <c r="C21" i="26"/>
  <c r="D20" i="26"/>
  <c r="C20" i="26"/>
  <c r="D19" i="26"/>
  <c r="C19" i="26"/>
  <c r="D18" i="26"/>
  <c r="C18" i="26"/>
  <c r="D17" i="26"/>
  <c r="C17" i="26"/>
  <c r="D16" i="26"/>
  <c r="C16" i="26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D275" i="25"/>
  <c r="C275" i="25"/>
  <c r="D274" i="25"/>
  <c r="C274" i="25"/>
  <c r="D273" i="25"/>
  <c r="C273" i="25"/>
  <c r="D272" i="25"/>
  <c r="C272" i="25"/>
  <c r="D271" i="25"/>
  <c r="C271" i="25"/>
  <c r="D270" i="25"/>
  <c r="C270" i="25"/>
  <c r="D269" i="25"/>
  <c r="C269" i="25"/>
  <c r="D268" i="25"/>
  <c r="C268" i="25"/>
  <c r="D267" i="25"/>
  <c r="C267" i="25"/>
  <c r="D266" i="25"/>
  <c r="C266" i="25"/>
  <c r="D265" i="25"/>
  <c r="C265" i="25"/>
  <c r="D264" i="25"/>
  <c r="C264" i="25"/>
  <c r="D263" i="25"/>
  <c r="C263" i="25"/>
  <c r="D262" i="25"/>
  <c r="C262" i="25"/>
  <c r="D261" i="25"/>
  <c r="C261" i="25"/>
  <c r="D260" i="25"/>
  <c r="C260" i="25"/>
  <c r="D259" i="25"/>
  <c r="C259" i="25"/>
  <c r="D258" i="25"/>
  <c r="C258" i="25"/>
  <c r="D257" i="25"/>
  <c r="C257" i="25"/>
  <c r="D256" i="25"/>
  <c r="C256" i="25"/>
  <c r="D255" i="25"/>
  <c r="C255" i="25"/>
  <c r="D254" i="25"/>
  <c r="D253" i="25"/>
  <c r="C253" i="25"/>
  <c r="D252" i="25"/>
  <c r="D251" i="25"/>
  <c r="C251" i="25"/>
  <c r="D250" i="25"/>
  <c r="C250" i="25"/>
  <c r="D249" i="25"/>
  <c r="C249" i="25"/>
  <c r="D248" i="25"/>
  <c r="C248" i="25"/>
  <c r="D247" i="25"/>
  <c r="C247" i="25"/>
  <c r="D246" i="25"/>
  <c r="C246" i="25"/>
  <c r="D245" i="25"/>
  <c r="C245" i="25"/>
  <c r="D244" i="25"/>
  <c r="C244" i="25"/>
  <c r="D243" i="25"/>
  <c r="C243" i="25"/>
  <c r="D242" i="25"/>
  <c r="C242" i="25"/>
  <c r="D241" i="25"/>
  <c r="C241" i="25"/>
  <c r="D240" i="25"/>
  <c r="C240" i="25"/>
  <c r="D239" i="25"/>
  <c r="C239" i="25"/>
  <c r="D238" i="25"/>
  <c r="C238" i="25"/>
  <c r="D237" i="25"/>
  <c r="C237" i="25"/>
  <c r="D236" i="25"/>
  <c r="C236" i="25"/>
  <c r="D235" i="25"/>
  <c r="C235" i="25"/>
  <c r="D234" i="25"/>
  <c r="C234" i="25"/>
  <c r="D233" i="25"/>
  <c r="C233" i="25"/>
  <c r="D232" i="25"/>
  <c r="C232" i="25"/>
  <c r="D231" i="25"/>
  <c r="C231" i="25"/>
  <c r="D230" i="25"/>
  <c r="C230" i="25"/>
  <c r="D229" i="25"/>
  <c r="C229" i="25"/>
  <c r="D228" i="25"/>
  <c r="C228" i="25"/>
  <c r="D227" i="25"/>
  <c r="C227" i="25"/>
  <c r="D226" i="25"/>
  <c r="C226" i="25"/>
  <c r="D225" i="25"/>
  <c r="C225" i="25"/>
  <c r="D224" i="25"/>
  <c r="C224" i="25"/>
  <c r="D223" i="25"/>
  <c r="C223" i="25"/>
  <c r="D222" i="25"/>
  <c r="C222" i="25"/>
  <c r="D221" i="25"/>
  <c r="C221" i="25"/>
  <c r="D220" i="25"/>
  <c r="C220" i="25"/>
  <c r="D219" i="25"/>
  <c r="C219" i="25"/>
  <c r="D218" i="25"/>
  <c r="C218" i="25"/>
  <c r="D217" i="25"/>
  <c r="C217" i="25"/>
  <c r="D216" i="25"/>
  <c r="C216" i="25"/>
  <c r="D215" i="25"/>
  <c r="C215" i="25"/>
  <c r="D214" i="25"/>
  <c r="C214" i="25"/>
  <c r="D213" i="25"/>
  <c r="C213" i="25"/>
  <c r="D212" i="25"/>
  <c r="C212" i="25"/>
  <c r="D211" i="25"/>
  <c r="C211" i="25"/>
  <c r="D210" i="25"/>
  <c r="C210" i="25"/>
  <c r="D209" i="25"/>
  <c r="C209" i="25"/>
  <c r="D208" i="25"/>
  <c r="C208" i="25"/>
  <c r="D207" i="25"/>
  <c r="C207" i="25"/>
  <c r="D206" i="25"/>
  <c r="C206" i="25"/>
  <c r="D205" i="25"/>
  <c r="C205" i="25"/>
  <c r="D204" i="25"/>
  <c r="C204" i="25"/>
  <c r="D203" i="25"/>
  <c r="C203" i="25"/>
  <c r="D202" i="25"/>
  <c r="C202" i="25"/>
  <c r="D201" i="25"/>
  <c r="C201" i="25"/>
  <c r="D200" i="25"/>
  <c r="C200" i="25"/>
  <c r="D199" i="25"/>
  <c r="C199" i="25"/>
  <c r="D198" i="25"/>
  <c r="C198" i="25"/>
  <c r="D197" i="25"/>
  <c r="C197" i="25"/>
  <c r="D196" i="25"/>
  <c r="C196" i="25"/>
  <c r="D195" i="25"/>
  <c r="C195" i="25"/>
  <c r="D194" i="25"/>
  <c r="C194" i="25"/>
  <c r="D193" i="25"/>
  <c r="C193" i="25"/>
  <c r="D192" i="25"/>
  <c r="C192" i="25"/>
  <c r="D191" i="25"/>
  <c r="C191" i="25"/>
  <c r="D190" i="25"/>
  <c r="C190" i="25"/>
  <c r="D189" i="25"/>
  <c r="C189" i="25"/>
  <c r="D188" i="25"/>
  <c r="C188" i="25"/>
  <c r="D187" i="25"/>
  <c r="C187" i="25"/>
  <c r="D186" i="25"/>
  <c r="C186" i="25"/>
  <c r="D185" i="25"/>
  <c r="C185" i="25"/>
  <c r="D184" i="25"/>
  <c r="C184" i="25"/>
  <c r="D183" i="25"/>
  <c r="C183" i="25"/>
  <c r="D182" i="25"/>
  <c r="C182" i="25"/>
  <c r="D181" i="25"/>
  <c r="C181" i="25"/>
  <c r="D180" i="25"/>
  <c r="C180" i="25"/>
  <c r="D179" i="25"/>
  <c r="C179" i="25"/>
  <c r="D178" i="25"/>
  <c r="C178" i="25"/>
  <c r="D177" i="25"/>
  <c r="C177" i="25"/>
  <c r="D176" i="25"/>
  <c r="C176" i="25"/>
  <c r="D175" i="25"/>
  <c r="C175" i="25"/>
  <c r="D174" i="25"/>
  <c r="C174" i="25"/>
  <c r="D173" i="25"/>
  <c r="C173" i="25"/>
  <c r="D172" i="25"/>
  <c r="C172" i="25"/>
  <c r="D171" i="25"/>
  <c r="C171" i="25"/>
  <c r="D170" i="25"/>
  <c r="C170" i="25"/>
  <c r="D169" i="25"/>
  <c r="C169" i="25"/>
  <c r="D168" i="25"/>
  <c r="C168" i="25"/>
  <c r="D167" i="25"/>
  <c r="C167" i="25"/>
  <c r="D166" i="25"/>
  <c r="C166" i="25"/>
  <c r="D165" i="25"/>
  <c r="C165" i="25"/>
  <c r="D164" i="25"/>
  <c r="C164" i="25"/>
  <c r="D163" i="25"/>
  <c r="C163" i="25"/>
  <c r="D162" i="25"/>
  <c r="C162" i="25"/>
  <c r="D161" i="25"/>
  <c r="C161" i="25"/>
  <c r="D160" i="25"/>
  <c r="C160" i="25"/>
  <c r="D159" i="25"/>
  <c r="C159" i="25"/>
  <c r="D158" i="25"/>
  <c r="D157" i="25"/>
  <c r="C157" i="25"/>
  <c r="D156" i="25"/>
  <c r="C156" i="25"/>
  <c r="D155" i="25"/>
  <c r="C155" i="25"/>
  <c r="D154" i="25"/>
  <c r="C154" i="25"/>
  <c r="D153" i="25"/>
  <c r="C153" i="25"/>
  <c r="D152" i="25"/>
  <c r="C152" i="25"/>
  <c r="D151" i="25"/>
  <c r="C151" i="25"/>
  <c r="D150" i="25"/>
  <c r="C150" i="25"/>
  <c r="D149" i="25"/>
  <c r="C149" i="25"/>
  <c r="D148" i="25"/>
  <c r="C148" i="25"/>
  <c r="D147" i="25"/>
  <c r="C147" i="25"/>
  <c r="D146" i="25"/>
  <c r="C146" i="25"/>
  <c r="D145" i="25"/>
  <c r="C145" i="25"/>
  <c r="D144" i="25"/>
  <c r="C144" i="25"/>
  <c r="D143" i="25"/>
  <c r="C143" i="25"/>
  <c r="D142" i="25"/>
  <c r="C142" i="25"/>
  <c r="D141" i="25"/>
  <c r="C141" i="25"/>
  <c r="D140" i="25"/>
  <c r="C140" i="25"/>
  <c r="D139" i="25"/>
  <c r="C139" i="25"/>
  <c r="D138" i="25"/>
  <c r="C138" i="25"/>
  <c r="D137" i="25"/>
  <c r="D136" i="25"/>
  <c r="D135" i="25"/>
  <c r="D134" i="25"/>
  <c r="C134" i="25"/>
  <c r="D133" i="25"/>
  <c r="C133" i="25"/>
  <c r="D132" i="25"/>
  <c r="C132" i="25"/>
  <c r="D131" i="25"/>
  <c r="C131" i="25"/>
  <c r="D130" i="25"/>
  <c r="C130" i="25"/>
  <c r="D129" i="25"/>
  <c r="C129" i="25"/>
  <c r="D128" i="25"/>
  <c r="C128" i="25"/>
  <c r="D127" i="25"/>
  <c r="C127" i="25"/>
  <c r="D126" i="25"/>
  <c r="C126" i="25"/>
  <c r="D125" i="25"/>
  <c r="C125" i="25"/>
  <c r="D124" i="25"/>
  <c r="C124" i="25"/>
  <c r="D123" i="25"/>
  <c r="C123" i="25"/>
  <c r="D122" i="25"/>
  <c r="C122" i="25"/>
  <c r="D121" i="25"/>
  <c r="C121" i="25"/>
  <c r="D120" i="25"/>
  <c r="C120" i="25"/>
  <c r="D119" i="25"/>
  <c r="C119" i="25"/>
  <c r="D118" i="25"/>
  <c r="C118" i="25"/>
  <c r="D117" i="25"/>
  <c r="C117" i="25"/>
  <c r="D116" i="25"/>
  <c r="C116" i="25"/>
  <c r="D115" i="25"/>
  <c r="C115" i="25"/>
  <c r="D114" i="25"/>
  <c r="C114" i="25"/>
  <c r="D113" i="25"/>
  <c r="C113" i="25"/>
  <c r="D112" i="25"/>
  <c r="C112" i="25"/>
  <c r="D111" i="25"/>
  <c r="C111" i="25"/>
  <c r="D110" i="25"/>
  <c r="C110" i="25"/>
  <c r="D109" i="25"/>
  <c r="C109" i="25"/>
  <c r="D108" i="25"/>
  <c r="C108" i="25"/>
  <c r="D107" i="25"/>
  <c r="C107" i="25"/>
  <c r="D106" i="25"/>
  <c r="C106" i="25"/>
  <c r="D105" i="25"/>
  <c r="C105" i="25"/>
  <c r="D104" i="25"/>
  <c r="C104" i="25"/>
  <c r="D103" i="25"/>
  <c r="C103" i="25"/>
  <c r="D102" i="25"/>
  <c r="C102" i="25"/>
  <c r="D101" i="25"/>
  <c r="C101" i="25"/>
  <c r="D100" i="25"/>
  <c r="C100" i="25"/>
  <c r="D99" i="25"/>
  <c r="C99" i="25"/>
  <c r="D98" i="25"/>
  <c r="C98" i="25"/>
  <c r="D97" i="25"/>
  <c r="C97" i="25"/>
  <c r="D96" i="25"/>
  <c r="C96" i="25"/>
  <c r="D95" i="25"/>
  <c r="C95" i="25"/>
  <c r="D94" i="25"/>
  <c r="C94" i="25"/>
  <c r="D93" i="25"/>
  <c r="D92" i="25"/>
  <c r="D91" i="25"/>
  <c r="D90" i="25"/>
  <c r="D89" i="25"/>
  <c r="D88" i="25"/>
  <c r="D87" i="25"/>
  <c r="C87" i="25"/>
  <c r="D86" i="25"/>
  <c r="C86" i="25"/>
  <c r="D85" i="25"/>
  <c r="C85" i="25"/>
  <c r="D84" i="25"/>
  <c r="C84" i="25"/>
  <c r="D83" i="25"/>
  <c r="C83" i="25"/>
  <c r="D82" i="25"/>
  <c r="C82" i="25"/>
  <c r="D81" i="25"/>
  <c r="C81" i="25"/>
  <c r="D80" i="25"/>
  <c r="C80" i="25"/>
  <c r="D79" i="25"/>
  <c r="C79" i="25"/>
  <c r="D78" i="25"/>
  <c r="C78" i="25"/>
  <c r="D77" i="25"/>
  <c r="C77" i="25"/>
  <c r="D76" i="25"/>
  <c r="C76" i="25"/>
  <c r="D75" i="25"/>
  <c r="C75" i="25"/>
  <c r="D74" i="25"/>
  <c r="C74" i="25"/>
  <c r="D73" i="25"/>
  <c r="C73" i="25"/>
  <c r="D72" i="25"/>
  <c r="C72" i="25"/>
  <c r="D71" i="25"/>
  <c r="C71" i="25"/>
  <c r="D70" i="25"/>
  <c r="C70" i="25"/>
  <c r="D69" i="25"/>
  <c r="C69" i="25"/>
  <c r="D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D53" i="25"/>
  <c r="C53" i="25"/>
  <c r="D52" i="25"/>
  <c r="C52" i="25"/>
  <c r="D51" i="25"/>
  <c r="C51" i="25"/>
  <c r="D50" i="25"/>
  <c r="C50" i="25"/>
  <c r="D49" i="25"/>
  <c r="C49" i="25"/>
  <c r="D48" i="25"/>
  <c r="C48" i="25"/>
  <c r="D47" i="25"/>
  <c r="C47" i="25"/>
  <c r="D46" i="25"/>
  <c r="C46" i="25"/>
  <c r="D45" i="25"/>
  <c r="C45" i="25"/>
  <c r="D44" i="25"/>
  <c r="C44" i="25"/>
  <c r="D43" i="25"/>
  <c r="C43" i="25"/>
  <c r="D42" i="25"/>
  <c r="C42" i="25"/>
  <c r="D41" i="25"/>
  <c r="C41" i="25"/>
  <c r="D40" i="25"/>
  <c r="C40" i="25"/>
  <c r="D39" i="25"/>
  <c r="C39" i="25"/>
  <c r="D38" i="25"/>
  <c r="C38" i="25"/>
  <c r="D37" i="25"/>
  <c r="C37" i="25"/>
  <c r="D36" i="25"/>
  <c r="C36" i="25"/>
  <c r="D35" i="25"/>
  <c r="C35" i="25"/>
  <c r="D34" i="25"/>
  <c r="C34" i="25"/>
  <c r="D33" i="25"/>
  <c r="C33" i="25"/>
  <c r="D32" i="25"/>
  <c r="C32" i="25"/>
  <c r="D31" i="25"/>
  <c r="C31" i="25"/>
  <c r="D30" i="25"/>
  <c r="C30" i="25"/>
  <c r="D29" i="25"/>
  <c r="C29" i="25"/>
  <c r="D28" i="25"/>
  <c r="C28" i="25"/>
  <c r="D27" i="25"/>
  <c r="C27" i="25"/>
  <c r="D26" i="25"/>
  <c r="C26" i="25"/>
  <c r="D25" i="25"/>
  <c r="C25" i="25"/>
  <c r="D24" i="25"/>
  <c r="C24" i="25"/>
  <c r="D23" i="25"/>
  <c r="C23" i="25"/>
  <c r="D22" i="25"/>
  <c r="C22" i="25"/>
  <c r="D21" i="25"/>
  <c r="C21" i="25"/>
  <c r="D20" i="25"/>
  <c r="C20" i="25"/>
  <c r="D19" i="25"/>
  <c r="C19" i="25"/>
  <c r="D18" i="25"/>
  <c r="C18" i="25"/>
  <c r="D17" i="25"/>
  <c r="C17" i="25"/>
  <c r="D16" i="25"/>
  <c r="C16" i="25"/>
  <c r="D15" i="25"/>
  <c r="C15" i="25"/>
  <c r="D14" i="25"/>
  <c r="C14" i="25"/>
  <c r="D13" i="25"/>
  <c r="C13" i="25"/>
  <c r="D12" i="25"/>
  <c r="C12" i="25"/>
  <c r="D11" i="25"/>
  <c r="C11" i="25"/>
  <c r="D10" i="25"/>
  <c r="C10" i="25"/>
  <c r="D9" i="25"/>
  <c r="C9" i="25"/>
  <c r="D8" i="25"/>
  <c r="C8" i="25"/>
  <c r="D7" i="25"/>
  <c r="C7" i="25"/>
  <c r="D6" i="25"/>
  <c r="C6" i="25"/>
  <c r="D5" i="25"/>
  <c r="C5" i="25"/>
  <c r="D4" i="25"/>
  <c r="C4" i="25"/>
  <c r="D3" i="25"/>
  <c r="C3" i="25"/>
  <c r="D2" i="25"/>
  <c r="C2" i="25"/>
  <c r="C68" i="26" l="1"/>
  <c r="C68" i="27"/>
  <c r="C68" i="25"/>
  <c r="C270" i="24"/>
  <c r="C269" i="24"/>
  <c r="C266" i="24"/>
  <c r="C264" i="24"/>
  <c r="C263" i="24"/>
  <c r="C262" i="24"/>
  <c r="C258" i="24"/>
  <c r="C257" i="24"/>
  <c r="C255" i="24"/>
  <c r="C253" i="24"/>
  <c r="C251" i="24"/>
  <c r="C250" i="24"/>
  <c r="C249" i="24"/>
  <c r="C248" i="24"/>
  <c r="C244" i="24"/>
  <c r="C241" i="24"/>
  <c r="C237" i="24"/>
  <c r="C231" i="24"/>
  <c r="C230" i="24"/>
  <c r="C226" i="24"/>
  <c r="C225" i="24"/>
  <c r="C221" i="24"/>
  <c r="C219" i="24"/>
  <c r="C217" i="24"/>
  <c r="C216" i="24"/>
  <c r="C214" i="24"/>
  <c r="C213" i="24"/>
  <c r="C209" i="24"/>
  <c r="C192" i="24"/>
  <c r="C191" i="24"/>
  <c r="C190" i="24"/>
  <c r="C185" i="24"/>
  <c r="C176" i="24"/>
  <c r="C171" i="24"/>
  <c r="C166" i="24"/>
  <c r="C165" i="24"/>
  <c r="C164" i="24"/>
  <c r="C163" i="24"/>
  <c r="C162" i="24"/>
  <c r="C161" i="24"/>
  <c r="C160" i="24"/>
  <c r="C159" i="24"/>
  <c r="C157" i="24"/>
  <c r="C155" i="24"/>
  <c r="C153" i="24"/>
  <c r="C152" i="24"/>
  <c r="C148" i="24"/>
  <c r="C147" i="24"/>
  <c r="C134" i="24"/>
  <c r="C133" i="24"/>
  <c r="C131" i="24"/>
  <c r="C130" i="24"/>
  <c r="C128" i="24"/>
  <c r="C126" i="24"/>
  <c r="C125" i="24"/>
  <c r="C121" i="24"/>
  <c r="C120" i="24"/>
  <c r="C119" i="24"/>
  <c r="C118" i="24"/>
  <c r="C117" i="24"/>
  <c r="C113" i="24"/>
  <c r="C112" i="24"/>
  <c r="C111" i="24"/>
  <c r="C110" i="24"/>
  <c r="C108" i="24"/>
  <c r="C107" i="24"/>
  <c r="C106" i="24"/>
  <c r="C103" i="24"/>
  <c r="C102" i="24"/>
  <c r="C101" i="24"/>
  <c r="C100" i="24"/>
  <c r="C85" i="24"/>
  <c r="C84" i="24"/>
  <c r="C80" i="24"/>
  <c r="C78" i="24"/>
  <c r="C77" i="24"/>
  <c r="C76" i="24"/>
  <c r="C75" i="24"/>
  <c r="C74" i="24"/>
  <c r="C73" i="24"/>
  <c r="C71" i="24"/>
  <c r="C70" i="24"/>
  <c r="C69" i="24"/>
  <c r="C68" i="24"/>
  <c r="C67" i="24"/>
  <c r="C66" i="24"/>
  <c r="C65" i="24"/>
  <c r="C64" i="24"/>
  <c r="C63" i="24"/>
  <c r="C60" i="24"/>
  <c r="C59" i="24"/>
  <c r="C55" i="24"/>
  <c r="C54" i="24"/>
  <c r="C53" i="24"/>
  <c r="C52" i="24"/>
  <c r="C51" i="24"/>
  <c r="C50" i="24"/>
  <c r="C49" i="24"/>
  <c r="C48" i="24"/>
  <c r="C47" i="24"/>
  <c r="C44" i="24"/>
  <c r="C36" i="24"/>
  <c r="C35" i="24"/>
  <c r="C34" i="24"/>
  <c r="C33" i="24"/>
  <c r="C32" i="24"/>
  <c r="C31" i="24"/>
  <c r="C29" i="24"/>
  <c r="C28" i="24"/>
  <c r="C27" i="24"/>
  <c r="C26" i="24"/>
  <c r="C25" i="24"/>
  <c r="C22" i="24"/>
  <c r="C21" i="24"/>
  <c r="C17" i="24"/>
  <c r="C16" i="24"/>
  <c r="C15" i="24"/>
  <c r="C14" i="24"/>
  <c r="C13" i="24"/>
  <c r="C12" i="24"/>
  <c r="C11" i="24"/>
  <c r="C10" i="24"/>
  <c r="C9" i="24"/>
  <c r="C5" i="24"/>
  <c r="C2" i="24"/>
  <c r="D275" i="24"/>
  <c r="C275" i="24"/>
  <c r="D274" i="24"/>
  <c r="C274" i="24"/>
  <c r="D273" i="24"/>
  <c r="C273" i="24"/>
  <c r="D272" i="24"/>
  <c r="C272" i="24"/>
  <c r="D271" i="24"/>
  <c r="C271" i="24"/>
  <c r="D270" i="24"/>
  <c r="D269" i="24"/>
  <c r="D268" i="24"/>
  <c r="C268" i="24"/>
  <c r="D267" i="24"/>
  <c r="C267" i="24"/>
  <c r="D266" i="24"/>
  <c r="D265" i="24"/>
  <c r="C265" i="24"/>
  <c r="D264" i="24"/>
  <c r="D263" i="24"/>
  <c r="D262" i="24"/>
  <c r="D261" i="24"/>
  <c r="C261" i="24"/>
  <c r="D260" i="24"/>
  <c r="C260" i="24"/>
  <c r="D259" i="24"/>
  <c r="C259" i="24"/>
  <c r="D258" i="24"/>
  <c r="D257" i="24"/>
  <c r="D256" i="24"/>
  <c r="C256" i="24"/>
  <c r="D255" i="24"/>
  <c r="D254" i="24"/>
  <c r="D253" i="24"/>
  <c r="D252" i="24"/>
  <c r="D251" i="24"/>
  <c r="D250" i="24"/>
  <c r="D249" i="24"/>
  <c r="D248" i="24"/>
  <c r="D247" i="24"/>
  <c r="C247" i="24"/>
  <c r="D246" i="24"/>
  <c r="C246" i="24"/>
  <c r="D245" i="24"/>
  <c r="C245" i="24"/>
  <c r="D244" i="24"/>
  <c r="D243" i="24"/>
  <c r="C243" i="24"/>
  <c r="D242" i="24"/>
  <c r="C242" i="24"/>
  <c r="D241" i="24"/>
  <c r="D240" i="24"/>
  <c r="C240" i="24"/>
  <c r="D239" i="24"/>
  <c r="C239" i="24"/>
  <c r="D238" i="24"/>
  <c r="C238" i="24"/>
  <c r="D237" i="24"/>
  <c r="D236" i="24"/>
  <c r="C236" i="24"/>
  <c r="D235" i="24"/>
  <c r="C235" i="24"/>
  <c r="D234" i="24"/>
  <c r="C234" i="24"/>
  <c r="D233" i="24"/>
  <c r="C233" i="24"/>
  <c r="D232" i="24"/>
  <c r="C232" i="24"/>
  <c r="D231" i="24"/>
  <c r="D230" i="24"/>
  <c r="D229" i="24"/>
  <c r="C229" i="24"/>
  <c r="D228" i="24"/>
  <c r="C228" i="24"/>
  <c r="D227" i="24"/>
  <c r="C227" i="24"/>
  <c r="D226" i="24"/>
  <c r="D225" i="24"/>
  <c r="D224" i="24"/>
  <c r="C224" i="24"/>
  <c r="D223" i="24"/>
  <c r="C223" i="24"/>
  <c r="D222" i="24"/>
  <c r="C222" i="24"/>
  <c r="D221" i="24"/>
  <c r="D220" i="24"/>
  <c r="C220" i="24"/>
  <c r="D219" i="24"/>
  <c r="D218" i="24"/>
  <c r="C218" i="24"/>
  <c r="D217" i="24"/>
  <c r="D216" i="24"/>
  <c r="D215" i="24"/>
  <c r="C215" i="24"/>
  <c r="D214" i="24"/>
  <c r="D213" i="24"/>
  <c r="D212" i="24"/>
  <c r="C212" i="24"/>
  <c r="D211" i="24"/>
  <c r="C211" i="24"/>
  <c r="D210" i="24"/>
  <c r="C210" i="24"/>
  <c r="D209" i="24"/>
  <c r="D208" i="24"/>
  <c r="C208" i="24"/>
  <c r="D207" i="24"/>
  <c r="C207" i="24"/>
  <c r="D206" i="24"/>
  <c r="C206" i="24"/>
  <c r="D205" i="24"/>
  <c r="C205" i="24"/>
  <c r="D204" i="24"/>
  <c r="C204" i="24"/>
  <c r="D203" i="24"/>
  <c r="C203" i="24"/>
  <c r="D202" i="24"/>
  <c r="C202" i="24"/>
  <c r="D201" i="24"/>
  <c r="C201" i="24"/>
  <c r="D200" i="24"/>
  <c r="C200" i="24"/>
  <c r="D199" i="24"/>
  <c r="C199" i="24"/>
  <c r="D198" i="24"/>
  <c r="C198" i="24"/>
  <c r="D197" i="24"/>
  <c r="C197" i="24"/>
  <c r="D196" i="24"/>
  <c r="C196" i="24"/>
  <c r="D195" i="24"/>
  <c r="C195" i="24"/>
  <c r="D194" i="24"/>
  <c r="C194" i="24"/>
  <c r="D193" i="24"/>
  <c r="C193" i="24"/>
  <c r="D192" i="24"/>
  <c r="D191" i="24"/>
  <c r="D190" i="24"/>
  <c r="D189" i="24"/>
  <c r="C189" i="24"/>
  <c r="D188" i="24"/>
  <c r="C188" i="24"/>
  <c r="D187" i="24"/>
  <c r="C187" i="24"/>
  <c r="D186" i="24"/>
  <c r="C186" i="24"/>
  <c r="D185" i="24"/>
  <c r="D184" i="24"/>
  <c r="C184" i="24"/>
  <c r="D183" i="24"/>
  <c r="C183" i="24"/>
  <c r="D182" i="24"/>
  <c r="C182" i="24"/>
  <c r="D181" i="24"/>
  <c r="C181" i="24"/>
  <c r="D180" i="24"/>
  <c r="C180" i="24"/>
  <c r="D179" i="24"/>
  <c r="C179" i="24"/>
  <c r="D178" i="24"/>
  <c r="C178" i="24"/>
  <c r="D177" i="24"/>
  <c r="C177" i="24"/>
  <c r="D176" i="24"/>
  <c r="D175" i="24"/>
  <c r="C175" i="24"/>
  <c r="D174" i="24"/>
  <c r="C174" i="24"/>
  <c r="D173" i="24"/>
  <c r="C173" i="24"/>
  <c r="D172" i="24"/>
  <c r="C172" i="24"/>
  <c r="D171" i="24"/>
  <c r="D170" i="24"/>
  <c r="C170" i="24"/>
  <c r="D169" i="24"/>
  <c r="C169" i="24"/>
  <c r="D168" i="24"/>
  <c r="C168" i="24"/>
  <c r="D167" i="24"/>
  <c r="C167" i="24"/>
  <c r="D166" i="24"/>
  <c r="D165" i="24"/>
  <c r="D164" i="24"/>
  <c r="D163" i="24"/>
  <c r="D162" i="24"/>
  <c r="D161" i="24"/>
  <c r="D160" i="24"/>
  <c r="D159" i="24"/>
  <c r="D158" i="24"/>
  <c r="D157" i="24"/>
  <c r="D156" i="24"/>
  <c r="C156" i="24"/>
  <c r="D155" i="24"/>
  <c r="D154" i="24"/>
  <c r="C154" i="24"/>
  <c r="D153" i="24"/>
  <c r="D152" i="24"/>
  <c r="D151" i="24"/>
  <c r="C151" i="24"/>
  <c r="D150" i="24"/>
  <c r="C150" i="24"/>
  <c r="D149" i="24"/>
  <c r="C149" i="24"/>
  <c r="D148" i="24"/>
  <c r="D147" i="24"/>
  <c r="D146" i="24"/>
  <c r="C146" i="24"/>
  <c r="D145" i="24"/>
  <c r="C145" i="24"/>
  <c r="D144" i="24"/>
  <c r="C144" i="24"/>
  <c r="D143" i="24"/>
  <c r="C143" i="24"/>
  <c r="D142" i="24"/>
  <c r="C142" i="24"/>
  <c r="D141" i="24"/>
  <c r="C141" i="24"/>
  <c r="D140" i="24"/>
  <c r="C140" i="24"/>
  <c r="D139" i="24"/>
  <c r="C139" i="24"/>
  <c r="D138" i="24"/>
  <c r="C138" i="24"/>
  <c r="D137" i="24"/>
  <c r="D136" i="24"/>
  <c r="D135" i="24"/>
  <c r="D134" i="24"/>
  <c r="D133" i="24"/>
  <c r="D132" i="24"/>
  <c r="C132" i="24"/>
  <c r="D131" i="24"/>
  <c r="D130" i="24"/>
  <c r="D129" i="24"/>
  <c r="C129" i="24"/>
  <c r="D128" i="24"/>
  <c r="D127" i="24"/>
  <c r="C127" i="24"/>
  <c r="D126" i="24"/>
  <c r="D125" i="24"/>
  <c r="D124" i="24"/>
  <c r="C124" i="24"/>
  <c r="D123" i="24"/>
  <c r="C123" i="24"/>
  <c r="D122" i="24"/>
  <c r="C122" i="24"/>
  <c r="D121" i="24"/>
  <c r="D120" i="24"/>
  <c r="D119" i="24"/>
  <c r="D118" i="24"/>
  <c r="D117" i="24"/>
  <c r="D116" i="24"/>
  <c r="C116" i="24"/>
  <c r="D115" i="24"/>
  <c r="C115" i="24"/>
  <c r="D114" i="24"/>
  <c r="C114" i="24"/>
  <c r="D113" i="24"/>
  <c r="D112" i="24"/>
  <c r="D111" i="24"/>
  <c r="D110" i="24"/>
  <c r="D109" i="24"/>
  <c r="C109" i="24"/>
  <c r="D108" i="24"/>
  <c r="D107" i="24"/>
  <c r="D106" i="24"/>
  <c r="D105" i="24"/>
  <c r="C105" i="24"/>
  <c r="D104" i="24"/>
  <c r="C104" i="24"/>
  <c r="D103" i="24"/>
  <c r="D102" i="24"/>
  <c r="D101" i="24"/>
  <c r="D100" i="24"/>
  <c r="D99" i="24"/>
  <c r="C99" i="24"/>
  <c r="D98" i="24"/>
  <c r="C98" i="24"/>
  <c r="D97" i="24"/>
  <c r="C97" i="24"/>
  <c r="D96" i="24"/>
  <c r="C96" i="24"/>
  <c r="D95" i="24"/>
  <c r="C95" i="24"/>
  <c r="D94" i="24"/>
  <c r="C94" i="24"/>
  <c r="D93" i="24"/>
  <c r="D92" i="24"/>
  <c r="D91" i="24"/>
  <c r="D90" i="24"/>
  <c r="D89" i="24"/>
  <c r="D88" i="24"/>
  <c r="D87" i="24"/>
  <c r="C87" i="24"/>
  <c r="D86" i="24"/>
  <c r="C86" i="24"/>
  <c r="D85" i="24"/>
  <c r="D84" i="24"/>
  <c r="D83" i="24"/>
  <c r="C83" i="24"/>
  <c r="D82" i="24"/>
  <c r="C82" i="24"/>
  <c r="D81" i="24"/>
  <c r="C81" i="24"/>
  <c r="D80" i="24"/>
  <c r="D79" i="24"/>
  <c r="C79" i="24"/>
  <c r="D78" i="24"/>
  <c r="D77" i="24"/>
  <c r="D76" i="24"/>
  <c r="D75" i="24"/>
  <c r="D74" i="24"/>
  <c r="D73" i="24"/>
  <c r="D72" i="24"/>
  <c r="C72" i="24"/>
  <c r="D71" i="24"/>
  <c r="D70" i="24"/>
  <c r="D69" i="24"/>
  <c r="D68" i="24"/>
  <c r="D67" i="24"/>
  <c r="D66" i="24"/>
  <c r="D65" i="24"/>
  <c r="D64" i="24"/>
  <c r="D63" i="24"/>
  <c r="D62" i="24"/>
  <c r="C62" i="24"/>
  <c r="D61" i="24"/>
  <c r="C61" i="24"/>
  <c r="D60" i="24"/>
  <c r="D59" i="24"/>
  <c r="D58" i="24"/>
  <c r="C58" i="24"/>
  <c r="D57" i="24"/>
  <c r="C57" i="24"/>
  <c r="D56" i="24"/>
  <c r="C56" i="24"/>
  <c r="D55" i="24"/>
  <c r="D54" i="24"/>
  <c r="D53" i="24"/>
  <c r="D52" i="24"/>
  <c r="D51" i="24"/>
  <c r="D50" i="24"/>
  <c r="D49" i="24"/>
  <c r="D48" i="24"/>
  <c r="D47" i="24"/>
  <c r="D46" i="24"/>
  <c r="C46" i="24"/>
  <c r="D45" i="24"/>
  <c r="C45" i="24"/>
  <c r="D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D35" i="24"/>
  <c r="D34" i="24"/>
  <c r="D33" i="24"/>
  <c r="D32" i="24"/>
  <c r="D31" i="24"/>
  <c r="D30" i="24"/>
  <c r="C30" i="24"/>
  <c r="D29" i="24"/>
  <c r="D28" i="24"/>
  <c r="D27" i="24"/>
  <c r="D26" i="24"/>
  <c r="D25" i="24"/>
  <c r="D24" i="24"/>
  <c r="C24" i="24"/>
  <c r="D23" i="24"/>
  <c r="C23" i="24"/>
  <c r="D22" i="24"/>
  <c r="D21" i="24"/>
  <c r="D20" i="24"/>
  <c r="C20" i="24"/>
  <c r="D19" i="24"/>
  <c r="C19" i="24"/>
  <c r="D18" i="24"/>
  <c r="C18" i="24"/>
  <c r="D17" i="24"/>
  <c r="D16" i="24"/>
  <c r="D15" i="24"/>
  <c r="D14" i="24"/>
  <c r="D13" i="24"/>
  <c r="D12" i="24"/>
  <c r="D11" i="24"/>
  <c r="D10" i="24"/>
  <c r="D9" i="24"/>
  <c r="D8" i="24"/>
  <c r="C8" i="24"/>
  <c r="D7" i="24"/>
  <c r="C7" i="24"/>
  <c r="D6" i="24"/>
  <c r="C6" i="24"/>
  <c r="D5" i="24"/>
  <c r="D4" i="24"/>
  <c r="C4" i="24"/>
  <c r="D3" i="24"/>
  <c r="C3" i="24"/>
  <c r="D2" i="24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4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99" i="23"/>
  <c r="C98" i="23"/>
  <c r="C97" i="23"/>
  <c r="C96" i="23"/>
  <c r="C95" i="23"/>
  <c r="C94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" i="23"/>
  <c r="C54" i="23"/>
  <c r="C100" i="23"/>
  <c r="C135" i="23"/>
  <c r="C136" i="23"/>
  <c r="C137" i="23"/>
  <c r="C138" i="23"/>
  <c r="C139" i="23"/>
  <c r="C159" i="28" l="1"/>
  <c r="C158" i="26"/>
  <c r="C159" i="27"/>
  <c r="C158" i="25"/>
  <c r="C158" i="24"/>
  <c r="C340" i="22"/>
  <c r="C253" i="21"/>
  <c r="C115" i="22"/>
  <c r="C117" i="22" s="1"/>
  <c r="C114" i="22"/>
  <c r="C113" i="22"/>
  <c r="C112" i="22"/>
  <c r="C109" i="22"/>
  <c r="C108" i="22"/>
  <c r="C110" i="22" s="1"/>
  <c r="C106" i="22"/>
  <c r="C97" i="22" s="1"/>
  <c r="C103" i="22"/>
  <c r="C105" i="22" s="1"/>
  <c r="C100" i="22"/>
  <c r="C99" i="22"/>
  <c r="C98" i="22"/>
  <c r="C102" i="22" s="1"/>
  <c r="C96" i="22"/>
  <c r="C95" i="22"/>
  <c r="C94" i="22"/>
  <c r="C91" i="22"/>
  <c r="C93" i="22" s="1"/>
  <c r="C88" i="22"/>
  <c r="C90" i="22" s="1"/>
  <c r="C85" i="22"/>
  <c r="C86" i="22" s="1"/>
  <c r="C84" i="22"/>
  <c r="C83" i="22"/>
  <c r="C80" i="22"/>
  <c r="C82" i="22" s="1"/>
  <c r="C79" i="22"/>
  <c r="C78" i="22"/>
  <c r="C77" i="22"/>
  <c r="C76" i="22"/>
  <c r="C75" i="22"/>
  <c r="C70" i="22"/>
  <c r="C74" i="22" s="1"/>
  <c r="C69" i="22"/>
  <c r="C68" i="22"/>
  <c r="C67" i="22" s="1"/>
  <c r="C66" i="22"/>
  <c r="C65" i="22" s="1"/>
  <c r="C63" i="22"/>
  <c r="C64" i="22" s="1"/>
  <c r="C59" i="22"/>
  <c r="C60" i="22" s="1"/>
  <c r="C62" i="22"/>
  <c r="C61" i="22"/>
  <c r="C58" i="22"/>
  <c r="C57" i="22"/>
  <c r="C55" i="22"/>
  <c r="C54" i="22"/>
  <c r="C53" i="22"/>
  <c r="C52" i="22"/>
  <c r="C49" i="22"/>
  <c r="C51" i="22" s="1"/>
  <c r="C48" i="22"/>
  <c r="C46" i="22" s="1"/>
  <c r="C45" i="22"/>
  <c r="C38" i="22" s="1"/>
  <c r="C42" i="22"/>
  <c r="C41" i="22"/>
  <c r="C40" i="22"/>
  <c r="C43" i="22" s="1"/>
  <c r="C35" i="22"/>
  <c r="C36" i="22" s="1"/>
  <c r="C34" i="22"/>
  <c r="C33" i="22"/>
  <c r="C32" i="22"/>
  <c r="C29" i="22"/>
  <c r="C31" i="22" s="1"/>
  <c r="C28" i="22"/>
  <c r="C27" i="22"/>
  <c r="C26" i="22"/>
  <c r="C23" i="22"/>
  <c r="C24" i="22" s="1"/>
  <c r="C21" i="22"/>
  <c r="C22" i="22" s="1"/>
  <c r="C19" i="22"/>
  <c r="C20" i="22" s="1"/>
  <c r="C17" i="22"/>
  <c r="C18" i="22" s="1"/>
  <c r="C14" i="22"/>
  <c r="C16" i="22" s="1"/>
  <c r="C11" i="22"/>
  <c r="C13" i="22" s="1"/>
  <c r="C7" i="22"/>
  <c r="C6" i="22"/>
  <c r="C5" i="22"/>
  <c r="C4" i="22"/>
  <c r="C3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2" i="22"/>
  <c r="C370" i="22"/>
  <c r="C371" i="22"/>
  <c r="C8" i="22"/>
  <c r="C9" i="22"/>
  <c r="C37" i="22"/>
  <c r="C56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41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39" i="22" l="1"/>
  <c r="C253" i="27"/>
  <c r="C252" i="25"/>
  <c r="C253" i="28"/>
  <c r="C252" i="26"/>
  <c r="C253" i="23"/>
  <c r="C252" i="24"/>
  <c r="C342" i="22"/>
  <c r="C255" i="27"/>
  <c r="C254" i="25"/>
  <c r="C254" i="26"/>
  <c r="C255" i="28"/>
  <c r="C254" i="24"/>
  <c r="C255" i="23"/>
  <c r="C39" i="22"/>
  <c r="C87" i="22"/>
  <c r="C72" i="22"/>
  <c r="C25" i="22"/>
  <c r="C47" i="22"/>
  <c r="C71" i="22"/>
  <c r="C15" i="22"/>
  <c r="C111" i="22"/>
  <c r="C107" i="22"/>
  <c r="C30" i="22"/>
  <c r="C92" i="22"/>
  <c r="C104" i="22"/>
  <c r="C116" i="22"/>
  <c r="C12" i="22"/>
  <c r="C50" i="22"/>
  <c r="C73" i="22"/>
  <c r="C81" i="22"/>
  <c r="C89" i="22"/>
  <c r="C101" i="22"/>
  <c r="C44" i="22"/>
</calcChain>
</file>

<file path=xl/sharedStrings.xml><?xml version="1.0" encoding="utf-8"?>
<sst xmlns="http://schemas.openxmlformats.org/spreadsheetml/2006/main" count="2421" uniqueCount="401">
  <si>
    <t xml:space="preserve">CODE </t>
  </si>
  <si>
    <t>PRODUCT</t>
  </si>
  <si>
    <t>PRICE</t>
  </si>
  <si>
    <t>CHANGE</t>
  </si>
  <si>
    <t>A-Apples CHL 100/2oz</t>
  </si>
  <si>
    <t>A-Apples, Green Diced 1" 4/5#</t>
  </si>
  <si>
    <t>A-Apples, Green Sliced 10/1#</t>
  </si>
  <si>
    <t>A-Apples, Green/Pear 100/2oz</t>
  </si>
  <si>
    <t>A-Apples, Red Diced 1" 4/5#</t>
  </si>
  <si>
    <t>A-Apples, Red Sliced 10/1#</t>
  </si>
  <si>
    <t>A-Apples, Red Sliced 4/3#</t>
  </si>
  <si>
    <t>A-Apples, Red Wedged 5#</t>
  </si>
  <si>
    <t>A-Apples/Carrot 50/2oz</t>
  </si>
  <si>
    <t>A-Apples/Carrot w/Ranch 50/2oz</t>
  </si>
  <si>
    <t>A-Apples/Carrot w/Tajin 50/2oz</t>
  </si>
  <si>
    <t>A-Apples/Celery 50/2oz</t>
  </si>
  <si>
    <t>A-Apples/Celery w/Ranch 50/2oz</t>
  </si>
  <si>
    <t>A-Apples/Celery w/Tajin 50/2oz</t>
  </si>
  <si>
    <t>A-Apples/Grapes 50/2.3oz</t>
  </si>
  <si>
    <t>A-Apples/Grapes w/Tajin 50/2.3oz</t>
  </si>
  <si>
    <t>A-Apples/Pears 50/2oz</t>
  </si>
  <si>
    <t>A-Apples/Pears w/Tajin 50/2oz</t>
  </si>
  <si>
    <t>A-Apples/Turnips 50/2oz</t>
  </si>
  <si>
    <t>A-Apples/Turnips w/Tajin 50/2oz</t>
  </si>
  <si>
    <t>A-Asparagus 50/2oz</t>
  </si>
  <si>
    <t>A-Asparagus w/Ranch 50/2oz</t>
  </si>
  <si>
    <t>A-Asparagus w/Tajin 50/2oz</t>
  </si>
  <si>
    <t>B-Beets, Diced CANDY STRIPE 1' 2/5#</t>
  </si>
  <si>
    <t>B-Beets, Diced GOLD 1" 2/5#</t>
  </si>
  <si>
    <t>B-Beets, Diced RED 1" 2/5#</t>
  </si>
  <si>
    <t>B-Beets, Gold Coins w/Ranch 50/2oz</t>
  </si>
  <si>
    <t>B-Beets, Gold Coins w/Tajin 50/2oz</t>
  </si>
  <si>
    <t>B-Beets, Peeled 2/5#</t>
  </si>
  <si>
    <t>B-Beets, Sliced 2/5#</t>
  </si>
  <si>
    <t>B-Black Beans 50/4oz</t>
  </si>
  <si>
    <t>B-Blueberries 50/2oz</t>
  </si>
  <si>
    <t>B-Blueberries w/Tajin 50/2oz</t>
  </si>
  <si>
    <t>B-Bok Choy, Chopped 4/5#</t>
  </si>
  <si>
    <t>B-Broc/Cauliflower w/Ranch 50/2oz</t>
  </si>
  <si>
    <t>B-Broc/Cauliflower w/Tajin 50/2oz</t>
  </si>
  <si>
    <t>B-Broccoli 50/2oz</t>
  </si>
  <si>
    <t>B-Broccoli 50/4oz</t>
  </si>
  <si>
    <t>B-Broccoli Slaw 4/3#</t>
  </si>
  <si>
    <t>B-Broccoli w/Ranch 50/2oz</t>
  </si>
  <si>
    <t>B-Broccoli w/Tajin 50/2oz</t>
  </si>
  <si>
    <t>B-Broccoli/Cauilflower 50/2oz</t>
  </si>
  <si>
    <t>B-Broccoli/Grape Tom w/Ranch 50/2oz</t>
  </si>
  <si>
    <t>B-Broccoli/Grape Tom w/Tajin 50/2oz</t>
  </si>
  <si>
    <t>B-Broccoli/Grape Tomato 50/2oz</t>
  </si>
  <si>
    <t>B-Broccoli/Sugar Snap 50/2oz</t>
  </si>
  <si>
    <t>B-Broccoli/SugarSnap w/Ranch 50/2oz</t>
  </si>
  <si>
    <t>B-Broccoli/SugarSnap w/Tajin 50/2oz</t>
  </si>
  <si>
    <t>B-Brussel Sprout, Halved 4/5#</t>
  </si>
  <si>
    <t>B-Brussel Sprouts, Shaved 4/5#</t>
  </si>
  <si>
    <t>B-Brussel Sprouts, Shredded 4/5#</t>
  </si>
  <si>
    <t>C-Cabbage, Chopped 4/5#</t>
  </si>
  <si>
    <t>C-Cabbage, Green 1/4" Diced 4/5#</t>
  </si>
  <si>
    <t>C-Cabbage, Red 1/8" Julienne 4/5#</t>
  </si>
  <si>
    <t>C-Cabbage, Red Shred 4/5#</t>
  </si>
  <si>
    <t>C-Cantaloupe 50/2.7oz</t>
  </si>
  <si>
    <t>C-Cantaloupe w/Tajin 50/2.7oz</t>
  </si>
  <si>
    <t>C-Cantaloupe, Chunk 5#</t>
  </si>
  <si>
    <t>C-Cantaloupe, Peeled and Halved 5#</t>
  </si>
  <si>
    <t>C-Cantaloupe/Honeydew 50/2.7oz</t>
  </si>
  <si>
    <t>C-Cantaloupe/Pineapple 50/2.7oz</t>
  </si>
  <si>
    <t>C-Carrots 50/4oz</t>
  </si>
  <si>
    <t>C-Carrots Coin Cut 50/2oz</t>
  </si>
  <si>
    <t>C-Carrots Coin Cut w/Ranch 50/2oz</t>
  </si>
  <si>
    <t>C-Carrots Coin Cut w/Tajin 50/2oz</t>
  </si>
  <si>
    <t>C-Carrots w/Ranch 50/2oz</t>
  </si>
  <si>
    <t>C-Carrots w/Tajin 50/2oz</t>
  </si>
  <si>
    <t>C-Carrots, Baby 100/2oz</t>
  </si>
  <si>
    <t>C-Carrots, Baby 50/2oz</t>
  </si>
  <si>
    <t>C-Carrots, Coin Cut 4/5#</t>
  </si>
  <si>
    <t>C-Carrots, Diced 2/5#</t>
  </si>
  <si>
    <t>C-Carrots, Match Stick 4/5#</t>
  </si>
  <si>
    <t>C-Carrots, Rainbow 50/2oz</t>
  </si>
  <si>
    <t>C-Carrots, Rainbow 50/2oz w/Tajin</t>
  </si>
  <si>
    <t>C-Carrots, Rainbow w/Ranch 50/2oz</t>
  </si>
  <si>
    <t>C-Carrots, Sticks 4/5#</t>
  </si>
  <si>
    <t>C-Carrots, Whole Peeled 4/5#</t>
  </si>
  <si>
    <t>C-Carrots/Broccoli 50/2oz</t>
  </si>
  <si>
    <t>C-Carrots/Broccoli w/Ranch 50/2oz</t>
  </si>
  <si>
    <t>C-Carrots/Broccoli w/Tajin 50/2oz</t>
  </si>
  <si>
    <t>C-Carrots/Celery 50/2oz</t>
  </si>
  <si>
    <t>C-Carrots/Celery w/Ranch 50/2oz</t>
  </si>
  <si>
    <t>C-Carrots/Celery w/Tajin 50/2oz</t>
  </si>
  <si>
    <t>C-Carrots/Grape Tomato 50/2oz</t>
  </si>
  <si>
    <t>C-Cauliflow/GrapeTom w/Tajin 50/2oz</t>
  </si>
  <si>
    <t>C-Cauliflower 50/2oz</t>
  </si>
  <si>
    <t>C-Cauliflower 50/4oz</t>
  </si>
  <si>
    <t>C-Cauliflower Florets 4/3#</t>
  </si>
  <si>
    <t>C-Cauliflower w/Ranch 50/2oz</t>
  </si>
  <si>
    <t>C-Cauliflower w/Tajin 50/2oz</t>
  </si>
  <si>
    <t>C-Cauliflower, Tri-Color 50/2oz</t>
  </si>
  <si>
    <t>C-Cauliflower/Grape Tomato 50/2oz</t>
  </si>
  <si>
    <t>C-Celery 50/2oz</t>
  </si>
  <si>
    <t>C-Celery Root, Diced 2/5#</t>
  </si>
  <si>
    <t>C-Celery w/Ranch 50/2oz</t>
  </si>
  <si>
    <t>C-Celery w/Tajin 50/2oz</t>
  </si>
  <si>
    <t>C-Celery, Sliced 2/5#</t>
  </si>
  <si>
    <t>C-Celery, Sticks 4/5#</t>
  </si>
  <si>
    <t>C-Celery/Grape Tomato 50/2oz</t>
  </si>
  <si>
    <t>C-Cilantro, W&amp;t 4/1#</t>
  </si>
  <si>
    <t>C-Coleslaw Savoy 2/5#</t>
  </si>
  <si>
    <t>C-Coleslaw, Diced 4/5#</t>
  </si>
  <si>
    <t>C-Coleslaw, Diced 4/5# MAURICES</t>
  </si>
  <si>
    <t>C-Coleslaw, Diced 4/5# ZESTO'S</t>
  </si>
  <si>
    <t>C-Coleslaw, Diced Fine 4/5#</t>
  </si>
  <si>
    <t>C-Coleslaw, Mix 4/5#</t>
  </si>
  <si>
    <t>C-Coleslaw, No Color CFA</t>
  </si>
  <si>
    <t>C-Collards, Chopped 6/2#</t>
  </si>
  <si>
    <t>C-Collards, Shredded 6/2#</t>
  </si>
  <si>
    <t>C-Corn, White Shucked Halved</t>
  </si>
  <si>
    <t>C-Corn, White Shucked Whole</t>
  </si>
  <si>
    <t>C-Corn, Yellow Shucked Halved</t>
  </si>
  <si>
    <t>C-Corn, Yellow Shucked Whole</t>
  </si>
  <si>
    <t>C-Cucumbers 50/2oz</t>
  </si>
  <si>
    <t>C-Cucumbers 50/4oz</t>
  </si>
  <si>
    <t>C-Cucumbers w/Ranch 50/2oz</t>
  </si>
  <si>
    <t>C-Cucumbers w/Tajin 50/2oz</t>
  </si>
  <si>
    <t>C-Cucumbers, Diced 2/5#</t>
  </si>
  <si>
    <t>C-Cucumbers, Half Moon (Thin) 2/5#</t>
  </si>
  <si>
    <t>C-Cucumbers, Sliced 2/5#</t>
  </si>
  <si>
    <t>D-Daikon, Coin Cut 50/2oz</t>
  </si>
  <si>
    <t>D-Daikon, Coin w/Ranch 50/2oz</t>
  </si>
  <si>
    <t>D-Dragon Fruit 50/2oz</t>
  </si>
  <si>
    <t>D-Dragon Fruit w/Tajin 50/2oz</t>
  </si>
  <si>
    <t>F-Fruit Mix, Chopped 5#</t>
  </si>
  <si>
    <t>G-Grape 50/3oz</t>
  </si>
  <si>
    <t>G-Grape sdls 100/3oz</t>
  </si>
  <si>
    <t>G-Grape w/Tajin 50/3oz</t>
  </si>
  <si>
    <t>G-Grape, Cotton Candy 50/3oz</t>
  </si>
  <si>
    <t>G-Grape/Celery 50/2.3oz</t>
  </si>
  <si>
    <t>G-Grape/Celery w/Tajin 50/2.3oz</t>
  </si>
  <si>
    <t>G-Grape/Jicama 50/2.3oz</t>
  </si>
  <si>
    <t>G-Grape/Jicama w/Tajin 50/2.3oz</t>
  </si>
  <si>
    <t>G-Grapefruit, Wedged #5</t>
  </si>
  <si>
    <t>G-Grapes, Loose Red 5#</t>
  </si>
  <si>
    <t>G-Grapes, Loose White 5#</t>
  </si>
  <si>
    <t>G-Grapes/Grape Tomato 50/2.3oz</t>
  </si>
  <si>
    <t>G-Grapes/GrapeTom w/Tajin 50/2.3oz</t>
  </si>
  <si>
    <t>G-Guava 50/2oz</t>
  </si>
  <si>
    <t>G-Guava w/Tajin 50/2oz</t>
  </si>
  <si>
    <t>H-Honeydew 50/2.7oz</t>
  </si>
  <si>
    <t>H-Honeydew w/Tajin 50/2.7oz</t>
  </si>
  <si>
    <t>H-Honeydew/Grape 50/2.7oz</t>
  </si>
  <si>
    <t>H-Honeydew/Grape w/Tajin 50/2.7oz</t>
  </si>
  <si>
    <t>H-Honeydew/Pineapp w/Tajin 50/2.7oz</t>
  </si>
  <si>
    <t>H-Honeydew/Pineapple 50/2oz</t>
  </si>
  <si>
    <t>H-Honeydews, Chunk 5#</t>
  </si>
  <si>
    <t>H-Honeydews, Peeled and Halved 5#</t>
  </si>
  <si>
    <t>J-Jicama 2" Matchstick 5# TRAY</t>
  </si>
  <si>
    <t>J-Jicama 50/2oz</t>
  </si>
  <si>
    <t>J-Jicama 50/2oz w/Tajin</t>
  </si>
  <si>
    <t>J-Jicama w/Ranch 50/2oz</t>
  </si>
  <si>
    <t>J-Jicama, Shredded 2/5#</t>
  </si>
  <si>
    <t>K-Kiwi 50/2oz</t>
  </si>
  <si>
    <t>K-Kiwi, Golden 50/2oz</t>
  </si>
  <si>
    <t>K-Kiwi, Peeled &amp; Sliced 5#</t>
  </si>
  <si>
    <t>K-Kumquats 50/2oz</t>
  </si>
  <si>
    <t>L-Lemons Wedges 2/5#</t>
  </si>
  <si>
    <t>L-Lime Wedge 2/5#</t>
  </si>
  <si>
    <t>M-Mango 50/2oz</t>
  </si>
  <si>
    <t>M-Mango Diced 5#</t>
  </si>
  <si>
    <t>M-Mango w/Tajin 50/2oz</t>
  </si>
  <si>
    <t>M-Mango/Grape Tomato 50/2oz</t>
  </si>
  <si>
    <t>M-Mango/Grape Tomato w/Tajin 50/2oz</t>
  </si>
  <si>
    <t>M-Mango/Jicama 50/2oz</t>
  </si>
  <si>
    <t>M-Mango/Jicama w/Tajin 50/2oz</t>
  </si>
  <si>
    <t>M-Mushrooms, 5# Sliced 1/8" BLAZE</t>
  </si>
  <si>
    <t>M-Mushrooms, Sliced 10#</t>
  </si>
  <si>
    <t>M-Mushrooms, Sliced 5#</t>
  </si>
  <si>
    <t>M-Mushrooms, Sliced Cremini 5#</t>
  </si>
  <si>
    <t>M-Mustard Greens, Chopped 8/1#</t>
  </si>
  <si>
    <t>N-Napa, Cabbage 1/2" Diced 4/5#</t>
  </si>
  <si>
    <t>N-Napa, Cabbage Shredded 4/5#</t>
  </si>
  <si>
    <t>O-Okra, Cut 3/8" 2/5#</t>
  </si>
  <si>
    <t>O-Onions, Red 1/8" Juliene 2/5#</t>
  </si>
  <si>
    <t>O-Onions, Red Diced 4/5#</t>
  </si>
  <si>
    <t>O-Onions, Red Julienne 1/8"2/5 BLAZ</t>
  </si>
  <si>
    <t>O-Onions, Red Sliced 2/5#</t>
  </si>
  <si>
    <t>O-Onions, Sweet Diced 3/8" 4/5#</t>
  </si>
  <si>
    <t>0148B</t>
  </si>
  <si>
    <t>O-Onions, Yellow 1/5# Sliced</t>
  </si>
  <si>
    <t>O-Onions, Yellow Diced 1/4" 4/5#</t>
  </si>
  <si>
    <t>O-Onions, Yellow Diced 2/5#</t>
  </si>
  <si>
    <t>O-Onions, Yellow Diced 4/5#</t>
  </si>
  <si>
    <t>O-Onions, Yellow Juliene 1/8" 2/5#</t>
  </si>
  <si>
    <t>O-Onions, Yellow Ring Cut 1/8" 2/5#</t>
  </si>
  <si>
    <t>O-Onions, Yellow Sliced 2/5#</t>
  </si>
  <si>
    <t>O-Onions, Yellow Whole Peeled 2/10#</t>
  </si>
  <si>
    <t>O-Orange, Blood 50/3.5 oz</t>
  </si>
  <si>
    <t>O-Oranges 50/4.7oz</t>
  </si>
  <si>
    <t>O-Oranges Peeled and Sectioned 5#</t>
  </si>
  <si>
    <t>O-Oranges w/Tajin 50/4.7oz</t>
  </si>
  <si>
    <t>P-Pad Thai Mix 4X3#</t>
  </si>
  <si>
    <t>P-Papaya 50/2oz</t>
  </si>
  <si>
    <t>P-Papaya w/Tajin 50/2oz</t>
  </si>
  <si>
    <t>P-Parsnip Coin Cut 1/2" 2/5#</t>
  </si>
  <si>
    <t>P-Parsnip Coin Cut 50/2oz</t>
  </si>
  <si>
    <t>P-Parsnip Coins w/Ranch 50/2oz</t>
  </si>
  <si>
    <t>P-Parsnip Coins w/Tajin 50/2oz</t>
  </si>
  <si>
    <t>P-Parsnip Diced 2/5#</t>
  </si>
  <si>
    <t>P-Pears 50/2oz</t>
  </si>
  <si>
    <t>P-Pears w/Tajin 50/2oz</t>
  </si>
  <si>
    <t>P-Pears/Carrots 50/2oz</t>
  </si>
  <si>
    <t>P-Pears/Carrots w/Ranch 50/2oz</t>
  </si>
  <si>
    <t>P-Pears/Carrots w/Tajin 50/2oz</t>
  </si>
  <si>
    <t>P-Pears/Celery 50/2oz</t>
  </si>
  <si>
    <t>P-Pears/Celery w/Ranch 50/2oz</t>
  </si>
  <si>
    <t>P-Pears/Celery w/Tajin 50/2oz</t>
  </si>
  <si>
    <t>P-Pears/Grape w/Tajin 50/2.3oz</t>
  </si>
  <si>
    <t>P-Pears/Grapes 50/2.3oz</t>
  </si>
  <si>
    <t>P-Pepper Sticks w/Ranch 50/2oz</t>
  </si>
  <si>
    <t>P-Pepper Sticks w/Tajin 50/2oz</t>
  </si>
  <si>
    <t>P-Pepper, Green Diced 2/5#</t>
  </si>
  <si>
    <t>P-Pepper, Green Julienne 2/5# BLAZE</t>
  </si>
  <si>
    <t>P-Pepper, Green Sliced 1/8" 2/5#</t>
  </si>
  <si>
    <t>P-Pepper, Jalapeno Diced 2/5#</t>
  </si>
  <si>
    <t>P-Pepper, Mini Sweet 50/2oz</t>
  </si>
  <si>
    <t>P-Pepper, Red Diced 2/5#</t>
  </si>
  <si>
    <t>P-Pepper, Red Julienne 2/5#</t>
  </si>
  <si>
    <t>P-Pepper, Red Sliced 2/5#</t>
  </si>
  <si>
    <t>P-Pepper, Red&amp;Yellow 2"L 1/8"W 2/5#</t>
  </si>
  <si>
    <t>P-Pepper, Sticks 50/2 oz</t>
  </si>
  <si>
    <t>P-Pepper, Suntan 3/8" 2/5#</t>
  </si>
  <si>
    <t>P-Pepper, Tri-color Kabob 2/5#</t>
  </si>
  <si>
    <t>P-Pepper, Tri-colored Diced 2/5#</t>
  </si>
  <si>
    <t>P-Pepper, Tri-colored Julienne 2/5#</t>
  </si>
  <si>
    <t>P-Pepper, Tri-colored Sliced 2/5#</t>
  </si>
  <si>
    <t>P-Pepper, Yellow Diced 2/5#</t>
  </si>
  <si>
    <t>P-Pepper, Yellow Julienne 2/5#</t>
  </si>
  <si>
    <t>P-Pico de Gallo 2/1gal</t>
  </si>
  <si>
    <t>P-Pineapple 50/2.3oz</t>
  </si>
  <si>
    <t>P-Pineapple w/Tajin 50/2.3oz</t>
  </si>
  <si>
    <t>P-Pineapple, Chunk 5#</t>
  </si>
  <si>
    <t>P-Pineapple, Peeled and Halved 5#</t>
  </si>
  <si>
    <t>P-Pineapple, Pink 50/2oz</t>
  </si>
  <si>
    <t>P-Pineapple, Rings 5#</t>
  </si>
  <si>
    <t>P-Pineapple, Spears 5#</t>
  </si>
  <si>
    <t>P-Pineapple/Cuc. w/Tajin 50/2.3oz</t>
  </si>
  <si>
    <t>P-Pineapple/Cucumber 50/2.3oz</t>
  </si>
  <si>
    <t>P-Pineapple/Grape 50/2.3oz</t>
  </si>
  <si>
    <t>P-Pineapple/Grape w/Tajin 50/2.3oz</t>
  </si>
  <si>
    <t>P-Pineapple/Jicama 50/2.3oz</t>
  </si>
  <si>
    <t>P-Pineapple/Jicama w/Tajin 50/2.3oz</t>
  </si>
  <si>
    <t>P-Potato, Sweet w/Tajin 50/2oz</t>
  </si>
  <si>
    <t>P-Potatoes, 1" Peel/Chunk 4/5#</t>
  </si>
  <si>
    <t>P-Potatoes, Hash Browns 2/10#</t>
  </si>
  <si>
    <t>P-Potatoes, Raw Fries 4/5#</t>
  </si>
  <si>
    <t>P-Potatoes, Red Diced 4/5#</t>
  </si>
  <si>
    <t>P-Potatoes, Red Quartered 4/5#</t>
  </si>
  <si>
    <t>P-Potatoes, Russet Diced 4/5#</t>
  </si>
  <si>
    <t>P-Potatoes, Russet French Fries 4/5</t>
  </si>
  <si>
    <t>P-Potatoes, Russet Quartered 2/10#</t>
  </si>
  <si>
    <t>P-Potatoes, Russet Sliced 4/5#</t>
  </si>
  <si>
    <t>P-Potatoes, Russet W.peeled 2/10#</t>
  </si>
  <si>
    <t>P-Potatoes, Russet Wedge 2/10#</t>
  </si>
  <si>
    <t>P-Potatoes, Sweet 1" Chunked 4/5#</t>
  </si>
  <si>
    <t>P-Potatoes, Sweet Diced 4/5#</t>
  </si>
  <si>
    <t>P-Potatoes, Sweet Diced Skin-on 3/4</t>
  </si>
  <si>
    <t>P-Potatoes, Sweet French Fries 4/5#</t>
  </si>
  <si>
    <t>P-Potatoes, Sweet Peeled 4/5#</t>
  </si>
  <si>
    <t>P-Potatoes, Sweet Quartered 2/10#</t>
  </si>
  <si>
    <t>P-Potatoes, Sweet Shredded 4/5#</t>
  </si>
  <si>
    <t>P-Potatoes, Sweet Sliced 4/5#</t>
  </si>
  <si>
    <t>P-Potatoes, Sweet Stick 50/2oz</t>
  </si>
  <si>
    <t>P-Potatoes, Sweet Sticks 100/2oz</t>
  </si>
  <si>
    <t>P-Potatoes, Sweet Wedges 2/10#</t>
  </si>
  <si>
    <t>P-Potatoes, Sweet w/Ranch 50/2oz</t>
  </si>
  <si>
    <t>P-Potatoes, White Sweet 50/2oz</t>
  </si>
  <si>
    <t>P-Potatoes, White Swtw/Ranch 50/2oz</t>
  </si>
  <si>
    <t>P-Potatoes, Yukon W. Peeled 2/10#</t>
  </si>
  <si>
    <t>P-Pumpkin, Diced 2/5#</t>
  </si>
  <si>
    <t>0202B</t>
  </si>
  <si>
    <t>R-Radish Sticks w/Ranch 50/2oz</t>
  </si>
  <si>
    <t>R-Radish, Fine Diced 2/5#</t>
  </si>
  <si>
    <t>R-Radish, Sticks 50/2oz</t>
  </si>
  <si>
    <t>R-Root Veggie Mix 4/3#</t>
  </si>
  <si>
    <t>R-Rutabaga, Diced 4/5#</t>
  </si>
  <si>
    <t>R-Rutabagas, Diced 2/5#</t>
  </si>
  <si>
    <t>S-Shallots, Sliced 2/5#</t>
  </si>
  <si>
    <t>S-Squash Halfmoon 50/2oz</t>
  </si>
  <si>
    <t>S-Squash Halfmoon w/Ranch 50/2oz</t>
  </si>
  <si>
    <t>S-Squash Halfmoon w/Tajin 50/2oz</t>
  </si>
  <si>
    <t>S-Squash, Acorn Diced 4/5#</t>
  </si>
  <si>
    <t>S-Squash, Butternut 1" Chunked</t>
  </si>
  <si>
    <t>S-Squash, Butternut 3/4" Cut 6/20oz</t>
  </si>
  <si>
    <t>S-Squash, Butternut Diced 4/5#</t>
  </si>
  <si>
    <t>S-Squash, Butternut Stick 50/2oz</t>
  </si>
  <si>
    <t>S-Squash, Butternut w/ Ranch 50/2oz</t>
  </si>
  <si>
    <t>S-Squash, Chayote 2" Matchstick 2/5</t>
  </si>
  <si>
    <t>S-Squash, Yellow 1/2" Half Moon 2/5</t>
  </si>
  <si>
    <t>S-Squash, Yellow Coin Cut 5#</t>
  </si>
  <si>
    <t>S-Squash, Yellow Diced 2/5#</t>
  </si>
  <si>
    <t>S-Squash, Yellow Sliced 4/5#</t>
  </si>
  <si>
    <t>S-Squash, Zuc Halfmoonw/Ranch50/2oz</t>
  </si>
  <si>
    <t>S-Squash, Zuc Halfmoonw/Tajin50/2oz</t>
  </si>
  <si>
    <t>S-Squash, Zucc. 1/2" Half Moon 2/5</t>
  </si>
  <si>
    <t>S-Squash, Zucchini Coin Cut 5#</t>
  </si>
  <si>
    <t>S-Squash, Zucchini Diced 2/5#</t>
  </si>
  <si>
    <t>S-Squash, Zucchini Halfmoon 50/2oz</t>
  </si>
  <si>
    <t>S-Squash, Zucchini Noodles 2/5#</t>
  </si>
  <si>
    <t>S-Squash, Zucchini Sliced 4/5#</t>
  </si>
  <si>
    <t>S-Starfruit, Sliced #5</t>
  </si>
  <si>
    <t>S-Stir Fry 4/2#</t>
  </si>
  <si>
    <t>S-Strawberries, 50/2oz</t>
  </si>
  <si>
    <t>S-Strawberries, Quartered 5#</t>
  </si>
  <si>
    <t>S-Strawberries, Sliced 5#</t>
  </si>
  <si>
    <t>S-Strawberries, Trimmed 5#</t>
  </si>
  <si>
    <t>S-Strawberries, White 50/2oz</t>
  </si>
  <si>
    <t>S-Strawberry w/Tajin 50/2oz</t>
  </si>
  <si>
    <t>S-Strawberry/Blueber w/Tajin 50/2oz</t>
  </si>
  <si>
    <t>S-Strawberry/Blueberry 50/2oz</t>
  </si>
  <si>
    <t>S-Strawberry/Grapes 50/2.3oz</t>
  </si>
  <si>
    <t>S-Strawberry/Grapes w/Tajin 50/2oz</t>
  </si>
  <si>
    <t>S-Sugar Snap 50/2oz</t>
  </si>
  <si>
    <t>S-Sugar Snap w/Ranch 50/2oz</t>
  </si>
  <si>
    <t>S-Sugar Snap w/Tajin 50/2oz</t>
  </si>
  <si>
    <t>S-SugarSnap/Pepper Stick 50/2oz</t>
  </si>
  <si>
    <t>S-SugarSnap/Pepper w/Ranch 50/2oz</t>
  </si>
  <si>
    <t>S-SugarSnap/Pepper w/Tajin 50/2oz</t>
  </si>
  <si>
    <t>T-Tangerine 50/3.5oz</t>
  </si>
  <si>
    <t>T-Tangerine w/Tajin 50/3.5oz</t>
  </si>
  <si>
    <t>T-Tangerine, Peeled &amp; Sectioned 5#</t>
  </si>
  <si>
    <t>T-Tomato, Grape Tricolor 50/2oz</t>
  </si>
  <si>
    <t>T-Tomato,GrapeTricolor w/Ranch 50/2</t>
  </si>
  <si>
    <t>T-Tomato,GrapeTricolor w/Tajin 50/2</t>
  </si>
  <si>
    <t>T-Tomatoes, Diced  2/5#</t>
  </si>
  <si>
    <t>T-Tomatoes, Diced Green 2/5#</t>
  </si>
  <si>
    <t>0481LG</t>
  </si>
  <si>
    <t>T-Tomatoes, Diced, 4/5#</t>
  </si>
  <si>
    <t>T-Tomatoes, Grape 50/2oz</t>
  </si>
  <si>
    <t>T-Tomatoes, Grape 50/4oz</t>
  </si>
  <si>
    <t>T-Tomatoes, Grape w/Ranch 50/2oz</t>
  </si>
  <si>
    <t>T-Tomatoes, Grape w/Tajin 50/2oz</t>
  </si>
  <si>
    <t>T-Tomatoes, Sliced 2/5#</t>
  </si>
  <si>
    <t>T-Tropical Blend 50/2.7oz</t>
  </si>
  <si>
    <t>T-Tropical Mango Salsa 2/1gal</t>
  </si>
  <si>
    <t>T-Turnip Greens, Chopped 8/1#</t>
  </si>
  <si>
    <t>T-Turnip Sticks 50/2oz</t>
  </si>
  <si>
    <t>T-Turnip Sticks w/Ranch 50/2oz</t>
  </si>
  <si>
    <t>T-Turnip, Diced 2/5#</t>
  </si>
  <si>
    <t>T-Turnip, Sliced 2/5#</t>
  </si>
  <si>
    <t>T-Turnips, Diced 4/5#</t>
  </si>
  <si>
    <t>U-Ugly Fruit 50/3.5oz</t>
  </si>
  <si>
    <t>V-Vegetable Fajita Mix 2/5#</t>
  </si>
  <si>
    <t>V-Vegetable Roasted Medley 8#</t>
  </si>
  <si>
    <t>W-Watermelon 50/2oz</t>
  </si>
  <si>
    <t>W-Watermelon Chunks 5#</t>
  </si>
  <si>
    <t>W-Watermelon w/Tajin 50/2oz</t>
  </si>
  <si>
    <t>0069B</t>
  </si>
  <si>
    <t>C-Cucumber Select RPK 5lbs</t>
  </si>
  <si>
    <t>0158B</t>
  </si>
  <si>
    <t>0155B</t>
  </si>
  <si>
    <t>0204B</t>
  </si>
  <si>
    <t>0206B</t>
  </si>
  <si>
    <t>0109B</t>
  </si>
  <si>
    <t>Pepper, Jalapeno RPK 5lbs</t>
  </si>
  <si>
    <t>Onion, Red RPK 5lbs</t>
  </si>
  <si>
    <t>Onion, Yellow PRK 5lbs</t>
  </si>
  <si>
    <t>Pepper, Green RPK 5lbs</t>
  </si>
  <si>
    <t>Pepper, Red  RPK 5lbs</t>
  </si>
  <si>
    <t xml:space="preserve">Lemons, 1 DOZ </t>
  </si>
  <si>
    <t>B-Beets, Gold Coin Cut 50/2oz</t>
  </si>
  <si>
    <t>C-Cantaloupe/Honeyd w/Tajin 50/2.7oz</t>
  </si>
  <si>
    <t>C-Cantaloupe/Pineap w/Tajin 50/2.7oz</t>
  </si>
  <si>
    <t>C-Cantaloupe/Grape w/Tajin 50/2.7oz</t>
  </si>
  <si>
    <t>C-Cantaloupe/Grape 50/2.7oz</t>
  </si>
  <si>
    <t>C-Carrots/Grape Tomato w/Ranch50/2oz</t>
  </si>
  <si>
    <t>C-Carrots/GrapeTomato w/Tajin 50/2oz</t>
  </si>
  <si>
    <t>C-Carrots/Sugar Snap 50/2oz</t>
  </si>
  <si>
    <t>C-Carrots/Sugar Snap w/Ranch 50/2oz</t>
  </si>
  <si>
    <t>C-Carrots/Sugar Snap w/Tajin 50/2oz</t>
  </si>
  <si>
    <t>C-Cauliflower, Tri-Color w/Ranch 50/2oz</t>
  </si>
  <si>
    <t>C-Cauliflower, Tri-Color w/Tajin 50/2oz</t>
  </si>
  <si>
    <t>C-Cauliflower/GrapeTom w/Ranch 50/2oz</t>
  </si>
  <si>
    <t>C-Celery/Grape Tomato w/Tajin 50/2oz</t>
  </si>
  <si>
    <t>C-Celery/Grape Tomato w/Ranch 50/2oz</t>
  </si>
  <si>
    <t>D-Daikon, Coin w/Tajin 50/2oz</t>
  </si>
  <si>
    <t>C-Celery, Diced 4/5#</t>
  </si>
  <si>
    <t>A-Apples, Red Wedges 50/2oz.</t>
  </si>
  <si>
    <t>A-Apples Red Wedges 100/2oz</t>
  </si>
  <si>
    <t>PRICE ON SNACK PACK WITH RANCH WILL CHANGE AUTOMATICALLY ONCE THE BASE PRODUCT PRICE IS CHANGE</t>
  </si>
  <si>
    <t>STEP #1</t>
  </si>
  <si>
    <t>STEP #2</t>
  </si>
  <si>
    <t>STEP #3</t>
  </si>
  <si>
    <t xml:space="preserve">PRINT </t>
  </si>
  <si>
    <t>TO CHANGE HEADER DATE GO TO INSERT THEN HEADER &amp; FOOTER THEN CHANGE THE HEADER DATE TO THE FOLLOWING MONDAY</t>
  </si>
  <si>
    <t>STEP #4</t>
  </si>
  <si>
    <t xml:space="preserve">PRESS PRINT AGAIN / ON THE PRINT SCREEN AT THE BOTTOM PRESS PDF AND SAVE WITH THE CUSTOMER NAME </t>
  </si>
  <si>
    <t>STEP #5</t>
  </si>
  <si>
    <t xml:space="preserve">IF USING LUIS EMAIL FOR SEND THE PRICES THERE IS A FOLDER NAMED "PRICES" CONTAINING AN EMAIL GROUP FOR EACH ONE OF THEM WITH THE EMAIL ADDRESSES </t>
  </si>
  <si>
    <t>NOTE:</t>
  </si>
  <si>
    <t xml:space="preserve">CHANGE SENN'S PRICES THIS ACTION WILL ALSO CHANGE ALL OTHER CUSTOMER'S PRICES ACCORDINGLY </t>
  </si>
  <si>
    <t xml:space="preserve">REPEAT STEP #2 TO #4 WITH EVERY CUSTOMER PRICE SHEET </t>
  </si>
  <si>
    <t>X</t>
  </si>
  <si>
    <t>M-Mushrooms,Medium 10#</t>
  </si>
  <si>
    <t>M-Mushrooms, Medium 10#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</si>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</sst>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2C01-F46B-044A-90A7-910C11CDA395}">
  <dimension ref="A2:B18"/>
  <sheetViews>
    <sheetView workbookViewId="0">
      <selection activeCell="B8" sqref="B8"/>
    </sheetView>
  </sheetViews>
  <sheetFormatPr baseColWidth="10" defaultColWidth="106.6640625" defaultRowHeight="45" customHeight="1" x14ac:dyDescent="0.2"/>
  <cols>
    <col min="1" max="1" width="45.33203125" style="10" customWidth="1"/>
    <col min="2" max="2" width="213.1640625" style="11" customWidth="1"/>
    <col min="3" max="16384" width="106.6640625" style="10"/>
  </cols>
  <sheetData>
    <row r="2" spans="1:2" ht="45" customHeight="1" x14ac:dyDescent="0.2">
      <c r="A2" s="12" t="s">
        <v>394</v>
      </c>
      <c r="B2" s="12" t="s">
        <v>384</v>
      </c>
    </row>
    <row r="3" spans="1:2" ht="45" customHeight="1" x14ac:dyDescent="0.2">
      <c r="A3" s="12" t="s">
        <v>385</v>
      </c>
      <c r="B3" s="12" t="s">
        <v>395</v>
      </c>
    </row>
    <row r="4" spans="1:2" ht="45" customHeight="1" x14ac:dyDescent="0.2">
      <c r="A4" s="12" t="s">
        <v>386</v>
      </c>
      <c r="B4" s="12" t="s">
        <v>389</v>
      </c>
    </row>
    <row r="5" spans="1:2" ht="45" customHeight="1" x14ac:dyDescent="0.2">
      <c r="A5" s="12" t="s">
        <v>387</v>
      </c>
      <c r="B5" s="12" t="s">
        <v>388</v>
      </c>
    </row>
    <row r="6" spans="1:2" ht="45" customHeight="1" x14ac:dyDescent="0.2">
      <c r="A6" s="12" t="s">
        <v>390</v>
      </c>
      <c r="B6" s="12" t="s">
        <v>391</v>
      </c>
    </row>
    <row r="7" spans="1:2" ht="45" customHeight="1" x14ac:dyDescent="0.2">
      <c r="A7" s="12" t="s">
        <v>392</v>
      </c>
      <c r="B7" s="12" t="s">
        <v>396</v>
      </c>
    </row>
    <row r="8" spans="1:2" ht="45" customHeight="1" x14ac:dyDescent="0.2">
      <c r="A8" s="12" t="s">
        <v>394</v>
      </c>
      <c r="B8" s="12" t="s">
        <v>393</v>
      </c>
    </row>
    <row r="9" spans="1:2" ht="45" customHeight="1" x14ac:dyDescent="0.2">
      <c r="A9" s="12"/>
      <c r="B9" s="12"/>
    </row>
    <row r="10" spans="1:2" ht="45" customHeight="1" x14ac:dyDescent="0.2">
      <c r="A10" s="12"/>
      <c r="B10" s="12"/>
    </row>
    <row r="11" spans="1:2" ht="45" customHeight="1" x14ac:dyDescent="0.2">
      <c r="A11" s="12"/>
      <c r="B11" s="12"/>
    </row>
    <row r="12" spans="1:2" ht="45" customHeight="1" x14ac:dyDescent="0.2">
      <c r="A12" s="12"/>
      <c r="B12" s="12"/>
    </row>
    <row r="13" spans="1:2" ht="45" customHeight="1" x14ac:dyDescent="0.2">
      <c r="A13" s="12"/>
      <c r="B13" s="12"/>
    </row>
    <row r="14" spans="1:2" ht="45" customHeight="1" x14ac:dyDescent="0.2">
      <c r="A14" s="12"/>
      <c r="B14" s="12"/>
    </row>
    <row r="15" spans="1:2" ht="45" customHeight="1" x14ac:dyDescent="0.2">
      <c r="A15" s="12"/>
      <c r="B15" s="12"/>
    </row>
    <row r="16" spans="1:2" ht="45" customHeight="1" x14ac:dyDescent="0.2">
      <c r="A16" s="12"/>
      <c r="B16" s="12"/>
    </row>
    <row r="17" spans="1:2" ht="45" customHeight="1" x14ac:dyDescent="0.2">
      <c r="A17" s="12"/>
      <c r="B17" s="12"/>
    </row>
    <row r="18" spans="1:2" ht="45" customHeight="1" x14ac:dyDescent="0.2">
      <c r="A18" s="12"/>
      <c r="B18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68A5-B6E7-DA4B-B767-931C7A315EF1}">
  <sheetPr>
    <pageSetUpPr fitToPage="1"/>
  </sheetPr>
  <dimension ref="A1:D285"/>
  <sheetViews>
    <sheetView tabSelected="1" zoomScale="150" zoomScaleNormal="150" workbookViewId="0">
      <selection activeCell="D275" sqref="D275"/>
    </sheetView>
  </sheetViews>
  <sheetFormatPr baseColWidth="10" defaultColWidth="12.5" defaultRowHeight="15" customHeight="1" x14ac:dyDescent="0.2"/>
  <cols>
    <col min="1" max="1" width="10.1640625" style="9" customWidth="1"/>
    <col min="2" max="2" width="48.1640625" customWidth="1"/>
    <col min="3" max="3" width="16.33203125" style="8" customWidth="1"/>
    <col min="4" max="4" width="10.33203125" style="9" customWidth="1"/>
    <col min="5" max="5" width="15" customWidth="1"/>
    <col min="7" max="7" width="31.33203125" customWidth="1"/>
  </cols>
  <sheetData>
    <row r="1" spans="1:4" s="15" customFormat="1" ht="15" customHeight="1" x14ac:dyDescent="0.2">
      <c r="A1" s="13" t="s">
        <v>0</v>
      </c>
      <c r="B1" s="13" t="s">
        <v>1</v>
      </c>
      <c r="C1" s="14" t="s">
        <v>2</v>
      </c>
      <c r="D1" s="13" t="s">
        <v>3</v>
      </c>
    </row>
    <row r="2" spans="1:4" ht="15" customHeight="1" x14ac:dyDescent="0.2">
      <c r="A2" s="5">
        <v>398</v>
      </c>
      <c r="B2" s="1" t="s">
        <v>4</v>
      </c>
      <c r="C2" s="6">
        <v>32.5</v>
      </c>
      <c r="D2" s="7"/>
    </row>
    <row r="3" spans="1:4" ht="15" customHeight="1" x14ac:dyDescent="0.2">
      <c r="A3" s="5">
        <v>2078</v>
      </c>
      <c r="B3" s="1" t="s">
        <v>5</v>
      </c>
      <c r="C3" s="6">
        <v>37.75</v>
      </c>
      <c r="D3" s="7"/>
    </row>
    <row r="4" spans="1:4" ht="15" customHeight="1" x14ac:dyDescent="0.2">
      <c r="A4" s="5">
        <v>1159</v>
      </c>
      <c r="B4" s="1" t="s">
        <v>6</v>
      </c>
      <c r="C4" s="6">
        <v>25</v>
      </c>
      <c r="D4" s="7"/>
    </row>
    <row r="5" spans="1:4" ht="15" customHeight="1" x14ac:dyDescent="0.2">
      <c r="A5" s="5">
        <v>2075</v>
      </c>
      <c r="B5" s="1" t="s">
        <v>7</v>
      </c>
      <c r="C5" s="6">
        <v>54</v>
      </c>
      <c r="D5" s="7"/>
    </row>
    <row r="6" spans="1:4" ht="15" customHeight="1" x14ac:dyDescent="0.2">
      <c r="A6" s="5">
        <v>2079</v>
      </c>
      <c r="B6" s="1" t="s">
        <v>8</v>
      </c>
      <c r="C6" s="6">
        <v>38.25</v>
      </c>
      <c r="D6" s="7"/>
    </row>
    <row r="7" spans="1:4" ht="15" customHeight="1" x14ac:dyDescent="0.2">
      <c r="A7" s="5">
        <v>1158</v>
      </c>
      <c r="B7" s="1" t="s">
        <v>9</v>
      </c>
      <c r="C7" s="6">
        <v>27.25</v>
      </c>
      <c r="D7" s="7"/>
    </row>
    <row r="8" spans="1:4" ht="15" customHeight="1" x14ac:dyDescent="0.2">
      <c r="A8" s="5">
        <v>999</v>
      </c>
      <c r="B8" s="1" t="s">
        <v>10</v>
      </c>
      <c r="C8" s="6">
        <v>28.25</v>
      </c>
      <c r="D8" s="7"/>
    </row>
    <row r="9" spans="1:4" ht="15" customHeight="1" x14ac:dyDescent="0.2">
      <c r="A9" s="5">
        <v>3246</v>
      </c>
      <c r="B9" s="1" t="s">
        <v>12</v>
      </c>
      <c r="C9" s="6">
        <v>26.5</v>
      </c>
      <c r="D9" s="7"/>
    </row>
    <row r="10" spans="1:4" ht="15" customHeight="1" x14ac:dyDescent="0.2">
      <c r="A10" s="5">
        <v>3247</v>
      </c>
      <c r="B10" s="1" t="s">
        <v>13</v>
      </c>
      <c r="C10" s="6">
        <f>C9+15</f>
        <v>41.5</v>
      </c>
      <c r="D10" s="7"/>
    </row>
    <row r="11" spans="1:4" ht="15" customHeight="1" x14ac:dyDescent="0.2">
      <c r="A11" s="5">
        <v>4726</v>
      </c>
      <c r="B11" s="1" t="s">
        <v>15</v>
      </c>
      <c r="C11" s="6">
        <v>26.5</v>
      </c>
      <c r="D11" s="7"/>
    </row>
    <row r="12" spans="1:4" ht="15" customHeight="1" x14ac:dyDescent="0.2">
      <c r="A12" s="5">
        <v>3249</v>
      </c>
      <c r="B12" s="1" t="s">
        <v>16</v>
      </c>
      <c r="C12" s="6">
        <f>C11+15</f>
        <v>41.5</v>
      </c>
      <c r="D12" s="7"/>
    </row>
    <row r="13" spans="1:4" ht="15" customHeight="1" x14ac:dyDescent="0.2">
      <c r="A13" s="5">
        <v>4631</v>
      </c>
      <c r="B13" s="1" t="s">
        <v>18</v>
      </c>
      <c r="C13" s="6">
        <v>30.25</v>
      </c>
      <c r="D13" s="7" t="s">
        <v>397</v>
      </c>
    </row>
    <row r="14" spans="1:4" ht="15" customHeight="1" x14ac:dyDescent="0.2">
      <c r="A14" s="5">
        <v>395</v>
      </c>
      <c r="B14" s="1" t="s">
        <v>20</v>
      </c>
      <c r="C14" s="6">
        <v>29.75</v>
      </c>
      <c r="D14" s="7"/>
    </row>
    <row r="15" spans="1:4" ht="15" customHeight="1" x14ac:dyDescent="0.2">
      <c r="A15" s="5">
        <v>4729</v>
      </c>
      <c r="B15" s="1" t="s">
        <v>22</v>
      </c>
      <c r="C15" s="6">
        <v>27</v>
      </c>
      <c r="D15" s="7"/>
    </row>
    <row r="16" spans="1:4" ht="15" customHeight="1" x14ac:dyDescent="0.2">
      <c r="A16" s="5">
        <v>3179</v>
      </c>
      <c r="B16" s="1" t="s">
        <v>24</v>
      </c>
      <c r="C16" s="6">
        <v>43.5</v>
      </c>
      <c r="D16" s="7"/>
    </row>
    <row r="17" spans="1:4" ht="15" customHeight="1" x14ac:dyDescent="0.2">
      <c r="A17" s="5">
        <v>3255</v>
      </c>
      <c r="B17" s="1" t="s">
        <v>25</v>
      </c>
      <c r="C17" s="6">
        <f>C16+15</f>
        <v>58.5</v>
      </c>
      <c r="D17" s="7"/>
    </row>
    <row r="18" spans="1:4" ht="15" customHeight="1" x14ac:dyDescent="0.2">
      <c r="A18" s="5">
        <v>2834</v>
      </c>
      <c r="B18" s="1" t="s">
        <v>27</v>
      </c>
      <c r="C18" s="6">
        <v>38.5</v>
      </c>
      <c r="D18" s="7"/>
    </row>
    <row r="19" spans="1:4" ht="15" customHeight="1" x14ac:dyDescent="0.2">
      <c r="A19" s="5">
        <v>2833</v>
      </c>
      <c r="B19" s="1" t="s">
        <v>28</v>
      </c>
      <c r="C19" s="6">
        <v>38.5</v>
      </c>
      <c r="D19" s="7"/>
    </row>
    <row r="20" spans="1:4" ht="15" customHeight="1" x14ac:dyDescent="0.2">
      <c r="A20" s="5">
        <v>509</v>
      </c>
      <c r="B20" s="1" t="s">
        <v>29</v>
      </c>
      <c r="C20" s="6">
        <v>21.25</v>
      </c>
      <c r="D20" s="7"/>
    </row>
    <row r="21" spans="1:4" ht="15" customHeight="1" x14ac:dyDescent="0.2">
      <c r="A21" s="5">
        <v>3156</v>
      </c>
      <c r="B21" s="1" t="s">
        <v>365</v>
      </c>
      <c r="C21" s="6">
        <v>34</v>
      </c>
      <c r="D21" s="7"/>
    </row>
    <row r="22" spans="1:4" ht="15" customHeight="1" x14ac:dyDescent="0.2">
      <c r="A22" s="5">
        <v>3257</v>
      </c>
      <c r="B22" s="1" t="s">
        <v>30</v>
      </c>
      <c r="C22" s="6">
        <f>C21+15</f>
        <v>49</v>
      </c>
      <c r="D22" s="7"/>
    </row>
    <row r="23" spans="1:4" ht="15" customHeight="1" x14ac:dyDescent="0.2">
      <c r="A23" s="5">
        <v>333</v>
      </c>
      <c r="B23" s="1" t="s">
        <v>32</v>
      </c>
      <c r="C23" s="6">
        <v>22</v>
      </c>
      <c r="D23" s="7"/>
    </row>
    <row r="24" spans="1:4" ht="15" customHeight="1" x14ac:dyDescent="0.2">
      <c r="A24" s="5">
        <v>963</v>
      </c>
      <c r="B24" s="1" t="s">
        <v>33</v>
      </c>
      <c r="C24" s="6">
        <v>22</v>
      </c>
      <c r="D24" s="7"/>
    </row>
    <row r="25" spans="1:4" ht="15" customHeight="1" x14ac:dyDescent="0.2">
      <c r="A25" s="5">
        <v>3265</v>
      </c>
      <c r="B25" s="1" t="s">
        <v>34</v>
      </c>
      <c r="C25" s="6">
        <v>38.25</v>
      </c>
      <c r="D25" s="7"/>
    </row>
    <row r="26" spans="1:4" ht="15" customHeight="1" x14ac:dyDescent="0.2">
      <c r="A26" s="5">
        <v>994</v>
      </c>
      <c r="B26" s="1" t="s">
        <v>35</v>
      </c>
      <c r="C26" s="6">
        <v>57.75</v>
      </c>
      <c r="D26" s="7"/>
    </row>
    <row r="27" spans="1:4" ht="15" customHeight="1" x14ac:dyDescent="0.2">
      <c r="A27" s="5">
        <v>2422</v>
      </c>
      <c r="B27" s="1" t="s">
        <v>38</v>
      </c>
      <c r="C27" s="6">
        <f>C32+15</f>
        <v>44.25</v>
      </c>
      <c r="D27" s="7" t="s">
        <v>397</v>
      </c>
    </row>
    <row r="28" spans="1:4" ht="15" customHeight="1" x14ac:dyDescent="0.2">
      <c r="A28" s="5">
        <v>1193</v>
      </c>
      <c r="B28" s="1" t="s">
        <v>40</v>
      </c>
      <c r="C28" s="6">
        <v>27.5</v>
      </c>
      <c r="D28" s="7"/>
    </row>
    <row r="29" spans="1:4" ht="15" customHeight="1" x14ac:dyDescent="0.2">
      <c r="A29" s="5">
        <v>4751</v>
      </c>
      <c r="B29" s="1" t="s">
        <v>41</v>
      </c>
      <c r="C29" s="6">
        <v>37</v>
      </c>
      <c r="D29" s="7"/>
    </row>
    <row r="30" spans="1:4" ht="15" customHeight="1" x14ac:dyDescent="0.2">
      <c r="A30" s="5">
        <v>1197</v>
      </c>
      <c r="B30" s="1" t="s">
        <v>42</v>
      </c>
      <c r="C30" s="6">
        <v>30</v>
      </c>
      <c r="D30" s="7"/>
    </row>
    <row r="31" spans="1:4" ht="15" customHeight="1" x14ac:dyDescent="0.2">
      <c r="A31" s="5">
        <v>2409</v>
      </c>
      <c r="B31" s="1" t="s">
        <v>43</v>
      </c>
      <c r="C31" s="6">
        <f>C28+15</f>
        <v>42.5</v>
      </c>
      <c r="D31" s="7"/>
    </row>
    <row r="32" spans="1:4" ht="15" customHeight="1" x14ac:dyDescent="0.2">
      <c r="A32" s="5">
        <v>2031</v>
      </c>
      <c r="B32" s="1" t="s">
        <v>45</v>
      </c>
      <c r="C32" s="6">
        <v>29.25</v>
      </c>
      <c r="D32" s="7" t="s">
        <v>397</v>
      </c>
    </row>
    <row r="33" spans="1:4" ht="15" customHeight="1" x14ac:dyDescent="0.2">
      <c r="A33" s="5">
        <v>3260</v>
      </c>
      <c r="B33" s="1" t="s">
        <v>46</v>
      </c>
      <c r="C33" s="6">
        <f>C34+15</f>
        <v>44.5</v>
      </c>
      <c r="D33" s="7"/>
    </row>
    <row r="34" spans="1:4" ht="15" customHeight="1" x14ac:dyDescent="0.2">
      <c r="A34" s="5">
        <v>3259</v>
      </c>
      <c r="B34" s="1" t="s">
        <v>48</v>
      </c>
      <c r="C34" s="6">
        <v>29.5</v>
      </c>
      <c r="D34" s="7"/>
    </row>
    <row r="35" spans="1:4" ht="15" customHeight="1" x14ac:dyDescent="0.2">
      <c r="A35" s="5">
        <v>3262</v>
      </c>
      <c r="B35" s="1" t="s">
        <v>49</v>
      </c>
      <c r="C35" s="6">
        <v>35.75</v>
      </c>
      <c r="D35" s="7"/>
    </row>
    <row r="36" spans="1:4" ht="15" customHeight="1" x14ac:dyDescent="0.2">
      <c r="A36" s="5">
        <v>3263</v>
      </c>
      <c r="B36" s="1" t="s">
        <v>50</v>
      </c>
      <c r="C36" s="6">
        <f>C35+15</f>
        <v>50.75</v>
      </c>
      <c r="D36" s="7"/>
    </row>
    <row r="37" spans="1:4" ht="15" customHeight="1" x14ac:dyDescent="0.2">
      <c r="A37" s="5">
        <v>4581</v>
      </c>
      <c r="B37" s="1" t="s">
        <v>52</v>
      </c>
      <c r="C37" s="6">
        <v>75</v>
      </c>
      <c r="D37" s="7"/>
    </row>
    <row r="38" spans="1:4" ht="15" customHeight="1" x14ac:dyDescent="0.2">
      <c r="A38" s="5">
        <v>1429</v>
      </c>
      <c r="B38" s="1" t="s">
        <v>53</v>
      </c>
      <c r="C38" s="6">
        <v>75</v>
      </c>
      <c r="D38" s="7"/>
    </row>
    <row r="39" spans="1:4" ht="15" customHeight="1" x14ac:dyDescent="0.2">
      <c r="A39" s="5">
        <v>1446</v>
      </c>
      <c r="B39" s="1" t="s">
        <v>54</v>
      </c>
      <c r="C39" s="6">
        <v>75</v>
      </c>
      <c r="D39" s="7"/>
    </row>
    <row r="40" spans="1:4" ht="15" customHeight="1" x14ac:dyDescent="0.2">
      <c r="A40" s="5">
        <v>515</v>
      </c>
      <c r="B40" s="1" t="s">
        <v>55</v>
      </c>
      <c r="C40" s="6">
        <v>19</v>
      </c>
      <c r="D40" s="7"/>
    </row>
    <row r="41" spans="1:4" ht="15" customHeight="1" x14ac:dyDescent="0.2">
      <c r="A41" s="5">
        <v>4709</v>
      </c>
      <c r="B41" s="1" t="s">
        <v>56</v>
      </c>
      <c r="C41" s="6">
        <v>16.75</v>
      </c>
      <c r="D41" s="7"/>
    </row>
    <row r="42" spans="1:4" ht="15" customHeight="1" x14ac:dyDescent="0.2">
      <c r="A42" s="5">
        <v>4711</v>
      </c>
      <c r="B42" s="1" t="s">
        <v>57</v>
      </c>
      <c r="C42" s="6">
        <v>31.5</v>
      </c>
      <c r="D42" s="7"/>
    </row>
    <row r="43" spans="1:4" ht="15" customHeight="1" x14ac:dyDescent="0.2">
      <c r="A43" s="5">
        <v>43</v>
      </c>
      <c r="B43" s="1" t="s">
        <v>58</v>
      </c>
      <c r="C43" s="6">
        <v>31.5</v>
      </c>
      <c r="D43" s="7"/>
    </row>
    <row r="44" spans="1:4" ht="15" customHeight="1" x14ac:dyDescent="0.2">
      <c r="A44" s="5">
        <v>2815</v>
      </c>
      <c r="B44" s="1" t="s">
        <v>59</v>
      </c>
      <c r="C44" s="6">
        <v>37</v>
      </c>
      <c r="D44" s="7"/>
    </row>
    <row r="45" spans="1:4" ht="15" customHeight="1" x14ac:dyDescent="0.2">
      <c r="A45" s="5">
        <v>978</v>
      </c>
      <c r="B45" s="1" t="s">
        <v>61</v>
      </c>
      <c r="C45" s="6">
        <v>25.25</v>
      </c>
      <c r="D45" s="7"/>
    </row>
    <row r="46" spans="1:4" ht="15" customHeight="1" x14ac:dyDescent="0.2">
      <c r="A46" s="5">
        <v>612</v>
      </c>
      <c r="B46" s="1" t="s">
        <v>62</v>
      </c>
      <c r="C46" s="6">
        <v>25.25</v>
      </c>
      <c r="D46" s="7"/>
    </row>
    <row r="47" spans="1:4" ht="15" customHeight="1" x14ac:dyDescent="0.2">
      <c r="A47" s="5">
        <v>3271</v>
      </c>
      <c r="B47" s="1" t="s">
        <v>369</v>
      </c>
      <c r="C47" s="6">
        <v>38.25</v>
      </c>
      <c r="D47" s="7" t="s">
        <v>397</v>
      </c>
    </row>
    <row r="48" spans="1:4" ht="15" customHeight="1" x14ac:dyDescent="0.2">
      <c r="A48" s="5">
        <v>2027</v>
      </c>
      <c r="B48" s="1" t="s">
        <v>63</v>
      </c>
      <c r="C48" s="6">
        <v>35</v>
      </c>
      <c r="D48" s="7"/>
    </row>
    <row r="49" spans="1:4" ht="15" customHeight="1" x14ac:dyDescent="0.2">
      <c r="A49" s="5">
        <v>3268</v>
      </c>
      <c r="B49" s="1" t="s">
        <v>64</v>
      </c>
      <c r="C49" s="6">
        <v>36</v>
      </c>
      <c r="D49" s="7"/>
    </row>
    <row r="50" spans="1:4" ht="15" customHeight="1" x14ac:dyDescent="0.2">
      <c r="A50" s="5">
        <v>4752</v>
      </c>
      <c r="B50" s="1" t="s">
        <v>65</v>
      </c>
      <c r="C50" s="6">
        <v>32.5</v>
      </c>
      <c r="D50" s="7"/>
    </row>
    <row r="51" spans="1:4" ht="15" customHeight="1" x14ac:dyDescent="0.2">
      <c r="A51" s="5">
        <v>3274</v>
      </c>
      <c r="B51" s="1" t="s">
        <v>66</v>
      </c>
      <c r="C51" s="6">
        <v>22</v>
      </c>
      <c r="D51" s="7"/>
    </row>
    <row r="52" spans="1:4" ht="15" customHeight="1" x14ac:dyDescent="0.2">
      <c r="A52" s="5">
        <v>3275</v>
      </c>
      <c r="B52" s="1" t="s">
        <v>67</v>
      </c>
      <c r="C52" s="6">
        <f>C51+15</f>
        <v>37</v>
      </c>
      <c r="D52" s="7"/>
    </row>
    <row r="53" spans="1:4" ht="15" customHeight="1" x14ac:dyDescent="0.2">
      <c r="A53" s="5">
        <v>2410</v>
      </c>
      <c r="B53" s="1" t="s">
        <v>69</v>
      </c>
      <c r="C53" s="6">
        <v>38.5</v>
      </c>
      <c r="D53" s="7"/>
    </row>
    <row r="54" spans="1:4" ht="15" customHeight="1" x14ac:dyDescent="0.2">
      <c r="A54" s="5">
        <v>1275</v>
      </c>
      <c r="B54" s="1" t="s">
        <v>71</v>
      </c>
      <c r="C54" s="6">
        <v>32.5</v>
      </c>
      <c r="D54" s="7"/>
    </row>
    <row r="55" spans="1:4" ht="15" customHeight="1" x14ac:dyDescent="0.2">
      <c r="A55" s="5">
        <v>86</v>
      </c>
      <c r="B55" s="1" t="s">
        <v>72</v>
      </c>
      <c r="C55" s="6">
        <v>23.5</v>
      </c>
      <c r="D55" s="7"/>
    </row>
    <row r="56" spans="1:4" ht="15" customHeight="1" x14ac:dyDescent="0.2">
      <c r="A56" s="5">
        <v>36</v>
      </c>
      <c r="B56" s="1" t="s">
        <v>73</v>
      </c>
      <c r="C56" s="6">
        <v>28</v>
      </c>
      <c r="D56" s="7"/>
    </row>
    <row r="57" spans="1:4" ht="15" customHeight="1" x14ac:dyDescent="0.2">
      <c r="A57" s="5">
        <v>479</v>
      </c>
      <c r="B57" s="1" t="s">
        <v>74</v>
      </c>
      <c r="C57" s="6">
        <v>19.75</v>
      </c>
      <c r="D57" s="7"/>
    </row>
    <row r="58" spans="1:4" ht="15" customHeight="1" x14ac:dyDescent="0.2">
      <c r="A58" s="5">
        <v>51</v>
      </c>
      <c r="B58" s="1" t="s">
        <v>75</v>
      </c>
      <c r="C58" s="6">
        <v>26</v>
      </c>
      <c r="D58" s="7"/>
    </row>
    <row r="59" spans="1:4" ht="15" customHeight="1" x14ac:dyDescent="0.2">
      <c r="A59" s="5">
        <v>1402</v>
      </c>
      <c r="B59" s="1" t="s">
        <v>76</v>
      </c>
      <c r="C59" s="6">
        <v>26.75</v>
      </c>
      <c r="D59" s="7"/>
    </row>
    <row r="60" spans="1:4" ht="15" customHeight="1" x14ac:dyDescent="0.2">
      <c r="A60" s="5">
        <v>2432</v>
      </c>
      <c r="B60" s="1" t="s">
        <v>78</v>
      </c>
      <c r="C60" s="6">
        <f>C59+15</f>
        <v>41.75</v>
      </c>
      <c r="D60" s="7"/>
    </row>
    <row r="61" spans="1:4" ht="15" customHeight="1" x14ac:dyDescent="0.2">
      <c r="A61" s="5">
        <v>37</v>
      </c>
      <c r="B61" s="1" t="s">
        <v>79</v>
      </c>
      <c r="C61" s="6">
        <v>33</v>
      </c>
      <c r="D61" s="7"/>
    </row>
    <row r="62" spans="1:4" ht="15" customHeight="1" x14ac:dyDescent="0.2">
      <c r="A62" s="5">
        <v>418</v>
      </c>
      <c r="B62" s="1" t="s">
        <v>80</v>
      </c>
      <c r="C62" s="6">
        <v>26</v>
      </c>
      <c r="D62" s="7"/>
    </row>
    <row r="63" spans="1:4" ht="15" customHeight="1" x14ac:dyDescent="0.2">
      <c r="A63" s="5">
        <v>1406</v>
      </c>
      <c r="B63" s="1" t="s">
        <v>81</v>
      </c>
      <c r="C63" s="6">
        <v>26.75</v>
      </c>
      <c r="D63" s="7"/>
    </row>
    <row r="64" spans="1:4" ht="15" customHeight="1" x14ac:dyDescent="0.2">
      <c r="A64" s="5">
        <v>2423</v>
      </c>
      <c r="B64" s="1" t="s">
        <v>82</v>
      </c>
      <c r="C64" s="6">
        <f>C63+15</f>
        <v>41.75</v>
      </c>
      <c r="D64" s="7"/>
    </row>
    <row r="65" spans="1:4" ht="15" customHeight="1" x14ac:dyDescent="0.2">
      <c r="A65" s="5">
        <v>2047</v>
      </c>
      <c r="B65" s="1" t="s">
        <v>84</v>
      </c>
      <c r="C65" s="6">
        <v>24.25</v>
      </c>
      <c r="D65" s="7"/>
    </row>
    <row r="66" spans="1:4" ht="15" customHeight="1" x14ac:dyDescent="0.2">
      <c r="A66" s="5">
        <v>2424</v>
      </c>
      <c r="B66" s="1" t="s">
        <v>85</v>
      </c>
      <c r="C66" s="6">
        <f>C65+15</f>
        <v>39.25</v>
      </c>
      <c r="D66" s="7"/>
    </row>
    <row r="67" spans="1:4" ht="15" customHeight="1" x14ac:dyDescent="0.2">
      <c r="A67" s="5">
        <v>3277</v>
      </c>
      <c r="B67" s="1" t="s">
        <v>87</v>
      </c>
      <c r="C67" s="6">
        <v>29</v>
      </c>
      <c r="D67" s="7"/>
    </row>
    <row r="68" spans="1:4" ht="15" customHeight="1" x14ac:dyDescent="0.2">
      <c r="A68" s="5">
        <v>3278</v>
      </c>
      <c r="B68" s="1" t="s">
        <v>370</v>
      </c>
      <c r="C68" s="6">
        <f>C67+15</f>
        <v>44</v>
      </c>
      <c r="D68" s="7"/>
    </row>
    <row r="69" spans="1:4" ht="15" customHeight="1" x14ac:dyDescent="0.2">
      <c r="A69" s="5">
        <v>3284</v>
      </c>
      <c r="B69" s="1" t="s">
        <v>372</v>
      </c>
      <c r="C69" s="6">
        <v>33.5</v>
      </c>
      <c r="D69" s="7"/>
    </row>
    <row r="70" spans="1:4" ht="15" customHeight="1" x14ac:dyDescent="0.2">
      <c r="A70" s="5">
        <v>3285</v>
      </c>
      <c r="B70" s="1" t="s">
        <v>373</v>
      </c>
      <c r="C70" s="6">
        <f>C69+15</f>
        <v>48.5</v>
      </c>
      <c r="D70" s="7"/>
    </row>
    <row r="71" spans="1:4" ht="15" customHeight="1" x14ac:dyDescent="0.2">
      <c r="A71" s="5">
        <v>2037</v>
      </c>
      <c r="B71" s="1" t="s">
        <v>89</v>
      </c>
      <c r="C71" s="6">
        <v>30.25</v>
      </c>
      <c r="D71" s="7" t="s">
        <v>397</v>
      </c>
    </row>
    <row r="72" spans="1:4" ht="15" customHeight="1" x14ac:dyDescent="0.2">
      <c r="A72" s="5">
        <v>53</v>
      </c>
      <c r="B72" s="1" t="s">
        <v>91</v>
      </c>
      <c r="C72" s="6">
        <v>36</v>
      </c>
      <c r="D72" s="7" t="s">
        <v>400</v>
      </c>
    </row>
    <row r="73" spans="1:4" ht="15" customHeight="1" x14ac:dyDescent="0.2">
      <c r="A73" s="5">
        <v>2411</v>
      </c>
      <c r="B73" s="1" t="s">
        <v>92</v>
      </c>
      <c r="C73" s="6">
        <f>C71+15</f>
        <v>45.25</v>
      </c>
      <c r="D73" s="7" t="s">
        <v>397</v>
      </c>
    </row>
    <row r="74" spans="1:4" ht="15" customHeight="1" x14ac:dyDescent="0.2">
      <c r="A74" s="5">
        <v>3157</v>
      </c>
      <c r="B74" s="1" t="s">
        <v>94</v>
      </c>
      <c r="C74" s="6">
        <v>78</v>
      </c>
      <c r="D74" s="7"/>
    </row>
    <row r="75" spans="1:4" ht="15" customHeight="1" x14ac:dyDescent="0.2">
      <c r="A75" s="5">
        <v>3178</v>
      </c>
      <c r="B75" s="1" t="s">
        <v>375</v>
      </c>
      <c r="C75" s="6">
        <f>C74+15</f>
        <v>93</v>
      </c>
      <c r="D75" s="7"/>
    </row>
    <row r="76" spans="1:4" ht="15" customHeight="1" x14ac:dyDescent="0.2">
      <c r="A76" s="5">
        <v>3291</v>
      </c>
      <c r="B76" s="1" t="s">
        <v>95</v>
      </c>
      <c r="C76" s="6">
        <v>31.75</v>
      </c>
      <c r="D76" s="7"/>
    </row>
    <row r="77" spans="1:4" ht="15" customHeight="1" x14ac:dyDescent="0.2">
      <c r="A77" s="5">
        <v>3292</v>
      </c>
      <c r="B77" s="1" t="s">
        <v>377</v>
      </c>
      <c r="C77" s="6">
        <f>C76+15</f>
        <v>46.75</v>
      </c>
      <c r="D77" s="7"/>
    </row>
    <row r="78" spans="1:4" ht="15" customHeight="1" x14ac:dyDescent="0.2">
      <c r="A78" s="5">
        <v>2164</v>
      </c>
      <c r="B78" s="1" t="s">
        <v>96</v>
      </c>
      <c r="C78" s="6">
        <v>22.5</v>
      </c>
      <c r="D78" s="7"/>
    </row>
    <row r="79" spans="1:4" ht="15" customHeight="1" x14ac:dyDescent="0.2">
      <c r="A79" s="5">
        <v>731</v>
      </c>
      <c r="B79" s="1" t="s">
        <v>97</v>
      </c>
      <c r="C79" s="6">
        <v>33</v>
      </c>
      <c r="D79" s="7"/>
    </row>
    <row r="80" spans="1:4" ht="15" customHeight="1" x14ac:dyDescent="0.2">
      <c r="A80" s="5">
        <v>2412</v>
      </c>
      <c r="B80" s="1" t="s">
        <v>98</v>
      </c>
      <c r="C80" s="6">
        <f>C78+15</f>
        <v>37.5</v>
      </c>
      <c r="D80" s="7"/>
    </row>
    <row r="81" spans="1:4" ht="15" customHeight="1" x14ac:dyDescent="0.2">
      <c r="A81" s="5">
        <v>38</v>
      </c>
      <c r="B81" s="1" t="s">
        <v>381</v>
      </c>
      <c r="C81" s="6">
        <v>31.5</v>
      </c>
      <c r="D81" s="7"/>
    </row>
    <row r="82" spans="1:4" ht="15" customHeight="1" x14ac:dyDescent="0.2">
      <c r="A82" s="5">
        <v>3222</v>
      </c>
      <c r="B82" s="1" t="s">
        <v>100</v>
      </c>
      <c r="C82" s="6">
        <v>22</v>
      </c>
      <c r="D82" s="7"/>
    </row>
    <row r="83" spans="1:4" ht="15" customHeight="1" x14ac:dyDescent="0.2">
      <c r="A83" s="5">
        <v>39</v>
      </c>
      <c r="B83" s="1" t="s">
        <v>101</v>
      </c>
      <c r="C83" s="6">
        <v>33</v>
      </c>
      <c r="D83" s="7"/>
    </row>
    <row r="84" spans="1:4" ht="15" customHeight="1" x14ac:dyDescent="0.2">
      <c r="A84" s="5">
        <v>3299</v>
      </c>
      <c r="B84" s="1" t="s">
        <v>102</v>
      </c>
      <c r="C84" s="6">
        <v>28.75</v>
      </c>
      <c r="D84" s="7"/>
    </row>
    <row r="85" spans="1:4" ht="15" customHeight="1" x14ac:dyDescent="0.2">
      <c r="A85" s="5">
        <v>3300</v>
      </c>
      <c r="B85" s="1" t="s">
        <v>379</v>
      </c>
      <c r="C85" s="6">
        <f>C84+15</f>
        <v>43.75</v>
      </c>
      <c r="D85" s="7"/>
    </row>
    <row r="86" spans="1:4" ht="15" customHeight="1" x14ac:dyDescent="0.2">
      <c r="A86" s="5">
        <v>497</v>
      </c>
      <c r="B86" s="1" t="s">
        <v>103</v>
      </c>
      <c r="C86" s="6">
        <v>24</v>
      </c>
      <c r="D86" s="7"/>
    </row>
    <row r="87" spans="1:4" ht="15" customHeight="1" x14ac:dyDescent="0.2">
      <c r="A87" s="5">
        <v>2841</v>
      </c>
      <c r="B87" s="1" t="s">
        <v>104</v>
      </c>
      <c r="C87" s="6">
        <v>28</v>
      </c>
      <c r="D87" s="7"/>
    </row>
    <row r="88" spans="1:4" ht="15" customHeight="1" x14ac:dyDescent="0.2">
      <c r="A88" s="5">
        <v>330</v>
      </c>
      <c r="B88" s="1" t="s">
        <v>105</v>
      </c>
      <c r="C88" s="6">
        <v>16.5</v>
      </c>
      <c r="D88" s="7"/>
    </row>
    <row r="89" spans="1:4" ht="15" customHeight="1" x14ac:dyDescent="0.2">
      <c r="A89" s="5">
        <v>2080</v>
      </c>
      <c r="B89" s="1" t="s">
        <v>106</v>
      </c>
      <c r="C89" s="6">
        <v>16.5</v>
      </c>
      <c r="D89" s="7"/>
    </row>
    <row r="90" spans="1:4" ht="15" customHeight="1" x14ac:dyDescent="0.2">
      <c r="A90" s="5">
        <v>1295</v>
      </c>
      <c r="B90" s="1" t="s">
        <v>107</v>
      </c>
      <c r="C90" s="6">
        <v>15.25</v>
      </c>
      <c r="D90" s="7"/>
    </row>
    <row r="91" spans="1:4" ht="15" customHeight="1" x14ac:dyDescent="0.2">
      <c r="A91" s="5">
        <v>2890</v>
      </c>
      <c r="B91" s="1" t="s">
        <v>108</v>
      </c>
      <c r="C91" s="6">
        <v>16.5</v>
      </c>
      <c r="D91" s="7"/>
    </row>
    <row r="92" spans="1:4" ht="15" customHeight="1" x14ac:dyDescent="0.2">
      <c r="A92" s="5">
        <v>61</v>
      </c>
      <c r="B92" s="1" t="s">
        <v>109</v>
      </c>
      <c r="C92" s="6">
        <v>16.5</v>
      </c>
      <c r="D92" s="7"/>
    </row>
    <row r="93" spans="1:4" ht="15" customHeight="1" x14ac:dyDescent="0.2">
      <c r="A93" s="5">
        <v>1075</v>
      </c>
      <c r="B93" s="1" t="s">
        <v>110</v>
      </c>
      <c r="C93" s="6">
        <v>16.5</v>
      </c>
      <c r="D93" s="7"/>
    </row>
    <row r="94" spans="1:4" ht="15" customHeight="1" x14ac:dyDescent="0.2">
      <c r="A94" s="5">
        <v>492</v>
      </c>
      <c r="B94" s="1" t="s">
        <v>111</v>
      </c>
      <c r="C94" s="6">
        <v>29</v>
      </c>
      <c r="D94" s="7"/>
    </row>
    <row r="95" spans="1:4" ht="15" customHeight="1" x14ac:dyDescent="0.2">
      <c r="A95" s="5">
        <v>2077</v>
      </c>
      <c r="B95" s="1" t="s">
        <v>112</v>
      </c>
      <c r="C95" s="6">
        <v>29</v>
      </c>
      <c r="D95" s="7"/>
    </row>
    <row r="96" spans="1:4" ht="15" customHeight="1" x14ac:dyDescent="0.2">
      <c r="A96" s="5">
        <v>2392</v>
      </c>
      <c r="B96" s="1" t="s">
        <v>113</v>
      </c>
      <c r="C96" s="6">
        <v>41.75</v>
      </c>
      <c r="D96" s="7"/>
    </row>
    <row r="97" spans="1:4" ht="15" customHeight="1" x14ac:dyDescent="0.2">
      <c r="A97" s="5">
        <v>615</v>
      </c>
      <c r="B97" s="1" t="s">
        <v>114</v>
      </c>
      <c r="C97" s="6">
        <v>41.75</v>
      </c>
      <c r="D97" s="7"/>
    </row>
    <row r="98" spans="1:4" ht="15" customHeight="1" x14ac:dyDescent="0.2">
      <c r="A98" s="5">
        <v>2394</v>
      </c>
      <c r="B98" s="1" t="s">
        <v>115</v>
      </c>
      <c r="C98" s="6">
        <v>41.75</v>
      </c>
      <c r="D98" s="7"/>
    </row>
    <row r="99" spans="1:4" ht="15" customHeight="1" x14ac:dyDescent="0.2">
      <c r="A99" s="5">
        <v>2393</v>
      </c>
      <c r="B99" s="1" t="s">
        <v>116</v>
      </c>
      <c r="C99" s="6">
        <v>41.75</v>
      </c>
      <c r="D99" s="7"/>
    </row>
    <row r="100" spans="1:4" ht="15" customHeight="1" x14ac:dyDescent="0.2">
      <c r="A100" s="5" t="s">
        <v>352</v>
      </c>
      <c r="B100" s="1" t="s">
        <v>353</v>
      </c>
      <c r="C100" s="6">
        <v>10</v>
      </c>
      <c r="D100" s="16"/>
    </row>
    <row r="101" spans="1:4" ht="15" customHeight="1" x14ac:dyDescent="0.2">
      <c r="A101" s="5">
        <v>1244</v>
      </c>
      <c r="B101" s="1" t="s">
        <v>117</v>
      </c>
      <c r="C101" s="6">
        <v>26</v>
      </c>
      <c r="D101" s="7"/>
    </row>
    <row r="102" spans="1:4" ht="15" customHeight="1" x14ac:dyDescent="0.2">
      <c r="A102" s="5">
        <v>4753</v>
      </c>
      <c r="B102" s="1" t="s">
        <v>118</v>
      </c>
      <c r="C102" s="6">
        <v>32</v>
      </c>
      <c r="D102" s="7"/>
    </row>
    <row r="103" spans="1:4" ht="15" customHeight="1" x14ac:dyDescent="0.2">
      <c r="A103" s="5">
        <v>2413</v>
      </c>
      <c r="B103" s="1" t="s">
        <v>119</v>
      </c>
      <c r="C103" s="6">
        <f>C101+15</f>
        <v>41</v>
      </c>
      <c r="D103" s="7"/>
    </row>
    <row r="104" spans="1:4" ht="15" customHeight="1" x14ac:dyDescent="0.2">
      <c r="A104" s="5">
        <v>335</v>
      </c>
      <c r="B104" s="1" t="s">
        <v>121</v>
      </c>
      <c r="C104" s="6">
        <v>23</v>
      </c>
      <c r="D104" s="7"/>
    </row>
    <row r="105" spans="1:4" ht="15" customHeight="1" x14ac:dyDescent="0.2">
      <c r="A105" s="5">
        <v>2030</v>
      </c>
      <c r="B105" s="1" t="s">
        <v>123</v>
      </c>
      <c r="C105" s="6">
        <v>23</v>
      </c>
      <c r="D105" s="7"/>
    </row>
    <row r="106" spans="1:4" ht="15" customHeight="1" x14ac:dyDescent="0.2">
      <c r="A106" s="5">
        <v>3155</v>
      </c>
      <c r="B106" s="1" t="s">
        <v>124</v>
      </c>
      <c r="C106" s="6">
        <v>29</v>
      </c>
      <c r="D106" s="7"/>
    </row>
    <row r="107" spans="1:4" ht="15" customHeight="1" x14ac:dyDescent="0.2">
      <c r="A107" s="5">
        <v>3305</v>
      </c>
      <c r="B107" s="1" t="s">
        <v>125</v>
      </c>
      <c r="C107" s="6">
        <f>C106+15</f>
        <v>44</v>
      </c>
      <c r="D107" s="7"/>
    </row>
    <row r="108" spans="1:4" ht="15" customHeight="1" x14ac:dyDescent="0.2">
      <c r="A108" s="5">
        <v>2457</v>
      </c>
      <c r="B108" s="1" t="s">
        <v>126</v>
      </c>
      <c r="C108" s="6">
        <v>112.5</v>
      </c>
      <c r="D108" s="7"/>
    </row>
    <row r="109" spans="1:4" ht="15" customHeight="1" x14ac:dyDescent="0.2">
      <c r="A109" s="5">
        <v>1160</v>
      </c>
      <c r="B109" s="1" t="s">
        <v>128</v>
      </c>
      <c r="C109" s="6">
        <v>23.25</v>
      </c>
      <c r="D109" s="7"/>
    </row>
    <row r="110" spans="1:4" ht="15" customHeight="1" x14ac:dyDescent="0.2">
      <c r="A110" s="5">
        <v>1000</v>
      </c>
      <c r="B110" s="1" t="s">
        <v>129</v>
      </c>
      <c r="C110" s="6">
        <v>34.25</v>
      </c>
      <c r="D110" s="7" t="s">
        <v>397</v>
      </c>
    </row>
    <row r="111" spans="1:4" ht="15" customHeight="1" x14ac:dyDescent="0.2">
      <c r="A111" s="5">
        <v>4725</v>
      </c>
      <c r="B111" s="1" t="s">
        <v>132</v>
      </c>
      <c r="C111" s="6">
        <v>59.75</v>
      </c>
      <c r="D111" s="7"/>
    </row>
    <row r="112" spans="1:4" ht="15" customHeight="1" x14ac:dyDescent="0.2">
      <c r="A112" s="5">
        <v>3297</v>
      </c>
      <c r="B112" s="1" t="s">
        <v>133</v>
      </c>
      <c r="C112" s="6">
        <v>28.75</v>
      </c>
      <c r="D112" s="7" t="s">
        <v>397</v>
      </c>
    </row>
    <row r="113" spans="1:4" ht="15" customHeight="1" x14ac:dyDescent="0.2">
      <c r="A113" s="5">
        <v>3316</v>
      </c>
      <c r="B113" s="1" t="s">
        <v>135</v>
      </c>
      <c r="C113" s="6">
        <v>32.25</v>
      </c>
      <c r="D113" s="7" t="s">
        <v>397</v>
      </c>
    </row>
    <row r="114" spans="1:4" ht="15" customHeight="1" x14ac:dyDescent="0.2">
      <c r="A114" s="5">
        <v>1404</v>
      </c>
      <c r="B114" s="1" t="s">
        <v>137</v>
      </c>
      <c r="C114" s="6">
        <v>29.75</v>
      </c>
      <c r="D114" s="7"/>
    </row>
    <row r="115" spans="1:4" ht="15" customHeight="1" x14ac:dyDescent="0.2">
      <c r="A115" s="5">
        <v>2118</v>
      </c>
      <c r="B115" s="1" t="s">
        <v>138</v>
      </c>
      <c r="C115" s="6">
        <v>25.25</v>
      </c>
      <c r="D115" s="7" t="s">
        <v>397</v>
      </c>
    </row>
    <row r="116" spans="1:4" ht="15" customHeight="1" x14ac:dyDescent="0.2">
      <c r="A116" s="5">
        <v>2416</v>
      </c>
      <c r="B116" s="1" t="s">
        <v>139</v>
      </c>
      <c r="C116" s="6">
        <v>25.25</v>
      </c>
      <c r="D116" s="7" t="s">
        <v>397</v>
      </c>
    </row>
    <row r="117" spans="1:4" ht="15" customHeight="1" x14ac:dyDescent="0.2">
      <c r="A117" s="5">
        <v>4728</v>
      </c>
      <c r="B117" s="1" t="s">
        <v>140</v>
      </c>
      <c r="C117" s="6">
        <v>31.75</v>
      </c>
      <c r="D117" s="7" t="s">
        <v>397</v>
      </c>
    </row>
    <row r="118" spans="1:4" ht="15" customHeight="1" x14ac:dyDescent="0.2">
      <c r="A118" s="5">
        <v>3068</v>
      </c>
      <c r="B118" s="1" t="s">
        <v>142</v>
      </c>
      <c r="C118" s="6">
        <v>74.5</v>
      </c>
      <c r="D118" s="7"/>
    </row>
    <row r="119" spans="1:4" ht="15" customHeight="1" x14ac:dyDescent="0.2">
      <c r="A119" s="5">
        <v>1259</v>
      </c>
      <c r="B119" s="1" t="s">
        <v>144</v>
      </c>
      <c r="C119" s="6">
        <v>33.25</v>
      </c>
      <c r="D119" s="7"/>
    </row>
    <row r="120" spans="1:4" ht="15" customHeight="1" x14ac:dyDescent="0.2">
      <c r="A120" s="5">
        <v>3312</v>
      </c>
      <c r="B120" s="1" t="s">
        <v>146</v>
      </c>
      <c r="C120" s="6">
        <v>34.5</v>
      </c>
      <c r="D120" s="7"/>
    </row>
    <row r="121" spans="1:4" ht="15" customHeight="1" x14ac:dyDescent="0.2">
      <c r="A121" s="5">
        <v>3314</v>
      </c>
      <c r="B121" s="1" t="s">
        <v>149</v>
      </c>
      <c r="C121" s="6">
        <v>34</v>
      </c>
      <c r="D121" s="7"/>
    </row>
    <row r="122" spans="1:4" ht="15" customHeight="1" x14ac:dyDescent="0.2">
      <c r="A122" s="5">
        <v>975</v>
      </c>
      <c r="B122" s="1" t="s">
        <v>150</v>
      </c>
      <c r="C122" s="6">
        <v>24</v>
      </c>
      <c r="D122" s="7"/>
    </row>
    <row r="123" spans="1:4" ht="15" customHeight="1" x14ac:dyDescent="0.2">
      <c r="A123" s="5">
        <v>610</v>
      </c>
      <c r="B123" s="1" t="s">
        <v>151</v>
      </c>
      <c r="C123" s="6">
        <v>24</v>
      </c>
      <c r="D123" s="7"/>
    </row>
    <row r="124" spans="1:4" ht="15" customHeight="1" x14ac:dyDescent="0.2">
      <c r="A124" s="5">
        <v>4713</v>
      </c>
      <c r="B124" s="1" t="s">
        <v>152</v>
      </c>
      <c r="C124" s="6">
        <v>18.5</v>
      </c>
      <c r="D124" s="7"/>
    </row>
    <row r="125" spans="1:4" ht="15" customHeight="1" x14ac:dyDescent="0.2">
      <c r="A125" s="5">
        <v>1405</v>
      </c>
      <c r="B125" s="1" t="s">
        <v>153</v>
      </c>
      <c r="C125" s="6">
        <v>26.75</v>
      </c>
      <c r="D125" s="7"/>
    </row>
    <row r="126" spans="1:4" ht="15" customHeight="1" x14ac:dyDescent="0.2">
      <c r="A126" s="5">
        <v>2425</v>
      </c>
      <c r="B126" s="1" t="s">
        <v>155</v>
      </c>
      <c r="C126" s="6">
        <f>C125+15</f>
        <v>41.75</v>
      </c>
      <c r="D126" s="7"/>
    </row>
    <row r="127" spans="1:4" ht="15" customHeight="1" x14ac:dyDescent="0.2">
      <c r="A127" s="5">
        <v>2408</v>
      </c>
      <c r="B127" s="1" t="s">
        <v>156</v>
      </c>
      <c r="C127" s="6">
        <v>27.25</v>
      </c>
      <c r="D127" s="7"/>
    </row>
    <row r="128" spans="1:4" ht="15" customHeight="1" x14ac:dyDescent="0.2">
      <c r="A128" s="5">
        <v>2033</v>
      </c>
      <c r="B128" s="1" t="s">
        <v>157</v>
      </c>
      <c r="C128" s="6">
        <v>32.75</v>
      </c>
      <c r="D128" s="7"/>
    </row>
    <row r="129" spans="1:4" ht="15" customHeight="1" x14ac:dyDescent="0.2">
      <c r="A129" s="5">
        <v>1307</v>
      </c>
      <c r="B129" s="1" t="s">
        <v>159</v>
      </c>
      <c r="C129" s="6">
        <v>30</v>
      </c>
      <c r="D129" s="7"/>
    </row>
    <row r="130" spans="1:4" ht="15" customHeight="1" x14ac:dyDescent="0.2">
      <c r="A130" s="5">
        <v>2456</v>
      </c>
      <c r="B130" s="1" t="s">
        <v>160</v>
      </c>
      <c r="C130" s="6">
        <v>99.75</v>
      </c>
      <c r="D130" s="7"/>
    </row>
    <row r="131" spans="1:4" ht="15" customHeight="1" x14ac:dyDescent="0.2">
      <c r="A131" s="5">
        <v>1408</v>
      </c>
      <c r="B131" s="1" t="s">
        <v>163</v>
      </c>
      <c r="C131" s="6">
        <v>40.25</v>
      </c>
      <c r="D131" s="7" t="s">
        <v>397</v>
      </c>
    </row>
    <row r="132" spans="1:4" ht="15" customHeight="1" x14ac:dyDescent="0.2">
      <c r="A132" s="5">
        <v>2976</v>
      </c>
      <c r="B132" s="1" t="s">
        <v>164</v>
      </c>
      <c r="C132" s="6">
        <v>33</v>
      </c>
      <c r="D132" s="7" t="s">
        <v>397</v>
      </c>
    </row>
    <row r="133" spans="1:4" ht="15" customHeight="1" x14ac:dyDescent="0.2">
      <c r="A133" s="5">
        <v>3344</v>
      </c>
      <c r="B133" s="1" t="s">
        <v>166</v>
      </c>
      <c r="C133" s="6">
        <v>35.75</v>
      </c>
      <c r="D133" s="7" t="s">
        <v>397</v>
      </c>
    </row>
    <row r="134" spans="1:4" ht="15" customHeight="1" x14ac:dyDescent="0.2">
      <c r="A134" s="5">
        <v>3318</v>
      </c>
      <c r="B134" s="1" t="s">
        <v>168</v>
      </c>
      <c r="C134" s="6">
        <v>34.5</v>
      </c>
      <c r="D134" s="7" t="s">
        <v>397</v>
      </c>
    </row>
    <row r="135" spans="1:4" ht="15" customHeight="1" x14ac:dyDescent="0.2">
      <c r="A135" s="5">
        <v>1398</v>
      </c>
      <c r="B135" s="1" t="s">
        <v>170</v>
      </c>
      <c r="C135" s="6">
        <v>10</v>
      </c>
      <c r="D135" s="7"/>
    </row>
    <row r="136" spans="1:4" ht="15" customHeight="1" x14ac:dyDescent="0.2">
      <c r="A136" s="5">
        <v>132</v>
      </c>
      <c r="B136" s="1" t="s">
        <v>171</v>
      </c>
      <c r="C136" s="6">
        <v>18</v>
      </c>
      <c r="D136" s="7"/>
    </row>
    <row r="137" spans="1:4" ht="15" customHeight="1" x14ac:dyDescent="0.2">
      <c r="A137" s="5">
        <v>135</v>
      </c>
      <c r="B137" s="1" t="s">
        <v>172</v>
      </c>
      <c r="C137" s="6">
        <v>10</v>
      </c>
      <c r="D137" s="7"/>
    </row>
    <row r="138" spans="1:4" ht="15" customHeight="1" x14ac:dyDescent="0.2">
      <c r="A138" s="5">
        <v>490</v>
      </c>
      <c r="B138" s="1" t="s">
        <v>173</v>
      </c>
      <c r="C138" s="6">
        <v>10.5</v>
      </c>
      <c r="D138" s="7"/>
    </row>
    <row r="139" spans="1:4" ht="15" customHeight="1" x14ac:dyDescent="0.2">
      <c r="A139" s="5">
        <v>870</v>
      </c>
      <c r="B139" s="1" t="s">
        <v>174</v>
      </c>
      <c r="C139" s="6">
        <v>38</v>
      </c>
      <c r="D139" s="7" t="s">
        <v>397</v>
      </c>
    </row>
    <row r="140" spans="1:4" ht="15" customHeight="1" x14ac:dyDescent="0.2">
      <c r="A140" s="5">
        <v>4708</v>
      </c>
      <c r="B140" s="1" t="s">
        <v>175</v>
      </c>
      <c r="C140" s="6">
        <v>42.5</v>
      </c>
      <c r="D140" s="7" t="s">
        <v>397</v>
      </c>
    </row>
    <row r="141" spans="1:4" ht="15" customHeight="1" x14ac:dyDescent="0.2">
      <c r="A141" s="5">
        <v>1817</v>
      </c>
      <c r="B141" s="1" t="s">
        <v>176</v>
      </c>
      <c r="C141" s="6">
        <v>42.5</v>
      </c>
      <c r="D141" s="7" t="s">
        <v>397</v>
      </c>
    </row>
    <row r="142" spans="1:4" ht="15" customHeight="1" x14ac:dyDescent="0.2">
      <c r="A142" s="5">
        <v>4712</v>
      </c>
      <c r="B142" s="1" t="s">
        <v>178</v>
      </c>
      <c r="C142" s="6">
        <v>28.5</v>
      </c>
      <c r="D142" s="7"/>
    </row>
    <row r="143" spans="1:4" ht="15" customHeight="1" x14ac:dyDescent="0.2">
      <c r="A143" s="5">
        <v>542</v>
      </c>
      <c r="B143" s="1" t="s">
        <v>179</v>
      </c>
      <c r="C143" s="6">
        <v>41.75</v>
      </c>
      <c r="D143" s="7"/>
    </row>
    <row r="144" spans="1:4" ht="15" customHeight="1" x14ac:dyDescent="0.2">
      <c r="A144" s="5">
        <v>1397</v>
      </c>
      <c r="B144" s="1" t="s">
        <v>180</v>
      </c>
      <c r="C144" s="6">
        <v>28.5</v>
      </c>
      <c r="D144" s="7"/>
    </row>
    <row r="145" spans="1:4" ht="15" customHeight="1" x14ac:dyDescent="0.2">
      <c r="A145" s="5">
        <v>147</v>
      </c>
      <c r="B145" s="1" t="s">
        <v>181</v>
      </c>
      <c r="C145" s="6">
        <v>28.5</v>
      </c>
      <c r="D145" s="7"/>
    </row>
    <row r="146" spans="1:4" ht="15" customHeight="1" x14ac:dyDescent="0.2">
      <c r="A146" s="5">
        <v>4743</v>
      </c>
      <c r="B146" s="1" t="s">
        <v>182</v>
      </c>
      <c r="C146" s="6">
        <v>41.5</v>
      </c>
      <c r="D146" s="7"/>
    </row>
    <row r="147" spans="1:4" ht="15" customHeight="1" x14ac:dyDescent="0.2">
      <c r="A147" s="5">
        <v>2970</v>
      </c>
      <c r="B147" s="1" t="s">
        <v>185</v>
      </c>
      <c r="C147" s="6">
        <v>26</v>
      </c>
      <c r="D147" s="7"/>
    </row>
    <row r="148" spans="1:4" ht="15" customHeight="1" x14ac:dyDescent="0.2">
      <c r="A148" s="5">
        <v>539</v>
      </c>
      <c r="B148" s="1" t="s">
        <v>187</v>
      </c>
      <c r="C148" s="6">
        <v>26</v>
      </c>
      <c r="D148" s="7"/>
    </row>
    <row r="149" spans="1:4" ht="15" customHeight="1" x14ac:dyDescent="0.2">
      <c r="A149" s="5">
        <v>4734</v>
      </c>
      <c r="B149" s="1" t="s">
        <v>188</v>
      </c>
      <c r="C149" s="6">
        <v>19</v>
      </c>
      <c r="D149" s="7"/>
    </row>
    <row r="150" spans="1:4" ht="15" customHeight="1" x14ac:dyDescent="0.2">
      <c r="A150" s="5">
        <v>541</v>
      </c>
      <c r="B150" s="1" t="s">
        <v>189</v>
      </c>
      <c r="C150" s="6">
        <v>19</v>
      </c>
      <c r="D150" s="7"/>
    </row>
    <row r="151" spans="1:4" ht="15" customHeight="1" x14ac:dyDescent="0.2">
      <c r="A151" s="5">
        <v>148</v>
      </c>
      <c r="B151" s="1" t="s">
        <v>190</v>
      </c>
      <c r="C151" s="6">
        <v>19</v>
      </c>
      <c r="D151" s="7"/>
    </row>
    <row r="152" spans="1:4" ht="15" customHeight="1" x14ac:dyDescent="0.2">
      <c r="A152" s="5">
        <v>145</v>
      </c>
      <c r="B152" s="1" t="s">
        <v>191</v>
      </c>
      <c r="C152" s="6">
        <v>25</v>
      </c>
      <c r="D152" s="7"/>
    </row>
    <row r="153" spans="1:4" ht="15" customHeight="1" x14ac:dyDescent="0.2">
      <c r="A153" s="5">
        <v>1417</v>
      </c>
      <c r="B153" s="1" t="s">
        <v>192</v>
      </c>
      <c r="C153" s="6">
        <v>39.75</v>
      </c>
      <c r="D153" s="7"/>
    </row>
    <row r="154" spans="1:4" ht="15" customHeight="1" x14ac:dyDescent="0.2">
      <c r="A154" s="5">
        <v>1180</v>
      </c>
      <c r="B154" s="1" t="s">
        <v>193</v>
      </c>
      <c r="C154" s="6">
        <v>32</v>
      </c>
      <c r="D154" s="7"/>
    </row>
    <row r="155" spans="1:4" ht="15" customHeight="1" x14ac:dyDescent="0.2">
      <c r="A155" s="5">
        <v>1242</v>
      </c>
      <c r="B155" s="1" t="s">
        <v>194</v>
      </c>
      <c r="C155" s="6">
        <v>26</v>
      </c>
      <c r="D155" s="7"/>
    </row>
    <row r="156" spans="1:4" ht="15" customHeight="1" x14ac:dyDescent="0.2">
      <c r="A156" s="5">
        <v>2990</v>
      </c>
      <c r="B156" s="1" t="s">
        <v>197</v>
      </c>
      <c r="C156" s="6">
        <v>39</v>
      </c>
      <c r="D156" s="7"/>
    </row>
    <row r="157" spans="1:4" ht="15" customHeight="1" x14ac:dyDescent="0.2">
      <c r="A157" s="5">
        <v>3209</v>
      </c>
      <c r="B157" s="1" t="s">
        <v>199</v>
      </c>
      <c r="C157" s="6">
        <v>39.75</v>
      </c>
      <c r="D157" s="7"/>
    </row>
    <row r="158" spans="1:4" ht="15" customHeight="1" x14ac:dyDescent="0.2">
      <c r="A158" s="5">
        <v>3158</v>
      </c>
      <c r="B158" s="1" t="s">
        <v>200</v>
      </c>
      <c r="C158" s="6">
        <v>35.75</v>
      </c>
      <c r="D158" s="7"/>
    </row>
    <row r="159" spans="1:4" ht="15" customHeight="1" x14ac:dyDescent="0.2">
      <c r="A159" s="5">
        <v>3325</v>
      </c>
      <c r="B159" s="1" t="s">
        <v>201</v>
      </c>
      <c r="C159" s="6">
        <f>C158+15</f>
        <v>50.75</v>
      </c>
      <c r="D159" s="7"/>
    </row>
    <row r="160" spans="1:4" ht="15" customHeight="1" x14ac:dyDescent="0.2">
      <c r="A160" s="5">
        <v>2113</v>
      </c>
      <c r="B160" s="1" t="s">
        <v>203</v>
      </c>
      <c r="C160" s="6">
        <v>39.75</v>
      </c>
      <c r="D160" s="7"/>
    </row>
    <row r="161" spans="1:4" ht="15" customHeight="1" x14ac:dyDescent="0.2">
      <c r="A161" s="5">
        <v>2049</v>
      </c>
      <c r="B161" s="1" t="s">
        <v>204</v>
      </c>
      <c r="C161" s="6">
        <v>31</v>
      </c>
      <c r="D161" s="7"/>
    </row>
    <row r="162" spans="1:4" ht="15" customHeight="1" x14ac:dyDescent="0.2">
      <c r="A162" s="5">
        <v>4727</v>
      </c>
      <c r="B162" s="1" t="s">
        <v>206</v>
      </c>
      <c r="C162" s="6">
        <v>29.75</v>
      </c>
      <c r="D162" s="7"/>
    </row>
    <row r="163" spans="1:4" ht="15" customHeight="1" x14ac:dyDescent="0.2">
      <c r="A163" s="5">
        <v>3282</v>
      </c>
      <c r="B163" s="1" t="s">
        <v>207</v>
      </c>
      <c r="C163" s="6">
        <f>C162+15</f>
        <v>44.75</v>
      </c>
      <c r="D163" s="7"/>
    </row>
    <row r="164" spans="1:4" ht="15" customHeight="1" x14ac:dyDescent="0.2">
      <c r="A164" s="5">
        <v>3302</v>
      </c>
      <c r="B164" s="1" t="s">
        <v>209</v>
      </c>
      <c r="C164" s="6">
        <v>29.5</v>
      </c>
      <c r="D164" s="7"/>
    </row>
    <row r="165" spans="1:4" ht="15" customHeight="1" x14ac:dyDescent="0.2">
      <c r="A165" s="5">
        <v>3303</v>
      </c>
      <c r="B165" s="1" t="s">
        <v>210</v>
      </c>
      <c r="C165" s="6">
        <f>C164+15</f>
        <v>44.5</v>
      </c>
      <c r="D165" s="7"/>
    </row>
    <row r="166" spans="1:4" ht="15" customHeight="1" x14ac:dyDescent="0.2">
      <c r="A166" s="5">
        <v>1422</v>
      </c>
      <c r="B166" s="1" t="s">
        <v>213</v>
      </c>
      <c r="C166" s="6">
        <v>36</v>
      </c>
      <c r="D166" s="7"/>
    </row>
    <row r="167" spans="1:4" ht="15" customHeight="1" x14ac:dyDescent="0.2">
      <c r="A167" s="5">
        <v>3329</v>
      </c>
      <c r="B167" s="1" t="s">
        <v>214</v>
      </c>
      <c r="C167" s="6">
        <f>C177+15</f>
        <v>49.5</v>
      </c>
      <c r="D167" s="7"/>
    </row>
    <row r="168" spans="1:4" ht="15" customHeight="1" x14ac:dyDescent="0.2">
      <c r="A168" s="5">
        <v>184</v>
      </c>
      <c r="B168" s="1" t="s">
        <v>216</v>
      </c>
      <c r="C168" s="6">
        <v>28.75</v>
      </c>
      <c r="D168" s="7"/>
    </row>
    <row r="169" spans="1:4" ht="15" customHeight="1" x14ac:dyDescent="0.2">
      <c r="A169" s="5">
        <v>506</v>
      </c>
      <c r="B169" s="1" t="s">
        <v>217</v>
      </c>
      <c r="C169" s="6">
        <v>28.75</v>
      </c>
      <c r="D169" s="7"/>
    </row>
    <row r="170" spans="1:4" ht="15" customHeight="1" x14ac:dyDescent="0.2">
      <c r="A170" s="5">
        <v>1273</v>
      </c>
      <c r="B170" s="1" t="s">
        <v>218</v>
      </c>
      <c r="C170" s="6">
        <v>28.75</v>
      </c>
      <c r="D170" s="7"/>
    </row>
    <row r="171" spans="1:4" ht="15" customHeight="1" x14ac:dyDescent="0.2">
      <c r="A171" s="5">
        <v>2934</v>
      </c>
      <c r="B171" s="1" t="s">
        <v>219</v>
      </c>
      <c r="C171" s="6">
        <v>29</v>
      </c>
      <c r="D171" s="7"/>
    </row>
    <row r="172" spans="1:4" ht="15" customHeight="1" x14ac:dyDescent="0.2">
      <c r="A172" s="5">
        <v>3159</v>
      </c>
      <c r="B172" s="1" t="s">
        <v>220</v>
      </c>
      <c r="C172" s="6">
        <v>98</v>
      </c>
      <c r="D172" s="7"/>
    </row>
    <row r="173" spans="1:4" ht="15" customHeight="1" x14ac:dyDescent="0.2">
      <c r="A173" s="5">
        <v>608</v>
      </c>
      <c r="B173" s="1" t="s">
        <v>221</v>
      </c>
      <c r="C173" s="6">
        <v>47.5</v>
      </c>
      <c r="D173" s="7"/>
    </row>
    <row r="174" spans="1:4" ht="15" customHeight="1" x14ac:dyDescent="0.2">
      <c r="A174" s="5">
        <v>912</v>
      </c>
      <c r="B174" s="1" t="s">
        <v>222</v>
      </c>
      <c r="C174" s="6">
        <v>47.5</v>
      </c>
      <c r="D174" s="7"/>
    </row>
    <row r="175" spans="1:4" ht="15" customHeight="1" x14ac:dyDescent="0.2">
      <c r="A175" s="5">
        <v>2124</v>
      </c>
      <c r="B175" s="1" t="s">
        <v>223</v>
      </c>
      <c r="C175" s="6">
        <v>47.5</v>
      </c>
      <c r="D175" s="7"/>
    </row>
    <row r="176" spans="1:4" ht="15" customHeight="1" x14ac:dyDescent="0.2">
      <c r="A176" s="5">
        <v>4715</v>
      </c>
      <c r="B176" s="1" t="s">
        <v>224</v>
      </c>
      <c r="C176" s="6">
        <v>30</v>
      </c>
      <c r="D176" s="7"/>
    </row>
    <row r="177" spans="1:4" ht="15" customHeight="1" x14ac:dyDescent="0.2">
      <c r="A177" s="5">
        <v>2454</v>
      </c>
      <c r="B177" s="1" t="s">
        <v>225</v>
      </c>
      <c r="C177" s="6">
        <v>34.5</v>
      </c>
      <c r="D177" s="7"/>
    </row>
    <row r="178" spans="1:4" ht="15" customHeight="1" x14ac:dyDescent="0.2">
      <c r="A178" s="5">
        <v>4745</v>
      </c>
      <c r="B178" s="1" t="s">
        <v>226</v>
      </c>
      <c r="C178" s="6">
        <v>28</v>
      </c>
      <c r="D178" s="7"/>
    </row>
    <row r="179" spans="1:4" ht="15" customHeight="1" x14ac:dyDescent="0.2">
      <c r="A179" s="5">
        <v>2431</v>
      </c>
      <c r="B179" s="1" t="s">
        <v>227</v>
      </c>
      <c r="C179" s="6">
        <v>30</v>
      </c>
      <c r="D179" s="7"/>
    </row>
    <row r="180" spans="1:4" ht="15" customHeight="1" x14ac:dyDescent="0.2">
      <c r="A180" s="5">
        <v>1274</v>
      </c>
      <c r="B180" s="1" t="s">
        <v>228</v>
      </c>
      <c r="C180" s="6">
        <v>30</v>
      </c>
      <c r="D180" s="7"/>
    </row>
    <row r="181" spans="1:4" ht="15" customHeight="1" x14ac:dyDescent="0.2">
      <c r="A181" s="5">
        <v>2035</v>
      </c>
      <c r="B181" s="1" t="s">
        <v>229</v>
      </c>
      <c r="C181" s="6">
        <v>30</v>
      </c>
      <c r="D181" s="7"/>
    </row>
    <row r="182" spans="1:4" ht="15" customHeight="1" x14ac:dyDescent="0.2">
      <c r="A182" s="5">
        <v>2375</v>
      </c>
      <c r="B182" s="1" t="s">
        <v>230</v>
      </c>
      <c r="C182" s="6">
        <v>30</v>
      </c>
      <c r="D182" s="7"/>
    </row>
    <row r="183" spans="1:4" ht="15" customHeight="1" x14ac:dyDescent="0.2">
      <c r="A183" s="5">
        <v>1026</v>
      </c>
      <c r="B183" s="1" t="s">
        <v>231</v>
      </c>
      <c r="C183" s="6">
        <v>45.5</v>
      </c>
      <c r="D183" s="7"/>
    </row>
    <row r="184" spans="1:4" ht="15" customHeight="1" x14ac:dyDescent="0.2">
      <c r="A184" s="5">
        <v>913</v>
      </c>
      <c r="B184" s="1" t="s">
        <v>232</v>
      </c>
      <c r="C184" s="6">
        <v>45.5</v>
      </c>
      <c r="D184" s="7"/>
    </row>
    <row r="185" spans="1:4" ht="15" customHeight="1" x14ac:dyDescent="0.2">
      <c r="A185" s="5">
        <v>1178</v>
      </c>
      <c r="B185" s="1" t="s">
        <v>233</v>
      </c>
      <c r="C185" s="6">
        <v>29</v>
      </c>
      <c r="D185" s="7"/>
    </row>
    <row r="186" spans="1:4" ht="15" customHeight="1" x14ac:dyDescent="0.2">
      <c r="A186" s="5">
        <v>990</v>
      </c>
      <c r="B186" s="1" t="s">
        <v>234</v>
      </c>
      <c r="C186" s="6">
        <v>33</v>
      </c>
      <c r="D186" s="7"/>
    </row>
    <row r="187" spans="1:4" ht="15" customHeight="1" x14ac:dyDescent="0.2">
      <c r="A187" s="5">
        <v>976</v>
      </c>
      <c r="B187" s="1" t="s">
        <v>236</v>
      </c>
      <c r="C187" s="6">
        <v>25.5</v>
      </c>
      <c r="D187" s="7"/>
    </row>
    <row r="188" spans="1:4" ht="15" customHeight="1" x14ac:dyDescent="0.2">
      <c r="A188" s="5">
        <v>609</v>
      </c>
      <c r="B188" s="1" t="s">
        <v>237</v>
      </c>
      <c r="C188" s="6">
        <v>25</v>
      </c>
      <c r="D188" s="7"/>
    </row>
    <row r="189" spans="1:4" ht="15" customHeight="1" x14ac:dyDescent="0.2">
      <c r="A189" s="5">
        <v>974</v>
      </c>
      <c r="B189" s="1" t="s">
        <v>239</v>
      </c>
      <c r="C189" s="6">
        <v>25</v>
      </c>
      <c r="D189" s="7"/>
    </row>
    <row r="190" spans="1:4" ht="15" customHeight="1" x14ac:dyDescent="0.2">
      <c r="A190" s="5">
        <v>1818</v>
      </c>
      <c r="B190" s="1" t="s">
        <v>240</v>
      </c>
      <c r="C190" s="6">
        <v>25</v>
      </c>
      <c r="D190" s="7"/>
    </row>
    <row r="191" spans="1:4" ht="15" customHeight="1" x14ac:dyDescent="0.2">
      <c r="A191" s="5">
        <v>4730</v>
      </c>
      <c r="B191" s="1" t="s">
        <v>242</v>
      </c>
      <c r="C191" s="6">
        <v>29</v>
      </c>
      <c r="D191" s="7"/>
    </row>
    <row r="192" spans="1:4" ht="15" customHeight="1" x14ac:dyDescent="0.2">
      <c r="A192" s="5">
        <v>3332</v>
      </c>
      <c r="B192" s="1" t="s">
        <v>243</v>
      </c>
      <c r="C192" s="6">
        <v>34.25</v>
      </c>
      <c r="D192" s="7"/>
    </row>
    <row r="193" spans="1:4" ht="15" customHeight="1" x14ac:dyDescent="0.2">
      <c r="A193" s="5">
        <v>3320</v>
      </c>
      <c r="B193" s="1" t="s">
        <v>245</v>
      </c>
      <c r="C193" s="6">
        <v>31.75</v>
      </c>
      <c r="D193" s="7"/>
    </row>
    <row r="194" spans="1:4" ht="15" customHeight="1" x14ac:dyDescent="0.2">
      <c r="A194" s="5">
        <v>4597</v>
      </c>
      <c r="B194" s="1" t="s">
        <v>248</v>
      </c>
      <c r="C194" s="6">
        <v>27.5</v>
      </c>
      <c r="D194" s="7"/>
    </row>
    <row r="195" spans="1:4" ht="15" customHeight="1" x14ac:dyDescent="0.2">
      <c r="A195" s="5">
        <v>185</v>
      </c>
      <c r="B195" s="1" t="s">
        <v>249</v>
      </c>
      <c r="C195" s="6">
        <v>27.5</v>
      </c>
      <c r="D195" s="7" t="s">
        <v>397</v>
      </c>
    </row>
    <row r="196" spans="1:4" ht="15" customHeight="1" x14ac:dyDescent="0.2">
      <c r="A196" s="5">
        <v>502</v>
      </c>
      <c r="B196" s="1" t="s">
        <v>250</v>
      </c>
      <c r="C196" s="6">
        <v>27.75</v>
      </c>
      <c r="D196" s="7" t="s">
        <v>397</v>
      </c>
    </row>
    <row r="197" spans="1:4" ht="15" customHeight="1" x14ac:dyDescent="0.2">
      <c r="A197" s="5">
        <v>186</v>
      </c>
      <c r="B197" s="1" t="s">
        <v>251</v>
      </c>
      <c r="C197" s="6">
        <v>28.75</v>
      </c>
      <c r="D197" s="7" t="s">
        <v>397</v>
      </c>
    </row>
    <row r="198" spans="1:4" ht="15" customHeight="1" x14ac:dyDescent="0.2">
      <c r="A198" s="5">
        <v>187</v>
      </c>
      <c r="B198" s="1" t="s">
        <v>252</v>
      </c>
      <c r="C198" s="6">
        <v>28.75</v>
      </c>
      <c r="D198" s="7" t="s">
        <v>397</v>
      </c>
    </row>
    <row r="199" spans="1:4" ht="15" customHeight="1" x14ac:dyDescent="0.2">
      <c r="A199" s="5">
        <v>190</v>
      </c>
      <c r="B199" s="1" t="s">
        <v>253</v>
      </c>
      <c r="C199" s="6">
        <v>28.75</v>
      </c>
      <c r="D199" s="7" t="s">
        <v>397</v>
      </c>
    </row>
    <row r="200" spans="1:4" ht="15" customHeight="1" x14ac:dyDescent="0.2">
      <c r="A200" s="5">
        <v>501</v>
      </c>
      <c r="B200" s="1" t="s">
        <v>254</v>
      </c>
      <c r="C200" s="6">
        <v>28.75</v>
      </c>
      <c r="D200" s="7" t="s">
        <v>397</v>
      </c>
    </row>
    <row r="201" spans="1:4" ht="15" customHeight="1" x14ac:dyDescent="0.2">
      <c r="A201" s="5">
        <v>2054</v>
      </c>
      <c r="B201" s="1" t="s">
        <v>255</v>
      </c>
      <c r="C201" s="6">
        <v>28.75</v>
      </c>
      <c r="D201" s="7" t="s">
        <v>397</v>
      </c>
    </row>
    <row r="202" spans="1:4" ht="15" customHeight="1" x14ac:dyDescent="0.2">
      <c r="A202" s="5">
        <v>478</v>
      </c>
      <c r="B202" s="1" t="s">
        <v>256</v>
      </c>
      <c r="C202" s="6">
        <v>28.75</v>
      </c>
      <c r="D202" s="7" t="s">
        <v>397</v>
      </c>
    </row>
    <row r="203" spans="1:4" ht="15" customHeight="1" x14ac:dyDescent="0.2">
      <c r="A203" s="5">
        <v>2897</v>
      </c>
      <c r="B203" s="1" t="s">
        <v>261</v>
      </c>
      <c r="C203" s="6">
        <v>27.5</v>
      </c>
      <c r="D203" s="7" t="s">
        <v>397</v>
      </c>
    </row>
    <row r="204" spans="1:4" ht="15" customHeight="1" x14ac:dyDescent="0.2">
      <c r="A204" s="5">
        <v>189</v>
      </c>
      <c r="B204" s="1" t="s">
        <v>257</v>
      </c>
      <c r="C204" s="6">
        <v>28</v>
      </c>
      <c r="D204" s="7" t="s">
        <v>397</v>
      </c>
    </row>
    <row r="205" spans="1:4" ht="15" customHeight="1" x14ac:dyDescent="0.2">
      <c r="A205" s="5">
        <v>188</v>
      </c>
      <c r="B205" s="1" t="s">
        <v>258</v>
      </c>
      <c r="C205" s="6">
        <v>26</v>
      </c>
      <c r="D205" s="7" t="s">
        <v>397</v>
      </c>
    </row>
    <row r="206" spans="1:4" ht="15" customHeight="1" x14ac:dyDescent="0.2">
      <c r="A206" s="5">
        <v>2817</v>
      </c>
      <c r="B206" s="1" t="s">
        <v>259</v>
      </c>
      <c r="C206" s="6">
        <v>27.5</v>
      </c>
      <c r="D206" s="7" t="s">
        <v>397</v>
      </c>
    </row>
    <row r="207" spans="1:4" ht="15" customHeight="1" x14ac:dyDescent="0.2">
      <c r="A207" s="5">
        <v>1077</v>
      </c>
      <c r="B207" s="1" t="s">
        <v>260</v>
      </c>
      <c r="C207" s="6">
        <v>27.5</v>
      </c>
      <c r="D207" s="7" t="s">
        <v>397</v>
      </c>
    </row>
    <row r="208" spans="1:4" ht="15" customHeight="1" x14ac:dyDescent="0.2">
      <c r="A208" s="5">
        <v>1169</v>
      </c>
      <c r="B208" s="1" t="s">
        <v>262</v>
      </c>
      <c r="C208" s="6">
        <v>27.5</v>
      </c>
      <c r="D208" s="7" t="s">
        <v>397</v>
      </c>
    </row>
    <row r="209" spans="1:4" ht="15" customHeight="1" x14ac:dyDescent="0.2">
      <c r="A209" s="5">
        <v>786</v>
      </c>
      <c r="B209" s="1" t="s">
        <v>263</v>
      </c>
      <c r="C209" s="6">
        <v>27</v>
      </c>
      <c r="D209" s="7" t="s">
        <v>397</v>
      </c>
    </row>
    <row r="210" spans="1:4" ht="15" customHeight="1" x14ac:dyDescent="0.2">
      <c r="A210" s="5">
        <v>707</v>
      </c>
      <c r="B210" s="1" t="s">
        <v>268</v>
      </c>
      <c r="C210" s="6">
        <v>32</v>
      </c>
      <c r="D210" s="7" t="s">
        <v>397</v>
      </c>
    </row>
    <row r="211" spans="1:4" ht="15" customHeight="1" x14ac:dyDescent="0.2">
      <c r="A211" s="5">
        <v>2053</v>
      </c>
      <c r="B211" s="1" t="s">
        <v>264</v>
      </c>
      <c r="C211" s="6">
        <v>27.5</v>
      </c>
      <c r="D211" s="7" t="s">
        <v>397</v>
      </c>
    </row>
    <row r="212" spans="1:4" ht="15" customHeight="1" x14ac:dyDescent="0.2">
      <c r="A212" s="5">
        <v>415</v>
      </c>
      <c r="B212" s="1" t="s">
        <v>265</v>
      </c>
      <c r="C212" s="6">
        <v>27.5</v>
      </c>
      <c r="D212" s="7" t="s">
        <v>397</v>
      </c>
    </row>
    <row r="213" spans="1:4" ht="15" customHeight="1" x14ac:dyDescent="0.2">
      <c r="A213" s="5">
        <v>435</v>
      </c>
      <c r="B213" s="1" t="s">
        <v>266</v>
      </c>
      <c r="C213" s="6">
        <v>27.5</v>
      </c>
      <c r="D213" s="7" t="s">
        <v>397</v>
      </c>
    </row>
    <row r="214" spans="1:4" ht="15" customHeight="1" x14ac:dyDescent="0.2">
      <c r="A214" s="5">
        <v>4632</v>
      </c>
      <c r="B214" s="1" t="s">
        <v>267</v>
      </c>
      <c r="C214" s="6">
        <v>23</v>
      </c>
      <c r="D214" s="7"/>
    </row>
    <row r="215" spans="1:4" ht="15" customHeight="1" x14ac:dyDescent="0.2">
      <c r="A215" s="5">
        <v>2427</v>
      </c>
      <c r="B215" s="1" t="s">
        <v>270</v>
      </c>
      <c r="C215" s="6">
        <f>C214+15</f>
        <v>38</v>
      </c>
      <c r="D215" s="7"/>
    </row>
    <row r="216" spans="1:4" ht="15" customHeight="1" x14ac:dyDescent="0.2">
      <c r="A216" s="5">
        <v>128</v>
      </c>
      <c r="B216" s="1" t="s">
        <v>269</v>
      </c>
      <c r="C216" s="6">
        <v>27</v>
      </c>
      <c r="D216" s="7" t="s">
        <v>397</v>
      </c>
    </row>
    <row r="217" spans="1:4" ht="15" customHeight="1" x14ac:dyDescent="0.2">
      <c r="A217" s="5">
        <v>3175</v>
      </c>
      <c r="B217" s="1" t="s">
        <v>271</v>
      </c>
      <c r="C217" s="6">
        <v>27.5</v>
      </c>
      <c r="D217" s="7"/>
    </row>
    <row r="218" spans="1:4" ht="15" customHeight="1" x14ac:dyDescent="0.2">
      <c r="A218" s="5">
        <v>3176</v>
      </c>
      <c r="B218" s="1" t="s">
        <v>272</v>
      </c>
      <c r="C218" s="6">
        <f>C217+15</f>
        <v>42.5</v>
      </c>
      <c r="D218" s="7"/>
    </row>
    <row r="219" spans="1:4" ht="15" customHeight="1" x14ac:dyDescent="0.2">
      <c r="A219" s="5">
        <v>3017</v>
      </c>
      <c r="B219" s="1" t="s">
        <v>273</v>
      </c>
      <c r="C219" s="6">
        <v>26.5</v>
      </c>
      <c r="D219" s="7"/>
    </row>
    <row r="220" spans="1:4" ht="15" customHeight="1" x14ac:dyDescent="0.2">
      <c r="A220" s="5">
        <v>2426</v>
      </c>
      <c r="B220" s="1" t="s">
        <v>276</v>
      </c>
      <c r="C220" s="6">
        <f>C222+15</f>
        <v>38.5</v>
      </c>
      <c r="D220" s="7"/>
    </row>
    <row r="221" spans="1:4" ht="15" customHeight="1" x14ac:dyDescent="0.2">
      <c r="A221" s="5">
        <v>3215</v>
      </c>
      <c r="B221" s="1" t="s">
        <v>277</v>
      </c>
      <c r="C221" s="6">
        <v>21</v>
      </c>
      <c r="D221" s="7"/>
    </row>
    <row r="222" spans="1:4" ht="15" customHeight="1" x14ac:dyDescent="0.2">
      <c r="A222" s="5">
        <v>1010</v>
      </c>
      <c r="B222" s="1" t="s">
        <v>278</v>
      </c>
      <c r="C222" s="6">
        <v>23.5</v>
      </c>
      <c r="D222" s="7"/>
    </row>
    <row r="223" spans="1:4" ht="15" customHeight="1" x14ac:dyDescent="0.2">
      <c r="A223" s="5">
        <v>1305</v>
      </c>
      <c r="B223" s="1" t="s">
        <v>280</v>
      </c>
      <c r="C223" s="6">
        <v>35</v>
      </c>
      <c r="D223" s="7"/>
    </row>
    <row r="224" spans="1:4" ht="15" customHeight="1" x14ac:dyDescent="0.2">
      <c r="A224" s="5">
        <v>1097</v>
      </c>
      <c r="B224" s="1" t="s">
        <v>281</v>
      </c>
      <c r="C224" s="6">
        <v>21</v>
      </c>
      <c r="D224" s="7"/>
    </row>
    <row r="225" spans="1:4" ht="15" customHeight="1" x14ac:dyDescent="0.2">
      <c r="A225" s="5">
        <v>2950</v>
      </c>
      <c r="B225" s="1" t="s">
        <v>282</v>
      </c>
      <c r="C225" s="6">
        <v>58</v>
      </c>
      <c r="D225" s="7"/>
    </row>
    <row r="226" spans="1:4" ht="15" customHeight="1" x14ac:dyDescent="0.2">
      <c r="A226" s="5">
        <v>3054</v>
      </c>
      <c r="B226" s="1" t="s">
        <v>283</v>
      </c>
      <c r="C226" s="6">
        <v>23.5</v>
      </c>
      <c r="D226" s="7"/>
    </row>
    <row r="227" spans="1:4" ht="15" customHeight="1" x14ac:dyDescent="0.2">
      <c r="A227" s="5">
        <v>2428</v>
      </c>
      <c r="B227" s="1" t="s">
        <v>284</v>
      </c>
      <c r="C227" s="6">
        <f>C226+15</f>
        <v>38.5</v>
      </c>
      <c r="D227" s="7"/>
    </row>
    <row r="228" spans="1:4" ht="15" customHeight="1" x14ac:dyDescent="0.2">
      <c r="A228" s="5">
        <v>1386</v>
      </c>
      <c r="B228" s="1" t="s">
        <v>286</v>
      </c>
      <c r="C228" s="6">
        <v>49.5</v>
      </c>
      <c r="D228" s="7"/>
    </row>
    <row r="229" spans="1:4" ht="15" customHeight="1" x14ac:dyDescent="0.2">
      <c r="A229" s="5">
        <v>2824</v>
      </c>
      <c r="B229" s="1" t="s">
        <v>287</v>
      </c>
      <c r="C229" s="6">
        <v>38.25</v>
      </c>
      <c r="D229" s="7"/>
    </row>
    <row r="230" spans="1:4" ht="15" customHeight="1" x14ac:dyDescent="0.2">
      <c r="A230" s="5">
        <v>1247</v>
      </c>
      <c r="B230" s="1" t="s">
        <v>289</v>
      </c>
      <c r="C230" s="6">
        <v>38.25</v>
      </c>
      <c r="D230" s="7"/>
    </row>
    <row r="231" spans="1:4" ht="15" customHeight="1" x14ac:dyDescent="0.2">
      <c r="A231" s="5">
        <v>3287</v>
      </c>
      <c r="B231" s="1" t="s">
        <v>290</v>
      </c>
      <c r="C231" s="6">
        <v>25</v>
      </c>
      <c r="D231" s="7"/>
    </row>
    <row r="232" spans="1:4" ht="15" customHeight="1" x14ac:dyDescent="0.2">
      <c r="A232" s="5">
        <v>3296</v>
      </c>
      <c r="B232" s="1" t="s">
        <v>291</v>
      </c>
      <c r="C232" s="6">
        <f>C231+15</f>
        <v>40</v>
      </c>
      <c r="D232" s="7"/>
    </row>
    <row r="233" spans="1:4" ht="15" customHeight="1" x14ac:dyDescent="0.2">
      <c r="A233" s="5">
        <v>4714</v>
      </c>
      <c r="B233" s="1" t="s">
        <v>292</v>
      </c>
      <c r="C233" s="6">
        <v>58</v>
      </c>
      <c r="D233" s="7"/>
    </row>
    <row r="234" spans="1:4" ht="15" customHeight="1" x14ac:dyDescent="0.2">
      <c r="A234" s="5">
        <v>3207</v>
      </c>
      <c r="B234" s="1" t="s">
        <v>293</v>
      </c>
      <c r="C234" s="6">
        <v>17.75</v>
      </c>
      <c r="D234" s="7"/>
    </row>
    <row r="235" spans="1:4" ht="15" customHeight="1" x14ac:dyDescent="0.2">
      <c r="A235" s="5">
        <v>287</v>
      </c>
      <c r="B235" s="1" t="s">
        <v>294</v>
      </c>
      <c r="C235" s="6">
        <v>12</v>
      </c>
      <c r="D235" s="7"/>
    </row>
    <row r="236" spans="1:4" ht="15" customHeight="1" x14ac:dyDescent="0.2">
      <c r="A236" s="5">
        <v>3191</v>
      </c>
      <c r="B236" s="1" t="s">
        <v>295</v>
      </c>
      <c r="C236" s="6">
        <v>17.75</v>
      </c>
      <c r="D236" s="7"/>
    </row>
    <row r="237" spans="1:4" ht="15" customHeight="1" x14ac:dyDescent="0.2">
      <c r="A237" s="5">
        <v>987</v>
      </c>
      <c r="B237" s="1" t="s">
        <v>296</v>
      </c>
      <c r="C237" s="6">
        <v>23</v>
      </c>
      <c r="D237" s="7"/>
    </row>
    <row r="238" spans="1:4" ht="15" customHeight="1" x14ac:dyDescent="0.2">
      <c r="A238" s="5">
        <v>2429</v>
      </c>
      <c r="B238" s="1" t="s">
        <v>297</v>
      </c>
      <c r="C238" s="6">
        <f>C242+15</f>
        <v>40.25</v>
      </c>
      <c r="D238" s="7"/>
    </row>
    <row r="239" spans="1:4" ht="15" customHeight="1" x14ac:dyDescent="0.2">
      <c r="A239" s="5">
        <v>3208</v>
      </c>
      <c r="B239" s="1" t="s">
        <v>299</v>
      </c>
      <c r="C239" s="6">
        <v>22.5</v>
      </c>
      <c r="D239" s="7"/>
    </row>
    <row r="240" spans="1:4" ht="15" customHeight="1" x14ac:dyDescent="0.2">
      <c r="A240" s="5">
        <v>1383</v>
      </c>
      <c r="B240" s="1" t="s">
        <v>300</v>
      </c>
      <c r="C240" s="6">
        <v>13</v>
      </c>
      <c r="D240" s="7"/>
    </row>
    <row r="241" spans="1:4" ht="15" customHeight="1" x14ac:dyDescent="0.2">
      <c r="A241" s="5">
        <v>769</v>
      </c>
      <c r="B241" s="1" t="s">
        <v>301</v>
      </c>
      <c r="C241" s="6">
        <v>25</v>
      </c>
      <c r="D241" s="7"/>
    </row>
    <row r="242" spans="1:4" ht="15" customHeight="1" x14ac:dyDescent="0.2">
      <c r="A242" s="5">
        <v>3055</v>
      </c>
      <c r="B242" s="1" t="s">
        <v>302</v>
      </c>
      <c r="C242" s="6">
        <v>25.25</v>
      </c>
      <c r="D242" s="7"/>
    </row>
    <row r="243" spans="1:4" ht="15" customHeight="1" x14ac:dyDescent="0.2">
      <c r="A243" s="5">
        <v>2259</v>
      </c>
      <c r="B243" s="1" t="s">
        <v>303</v>
      </c>
      <c r="C243" s="6">
        <v>25</v>
      </c>
      <c r="D243" s="7"/>
    </row>
    <row r="244" spans="1:4" ht="15" customHeight="1" x14ac:dyDescent="0.2">
      <c r="A244" s="5">
        <v>770</v>
      </c>
      <c r="B244" s="1" t="s">
        <v>304</v>
      </c>
      <c r="C244" s="6">
        <v>33</v>
      </c>
      <c r="D244" s="7"/>
    </row>
    <row r="245" spans="1:4" ht="15" customHeight="1" x14ac:dyDescent="0.2">
      <c r="A245" s="5">
        <v>1243</v>
      </c>
      <c r="B245" s="1" t="s">
        <v>307</v>
      </c>
      <c r="C245" s="6">
        <v>38.5</v>
      </c>
      <c r="D245" s="7"/>
    </row>
    <row r="246" spans="1:4" ht="15" customHeight="1" x14ac:dyDescent="0.2">
      <c r="A246" s="5">
        <v>3119</v>
      </c>
      <c r="B246" s="1" t="s">
        <v>308</v>
      </c>
      <c r="C246" s="6">
        <v>33</v>
      </c>
      <c r="D246" s="7"/>
    </row>
    <row r="247" spans="1:4" ht="15" customHeight="1" x14ac:dyDescent="0.2">
      <c r="A247" s="5">
        <v>4595</v>
      </c>
      <c r="B247" s="1" t="s">
        <v>309</v>
      </c>
      <c r="C247" s="6">
        <v>33</v>
      </c>
      <c r="D247" s="7"/>
    </row>
    <row r="248" spans="1:4" ht="15" customHeight="1" x14ac:dyDescent="0.2">
      <c r="A248" s="5">
        <v>2050</v>
      </c>
      <c r="B248" s="1" t="s">
        <v>310</v>
      </c>
      <c r="C248" s="6">
        <v>33</v>
      </c>
      <c r="D248" s="7"/>
    </row>
    <row r="249" spans="1:4" ht="15" customHeight="1" x14ac:dyDescent="0.2">
      <c r="A249" s="5">
        <v>3177</v>
      </c>
      <c r="B249" s="1" t="s">
        <v>311</v>
      </c>
      <c r="C249" s="6">
        <v>68</v>
      </c>
      <c r="D249" s="7"/>
    </row>
    <row r="250" spans="1:4" ht="15" customHeight="1" x14ac:dyDescent="0.2">
      <c r="A250" s="5">
        <v>3338</v>
      </c>
      <c r="B250" s="1" t="s">
        <v>314</v>
      </c>
      <c r="C250" s="6">
        <v>48.5</v>
      </c>
      <c r="D250" s="7"/>
    </row>
    <row r="251" spans="1:4" ht="15" customHeight="1" x14ac:dyDescent="0.2">
      <c r="A251" s="5">
        <v>3340</v>
      </c>
      <c r="B251" s="1" t="s">
        <v>315</v>
      </c>
      <c r="C251" s="6">
        <v>39</v>
      </c>
      <c r="D251" s="7"/>
    </row>
    <row r="252" spans="1:4" ht="15" customHeight="1" x14ac:dyDescent="0.2">
      <c r="A252" s="5">
        <v>1011</v>
      </c>
      <c r="B252" s="1" t="s">
        <v>317</v>
      </c>
      <c r="C252" s="6">
        <v>38</v>
      </c>
      <c r="D252" s="7"/>
    </row>
    <row r="253" spans="1:4" ht="15" customHeight="1" x14ac:dyDescent="0.2">
      <c r="A253" s="5">
        <v>2414</v>
      </c>
      <c r="B253" s="1" t="s">
        <v>318</v>
      </c>
      <c r="C253" s="6">
        <f>C252+15</f>
        <v>53</v>
      </c>
      <c r="D253" s="7"/>
    </row>
    <row r="254" spans="1:4" ht="15" customHeight="1" x14ac:dyDescent="0.2">
      <c r="A254" s="5">
        <v>3348</v>
      </c>
      <c r="B254" s="1" t="s">
        <v>320</v>
      </c>
      <c r="C254" s="6">
        <v>36</v>
      </c>
      <c r="D254" s="7"/>
    </row>
    <row r="255" spans="1:4" ht="15" customHeight="1" x14ac:dyDescent="0.2">
      <c r="A255" s="5">
        <v>3349</v>
      </c>
      <c r="B255" s="1" t="s">
        <v>321</v>
      </c>
      <c r="C255" s="6">
        <f>C254+15</f>
        <v>51</v>
      </c>
      <c r="D255" s="7"/>
    </row>
    <row r="256" spans="1:4" ht="15" customHeight="1" x14ac:dyDescent="0.2">
      <c r="A256" s="5">
        <v>2032</v>
      </c>
      <c r="B256" s="1" t="s">
        <v>323</v>
      </c>
      <c r="C256" s="6">
        <v>31</v>
      </c>
      <c r="D256" s="7"/>
    </row>
    <row r="257" spans="1:4" ht="15" customHeight="1" x14ac:dyDescent="0.2">
      <c r="A257" s="5">
        <v>1241</v>
      </c>
      <c r="B257" s="1" t="s">
        <v>325</v>
      </c>
      <c r="C257" s="6">
        <v>26</v>
      </c>
      <c r="D257" s="7"/>
    </row>
    <row r="258" spans="1:4" ht="15" customHeight="1" x14ac:dyDescent="0.2">
      <c r="A258" s="5">
        <v>3153</v>
      </c>
      <c r="B258" s="1" t="s">
        <v>326</v>
      </c>
      <c r="C258" s="6">
        <v>38</v>
      </c>
      <c r="D258" s="7"/>
    </row>
    <row r="259" spans="1:4" ht="15" customHeight="1" x14ac:dyDescent="0.2">
      <c r="A259" s="5">
        <v>3351</v>
      </c>
      <c r="B259" s="1" t="s">
        <v>327</v>
      </c>
      <c r="C259" s="6">
        <f>C258+15</f>
        <v>53</v>
      </c>
      <c r="D259" s="7"/>
    </row>
    <row r="260" spans="1:4" ht="15" customHeight="1" x14ac:dyDescent="0.2">
      <c r="A260" s="5">
        <v>481</v>
      </c>
      <c r="B260" s="1" t="s">
        <v>329</v>
      </c>
      <c r="C260" s="6">
        <v>28.75</v>
      </c>
      <c r="D260" s="7" t="s">
        <v>397</v>
      </c>
    </row>
    <row r="261" spans="1:4" ht="15" customHeight="1" x14ac:dyDescent="0.2">
      <c r="A261" s="5">
        <v>3240</v>
      </c>
      <c r="B261" s="1" t="s">
        <v>330</v>
      </c>
      <c r="C261" s="6">
        <v>32</v>
      </c>
      <c r="D261" s="7" t="s">
        <v>397</v>
      </c>
    </row>
    <row r="262" spans="1:4" ht="15" customHeight="1" x14ac:dyDescent="0.2">
      <c r="A262" s="5" t="s">
        <v>331</v>
      </c>
      <c r="B262" s="1" t="s">
        <v>332</v>
      </c>
      <c r="C262" s="6">
        <v>45</v>
      </c>
      <c r="D262" s="7" t="s">
        <v>397</v>
      </c>
    </row>
    <row r="263" spans="1:4" ht="15" customHeight="1" x14ac:dyDescent="0.2">
      <c r="A263" s="5">
        <v>1196</v>
      </c>
      <c r="B263" s="1" t="s">
        <v>333</v>
      </c>
      <c r="C263" s="6">
        <v>31</v>
      </c>
      <c r="D263" s="7"/>
    </row>
    <row r="264" spans="1:4" ht="15" customHeight="1" x14ac:dyDescent="0.2">
      <c r="A264" s="5">
        <v>2029</v>
      </c>
      <c r="B264" s="1" t="s">
        <v>334</v>
      </c>
      <c r="C264" s="6">
        <v>44</v>
      </c>
      <c r="D264" s="7"/>
    </row>
    <row r="265" spans="1:4" ht="15" customHeight="1" x14ac:dyDescent="0.2">
      <c r="A265" s="5">
        <v>2415</v>
      </c>
      <c r="B265" s="1" t="s">
        <v>335</v>
      </c>
      <c r="C265" s="6">
        <f>C263+15</f>
        <v>46</v>
      </c>
      <c r="D265" s="7"/>
    </row>
    <row r="266" spans="1:4" ht="15" customHeight="1" x14ac:dyDescent="0.2">
      <c r="A266" s="5">
        <v>773</v>
      </c>
      <c r="B266" s="1" t="s">
        <v>337</v>
      </c>
      <c r="C266" s="6">
        <v>31.5</v>
      </c>
      <c r="D266" s="7" t="s">
        <v>397</v>
      </c>
    </row>
    <row r="267" spans="1:4" ht="15" customHeight="1" x14ac:dyDescent="0.2">
      <c r="A267" s="5">
        <v>5155</v>
      </c>
      <c r="B267" s="1" t="s">
        <v>338</v>
      </c>
      <c r="C267" s="6">
        <v>52.5</v>
      </c>
      <c r="D267" s="7"/>
    </row>
    <row r="268" spans="1:4" ht="15" customHeight="1" x14ac:dyDescent="0.2">
      <c r="A268" s="5">
        <v>4682</v>
      </c>
      <c r="B268" s="1" t="s">
        <v>339</v>
      </c>
      <c r="C268" s="6">
        <v>34</v>
      </c>
      <c r="D268" s="7"/>
    </row>
    <row r="269" spans="1:4" ht="15" customHeight="1" x14ac:dyDescent="0.2">
      <c r="A269" s="5">
        <v>1291</v>
      </c>
      <c r="B269" s="1" t="s">
        <v>340</v>
      </c>
      <c r="C269" s="6">
        <v>38</v>
      </c>
      <c r="D269" s="7"/>
    </row>
    <row r="270" spans="1:4" ht="15" customHeight="1" x14ac:dyDescent="0.2">
      <c r="A270" s="5">
        <v>4630</v>
      </c>
      <c r="B270" s="1" t="s">
        <v>341</v>
      </c>
      <c r="C270" s="6">
        <v>26.75</v>
      </c>
      <c r="D270" s="7"/>
    </row>
    <row r="271" spans="1:4" ht="15" customHeight="1" x14ac:dyDescent="0.2">
      <c r="A271" s="5">
        <v>2430</v>
      </c>
      <c r="B271" s="1" t="s">
        <v>342</v>
      </c>
      <c r="C271" s="6">
        <f>C270+15</f>
        <v>41.75</v>
      </c>
      <c r="D271" s="7"/>
    </row>
    <row r="272" spans="1:4" ht="15" customHeight="1" x14ac:dyDescent="0.2">
      <c r="A272" s="5">
        <v>1032</v>
      </c>
      <c r="B272" s="1" t="s">
        <v>343</v>
      </c>
      <c r="C272" s="6">
        <v>26</v>
      </c>
      <c r="D272" s="7"/>
    </row>
    <row r="273" spans="1:4" ht="15" customHeight="1" x14ac:dyDescent="0.2">
      <c r="A273" s="5">
        <v>971</v>
      </c>
      <c r="B273" s="1" t="s">
        <v>344</v>
      </c>
      <c r="C273" s="6">
        <v>26</v>
      </c>
      <c r="D273" s="7"/>
    </row>
    <row r="274" spans="1:4" ht="15" customHeight="1" x14ac:dyDescent="0.2">
      <c r="A274" s="5">
        <v>2988</v>
      </c>
      <c r="B274" s="1" t="s">
        <v>345</v>
      </c>
      <c r="C274" s="6">
        <v>39.5</v>
      </c>
      <c r="D274" s="7"/>
    </row>
    <row r="275" spans="1:4" ht="15" customHeight="1" x14ac:dyDescent="0.2">
      <c r="A275" s="5">
        <v>2028</v>
      </c>
      <c r="B275" s="1" t="s">
        <v>349</v>
      </c>
      <c r="C275" s="6">
        <v>30.5</v>
      </c>
      <c r="D275" s="7" t="s">
        <v>397</v>
      </c>
    </row>
    <row r="276" spans="1:4" ht="15" customHeight="1" x14ac:dyDescent="0.2">
      <c r="A276" s="5">
        <v>1265</v>
      </c>
      <c r="B276" s="1" t="s">
        <v>350</v>
      </c>
      <c r="C276" s="6">
        <v>25</v>
      </c>
      <c r="D276" s="7" t="s">
        <v>397</v>
      </c>
    </row>
    <row r="277" spans="1:4" ht="15" customHeight="1" x14ac:dyDescent="0.2">
      <c r="A277" s="5"/>
      <c r="B277" s="1"/>
      <c r="C277" s="6"/>
      <c r="D277" s="7"/>
    </row>
    <row r="278" spans="1:4" ht="15" customHeight="1" x14ac:dyDescent="0.2">
      <c r="A278" s="5" t="s">
        <v>352</v>
      </c>
      <c r="B278" s="1" t="s">
        <v>353</v>
      </c>
      <c r="C278" s="6">
        <v>8.75</v>
      </c>
      <c r="D278" s="16"/>
    </row>
    <row r="279" spans="1:4" ht="15" customHeight="1" x14ac:dyDescent="0.2">
      <c r="A279" s="5" t="s">
        <v>358</v>
      </c>
      <c r="B279" s="1" t="s">
        <v>364</v>
      </c>
      <c r="C279" s="6">
        <v>7</v>
      </c>
      <c r="D279" s="16"/>
    </row>
    <row r="280" spans="1:4" ht="15" customHeight="1" x14ac:dyDescent="0.2">
      <c r="A280" s="5" t="s">
        <v>354</v>
      </c>
      <c r="B280" s="1" t="s">
        <v>360</v>
      </c>
      <c r="C280" s="6">
        <v>8</v>
      </c>
      <c r="D280" s="16"/>
    </row>
    <row r="281" spans="1:4" ht="15" customHeight="1" x14ac:dyDescent="0.2">
      <c r="A281" s="5" t="s">
        <v>355</v>
      </c>
      <c r="B281" s="1" t="s">
        <v>361</v>
      </c>
      <c r="C281" s="6">
        <v>8</v>
      </c>
      <c r="D281" s="16"/>
    </row>
    <row r="282" spans="1:4" ht="15" customHeight="1" x14ac:dyDescent="0.2">
      <c r="A282" s="5" t="s">
        <v>356</v>
      </c>
      <c r="B282" s="1" t="s">
        <v>362</v>
      </c>
      <c r="C282" s="6">
        <v>9.5</v>
      </c>
      <c r="D282" s="16"/>
    </row>
    <row r="283" spans="1:4" ht="15" customHeight="1" x14ac:dyDescent="0.2">
      <c r="A283" s="5" t="s">
        <v>275</v>
      </c>
      <c r="B283" s="1" t="s">
        <v>359</v>
      </c>
      <c r="C283" s="6">
        <v>12</v>
      </c>
      <c r="D283" s="16"/>
    </row>
    <row r="284" spans="1:4" ht="15" customHeight="1" x14ac:dyDescent="0.2">
      <c r="A284" s="5" t="s">
        <v>357</v>
      </c>
      <c r="B284" s="1" t="s">
        <v>363</v>
      </c>
      <c r="C284" s="6">
        <v>16</v>
      </c>
      <c r="D284" s="16"/>
    </row>
    <row r="285" spans="1:4" ht="15" customHeight="1" x14ac:dyDescent="0.2">
      <c r="A285" s="17"/>
    </row>
  </sheetData>
  <sortState xmlns:xlrd2="http://schemas.microsoft.com/office/spreadsheetml/2017/richdata2" ref="A2:D287">
    <sortCondition ref="B84:B287"/>
  </sortState>
  <pageMargins left="0.7" right="0.7" top="0.75" bottom="0.75" header="0.3" footer="0.3"/>
  <pageSetup fitToHeight="6" orientation="portrait" horizontalDpi="0" verticalDpi="0"/>
  <headerFooter>
    <oddHeader>&amp;L&amp;"Calibri (Body),Regular"&amp;18SENN PRICE SHEET&amp;R&amp;"Calibri (Body),Regular"&amp;18MARCH 17, 2025</oddHeader>
    <oddFooter xml:space="preserve">&amp;C&amp;P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F2AA-DD79-A541-8D77-87EFBE41ACA2}">
  <dimension ref="A1:D277"/>
  <sheetViews>
    <sheetView topLeftCell="B1" zoomScale="130" zoomScaleNormal="130" workbookViewId="0">
      <selection activeCell="B153" sqref="B153"/>
    </sheetView>
  </sheetViews>
  <sheetFormatPr baseColWidth="10" defaultRowHeight="15" customHeight="1" x14ac:dyDescent="0.2"/>
  <cols>
    <col min="1" max="1" width="22.5" hidden="1" customWidth="1"/>
    <col min="2" max="2" width="58.1640625" customWidth="1"/>
    <col min="3" max="3" width="13.83203125" customWidth="1"/>
  </cols>
  <sheetData>
    <row r="1" spans="1:4" ht="15" customHeight="1" x14ac:dyDescent="0.2">
      <c r="A1" s="13" t="s">
        <v>0</v>
      </c>
      <c r="B1" s="13" t="s">
        <v>1</v>
      </c>
      <c r="C1" s="14" t="s">
        <v>2</v>
      </c>
      <c r="D1" s="13" t="s">
        <v>3</v>
      </c>
    </row>
    <row r="2" spans="1:4" ht="15" customHeight="1" x14ac:dyDescent="0.2">
      <c r="A2" s="5">
        <v>398</v>
      </c>
      <c r="B2" s="1" t="s">
        <v>4</v>
      </c>
      <c r="C2" s="6">
        <f>'SENN PRICE SHEET '!C2-4.5</f>
        <v>28</v>
      </c>
      <c r="D2" s="7">
        <f>'SENN PRICE SHEET '!D2</f>
        <v>0</v>
      </c>
    </row>
    <row r="3" spans="1:4" ht="15" customHeight="1" x14ac:dyDescent="0.2">
      <c r="A3" s="5">
        <v>2078</v>
      </c>
      <c r="B3" s="1" t="s">
        <v>5</v>
      </c>
      <c r="C3" s="6">
        <f>'SENN PRICE SHEET '!C3-1</f>
        <v>36.75</v>
      </c>
      <c r="D3" s="7">
        <f>'SENN PRICE SHEET '!D3</f>
        <v>0</v>
      </c>
    </row>
    <row r="4" spans="1:4" ht="15" customHeight="1" x14ac:dyDescent="0.2">
      <c r="A4" s="5">
        <v>1159</v>
      </c>
      <c r="B4" s="1" t="s">
        <v>6</v>
      </c>
      <c r="C4" s="6">
        <f>'SENN PRICE SHEET '!C4-1</f>
        <v>24</v>
      </c>
      <c r="D4" s="7">
        <f>'SENN PRICE SHEET '!D4</f>
        <v>0</v>
      </c>
    </row>
    <row r="5" spans="1:4" ht="15" customHeight="1" x14ac:dyDescent="0.2">
      <c r="A5" s="5">
        <v>2075</v>
      </c>
      <c r="B5" s="1" t="s">
        <v>7</v>
      </c>
      <c r="C5" s="6">
        <f>'SENN PRICE SHEET '!C5-0.75</f>
        <v>53.25</v>
      </c>
      <c r="D5" s="7">
        <f>'SENN PRICE SHEET '!D5</f>
        <v>0</v>
      </c>
    </row>
    <row r="6" spans="1:4" ht="15" customHeight="1" x14ac:dyDescent="0.2">
      <c r="A6" s="5">
        <v>2079</v>
      </c>
      <c r="B6" s="1" t="s">
        <v>8</v>
      </c>
      <c r="C6" s="6">
        <f>'SENN PRICE SHEET '!C6-1</f>
        <v>37.25</v>
      </c>
      <c r="D6" s="7">
        <f>'SENN PRICE SHEET '!D6</f>
        <v>0</v>
      </c>
    </row>
    <row r="7" spans="1:4" ht="15" customHeight="1" x14ac:dyDescent="0.2">
      <c r="A7" s="5">
        <v>1158</v>
      </c>
      <c r="B7" s="1" t="s">
        <v>9</v>
      </c>
      <c r="C7" s="6">
        <f>'SENN PRICE SHEET '!C7-1</f>
        <v>26.25</v>
      </c>
      <c r="D7" s="7">
        <f>'SENN PRICE SHEET '!D7</f>
        <v>0</v>
      </c>
    </row>
    <row r="8" spans="1:4" ht="15" customHeight="1" x14ac:dyDescent="0.2">
      <c r="A8" s="5">
        <v>999</v>
      </c>
      <c r="B8" s="1" t="s">
        <v>10</v>
      </c>
      <c r="C8" s="6">
        <f>'SENN PRICE SHEET '!C8-1</f>
        <v>27.25</v>
      </c>
      <c r="D8" s="7">
        <f>'SENN PRICE SHEET '!D8</f>
        <v>0</v>
      </c>
    </row>
    <row r="9" spans="1:4" ht="15" customHeight="1" x14ac:dyDescent="0.2">
      <c r="A9" s="5">
        <v>3246</v>
      </c>
      <c r="B9" s="1" t="s">
        <v>12</v>
      </c>
      <c r="C9" s="6">
        <f>'SENN PRICE SHEET '!C9-0.75</f>
        <v>25.75</v>
      </c>
      <c r="D9" s="7">
        <f>'SENN PRICE SHEET '!D9</f>
        <v>0</v>
      </c>
    </row>
    <row r="10" spans="1:4" ht="15" customHeight="1" x14ac:dyDescent="0.2">
      <c r="A10" s="5">
        <v>3247</v>
      </c>
      <c r="B10" s="1" t="s">
        <v>13</v>
      </c>
      <c r="C10" s="6">
        <f>'SENN PRICE SHEET '!C10-0.75</f>
        <v>40.75</v>
      </c>
      <c r="D10" s="7">
        <f>'SENN PRICE SHEET '!D10</f>
        <v>0</v>
      </c>
    </row>
    <row r="11" spans="1:4" ht="15" customHeight="1" x14ac:dyDescent="0.2">
      <c r="A11" s="5">
        <v>4726</v>
      </c>
      <c r="B11" s="1" t="s">
        <v>15</v>
      </c>
      <c r="C11" s="6">
        <f>'SENN PRICE SHEET '!C11-0.75</f>
        <v>25.75</v>
      </c>
      <c r="D11" s="7">
        <f>'SENN PRICE SHEET '!D11</f>
        <v>0</v>
      </c>
    </row>
    <row r="12" spans="1:4" ht="15" customHeight="1" x14ac:dyDescent="0.2">
      <c r="A12" s="5">
        <v>3249</v>
      </c>
      <c r="B12" s="1" t="s">
        <v>16</v>
      </c>
      <c r="C12" s="6">
        <f>'SENN PRICE SHEET '!C12-0.75</f>
        <v>40.75</v>
      </c>
      <c r="D12" s="7">
        <f>'SENN PRICE SHEET '!D12</f>
        <v>0</v>
      </c>
    </row>
    <row r="13" spans="1:4" ht="15" customHeight="1" x14ac:dyDescent="0.2">
      <c r="A13" s="5">
        <v>4631</v>
      </c>
      <c r="B13" s="1" t="s">
        <v>18</v>
      </c>
      <c r="C13" s="6">
        <f>'SENN PRICE SHEET '!C13-0.75</f>
        <v>29.5</v>
      </c>
      <c r="D13" s="7" t="str">
        <f>'SENN PRICE SHEET '!D13</f>
        <v>X</v>
      </c>
    </row>
    <row r="14" spans="1:4" ht="15" customHeight="1" x14ac:dyDescent="0.2">
      <c r="A14" s="5">
        <v>395</v>
      </c>
      <c r="B14" s="1" t="s">
        <v>20</v>
      </c>
      <c r="C14" s="6">
        <f>'SENN PRICE SHEET '!C14-0.75</f>
        <v>29</v>
      </c>
      <c r="D14" s="7">
        <f>'SENN PRICE SHEET '!D14</f>
        <v>0</v>
      </c>
    </row>
    <row r="15" spans="1:4" ht="15" customHeight="1" x14ac:dyDescent="0.2">
      <c r="A15" s="5">
        <v>4729</v>
      </c>
      <c r="B15" s="1" t="s">
        <v>22</v>
      </c>
      <c r="C15" s="6">
        <f>'SENN PRICE SHEET '!C15-0.75</f>
        <v>26.25</v>
      </c>
      <c r="D15" s="7">
        <f>'SENN PRICE SHEET '!D15</f>
        <v>0</v>
      </c>
    </row>
    <row r="16" spans="1:4" ht="15" customHeight="1" x14ac:dyDescent="0.2">
      <c r="A16" s="5">
        <v>3179</v>
      </c>
      <c r="B16" s="1" t="s">
        <v>24</v>
      </c>
      <c r="C16" s="6">
        <f>'SENN PRICE SHEET '!C16-0.75</f>
        <v>42.75</v>
      </c>
      <c r="D16" s="7">
        <f>'SENN PRICE SHEET '!D16</f>
        <v>0</v>
      </c>
    </row>
    <row r="17" spans="1:4" ht="15" customHeight="1" x14ac:dyDescent="0.2">
      <c r="A17" s="5">
        <v>3255</v>
      </c>
      <c r="B17" s="1" t="s">
        <v>25</v>
      </c>
      <c r="C17" s="6">
        <f>'SENN PRICE SHEET '!C17-0.75</f>
        <v>57.75</v>
      </c>
      <c r="D17" s="7">
        <f>'SENN PRICE SHEET '!D17</f>
        <v>0</v>
      </c>
    </row>
    <row r="18" spans="1:4" ht="15" customHeight="1" x14ac:dyDescent="0.2">
      <c r="A18" s="5">
        <v>2834</v>
      </c>
      <c r="B18" s="1" t="s">
        <v>27</v>
      </c>
      <c r="C18" s="6">
        <f>'SENN PRICE SHEET '!C18-1</f>
        <v>37.5</v>
      </c>
      <c r="D18" s="7">
        <f>'SENN PRICE SHEET '!D18</f>
        <v>0</v>
      </c>
    </row>
    <row r="19" spans="1:4" ht="15" customHeight="1" x14ac:dyDescent="0.2">
      <c r="A19" s="5">
        <v>2833</v>
      </c>
      <c r="B19" s="1" t="s">
        <v>28</v>
      </c>
      <c r="C19" s="6">
        <f>'SENN PRICE SHEET '!C19-1</f>
        <v>37.5</v>
      </c>
      <c r="D19" s="7">
        <f>'SENN PRICE SHEET '!D19</f>
        <v>0</v>
      </c>
    </row>
    <row r="20" spans="1:4" ht="15" customHeight="1" x14ac:dyDescent="0.2">
      <c r="A20" s="5">
        <v>509</v>
      </c>
      <c r="B20" s="1" t="s">
        <v>29</v>
      </c>
      <c r="C20" s="6">
        <f>'SENN PRICE SHEET '!C20-0.1</f>
        <v>21.15</v>
      </c>
      <c r="D20" s="7">
        <f>'SENN PRICE SHEET '!D20</f>
        <v>0</v>
      </c>
    </row>
    <row r="21" spans="1:4" ht="15" customHeight="1" x14ac:dyDescent="0.2">
      <c r="A21" s="5">
        <v>3156</v>
      </c>
      <c r="B21" s="1" t="s">
        <v>365</v>
      </c>
      <c r="C21" s="6">
        <f>'SENN PRICE SHEET '!C21-0.75</f>
        <v>33.25</v>
      </c>
      <c r="D21" s="7">
        <f>'SENN PRICE SHEET '!D21</f>
        <v>0</v>
      </c>
    </row>
    <row r="22" spans="1:4" ht="15" customHeight="1" x14ac:dyDescent="0.2">
      <c r="A22" s="5">
        <v>3257</v>
      </c>
      <c r="B22" s="1" t="s">
        <v>30</v>
      </c>
      <c r="C22" s="6">
        <f>'SENN PRICE SHEET '!C22-0.75</f>
        <v>48.25</v>
      </c>
      <c r="D22" s="7">
        <f>'SENN PRICE SHEET '!D22</f>
        <v>0</v>
      </c>
    </row>
    <row r="23" spans="1:4" ht="15" customHeight="1" x14ac:dyDescent="0.2">
      <c r="A23" s="5">
        <v>333</v>
      </c>
      <c r="B23" s="1" t="s">
        <v>32</v>
      </c>
      <c r="C23" s="6">
        <f>'SENN PRICE SHEET '!C23-1</f>
        <v>21</v>
      </c>
      <c r="D23" s="7">
        <f>'SENN PRICE SHEET '!D23</f>
        <v>0</v>
      </c>
    </row>
    <row r="24" spans="1:4" ht="15" customHeight="1" x14ac:dyDescent="0.2">
      <c r="A24" s="5">
        <v>963</v>
      </c>
      <c r="B24" s="1" t="s">
        <v>33</v>
      </c>
      <c r="C24" s="6">
        <f>'SENN PRICE SHEET '!C24-1</f>
        <v>21</v>
      </c>
      <c r="D24" s="7">
        <f>'SENN PRICE SHEET '!D24</f>
        <v>0</v>
      </c>
    </row>
    <row r="25" spans="1:4" ht="15" customHeight="1" x14ac:dyDescent="0.2">
      <c r="A25" s="5">
        <v>3265</v>
      </c>
      <c r="B25" s="1" t="s">
        <v>34</v>
      </c>
      <c r="C25" s="6">
        <f>'SENN PRICE SHEET '!C25-0.75</f>
        <v>37.5</v>
      </c>
      <c r="D25" s="7">
        <f>'SENN PRICE SHEET '!D25</f>
        <v>0</v>
      </c>
    </row>
    <row r="26" spans="1:4" ht="15" customHeight="1" x14ac:dyDescent="0.2">
      <c r="A26" s="5">
        <v>994</v>
      </c>
      <c r="B26" s="1" t="s">
        <v>35</v>
      </c>
      <c r="C26" s="6">
        <f>'SENN PRICE SHEET '!C26-0.75</f>
        <v>57</v>
      </c>
      <c r="D26" s="7">
        <f>'SENN PRICE SHEET '!D26</f>
        <v>0</v>
      </c>
    </row>
    <row r="27" spans="1:4" ht="15" customHeight="1" x14ac:dyDescent="0.2">
      <c r="A27" s="5">
        <v>2422</v>
      </c>
      <c r="B27" s="1" t="s">
        <v>38</v>
      </c>
      <c r="C27" s="6">
        <f>'SENN PRICE SHEET '!C27-0.75</f>
        <v>43.5</v>
      </c>
      <c r="D27" s="7" t="str">
        <f>'SENN PRICE SHEET '!D27</f>
        <v>X</v>
      </c>
    </row>
    <row r="28" spans="1:4" ht="15" customHeight="1" x14ac:dyDescent="0.2">
      <c r="A28" s="5">
        <v>1193</v>
      </c>
      <c r="B28" s="1" t="s">
        <v>40</v>
      </c>
      <c r="C28" s="6">
        <f>'SENN PRICE SHEET '!C28-0.75</f>
        <v>26.75</v>
      </c>
      <c r="D28" s="7">
        <f>'SENN PRICE SHEET '!D28</f>
        <v>0</v>
      </c>
    </row>
    <row r="29" spans="1:4" ht="15" customHeight="1" x14ac:dyDescent="0.2">
      <c r="A29" s="5">
        <v>4751</v>
      </c>
      <c r="B29" s="1" t="s">
        <v>41</v>
      </c>
      <c r="C29" s="6">
        <f>'SENN PRICE SHEET '!C29-0.75</f>
        <v>36.25</v>
      </c>
      <c r="D29" s="7">
        <f>'SENN PRICE SHEET '!D29</f>
        <v>0</v>
      </c>
    </row>
    <row r="30" spans="1:4" ht="15" customHeight="1" x14ac:dyDescent="0.2">
      <c r="A30" s="5">
        <v>1197</v>
      </c>
      <c r="B30" s="1" t="s">
        <v>42</v>
      </c>
      <c r="C30" s="6">
        <f>'SENN PRICE SHEET '!C30-1</f>
        <v>29</v>
      </c>
      <c r="D30" s="7">
        <f>'SENN PRICE SHEET '!D30</f>
        <v>0</v>
      </c>
    </row>
    <row r="31" spans="1:4" ht="15" customHeight="1" x14ac:dyDescent="0.2">
      <c r="A31" s="5">
        <v>2409</v>
      </c>
      <c r="B31" s="1" t="s">
        <v>43</v>
      </c>
      <c r="C31" s="6">
        <f>'SENN PRICE SHEET '!C31-0.75</f>
        <v>41.75</v>
      </c>
      <c r="D31" s="7">
        <f>'SENN PRICE SHEET '!D31</f>
        <v>0</v>
      </c>
    </row>
    <row r="32" spans="1:4" ht="15" customHeight="1" x14ac:dyDescent="0.2">
      <c r="A32" s="5">
        <v>2031</v>
      </c>
      <c r="B32" s="1" t="s">
        <v>45</v>
      </c>
      <c r="C32" s="6">
        <f>'SENN PRICE SHEET '!C32-0.75</f>
        <v>28.5</v>
      </c>
      <c r="D32" s="7" t="str">
        <f>'SENN PRICE SHEET '!D32</f>
        <v>X</v>
      </c>
    </row>
    <row r="33" spans="1:4" ht="15" customHeight="1" x14ac:dyDescent="0.2">
      <c r="A33" s="5">
        <v>3260</v>
      </c>
      <c r="B33" s="1" t="s">
        <v>46</v>
      </c>
      <c r="C33" s="6">
        <f>'SENN PRICE SHEET '!C33-0.75</f>
        <v>43.75</v>
      </c>
      <c r="D33" s="7">
        <f>'SENN PRICE SHEET '!D33</f>
        <v>0</v>
      </c>
    </row>
    <row r="34" spans="1:4" ht="15" customHeight="1" x14ac:dyDescent="0.2">
      <c r="A34" s="5">
        <v>3259</v>
      </c>
      <c r="B34" s="1" t="s">
        <v>48</v>
      </c>
      <c r="C34" s="6">
        <f>'SENN PRICE SHEET '!C34-0.75</f>
        <v>28.75</v>
      </c>
      <c r="D34" s="7">
        <f>'SENN PRICE SHEET '!D34</f>
        <v>0</v>
      </c>
    </row>
    <row r="35" spans="1:4" ht="15" customHeight="1" x14ac:dyDescent="0.2">
      <c r="A35" s="5">
        <v>3262</v>
      </c>
      <c r="B35" s="1" t="s">
        <v>49</v>
      </c>
      <c r="C35" s="6">
        <f>'SENN PRICE SHEET '!C35-0.75</f>
        <v>35</v>
      </c>
      <c r="D35" s="7">
        <f>'SENN PRICE SHEET '!D35</f>
        <v>0</v>
      </c>
    </row>
    <row r="36" spans="1:4" ht="15" customHeight="1" x14ac:dyDescent="0.2">
      <c r="A36" s="5">
        <v>3263</v>
      </c>
      <c r="B36" s="1" t="s">
        <v>50</v>
      </c>
      <c r="C36" s="6">
        <f>'SENN PRICE SHEET '!C36-0.75</f>
        <v>50</v>
      </c>
      <c r="D36" s="7">
        <f>'SENN PRICE SHEET '!D36</f>
        <v>0</v>
      </c>
    </row>
    <row r="37" spans="1:4" ht="15" customHeight="1" x14ac:dyDescent="0.2">
      <c r="A37" s="5">
        <v>4581</v>
      </c>
      <c r="B37" s="1" t="s">
        <v>52</v>
      </c>
      <c r="C37" s="6">
        <f>'SENN PRICE SHEET '!C37-1</f>
        <v>74</v>
      </c>
      <c r="D37" s="7">
        <f>'SENN PRICE SHEET '!D37</f>
        <v>0</v>
      </c>
    </row>
    <row r="38" spans="1:4" ht="15" customHeight="1" x14ac:dyDescent="0.2">
      <c r="A38" s="5">
        <v>1429</v>
      </c>
      <c r="B38" s="1" t="s">
        <v>53</v>
      </c>
      <c r="C38" s="6">
        <f>'SENN PRICE SHEET '!C38-1</f>
        <v>74</v>
      </c>
      <c r="D38" s="7">
        <f>'SENN PRICE SHEET '!D38</f>
        <v>0</v>
      </c>
    </row>
    <row r="39" spans="1:4" ht="15" customHeight="1" x14ac:dyDescent="0.2">
      <c r="A39" s="5">
        <v>1446</v>
      </c>
      <c r="B39" s="1" t="s">
        <v>54</v>
      </c>
      <c r="C39" s="6">
        <f>'SENN PRICE SHEET '!C39-1</f>
        <v>74</v>
      </c>
      <c r="D39" s="7">
        <f>'SENN PRICE SHEET '!D39</f>
        <v>0</v>
      </c>
    </row>
    <row r="40" spans="1:4" ht="15" customHeight="1" x14ac:dyDescent="0.2">
      <c r="A40" s="5">
        <v>515</v>
      </c>
      <c r="B40" s="1" t="s">
        <v>55</v>
      </c>
      <c r="C40" s="6">
        <f>'SENN PRICE SHEET '!C40-1</f>
        <v>18</v>
      </c>
      <c r="D40" s="7">
        <f>'SENN PRICE SHEET '!D40</f>
        <v>0</v>
      </c>
    </row>
    <row r="41" spans="1:4" ht="15" customHeight="1" x14ac:dyDescent="0.2">
      <c r="A41" s="5">
        <v>4709</v>
      </c>
      <c r="B41" s="1" t="s">
        <v>56</v>
      </c>
      <c r="C41" s="6">
        <f>'SENN PRICE SHEET '!C41</f>
        <v>16.75</v>
      </c>
      <c r="D41" s="7">
        <f>'SENN PRICE SHEET '!D41</f>
        <v>0</v>
      </c>
    </row>
    <row r="42" spans="1:4" ht="15" customHeight="1" x14ac:dyDescent="0.2">
      <c r="A42" s="5">
        <v>4711</v>
      </c>
      <c r="B42" s="1" t="s">
        <v>57</v>
      </c>
      <c r="C42" s="6">
        <f>'SENN PRICE SHEET '!C42-1</f>
        <v>30.5</v>
      </c>
      <c r="D42" s="7">
        <f>'SENN PRICE SHEET '!D42</f>
        <v>0</v>
      </c>
    </row>
    <row r="43" spans="1:4" ht="15" customHeight="1" x14ac:dyDescent="0.2">
      <c r="A43" s="5">
        <v>43</v>
      </c>
      <c r="B43" s="1" t="s">
        <v>58</v>
      </c>
      <c r="C43" s="6">
        <f>'SENN PRICE SHEET '!C43-1</f>
        <v>30.5</v>
      </c>
      <c r="D43" s="7">
        <f>'SENN PRICE SHEET '!D43</f>
        <v>0</v>
      </c>
    </row>
    <row r="44" spans="1:4" ht="15" customHeight="1" x14ac:dyDescent="0.2">
      <c r="A44" s="5">
        <v>2815</v>
      </c>
      <c r="B44" s="1" t="s">
        <v>59</v>
      </c>
      <c r="C44" s="6">
        <f>'SENN PRICE SHEET '!C44-0.75</f>
        <v>36.25</v>
      </c>
      <c r="D44" s="7">
        <f>'SENN PRICE SHEET '!D44</f>
        <v>0</v>
      </c>
    </row>
    <row r="45" spans="1:4" ht="15" customHeight="1" x14ac:dyDescent="0.2">
      <c r="A45" s="5">
        <v>978</v>
      </c>
      <c r="B45" s="1" t="s">
        <v>61</v>
      </c>
      <c r="C45" s="6">
        <f>'SENN PRICE SHEET '!C45-1</f>
        <v>24.25</v>
      </c>
      <c r="D45" s="7">
        <f>'SENN PRICE SHEET '!D45</f>
        <v>0</v>
      </c>
    </row>
    <row r="46" spans="1:4" ht="15" customHeight="1" x14ac:dyDescent="0.2">
      <c r="A46" s="5">
        <v>612</v>
      </c>
      <c r="B46" s="1" t="s">
        <v>62</v>
      </c>
      <c r="C46" s="6">
        <f>'SENN PRICE SHEET '!C46-1</f>
        <v>24.25</v>
      </c>
      <c r="D46" s="7">
        <f>'SENN PRICE SHEET '!D46</f>
        <v>0</v>
      </c>
    </row>
    <row r="47" spans="1:4" ht="15" customHeight="1" x14ac:dyDescent="0.2">
      <c r="A47" s="5">
        <v>3271</v>
      </c>
      <c r="B47" s="1" t="s">
        <v>369</v>
      </c>
      <c r="C47" s="6">
        <f>'SENN PRICE SHEET '!C47-0.75</f>
        <v>37.5</v>
      </c>
      <c r="D47" s="7" t="str">
        <f>'SENN PRICE SHEET '!D47</f>
        <v>X</v>
      </c>
    </row>
    <row r="48" spans="1:4" ht="15" customHeight="1" x14ac:dyDescent="0.2">
      <c r="A48" s="5">
        <v>2027</v>
      </c>
      <c r="B48" s="1" t="s">
        <v>63</v>
      </c>
      <c r="C48" s="6">
        <f>'SENN PRICE SHEET '!C48-0.75</f>
        <v>34.25</v>
      </c>
      <c r="D48" s="7">
        <f>'SENN PRICE SHEET '!D48</f>
        <v>0</v>
      </c>
    </row>
    <row r="49" spans="1:4" ht="15" customHeight="1" x14ac:dyDescent="0.2">
      <c r="A49" s="5">
        <v>3268</v>
      </c>
      <c r="B49" s="1" t="s">
        <v>64</v>
      </c>
      <c r="C49" s="6">
        <f>'SENN PRICE SHEET '!C49-0.75</f>
        <v>35.25</v>
      </c>
      <c r="D49" s="7">
        <f>'SENN PRICE SHEET '!D49</f>
        <v>0</v>
      </c>
    </row>
    <row r="50" spans="1:4" ht="15" customHeight="1" x14ac:dyDescent="0.2">
      <c r="A50" s="5">
        <v>4752</v>
      </c>
      <c r="B50" s="1" t="s">
        <v>65</v>
      </c>
      <c r="C50" s="6">
        <f>'SENN PRICE SHEET '!C50-0.75</f>
        <v>31.75</v>
      </c>
      <c r="D50" s="7">
        <f>'SENN PRICE SHEET '!D50</f>
        <v>0</v>
      </c>
    </row>
    <row r="51" spans="1:4" ht="15" customHeight="1" x14ac:dyDescent="0.2">
      <c r="A51" s="5">
        <v>3274</v>
      </c>
      <c r="B51" s="1" t="s">
        <v>66</v>
      </c>
      <c r="C51" s="6">
        <f>'SENN PRICE SHEET '!C51-0.75</f>
        <v>21.25</v>
      </c>
      <c r="D51" s="7">
        <f>'SENN PRICE SHEET '!D51</f>
        <v>0</v>
      </c>
    </row>
    <row r="52" spans="1:4" ht="15" customHeight="1" x14ac:dyDescent="0.2">
      <c r="A52" s="5">
        <v>3275</v>
      </c>
      <c r="B52" s="1" t="s">
        <v>67</v>
      </c>
      <c r="C52" s="6">
        <f>'SENN PRICE SHEET '!C52-0.75</f>
        <v>36.25</v>
      </c>
      <c r="D52" s="7">
        <f>'SENN PRICE SHEET '!D52</f>
        <v>0</v>
      </c>
    </row>
    <row r="53" spans="1:4" ht="15" customHeight="1" x14ac:dyDescent="0.2">
      <c r="A53" s="5">
        <v>2410</v>
      </c>
      <c r="B53" s="1" t="s">
        <v>69</v>
      </c>
      <c r="C53" s="6">
        <f>'SENN PRICE SHEET '!C53-0.75</f>
        <v>37.75</v>
      </c>
      <c r="D53" s="7">
        <f>'SENN PRICE SHEET '!D53</f>
        <v>0</v>
      </c>
    </row>
    <row r="54" spans="1:4" ht="15" customHeight="1" x14ac:dyDescent="0.2">
      <c r="A54" s="5">
        <v>1275</v>
      </c>
      <c r="B54" s="1" t="s">
        <v>71</v>
      </c>
      <c r="C54" s="6">
        <f>'SENN PRICE SHEET '!C54</f>
        <v>32.5</v>
      </c>
      <c r="D54" s="7">
        <f>'SENN PRICE SHEET '!D54</f>
        <v>0</v>
      </c>
    </row>
    <row r="55" spans="1:4" ht="15" customHeight="1" x14ac:dyDescent="0.2">
      <c r="A55" s="5">
        <v>86</v>
      </c>
      <c r="B55" s="1" t="s">
        <v>72</v>
      </c>
      <c r="C55" s="6">
        <f>'SENN PRICE SHEET '!C55-0.75</f>
        <v>22.75</v>
      </c>
      <c r="D55" s="7">
        <f>'SENN PRICE SHEET '!D55</f>
        <v>0</v>
      </c>
    </row>
    <row r="56" spans="1:4" ht="15" customHeight="1" x14ac:dyDescent="0.2">
      <c r="A56" s="5">
        <v>36</v>
      </c>
      <c r="B56" s="1" t="s">
        <v>73</v>
      </c>
      <c r="C56" s="6">
        <f>'SENN PRICE SHEET '!C56-1</f>
        <v>27</v>
      </c>
      <c r="D56" s="7">
        <f>'SENN PRICE SHEET '!D56</f>
        <v>0</v>
      </c>
    </row>
    <row r="57" spans="1:4" ht="15" customHeight="1" x14ac:dyDescent="0.2">
      <c r="A57" s="5">
        <v>479</v>
      </c>
      <c r="B57" s="1" t="s">
        <v>74</v>
      </c>
      <c r="C57" s="6">
        <f>'SENN PRICE SHEET '!C57-1</f>
        <v>18.75</v>
      </c>
      <c r="D57" s="7">
        <f>'SENN PRICE SHEET '!D57</f>
        <v>0</v>
      </c>
    </row>
    <row r="58" spans="1:4" ht="15" customHeight="1" x14ac:dyDescent="0.2">
      <c r="A58" s="5">
        <v>51</v>
      </c>
      <c r="B58" s="1" t="s">
        <v>75</v>
      </c>
      <c r="C58" s="6">
        <f>'SENN PRICE SHEET '!C58-1</f>
        <v>25</v>
      </c>
      <c r="D58" s="7">
        <f>'SENN PRICE SHEET '!D58</f>
        <v>0</v>
      </c>
    </row>
    <row r="59" spans="1:4" ht="15" customHeight="1" x14ac:dyDescent="0.2">
      <c r="A59" s="5">
        <v>1402</v>
      </c>
      <c r="B59" s="1" t="s">
        <v>76</v>
      </c>
      <c r="C59" s="6">
        <f>'SENN PRICE SHEET '!C59-0.75</f>
        <v>26</v>
      </c>
      <c r="D59" s="7">
        <f>'SENN PRICE SHEET '!D59</f>
        <v>0</v>
      </c>
    </row>
    <row r="60" spans="1:4" ht="15" customHeight="1" x14ac:dyDescent="0.2">
      <c r="A60" s="5">
        <v>2432</v>
      </c>
      <c r="B60" s="1" t="s">
        <v>78</v>
      </c>
      <c r="C60" s="6">
        <f>'SENN PRICE SHEET '!C60-0.75</f>
        <v>41</v>
      </c>
      <c r="D60" s="7">
        <f>'SENN PRICE SHEET '!D60</f>
        <v>0</v>
      </c>
    </row>
    <row r="61" spans="1:4" ht="15" customHeight="1" x14ac:dyDescent="0.2">
      <c r="A61" s="5">
        <v>37</v>
      </c>
      <c r="B61" s="1" t="s">
        <v>79</v>
      </c>
      <c r="C61" s="6">
        <f>'SENN PRICE SHEET '!C61-1</f>
        <v>32</v>
      </c>
      <c r="D61" s="7">
        <f>'SENN PRICE SHEET '!D61</f>
        <v>0</v>
      </c>
    </row>
    <row r="62" spans="1:4" ht="15" customHeight="1" x14ac:dyDescent="0.2">
      <c r="A62" s="5">
        <v>418</v>
      </c>
      <c r="B62" s="1" t="s">
        <v>80</v>
      </c>
      <c r="C62" s="6">
        <f>'SENN PRICE SHEET '!C62-1</f>
        <v>25</v>
      </c>
      <c r="D62" s="7">
        <f>'SENN PRICE SHEET '!D62</f>
        <v>0</v>
      </c>
    </row>
    <row r="63" spans="1:4" ht="15" customHeight="1" x14ac:dyDescent="0.2">
      <c r="A63" s="5">
        <v>1406</v>
      </c>
      <c r="B63" s="1" t="s">
        <v>81</v>
      </c>
      <c r="C63" s="6">
        <f>'SENN PRICE SHEET '!C63-0.75</f>
        <v>26</v>
      </c>
      <c r="D63" s="7">
        <f>'SENN PRICE SHEET '!D63</f>
        <v>0</v>
      </c>
    </row>
    <row r="64" spans="1:4" ht="15" customHeight="1" x14ac:dyDescent="0.2">
      <c r="A64" s="5">
        <v>2423</v>
      </c>
      <c r="B64" s="1" t="s">
        <v>82</v>
      </c>
      <c r="C64" s="6">
        <f>'SENN PRICE SHEET '!C64-0.75</f>
        <v>41</v>
      </c>
      <c r="D64" s="7">
        <f>'SENN PRICE SHEET '!D64</f>
        <v>0</v>
      </c>
    </row>
    <row r="65" spans="1:4" ht="15" customHeight="1" x14ac:dyDescent="0.2">
      <c r="A65" s="5">
        <v>2047</v>
      </c>
      <c r="B65" s="1" t="s">
        <v>84</v>
      </c>
      <c r="C65" s="6">
        <f>'SENN PRICE SHEET '!C65-0.75</f>
        <v>23.5</v>
      </c>
      <c r="D65" s="7">
        <f>'SENN PRICE SHEET '!D65</f>
        <v>0</v>
      </c>
    </row>
    <row r="66" spans="1:4" ht="15" customHeight="1" x14ac:dyDescent="0.2">
      <c r="A66" s="5">
        <v>2424</v>
      </c>
      <c r="B66" s="1" t="s">
        <v>85</v>
      </c>
      <c r="C66" s="6">
        <f>'SENN PRICE SHEET '!C66-0.75</f>
        <v>38.5</v>
      </c>
      <c r="D66" s="7">
        <f>'SENN PRICE SHEET '!D66</f>
        <v>0</v>
      </c>
    </row>
    <row r="67" spans="1:4" ht="15" customHeight="1" x14ac:dyDescent="0.2">
      <c r="A67" s="5">
        <v>3277</v>
      </c>
      <c r="B67" s="1" t="s">
        <v>87</v>
      </c>
      <c r="C67" s="6">
        <f>'SENN PRICE SHEET '!C67-0.75</f>
        <v>28.25</v>
      </c>
      <c r="D67" s="7">
        <f>'SENN PRICE SHEET '!D67</f>
        <v>0</v>
      </c>
    </row>
    <row r="68" spans="1:4" ht="15" customHeight="1" x14ac:dyDescent="0.2">
      <c r="A68" s="5">
        <v>3278</v>
      </c>
      <c r="B68" s="1" t="s">
        <v>370</v>
      </c>
      <c r="C68" s="6">
        <f>'SENN PRICE SHEET '!C68-0.75</f>
        <v>43.25</v>
      </c>
      <c r="D68" s="7">
        <f>'SENN PRICE SHEET '!D68</f>
        <v>0</v>
      </c>
    </row>
    <row r="69" spans="1:4" ht="15" customHeight="1" x14ac:dyDescent="0.2">
      <c r="A69" s="5">
        <v>3284</v>
      </c>
      <c r="B69" s="1" t="s">
        <v>372</v>
      </c>
      <c r="C69" s="6">
        <f>'SENN PRICE SHEET '!C69-0.75</f>
        <v>32.75</v>
      </c>
      <c r="D69" s="7">
        <f>'SENN PRICE SHEET '!D69</f>
        <v>0</v>
      </c>
    </row>
    <row r="70" spans="1:4" ht="15" customHeight="1" x14ac:dyDescent="0.2">
      <c r="A70" s="5">
        <v>3285</v>
      </c>
      <c r="B70" s="1" t="s">
        <v>373</v>
      </c>
      <c r="C70" s="6">
        <f>'SENN PRICE SHEET '!C70-0.75</f>
        <v>47.75</v>
      </c>
      <c r="D70" s="7">
        <f>'SENN PRICE SHEET '!D70</f>
        <v>0</v>
      </c>
    </row>
    <row r="71" spans="1:4" ht="15" customHeight="1" x14ac:dyDescent="0.2">
      <c r="A71" s="5">
        <v>2037</v>
      </c>
      <c r="B71" s="1" t="s">
        <v>89</v>
      </c>
      <c r="C71" s="6">
        <f>'SENN PRICE SHEET '!C71-0.75</f>
        <v>29.5</v>
      </c>
      <c r="D71" s="7" t="str">
        <f>'SENN PRICE SHEET '!D71</f>
        <v>X</v>
      </c>
    </row>
    <row r="72" spans="1:4" ht="15" customHeight="1" x14ac:dyDescent="0.2">
      <c r="A72" s="5">
        <v>53</v>
      </c>
      <c r="B72" s="1" t="s">
        <v>91</v>
      </c>
      <c r="C72" s="6">
        <f>'SENN PRICE SHEET '!C72-1</f>
        <v>35</v>
      </c>
      <c r="D72" s="7" t="str">
        <f>'SENN PRICE SHEET '!D72</f>
        <v>S</v>
      </c>
    </row>
    <row r="73" spans="1:4" ht="15" customHeight="1" x14ac:dyDescent="0.2">
      <c r="A73" s="5">
        <v>2411</v>
      </c>
      <c r="B73" s="1" t="s">
        <v>92</v>
      </c>
      <c r="C73" s="6">
        <f>'SENN PRICE SHEET '!C73-0.75</f>
        <v>44.5</v>
      </c>
      <c r="D73" s="7" t="str">
        <f>'SENN PRICE SHEET '!D73</f>
        <v>X</v>
      </c>
    </row>
    <row r="74" spans="1:4" ht="15" customHeight="1" x14ac:dyDescent="0.2">
      <c r="A74" s="5">
        <v>3157</v>
      </c>
      <c r="B74" s="1" t="s">
        <v>94</v>
      </c>
      <c r="C74" s="6">
        <f>'SENN PRICE SHEET '!C74-0.75</f>
        <v>77.25</v>
      </c>
      <c r="D74" s="7">
        <f>'SENN PRICE SHEET '!D74</f>
        <v>0</v>
      </c>
    </row>
    <row r="75" spans="1:4" ht="15" customHeight="1" x14ac:dyDescent="0.2">
      <c r="A75" s="5">
        <v>3178</v>
      </c>
      <c r="B75" s="1" t="s">
        <v>375</v>
      </c>
      <c r="C75" s="6">
        <f>'SENN PRICE SHEET '!C75-0.75</f>
        <v>92.25</v>
      </c>
      <c r="D75" s="7">
        <f>'SENN PRICE SHEET '!D75</f>
        <v>0</v>
      </c>
    </row>
    <row r="76" spans="1:4" ht="15" customHeight="1" x14ac:dyDescent="0.2">
      <c r="A76" s="5">
        <v>3291</v>
      </c>
      <c r="B76" s="1" t="s">
        <v>95</v>
      </c>
      <c r="C76" s="6">
        <f>'SENN PRICE SHEET '!C76-0.75</f>
        <v>31</v>
      </c>
      <c r="D76" s="7">
        <f>'SENN PRICE SHEET '!D76</f>
        <v>0</v>
      </c>
    </row>
    <row r="77" spans="1:4" ht="15" customHeight="1" x14ac:dyDescent="0.2">
      <c r="A77" s="5">
        <v>3292</v>
      </c>
      <c r="B77" s="1" t="s">
        <v>377</v>
      </c>
      <c r="C77" s="6">
        <f>'SENN PRICE SHEET '!C77-0.75</f>
        <v>46</v>
      </c>
      <c r="D77" s="7">
        <f>'SENN PRICE SHEET '!D77</f>
        <v>0</v>
      </c>
    </row>
    <row r="78" spans="1:4" ht="15" customHeight="1" x14ac:dyDescent="0.2">
      <c r="A78" s="5">
        <v>2164</v>
      </c>
      <c r="B78" s="1" t="s">
        <v>96</v>
      </c>
      <c r="C78" s="6">
        <f>'SENN PRICE SHEET '!C78-0.75</f>
        <v>21.75</v>
      </c>
      <c r="D78" s="7">
        <f>'SENN PRICE SHEET '!D78</f>
        <v>0</v>
      </c>
    </row>
    <row r="79" spans="1:4" ht="15" customHeight="1" x14ac:dyDescent="0.2">
      <c r="A79" s="5">
        <v>731</v>
      </c>
      <c r="B79" s="1" t="s">
        <v>97</v>
      </c>
      <c r="C79" s="6">
        <f>'SENN PRICE SHEET '!C79-1</f>
        <v>32</v>
      </c>
      <c r="D79" s="7">
        <f>'SENN PRICE SHEET '!D79</f>
        <v>0</v>
      </c>
    </row>
    <row r="80" spans="1:4" ht="15" customHeight="1" x14ac:dyDescent="0.2">
      <c r="A80" s="5">
        <v>2412</v>
      </c>
      <c r="B80" s="1" t="s">
        <v>98</v>
      </c>
      <c r="C80" s="6">
        <f>'SENN PRICE SHEET '!C80-0.75</f>
        <v>36.75</v>
      </c>
      <c r="D80" s="7">
        <f>'SENN PRICE SHEET '!D80</f>
        <v>0</v>
      </c>
    </row>
    <row r="81" spans="1:4" ht="15" customHeight="1" x14ac:dyDescent="0.2">
      <c r="A81" s="5">
        <v>38</v>
      </c>
      <c r="B81" s="1" t="s">
        <v>381</v>
      </c>
      <c r="C81" s="6">
        <f>'SENN PRICE SHEET '!C81-1</f>
        <v>30.5</v>
      </c>
      <c r="D81" s="7">
        <f>'SENN PRICE SHEET '!D81</f>
        <v>0</v>
      </c>
    </row>
    <row r="82" spans="1:4" ht="15" customHeight="1" x14ac:dyDescent="0.2">
      <c r="A82" s="5">
        <v>3222</v>
      </c>
      <c r="B82" s="1" t="s">
        <v>100</v>
      </c>
      <c r="C82" s="6">
        <f>'SENN PRICE SHEET '!C82-0.1</f>
        <v>21.9</v>
      </c>
      <c r="D82" s="7">
        <f>'SENN PRICE SHEET '!D82</f>
        <v>0</v>
      </c>
    </row>
    <row r="83" spans="1:4" ht="15" customHeight="1" x14ac:dyDescent="0.2">
      <c r="A83" s="5">
        <v>39</v>
      </c>
      <c r="B83" s="1" t="s">
        <v>101</v>
      </c>
      <c r="C83" s="6">
        <f>'SENN PRICE SHEET '!C83-0.1</f>
        <v>32.9</v>
      </c>
      <c r="D83" s="7">
        <f>'SENN PRICE SHEET '!D83</f>
        <v>0</v>
      </c>
    </row>
    <row r="84" spans="1:4" ht="15" customHeight="1" x14ac:dyDescent="0.2">
      <c r="A84" s="5">
        <v>3299</v>
      </c>
      <c r="B84" s="1" t="s">
        <v>102</v>
      </c>
      <c r="C84" s="6">
        <f>'SENN PRICE SHEET '!C84-0.75</f>
        <v>28</v>
      </c>
      <c r="D84" s="7">
        <f>'SENN PRICE SHEET '!D84</f>
        <v>0</v>
      </c>
    </row>
    <row r="85" spans="1:4" ht="15" customHeight="1" x14ac:dyDescent="0.2">
      <c r="A85" s="5">
        <v>3300</v>
      </c>
      <c r="B85" s="1" t="s">
        <v>379</v>
      </c>
      <c r="C85" s="6">
        <f>'SENN PRICE SHEET '!C85-0.75</f>
        <v>43</v>
      </c>
      <c r="D85" s="7">
        <f>'SENN PRICE SHEET '!D85</f>
        <v>0</v>
      </c>
    </row>
    <row r="86" spans="1:4" ht="15" customHeight="1" x14ac:dyDescent="0.2">
      <c r="A86" s="5">
        <v>497</v>
      </c>
      <c r="B86" s="1" t="s">
        <v>103</v>
      </c>
      <c r="C86" s="6">
        <f>'SENN PRICE SHEET '!C86-1</f>
        <v>23</v>
      </c>
      <c r="D86" s="7">
        <f>'SENN PRICE SHEET '!D86</f>
        <v>0</v>
      </c>
    </row>
    <row r="87" spans="1:4" ht="15" customHeight="1" x14ac:dyDescent="0.2">
      <c r="A87" s="5">
        <v>2841</v>
      </c>
      <c r="B87" s="1" t="s">
        <v>104</v>
      </c>
      <c r="C87" s="6">
        <f>'SENN PRICE SHEET '!C87-1</f>
        <v>27</v>
      </c>
      <c r="D87" s="7">
        <f>'SENN PRICE SHEET '!D87</f>
        <v>0</v>
      </c>
    </row>
    <row r="88" spans="1:4" ht="15" customHeight="1" x14ac:dyDescent="0.2">
      <c r="A88" s="5">
        <v>330</v>
      </c>
      <c r="B88" s="1" t="s">
        <v>105</v>
      </c>
      <c r="C88" s="6">
        <v>16.75</v>
      </c>
      <c r="D88" s="7">
        <f>'SENN PRICE SHEET '!D88</f>
        <v>0</v>
      </c>
    </row>
    <row r="89" spans="1:4" ht="15" customHeight="1" x14ac:dyDescent="0.2">
      <c r="A89" s="5">
        <v>2080</v>
      </c>
      <c r="B89" s="1" t="s">
        <v>106</v>
      </c>
      <c r="C89" s="6">
        <v>16.75</v>
      </c>
      <c r="D89" s="7">
        <f>'SENN PRICE SHEET '!D89</f>
        <v>0</v>
      </c>
    </row>
    <row r="90" spans="1:4" ht="15" customHeight="1" x14ac:dyDescent="0.2">
      <c r="A90" s="5">
        <v>1295</v>
      </c>
      <c r="B90" s="1" t="s">
        <v>107</v>
      </c>
      <c r="C90" s="6">
        <v>16.75</v>
      </c>
      <c r="D90" s="7">
        <f>'SENN PRICE SHEET '!D90</f>
        <v>0</v>
      </c>
    </row>
    <row r="91" spans="1:4" ht="15" customHeight="1" x14ac:dyDescent="0.2">
      <c r="A91" s="5">
        <v>2890</v>
      </c>
      <c r="B91" s="1" t="s">
        <v>108</v>
      </c>
      <c r="C91" s="6">
        <v>16.75</v>
      </c>
      <c r="D91" s="7">
        <f>'SENN PRICE SHEET '!D91</f>
        <v>0</v>
      </c>
    </row>
    <row r="92" spans="1:4" ht="15" customHeight="1" x14ac:dyDescent="0.2">
      <c r="A92" s="5">
        <v>61</v>
      </c>
      <c r="B92" s="1" t="s">
        <v>109</v>
      </c>
      <c r="C92" s="6">
        <v>16.75</v>
      </c>
      <c r="D92" s="7">
        <f>'SENN PRICE SHEET '!D92</f>
        <v>0</v>
      </c>
    </row>
    <row r="93" spans="1:4" ht="15" customHeight="1" x14ac:dyDescent="0.2">
      <c r="A93" s="5">
        <v>1075</v>
      </c>
      <c r="B93" s="1" t="s">
        <v>110</v>
      </c>
      <c r="C93" s="6">
        <v>16.75</v>
      </c>
      <c r="D93" s="7">
        <f>'SENN PRICE SHEET '!D93</f>
        <v>0</v>
      </c>
    </row>
    <row r="94" spans="1:4" ht="15" customHeight="1" x14ac:dyDescent="0.2">
      <c r="A94" s="5">
        <v>492</v>
      </c>
      <c r="B94" s="1" t="s">
        <v>111</v>
      </c>
      <c r="C94" s="6">
        <f>'SENN PRICE SHEET '!C94-1</f>
        <v>28</v>
      </c>
      <c r="D94" s="7">
        <f>'SENN PRICE SHEET '!D94</f>
        <v>0</v>
      </c>
    </row>
    <row r="95" spans="1:4" ht="15" customHeight="1" x14ac:dyDescent="0.2">
      <c r="A95" s="5">
        <v>2077</v>
      </c>
      <c r="B95" s="1" t="s">
        <v>112</v>
      </c>
      <c r="C95" s="6">
        <f>'SENN PRICE SHEET '!C95-1</f>
        <v>28</v>
      </c>
      <c r="D95" s="7">
        <f>'SENN PRICE SHEET '!D95</f>
        <v>0</v>
      </c>
    </row>
    <row r="96" spans="1:4" ht="15" customHeight="1" x14ac:dyDescent="0.2">
      <c r="A96" s="5">
        <v>2392</v>
      </c>
      <c r="B96" s="1" t="s">
        <v>113</v>
      </c>
      <c r="C96" s="6">
        <f>'SENN PRICE SHEET '!C96-1</f>
        <v>40.75</v>
      </c>
      <c r="D96" s="7">
        <f>'SENN PRICE SHEET '!D96</f>
        <v>0</v>
      </c>
    </row>
    <row r="97" spans="1:4" ht="15" customHeight="1" x14ac:dyDescent="0.2">
      <c r="A97" s="5">
        <v>615</v>
      </c>
      <c r="B97" s="1" t="s">
        <v>114</v>
      </c>
      <c r="C97" s="6">
        <f>'SENN PRICE SHEET '!C97-1</f>
        <v>40.75</v>
      </c>
      <c r="D97" s="7">
        <f>'SENN PRICE SHEET '!D97</f>
        <v>0</v>
      </c>
    </row>
    <row r="98" spans="1:4" ht="15" customHeight="1" x14ac:dyDescent="0.2">
      <c r="A98" s="5">
        <v>2394</v>
      </c>
      <c r="B98" s="1" t="s">
        <v>115</v>
      </c>
      <c r="C98" s="6">
        <f>'SENN PRICE SHEET '!C98-1</f>
        <v>40.75</v>
      </c>
      <c r="D98" s="7">
        <f>'SENN PRICE SHEET '!D98</f>
        <v>0</v>
      </c>
    </row>
    <row r="99" spans="1:4" ht="15" customHeight="1" x14ac:dyDescent="0.2">
      <c r="A99" s="5">
        <v>2393</v>
      </c>
      <c r="B99" s="1" t="s">
        <v>116</v>
      </c>
      <c r="C99" s="6">
        <f>'SENN PRICE SHEET '!C99-1</f>
        <v>40.75</v>
      </c>
      <c r="D99" s="7">
        <f>'SENN PRICE SHEET '!D99</f>
        <v>0</v>
      </c>
    </row>
    <row r="100" spans="1:4" ht="15" customHeight="1" x14ac:dyDescent="0.2">
      <c r="A100" s="5" t="s">
        <v>352</v>
      </c>
      <c r="B100" s="1" t="s">
        <v>353</v>
      </c>
      <c r="C100" s="6">
        <f>'SENN PRICE SHEET '!C100</f>
        <v>10</v>
      </c>
      <c r="D100" s="7">
        <f>'SENN PRICE SHEET '!D100</f>
        <v>0</v>
      </c>
    </row>
    <row r="101" spans="1:4" ht="15" customHeight="1" x14ac:dyDescent="0.2">
      <c r="A101" s="5">
        <v>1244</v>
      </c>
      <c r="B101" s="1" t="s">
        <v>117</v>
      </c>
      <c r="C101" s="6">
        <f>'SENN PRICE SHEET '!C101-0.75</f>
        <v>25.25</v>
      </c>
      <c r="D101" s="7">
        <f>'SENN PRICE SHEET '!D101</f>
        <v>0</v>
      </c>
    </row>
    <row r="102" spans="1:4" ht="15" customHeight="1" x14ac:dyDescent="0.2">
      <c r="A102" s="5">
        <v>4753</v>
      </c>
      <c r="B102" s="1" t="s">
        <v>118</v>
      </c>
      <c r="C102" s="6">
        <f>'SENN PRICE SHEET '!C102-0.75</f>
        <v>31.25</v>
      </c>
      <c r="D102" s="7">
        <f>'SENN PRICE SHEET '!D102</f>
        <v>0</v>
      </c>
    </row>
    <row r="103" spans="1:4" ht="15" customHeight="1" x14ac:dyDescent="0.2">
      <c r="A103" s="5">
        <v>2413</v>
      </c>
      <c r="B103" s="1" t="s">
        <v>119</v>
      </c>
      <c r="C103" s="6">
        <f>'SENN PRICE SHEET '!C103-0.75</f>
        <v>40.25</v>
      </c>
      <c r="D103" s="7">
        <f>'SENN PRICE SHEET '!D103</f>
        <v>0</v>
      </c>
    </row>
    <row r="104" spans="1:4" ht="15" customHeight="1" x14ac:dyDescent="0.2">
      <c r="A104" s="5">
        <v>335</v>
      </c>
      <c r="B104" s="1" t="s">
        <v>121</v>
      </c>
      <c r="C104" s="6">
        <f>'SENN PRICE SHEET '!C104-1</f>
        <v>22</v>
      </c>
      <c r="D104" s="7">
        <f>'SENN PRICE SHEET '!D104</f>
        <v>0</v>
      </c>
    </row>
    <row r="105" spans="1:4" ht="15" customHeight="1" x14ac:dyDescent="0.2">
      <c r="A105" s="5">
        <v>2030</v>
      </c>
      <c r="B105" s="1" t="s">
        <v>123</v>
      </c>
      <c r="C105" s="6">
        <f>'SENN PRICE SHEET '!C105-1</f>
        <v>22</v>
      </c>
      <c r="D105" s="7">
        <f>'SENN PRICE SHEET '!D105</f>
        <v>0</v>
      </c>
    </row>
    <row r="106" spans="1:4" ht="15" customHeight="1" x14ac:dyDescent="0.2">
      <c r="A106" s="5">
        <v>3155</v>
      </c>
      <c r="B106" s="1" t="s">
        <v>124</v>
      </c>
      <c r="C106" s="6">
        <f>'SENN PRICE SHEET '!C106-0.75</f>
        <v>28.25</v>
      </c>
      <c r="D106" s="7">
        <f>'SENN PRICE SHEET '!D106</f>
        <v>0</v>
      </c>
    </row>
    <row r="107" spans="1:4" ht="15" customHeight="1" x14ac:dyDescent="0.2">
      <c r="A107" s="5">
        <v>3305</v>
      </c>
      <c r="B107" s="1" t="s">
        <v>125</v>
      </c>
      <c r="C107" s="6">
        <f>'SENN PRICE SHEET '!C107-0.75</f>
        <v>43.25</v>
      </c>
      <c r="D107" s="7">
        <f>'SENN PRICE SHEET '!D107</f>
        <v>0</v>
      </c>
    </row>
    <row r="108" spans="1:4" ht="15" customHeight="1" x14ac:dyDescent="0.2">
      <c r="A108" s="5">
        <v>2457</v>
      </c>
      <c r="B108" s="1" t="s">
        <v>126</v>
      </c>
      <c r="C108" s="6">
        <f>'SENN PRICE SHEET '!C108-0.75</f>
        <v>111.75</v>
      </c>
      <c r="D108" s="7">
        <f>'SENN PRICE SHEET '!D108</f>
        <v>0</v>
      </c>
    </row>
    <row r="109" spans="1:4" ht="15" customHeight="1" x14ac:dyDescent="0.2">
      <c r="A109" s="5">
        <v>1160</v>
      </c>
      <c r="B109" s="1" t="s">
        <v>128</v>
      </c>
      <c r="C109" s="6">
        <f>'SENN PRICE SHEET '!C109-1</f>
        <v>22.25</v>
      </c>
      <c r="D109" s="7">
        <f>'SENN PRICE SHEET '!D109</f>
        <v>0</v>
      </c>
    </row>
    <row r="110" spans="1:4" ht="15" customHeight="1" x14ac:dyDescent="0.2">
      <c r="A110" s="5">
        <v>1000</v>
      </c>
      <c r="B110" s="1" t="s">
        <v>129</v>
      </c>
      <c r="C110" s="6">
        <f>'SENN PRICE SHEET '!C110-0.75</f>
        <v>33.5</v>
      </c>
      <c r="D110" s="7" t="str">
        <f>'SENN PRICE SHEET '!D110</f>
        <v>X</v>
      </c>
    </row>
    <row r="111" spans="1:4" ht="15" customHeight="1" x14ac:dyDescent="0.2">
      <c r="A111" s="5">
        <v>4725</v>
      </c>
      <c r="B111" s="1" t="s">
        <v>132</v>
      </c>
      <c r="C111" s="6">
        <f>'SENN PRICE SHEET '!C111-0.75</f>
        <v>59</v>
      </c>
      <c r="D111" s="7">
        <f>'SENN PRICE SHEET '!D111</f>
        <v>0</v>
      </c>
    </row>
    <row r="112" spans="1:4" ht="15" customHeight="1" x14ac:dyDescent="0.2">
      <c r="A112" s="5">
        <v>3297</v>
      </c>
      <c r="B112" s="1" t="s">
        <v>133</v>
      </c>
      <c r="C112" s="6">
        <f>'SENN PRICE SHEET '!C112-0.75</f>
        <v>28</v>
      </c>
      <c r="D112" s="7" t="str">
        <f>'SENN PRICE SHEET '!D112</f>
        <v>X</v>
      </c>
    </row>
    <row r="113" spans="1:4" ht="15" customHeight="1" x14ac:dyDescent="0.2">
      <c r="A113" s="5">
        <v>3316</v>
      </c>
      <c r="B113" s="1" t="s">
        <v>135</v>
      </c>
      <c r="C113" s="6">
        <f>'SENN PRICE SHEET '!C113-0.75</f>
        <v>31.5</v>
      </c>
      <c r="D113" s="7" t="str">
        <f>'SENN PRICE SHEET '!D113</f>
        <v>X</v>
      </c>
    </row>
    <row r="114" spans="1:4" ht="15" customHeight="1" x14ac:dyDescent="0.2">
      <c r="A114" s="5">
        <v>1404</v>
      </c>
      <c r="B114" s="1" t="s">
        <v>137</v>
      </c>
      <c r="C114" s="6">
        <f>'SENN PRICE SHEET '!C114-1</f>
        <v>28.75</v>
      </c>
      <c r="D114" s="7">
        <f>'SENN PRICE SHEET '!D114</f>
        <v>0</v>
      </c>
    </row>
    <row r="115" spans="1:4" ht="15" customHeight="1" x14ac:dyDescent="0.2">
      <c r="A115" s="5">
        <v>2118</v>
      </c>
      <c r="B115" s="1" t="s">
        <v>138</v>
      </c>
      <c r="C115" s="6">
        <f>'SENN PRICE SHEET '!C115-1</f>
        <v>24.25</v>
      </c>
      <c r="D115" s="7" t="str">
        <f>'SENN PRICE SHEET '!D115</f>
        <v>X</v>
      </c>
    </row>
    <row r="116" spans="1:4" ht="15" customHeight="1" x14ac:dyDescent="0.2">
      <c r="A116" s="5">
        <v>2416</v>
      </c>
      <c r="B116" s="1" t="s">
        <v>139</v>
      </c>
      <c r="C116" s="6">
        <f>'SENN PRICE SHEET '!C116-1</f>
        <v>24.25</v>
      </c>
      <c r="D116" s="7" t="str">
        <f>'SENN PRICE SHEET '!D116</f>
        <v>X</v>
      </c>
    </row>
    <row r="117" spans="1:4" ht="15" customHeight="1" x14ac:dyDescent="0.2">
      <c r="A117" s="5">
        <v>4728</v>
      </c>
      <c r="B117" s="1" t="s">
        <v>140</v>
      </c>
      <c r="C117" s="6">
        <f>'SENN PRICE SHEET '!C117-0.75</f>
        <v>31</v>
      </c>
      <c r="D117" s="7" t="str">
        <f>'SENN PRICE SHEET '!D117</f>
        <v>X</v>
      </c>
    </row>
    <row r="118" spans="1:4" ht="15" customHeight="1" x14ac:dyDescent="0.2">
      <c r="A118" s="5">
        <v>3068</v>
      </c>
      <c r="B118" s="1" t="s">
        <v>142</v>
      </c>
      <c r="C118" s="6">
        <f>'SENN PRICE SHEET '!C118-0.75</f>
        <v>73.75</v>
      </c>
      <c r="D118" s="7">
        <f>'SENN PRICE SHEET '!D118</f>
        <v>0</v>
      </c>
    </row>
    <row r="119" spans="1:4" ht="15" customHeight="1" x14ac:dyDescent="0.2">
      <c r="A119" s="5">
        <v>1259</v>
      </c>
      <c r="B119" s="1" t="s">
        <v>144</v>
      </c>
      <c r="C119" s="6">
        <f>'SENN PRICE SHEET '!C119-0.75</f>
        <v>32.5</v>
      </c>
      <c r="D119" s="7">
        <f>'SENN PRICE SHEET '!D119</f>
        <v>0</v>
      </c>
    </row>
    <row r="120" spans="1:4" ht="15" customHeight="1" x14ac:dyDescent="0.2">
      <c r="A120" s="5">
        <v>3312</v>
      </c>
      <c r="B120" s="1" t="s">
        <v>146</v>
      </c>
      <c r="C120" s="6">
        <f>'SENN PRICE SHEET '!C120-0.75</f>
        <v>33.75</v>
      </c>
      <c r="D120" s="7">
        <f>'SENN PRICE SHEET '!D120</f>
        <v>0</v>
      </c>
    </row>
    <row r="121" spans="1:4" ht="15" customHeight="1" x14ac:dyDescent="0.2">
      <c r="A121" s="5">
        <v>3314</v>
      </c>
      <c r="B121" s="1" t="s">
        <v>149</v>
      </c>
      <c r="C121" s="6">
        <f>'SENN PRICE SHEET '!C121-0.75</f>
        <v>33.25</v>
      </c>
      <c r="D121" s="7">
        <f>'SENN PRICE SHEET '!D121</f>
        <v>0</v>
      </c>
    </row>
    <row r="122" spans="1:4" ht="15" customHeight="1" x14ac:dyDescent="0.2">
      <c r="A122" s="5">
        <v>975</v>
      </c>
      <c r="B122" s="1" t="s">
        <v>150</v>
      </c>
      <c r="C122" s="6">
        <f>'SENN PRICE SHEET '!C122-1</f>
        <v>23</v>
      </c>
      <c r="D122" s="7">
        <f>'SENN PRICE SHEET '!D122</f>
        <v>0</v>
      </c>
    </row>
    <row r="123" spans="1:4" ht="15" customHeight="1" x14ac:dyDescent="0.2">
      <c r="A123" s="5">
        <v>610</v>
      </c>
      <c r="B123" s="1" t="s">
        <v>151</v>
      </c>
      <c r="C123" s="6">
        <f>'SENN PRICE SHEET '!C123-1</f>
        <v>23</v>
      </c>
      <c r="D123" s="7">
        <f>'SENN PRICE SHEET '!D123</f>
        <v>0</v>
      </c>
    </row>
    <row r="124" spans="1:4" ht="15" customHeight="1" x14ac:dyDescent="0.2">
      <c r="A124" s="5">
        <v>4713</v>
      </c>
      <c r="B124" s="1" t="s">
        <v>152</v>
      </c>
      <c r="C124" s="6">
        <f>'SENN PRICE SHEET '!C124-1</f>
        <v>17.5</v>
      </c>
      <c r="D124" s="7">
        <f>'SENN PRICE SHEET '!D124</f>
        <v>0</v>
      </c>
    </row>
    <row r="125" spans="1:4" ht="15" customHeight="1" x14ac:dyDescent="0.2">
      <c r="A125" s="5">
        <v>1405</v>
      </c>
      <c r="B125" s="1" t="s">
        <v>153</v>
      </c>
      <c r="C125" s="6">
        <f>'SENN PRICE SHEET '!C125-0.75</f>
        <v>26</v>
      </c>
      <c r="D125" s="7">
        <f>'SENN PRICE SHEET '!D125</f>
        <v>0</v>
      </c>
    </row>
    <row r="126" spans="1:4" ht="15" customHeight="1" x14ac:dyDescent="0.2">
      <c r="A126" s="5">
        <v>2425</v>
      </c>
      <c r="B126" s="1" t="s">
        <v>155</v>
      </c>
      <c r="C126" s="6">
        <f>'SENN PRICE SHEET '!C126-0.75</f>
        <v>41</v>
      </c>
      <c r="D126" s="7">
        <f>'SENN PRICE SHEET '!D126</f>
        <v>0</v>
      </c>
    </row>
    <row r="127" spans="1:4" ht="15" customHeight="1" x14ac:dyDescent="0.2">
      <c r="A127" s="5">
        <v>2408</v>
      </c>
      <c r="B127" s="1" t="s">
        <v>156</v>
      </c>
      <c r="C127" s="6">
        <f>'SENN PRICE SHEET '!C127-1</f>
        <v>26.25</v>
      </c>
      <c r="D127" s="7">
        <f>'SENN PRICE SHEET '!D127</f>
        <v>0</v>
      </c>
    </row>
    <row r="128" spans="1:4" ht="15" customHeight="1" x14ac:dyDescent="0.2">
      <c r="A128" s="5">
        <v>2033</v>
      </c>
      <c r="B128" s="1" t="s">
        <v>157</v>
      </c>
      <c r="C128" s="6">
        <f>'SENN PRICE SHEET '!C128-0.75</f>
        <v>32</v>
      </c>
      <c r="D128" s="7">
        <f>'SENN PRICE SHEET '!D128</f>
        <v>0</v>
      </c>
    </row>
    <row r="129" spans="1:4" ht="15" customHeight="1" x14ac:dyDescent="0.2">
      <c r="A129" s="5">
        <v>1307</v>
      </c>
      <c r="B129" s="1" t="s">
        <v>159</v>
      </c>
      <c r="C129" s="6">
        <f>'SENN PRICE SHEET '!C129-1</f>
        <v>29</v>
      </c>
      <c r="D129" s="7">
        <f>'SENN PRICE SHEET '!D129</f>
        <v>0</v>
      </c>
    </row>
    <row r="130" spans="1:4" ht="15" customHeight="1" x14ac:dyDescent="0.2">
      <c r="A130" s="5">
        <v>2456</v>
      </c>
      <c r="B130" s="1" t="s">
        <v>160</v>
      </c>
      <c r="C130" s="6">
        <f>'SENN PRICE SHEET '!C130-0.75</f>
        <v>99</v>
      </c>
      <c r="D130" s="7">
        <f>'SENN PRICE SHEET '!D130</f>
        <v>0</v>
      </c>
    </row>
    <row r="131" spans="1:4" ht="15" customHeight="1" x14ac:dyDescent="0.2">
      <c r="A131" s="5">
        <v>1408</v>
      </c>
      <c r="B131" s="1" t="s">
        <v>163</v>
      </c>
      <c r="C131" s="6">
        <f>'SENN PRICE SHEET '!C131-0.75</f>
        <v>39.5</v>
      </c>
      <c r="D131" s="7" t="str">
        <f>'SENN PRICE SHEET '!D131</f>
        <v>X</v>
      </c>
    </row>
    <row r="132" spans="1:4" ht="15" customHeight="1" x14ac:dyDescent="0.2">
      <c r="A132" s="5">
        <v>2976</v>
      </c>
      <c r="B132" s="1" t="s">
        <v>164</v>
      </c>
      <c r="C132" s="6">
        <f>'SENN PRICE SHEET '!C132-1</f>
        <v>32</v>
      </c>
      <c r="D132" s="7" t="str">
        <f>'SENN PRICE SHEET '!D132</f>
        <v>X</v>
      </c>
    </row>
    <row r="133" spans="1:4" ht="15" customHeight="1" x14ac:dyDescent="0.2">
      <c r="A133" s="5">
        <v>3344</v>
      </c>
      <c r="B133" s="1" t="s">
        <v>166</v>
      </c>
      <c r="C133" s="6">
        <f>'SENN PRICE SHEET '!C133-0.75</f>
        <v>35</v>
      </c>
      <c r="D133" s="7" t="str">
        <f>'SENN PRICE SHEET '!D133</f>
        <v>X</v>
      </c>
    </row>
    <row r="134" spans="1:4" ht="15" customHeight="1" x14ac:dyDescent="0.2">
      <c r="A134" s="5">
        <v>3318</v>
      </c>
      <c r="B134" s="1" t="s">
        <v>168</v>
      </c>
      <c r="C134" s="6">
        <f>'SENN PRICE SHEET '!C134-0.75</f>
        <v>33.75</v>
      </c>
      <c r="D134" s="7" t="str">
        <f>'SENN PRICE SHEET '!D134</f>
        <v>X</v>
      </c>
    </row>
    <row r="135" spans="1:4" ht="15" customHeight="1" x14ac:dyDescent="0.2">
      <c r="A135" s="5">
        <v>1398</v>
      </c>
      <c r="B135" s="1" t="s">
        <v>170</v>
      </c>
      <c r="C135" s="6">
        <f>'SENN PRICE SHEET '!C135</f>
        <v>10</v>
      </c>
      <c r="D135" s="7">
        <f>'SENN PRICE SHEET '!D135</f>
        <v>0</v>
      </c>
    </row>
    <row r="136" spans="1:4" ht="15" customHeight="1" x14ac:dyDescent="0.2">
      <c r="A136" s="5">
        <v>132</v>
      </c>
      <c r="B136" s="1" t="s">
        <v>171</v>
      </c>
      <c r="C136" s="6">
        <f>'SENN PRICE SHEET '!C136</f>
        <v>18</v>
      </c>
      <c r="D136" s="7">
        <f>'SENN PRICE SHEET '!D136</f>
        <v>0</v>
      </c>
    </row>
    <row r="137" spans="1:4" ht="15" customHeight="1" x14ac:dyDescent="0.2">
      <c r="A137" s="5">
        <v>135</v>
      </c>
      <c r="B137" s="1" t="s">
        <v>172</v>
      </c>
      <c r="C137" s="6">
        <f>'SENN PRICE SHEET '!C137</f>
        <v>10</v>
      </c>
      <c r="D137" s="7">
        <f>'SENN PRICE SHEET '!D137</f>
        <v>0</v>
      </c>
    </row>
    <row r="138" spans="1:4" ht="15" customHeight="1" x14ac:dyDescent="0.2">
      <c r="A138" s="5">
        <v>490</v>
      </c>
      <c r="B138" s="1" t="s">
        <v>173</v>
      </c>
      <c r="C138" s="6">
        <f>'SENN PRICE SHEET '!C138</f>
        <v>10.5</v>
      </c>
      <c r="D138" s="7">
        <f>'SENN PRICE SHEET '!D138</f>
        <v>0</v>
      </c>
    </row>
    <row r="139" spans="1:4" ht="15" customHeight="1" x14ac:dyDescent="0.2">
      <c r="A139" s="5">
        <v>870</v>
      </c>
      <c r="B139" s="1" t="s">
        <v>174</v>
      </c>
      <c r="C139" s="6">
        <f>'SENN PRICE SHEET '!C139</f>
        <v>38</v>
      </c>
      <c r="D139" s="7" t="str">
        <f>'SENN PRICE SHEET '!D139</f>
        <v>X</v>
      </c>
    </row>
    <row r="140" spans="1:4" ht="15" customHeight="1" x14ac:dyDescent="0.2">
      <c r="A140" s="5">
        <v>4708</v>
      </c>
      <c r="B140" s="1" t="s">
        <v>175</v>
      </c>
      <c r="C140" s="6">
        <f>'SENN PRICE SHEET '!C140-1</f>
        <v>41.5</v>
      </c>
      <c r="D140" s="7" t="str">
        <f>'SENN PRICE SHEET '!D140</f>
        <v>X</v>
      </c>
    </row>
    <row r="141" spans="1:4" ht="15" customHeight="1" x14ac:dyDescent="0.2">
      <c r="A141" s="5">
        <v>1817</v>
      </c>
      <c r="B141" s="1" t="s">
        <v>176</v>
      </c>
      <c r="C141" s="6">
        <f>'SENN PRICE SHEET '!C141-1</f>
        <v>41.5</v>
      </c>
      <c r="D141" s="7" t="str">
        <f>'SENN PRICE SHEET '!D141</f>
        <v>X</v>
      </c>
    </row>
    <row r="142" spans="1:4" ht="15" customHeight="1" x14ac:dyDescent="0.2">
      <c r="A142" s="5">
        <v>4712</v>
      </c>
      <c r="B142" s="1" t="s">
        <v>178</v>
      </c>
      <c r="C142" s="6">
        <f>'SENN PRICE SHEET '!C142-1</f>
        <v>27.5</v>
      </c>
      <c r="D142" s="7">
        <f>'SENN PRICE SHEET '!D142</f>
        <v>0</v>
      </c>
    </row>
    <row r="143" spans="1:4" ht="15" customHeight="1" x14ac:dyDescent="0.2">
      <c r="A143" s="5">
        <v>542</v>
      </c>
      <c r="B143" s="1" t="s">
        <v>179</v>
      </c>
      <c r="C143" s="6">
        <f>'SENN PRICE SHEET '!C143-1</f>
        <v>40.75</v>
      </c>
      <c r="D143" s="7">
        <f>'SENN PRICE SHEET '!D143</f>
        <v>0</v>
      </c>
    </row>
    <row r="144" spans="1:4" ht="15" customHeight="1" x14ac:dyDescent="0.2">
      <c r="A144" s="5">
        <v>1397</v>
      </c>
      <c r="B144" s="1" t="s">
        <v>180</v>
      </c>
      <c r="C144" s="6">
        <f>'SENN PRICE SHEET '!C144-1</f>
        <v>27.5</v>
      </c>
      <c r="D144" s="7">
        <f>'SENN PRICE SHEET '!D144</f>
        <v>0</v>
      </c>
    </row>
    <row r="145" spans="1:4" ht="15" customHeight="1" x14ac:dyDescent="0.2">
      <c r="A145" s="5">
        <v>147</v>
      </c>
      <c r="B145" s="1" t="s">
        <v>181</v>
      </c>
      <c r="C145" s="6">
        <f>'SENN PRICE SHEET '!C145-1</f>
        <v>27.5</v>
      </c>
      <c r="D145" s="7">
        <f>'SENN PRICE SHEET '!D145</f>
        <v>0</v>
      </c>
    </row>
    <row r="146" spans="1:4" ht="15" customHeight="1" x14ac:dyDescent="0.2">
      <c r="A146" s="5">
        <v>4743</v>
      </c>
      <c r="B146" s="1" t="s">
        <v>182</v>
      </c>
      <c r="C146" s="6">
        <f>'SENN PRICE SHEET '!C146-1</f>
        <v>40.5</v>
      </c>
      <c r="D146" s="7">
        <f>'SENN PRICE SHEET '!D146</f>
        <v>0</v>
      </c>
    </row>
    <row r="147" spans="1:4" ht="15" customHeight="1" x14ac:dyDescent="0.2">
      <c r="A147" s="5">
        <v>2970</v>
      </c>
      <c r="B147" s="1" t="s">
        <v>185</v>
      </c>
      <c r="C147" s="6">
        <f>'SENN PRICE SHEET '!C147-1</f>
        <v>25</v>
      </c>
      <c r="D147" s="7">
        <f>'SENN PRICE SHEET '!D147</f>
        <v>0</v>
      </c>
    </row>
    <row r="148" spans="1:4" ht="15" customHeight="1" x14ac:dyDescent="0.2">
      <c r="A148" s="5">
        <v>539</v>
      </c>
      <c r="B148" s="1" t="s">
        <v>187</v>
      </c>
      <c r="C148" s="6">
        <f>'SENN PRICE SHEET '!C148-0.1</f>
        <v>25.9</v>
      </c>
      <c r="D148" s="7">
        <f>'SENN PRICE SHEET '!D148</f>
        <v>0</v>
      </c>
    </row>
    <row r="149" spans="1:4" ht="15" customHeight="1" x14ac:dyDescent="0.2">
      <c r="A149" s="5">
        <v>4734</v>
      </c>
      <c r="B149" s="1" t="s">
        <v>188</v>
      </c>
      <c r="C149" s="6">
        <f>'SENN PRICE SHEET '!C149-1</f>
        <v>18</v>
      </c>
      <c r="D149" s="7">
        <f>'SENN PRICE SHEET '!D149</f>
        <v>0</v>
      </c>
    </row>
    <row r="150" spans="1:4" ht="15" customHeight="1" x14ac:dyDescent="0.2">
      <c r="A150" s="5">
        <v>541</v>
      </c>
      <c r="B150" s="1" t="s">
        <v>189</v>
      </c>
      <c r="C150" s="6">
        <f>'SENN PRICE SHEET '!C150-1</f>
        <v>18</v>
      </c>
      <c r="D150" s="7">
        <f>'SENN PRICE SHEET '!D150</f>
        <v>0</v>
      </c>
    </row>
    <row r="151" spans="1:4" ht="15" customHeight="1" x14ac:dyDescent="0.2">
      <c r="A151" s="5">
        <v>148</v>
      </c>
      <c r="B151" s="1" t="s">
        <v>190</v>
      </c>
      <c r="C151" s="6">
        <f>'SENN PRICE SHEET '!C151-1</f>
        <v>18</v>
      </c>
      <c r="D151" s="7">
        <f>'SENN PRICE SHEET '!D151</f>
        <v>0</v>
      </c>
    </row>
    <row r="152" spans="1:4" ht="15" customHeight="1" x14ac:dyDescent="0.2">
      <c r="A152" s="5">
        <v>145</v>
      </c>
      <c r="B152" s="1" t="s">
        <v>191</v>
      </c>
      <c r="C152" s="6">
        <f>'SENN PRICE SHEET '!C152-1</f>
        <v>24</v>
      </c>
      <c r="D152" s="7">
        <f>'SENN PRICE SHEET '!D152</f>
        <v>0</v>
      </c>
    </row>
    <row r="153" spans="1:4" ht="15" customHeight="1" x14ac:dyDescent="0.2">
      <c r="A153" s="5">
        <v>1417</v>
      </c>
      <c r="B153" s="1" t="s">
        <v>192</v>
      </c>
      <c r="C153" s="6">
        <f>'SENN PRICE SHEET '!C153-0.75</f>
        <v>39</v>
      </c>
      <c r="D153" s="7">
        <f>'SENN PRICE SHEET '!D153</f>
        <v>0</v>
      </c>
    </row>
    <row r="154" spans="1:4" ht="15" customHeight="1" x14ac:dyDescent="0.2">
      <c r="A154" s="5">
        <v>1180</v>
      </c>
      <c r="B154" s="1" t="s">
        <v>193</v>
      </c>
      <c r="C154" s="6">
        <f>'SENN PRICE SHEET '!C154-0.75</f>
        <v>31.25</v>
      </c>
      <c r="D154" s="7">
        <f>'SENN PRICE SHEET '!D154</f>
        <v>0</v>
      </c>
    </row>
    <row r="155" spans="1:4" ht="15" customHeight="1" x14ac:dyDescent="0.2">
      <c r="A155" s="5">
        <v>1242</v>
      </c>
      <c r="B155" s="1" t="s">
        <v>194</v>
      </c>
      <c r="C155" s="6">
        <f>'SENN PRICE SHEET '!C155-1</f>
        <v>25</v>
      </c>
      <c r="D155" s="7">
        <f>'SENN PRICE SHEET '!D155</f>
        <v>0</v>
      </c>
    </row>
    <row r="156" spans="1:4" ht="15" customHeight="1" x14ac:dyDescent="0.2">
      <c r="A156" s="5">
        <v>2990</v>
      </c>
      <c r="B156" s="1" t="s">
        <v>197</v>
      </c>
      <c r="C156" s="6">
        <f>'SENN PRICE SHEET '!C156-0.75</f>
        <v>38.25</v>
      </c>
      <c r="D156" s="7">
        <f>'SENN PRICE SHEET '!D156</f>
        <v>0</v>
      </c>
    </row>
    <row r="157" spans="1:4" ht="15" customHeight="1" x14ac:dyDescent="0.2">
      <c r="A157" s="5">
        <v>3209</v>
      </c>
      <c r="B157" s="1" t="s">
        <v>199</v>
      </c>
      <c r="C157" s="6">
        <f>'SENN PRICE SHEET '!C157-1</f>
        <v>38.75</v>
      </c>
      <c r="D157" s="7">
        <f>'SENN PRICE SHEET '!D157</f>
        <v>0</v>
      </c>
    </row>
    <row r="158" spans="1:4" ht="15" customHeight="1" x14ac:dyDescent="0.2">
      <c r="A158" s="5">
        <v>3158</v>
      </c>
      <c r="B158" s="1" t="s">
        <v>200</v>
      </c>
      <c r="C158" s="6">
        <f>'SENN PRICE SHEET '!C158-0.75</f>
        <v>35</v>
      </c>
      <c r="D158" s="7">
        <f>'SENN PRICE SHEET '!D158</f>
        <v>0</v>
      </c>
    </row>
    <row r="159" spans="1:4" ht="15" customHeight="1" x14ac:dyDescent="0.2">
      <c r="A159" s="5">
        <v>3325</v>
      </c>
      <c r="B159" s="1" t="s">
        <v>201</v>
      </c>
      <c r="C159" s="6">
        <f>'SENN PRICE SHEET '!C159-0.75</f>
        <v>50</v>
      </c>
      <c r="D159" s="7">
        <f>'SENN PRICE SHEET '!D159</f>
        <v>0</v>
      </c>
    </row>
    <row r="160" spans="1:4" ht="15" customHeight="1" x14ac:dyDescent="0.2">
      <c r="A160" s="5">
        <v>2113</v>
      </c>
      <c r="B160" s="1" t="s">
        <v>203</v>
      </c>
      <c r="C160" s="6">
        <f>'SENN PRICE SHEET '!C160-0.1</f>
        <v>39.65</v>
      </c>
      <c r="D160" s="7">
        <f>'SENN PRICE SHEET '!D160</f>
        <v>0</v>
      </c>
    </row>
    <row r="161" spans="1:4" ht="15" customHeight="1" x14ac:dyDescent="0.2">
      <c r="A161" s="5">
        <v>2049</v>
      </c>
      <c r="B161" s="1" t="s">
        <v>204</v>
      </c>
      <c r="C161" s="6">
        <f>'SENN PRICE SHEET '!C161-0.75</f>
        <v>30.25</v>
      </c>
      <c r="D161" s="7">
        <f>'SENN PRICE SHEET '!D161</f>
        <v>0</v>
      </c>
    </row>
    <row r="162" spans="1:4" ht="15" customHeight="1" x14ac:dyDescent="0.2">
      <c r="A162" s="5">
        <v>4727</v>
      </c>
      <c r="B162" s="1" t="s">
        <v>206</v>
      </c>
      <c r="C162" s="6">
        <f>'SENN PRICE SHEET '!C162-0.75</f>
        <v>29</v>
      </c>
      <c r="D162" s="7">
        <f>'SENN PRICE SHEET '!D162</f>
        <v>0</v>
      </c>
    </row>
    <row r="163" spans="1:4" ht="15" customHeight="1" x14ac:dyDescent="0.2">
      <c r="A163" s="5">
        <v>3282</v>
      </c>
      <c r="B163" s="1" t="s">
        <v>207</v>
      </c>
      <c r="C163" s="6">
        <f>'SENN PRICE SHEET '!C163-0.75</f>
        <v>44</v>
      </c>
      <c r="D163" s="7">
        <f>'SENN PRICE SHEET '!D163</f>
        <v>0</v>
      </c>
    </row>
    <row r="164" spans="1:4" ht="15" customHeight="1" x14ac:dyDescent="0.2">
      <c r="A164" s="5">
        <v>3302</v>
      </c>
      <c r="B164" s="1" t="s">
        <v>209</v>
      </c>
      <c r="C164" s="6">
        <f>'SENN PRICE SHEET '!C164-0.75</f>
        <v>28.75</v>
      </c>
      <c r="D164" s="7">
        <f>'SENN PRICE SHEET '!D164</f>
        <v>0</v>
      </c>
    </row>
    <row r="165" spans="1:4" ht="15" customHeight="1" x14ac:dyDescent="0.2">
      <c r="A165" s="5">
        <v>3303</v>
      </c>
      <c r="B165" s="1" t="s">
        <v>210</v>
      </c>
      <c r="C165" s="6">
        <f>'SENN PRICE SHEET '!C165-0.75</f>
        <v>43.75</v>
      </c>
      <c r="D165" s="7">
        <f>'SENN PRICE SHEET '!D165</f>
        <v>0</v>
      </c>
    </row>
    <row r="166" spans="1:4" ht="15" customHeight="1" x14ac:dyDescent="0.2">
      <c r="A166" s="5">
        <v>1422</v>
      </c>
      <c r="B166" s="1" t="s">
        <v>213</v>
      </c>
      <c r="C166" s="6">
        <f>'SENN PRICE SHEET '!C166-0.75</f>
        <v>35.25</v>
      </c>
      <c r="D166" s="7">
        <f>'SENN PRICE SHEET '!D166</f>
        <v>0</v>
      </c>
    </row>
    <row r="167" spans="1:4" ht="15" customHeight="1" x14ac:dyDescent="0.2">
      <c r="A167" s="5">
        <v>3329</v>
      </c>
      <c r="B167" s="1" t="s">
        <v>214</v>
      </c>
      <c r="C167" s="6">
        <f>'SENN PRICE SHEET '!C167-0.75</f>
        <v>48.75</v>
      </c>
      <c r="D167" s="7">
        <f>'SENN PRICE SHEET '!D167</f>
        <v>0</v>
      </c>
    </row>
    <row r="168" spans="1:4" ht="15" customHeight="1" x14ac:dyDescent="0.2">
      <c r="A168" s="5">
        <v>184</v>
      </c>
      <c r="B168" s="1" t="s">
        <v>216</v>
      </c>
      <c r="C168" s="6">
        <f>'SENN PRICE SHEET '!C168-1</f>
        <v>27.75</v>
      </c>
      <c r="D168" s="7">
        <f>'SENN PRICE SHEET '!D168</f>
        <v>0</v>
      </c>
    </row>
    <row r="169" spans="1:4" ht="15" customHeight="1" x14ac:dyDescent="0.2">
      <c r="A169" s="5">
        <v>506</v>
      </c>
      <c r="B169" s="1" t="s">
        <v>217</v>
      </c>
      <c r="C169" s="6">
        <f>'SENN PRICE SHEET '!C169-1</f>
        <v>27.75</v>
      </c>
      <c r="D169" s="7">
        <f>'SENN PRICE SHEET '!D169</f>
        <v>0</v>
      </c>
    </row>
    <row r="170" spans="1:4" ht="15" customHeight="1" x14ac:dyDescent="0.2">
      <c r="A170" s="5">
        <v>1273</v>
      </c>
      <c r="B170" s="1" t="s">
        <v>218</v>
      </c>
      <c r="C170" s="6">
        <f>'SENN PRICE SHEET '!C170-1</f>
        <v>27.75</v>
      </c>
      <c r="D170" s="7">
        <f>'SENN PRICE SHEET '!D170</f>
        <v>0</v>
      </c>
    </row>
    <row r="171" spans="1:4" ht="15" customHeight="1" x14ac:dyDescent="0.2">
      <c r="A171" s="5">
        <v>2934</v>
      </c>
      <c r="B171" s="1" t="s">
        <v>219</v>
      </c>
      <c r="C171" s="6">
        <f>'SENN PRICE SHEET '!C171-1</f>
        <v>28</v>
      </c>
      <c r="D171" s="7">
        <f>'SENN PRICE SHEET '!D171</f>
        <v>0</v>
      </c>
    </row>
    <row r="172" spans="1:4" ht="15" customHeight="1" x14ac:dyDescent="0.2">
      <c r="A172" s="5">
        <v>3159</v>
      </c>
      <c r="B172" s="1" t="s">
        <v>220</v>
      </c>
      <c r="C172" s="6">
        <f>'SENN PRICE SHEET '!C172-0.75</f>
        <v>97.25</v>
      </c>
      <c r="D172" s="7">
        <f>'SENN PRICE SHEET '!D172</f>
        <v>0</v>
      </c>
    </row>
    <row r="173" spans="1:4" ht="15" customHeight="1" x14ac:dyDescent="0.2">
      <c r="A173" s="5">
        <v>608</v>
      </c>
      <c r="B173" s="1" t="s">
        <v>221</v>
      </c>
      <c r="C173" s="6">
        <f>'SENN PRICE SHEET '!C173-1</f>
        <v>46.5</v>
      </c>
      <c r="D173" s="7">
        <f>'SENN PRICE SHEET '!D173</f>
        <v>0</v>
      </c>
    </row>
    <row r="174" spans="1:4" ht="15" customHeight="1" x14ac:dyDescent="0.2">
      <c r="A174" s="5">
        <v>912</v>
      </c>
      <c r="B174" s="1" t="s">
        <v>222</v>
      </c>
      <c r="C174" s="6">
        <f>'SENN PRICE SHEET '!C174-1</f>
        <v>46.5</v>
      </c>
      <c r="D174" s="7">
        <f>'SENN PRICE SHEET '!D174</f>
        <v>0</v>
      </c>
    </row>
    <row r="175" spans="1:4" ht="15" customHeight="1" x14ac:dyDescent="0.2">
      <c r="A175" s="5">
        <v>2124</v>
      </c>
      <c r="B175" s="1" t="s">
        <v>223</v>
      </c>
      <c r="C175" s="6">
        <f>'SENN PRICE SHEET '!C175-1</f>
        <v>46.5</v>
      </c>
      <c r="D175" s="7">
        <f>'SENN PRICE SHEET '!D175</f>
        <v>0</v>
      </c>
    </row>
    <row r="176" spans="1:4" ht="15" customHeight="1" x14ac:dyDescent="0.2">
      <c r="A176" s="5">
        <v>4715</v>
      </c>
      <c r="B176" s="1" t="s">
        <v>224</v>
      </c>
      <c r="C176" s="6">
        <f>'SENN PRICE SHEET '!C176-1</f>
        <v>29</v>
      </c>
      <c r="D176" s="7">
        <f>'SENN PRICE SHEET '!D176</f>
        <v>0</v>
      </c>
    </row>
    <row r="177" spans="1:4" ht="15" customHeight="1" x14ac:dyDescent="0.2">
      <c r="A177" s="5">
        <v>2454</v>
      </c>
      <c r="B177" s="1" t="s">
        <v>225</v>
      </c>
      <c r="C177" s="6">
        <f>'SENN PRICE SHEET '!C177-0.75</f>
        <v>33.75</v>
      </c>
      <c r="D177" s="7">
        <f>'SENN PRICE SHEET '!D177</f>
        <v>0</v>
      </c>
    </row>
    <row r="178" spans="1:4" ht="15" customHeight="1" x14ac:dyDescent="0.2">
      <c r="A178" s="5">
        <v>4745</v>
      </c>
      <c r="B178" s="1" t="s">
        <v>226</v>
      </c>
      <c r="C178" s="6">
        <f>'SENN PRICE SHEET '!C178-1</f>
        <v>27</v>
      </c>
      <c r="D178" s="7">
        <f>'SENN PRICE SHEET '!D178</f>
        <v>0</v>
      </c>
    </row>
    <row r="179" spans="1:4" ht="15" customHeight="1" x14ac:dyDescent="0.2">
      <c r="A179" s="5">
        <v>2431</v>
      </c>
      <c r="B179" s="1" t="s">
        <v>227</v>
      </c>
      <c r="C179" s="6">
        <f>'SENN PRICE SHEET '!C179-1</f>
        <v>29</v>
      </c>
      <c r="D179" s="7">
        <f>'SENN PRICE SHEET '!D179</f>
        <v>0</v>
      </c>
    </row>
    <row r="180" spans="1:4" ht="15" customHeight="1" x14ac:dyDescent="0.2">
      <c r="A180" s="5">
        <v>1274</v>
      </c>
      <c r="B180" s="1" t="s">
        <v>228</v>
      </c>
      <c r="C180" s="6">
        <f>'SENN PRICE SHEET '!C180-1</f>
        <v>29</v>
      </c>
      <c r="D180" s="7">
        <f>'SENN PRICE SHEET '!D180</f>
        <v>0</v>
      </c>
    </row>
    <row r="181" spans="1:4" ht="15" customHeight="1" x14ac:dyDescent="0.2">
      <c r="A181" s="5">
        <v>2035</v>
      </c>
      <c r="B181" s="1" t="s">
        <v>229</v>
      </c>
      <c r="C181" s="6">
        <f>'SENN PRICE SHEET '!C181-1</f>
        <v>29</v>
      </c>
      <c r="D181" s="7">
        <f>'SENN PRICE SHEET '!D181</f>
        <v>0</v>
      </c>
    </row>
    <row r="182" spans="1:4" ht="15" customHeight="1" x14ac:dyDescent="0.2">
      <c r="A182" s="5">
        <v>2375</v>
      </c>
      <c r="B182" s="1" t="s">
        <v>230</v>
      </c>
      <c r="C182" s="6">
        <f>'SENN PRICE SHEET '!C182-1</f>
        <v>29</v>
      </c>
      <c r="D182" s="7">
        <f>'SENN PRICE SHEET '!D182</f>
        <v>0</v>
      </c>
    </row>
    <row r="183" spans="1:4" ht="15" customHeight="1" x14ac:dyDescent="0.2">
      <c r="A183" s="5">
        <v>1026</v>
      </c>
      <c r="B183" s="1" t="s">
        <v>231</v>
      </c>
      <c r="C183" s="6">
        <f>'SENN PRICE SHEET '!C183-1</f>
        <v>44.5</v>
      </c>
      <c r="D183" s="7">
        <f>'SENN PRICE SHEET '!D183</f>
        <v>0</v>
      </c>
    </row>
    <row r="184" spans="1:4" ht="15" customHeight="1" x14ac:dyDescent="0.2">
      <c r="A184" s="5">
        <v>913</v>
      </c>
      <c r="B184" s="1" t="s">
        <v>232</v>
      </c>
      <c r="C184" s="6">
        <f>'SENN PRICE SHEET '!C184-1</f>
        <v>44.5</v>
      </c>
      <c r="D184" s="7">
        <f>'SENN PRICE SHEET '!D184</f>
        <v>0</v>
      </c>
    </row>
    <row r="185" spans="1:4" ht="15" customHeight="1" x14ac:dyDescent="0.2">
      <c r="A185" s="5">
        <v>1178</v>
      </c>
      <c r="B185" s="1" t="s">
        <v>233</v>
      </c>
      <c r="C185" s="6">
        <f>'SENN PRICE SHEET '!C185-1</f>
        <v>28</v>
      </c>
      <c r="D185" s="7">
        <f>'SENN PRICE SHEET '!D185</f>
        <v>0</v>
      </c>
    </row>
    <row r="186" spans="1:4" ht="15" customHeight="1" x14ac:dyDescent="0.2">
      <c r="A186" s="5">
        <v>990</v>
      </c>
      <c r="B186" s="1" t="s">
        <v>234</v>
      </c>
      <c r="C186" s="6">
        <f>'SENN PRICE SHEET '!C186-0.75</f>
        <v>32.25</v>
      </c>
      <c r="D186" s="7">
        <f>'SENN PRICE SHEET '!D186</f>
        <v>0</v>
      </c>
    </row>
    <row r="187" spans="1:4" ht="15" customHeight="1" x14ac:dyDescent="0.2">
      <c r="A187" s="5">
        <v>976</v>
      </c>
      <c r="B187" s="1" t="s">
        <v>236</v>
      </c>
      <c r="C187" s="6">
        <f>'SENN PRICE SHEET '!C187-1</f>
        <v>24.5</v>
      </c>
      <c r="D187" s="7">
        <f>'SENN PRICE SHEET '!D187</f>
        <v>0</v>
      </c>
    </row>
    <row r="188" spans="1:4" ht="15" customHeight="1" x14ac:dyDescent="0.2">
      <c r="A188" s="5">
        <v>609</v>
      </c>
      <c r="B188" s="1" t="s">
        <v>237</v>
      </c>
      <c r="C188" s="6">
        <f>'SENN PRICE SHEET '!C188-1</f>
        <v>24</v>
      </c>
      <c r="D188" s="7">
        <f>'SENN PRICE SHEET '!D188</f>
        <v>0</v>
      </c>
    </row>
    <row r="189" spans="1:4" ht="15" customHeight="1" x14ac:dyDescent="0.2">
      <c r="A189" s="5">
        <v>974</v>
      </c>
      <c r="B189" s="1" t="s">
        <v>239</v>
      </c>
      <c r="C189" s="6">
        <f>'SENN PRICE SHEET '!C189-1</f>
        <v>24</v>
      </c>
      <c r="D189" s="7">
        <f>'SENN PRICE SHEET '!D189</f>
        <v>0</v>
      </c>
    </row>
    <row r="190" spans="1:4" ht="15" customHeight="1" x14ac:dyDescent="0.2">
      <c r="A190" s="5">
        <v>1818</v>
      </c>
      <c r="B190" s="1" t="s">
        <v>240</v>
      </c>
      <c r="C190" s="6">
        <f>'SENN PRICE SHEET '!C190-1</f>
        <v>24</v>
      </c>
      <c r="D190" s="7">
        <f>'SENN PRICE SHEET '!D190</f>
        <v>0</v>
      </c>
    </row>
    <row r="191" spans="1:4" ht="15" customHeight="1" x14ac:dyDescent="0.2">
      <c r="A191" s="5">
        <v>4730</v>
      </c>
      <c r="B191" s="1" t="s">
        <v>242</v>
      </c>
      <c r="C191" s="6">
        <f>'SENN PRICE SHEET '!C191-0.75</f>
        <v>28.25</v>
      </c>
      <c r="D191" s="7">
        <f>'SENN PRICE SHEET '!D191</f>
        <v>0</v>
      </c>
    </row>
    <row r="192" spans="1:4" ht="15" customHeight="1" x14ac:dyDescent="0.2">
      <c r="A192" s="5">
        <v>3332</v>
      </c>
      <c r="B192" s="1" t="s">
        <v>243</v>
      </c>
      <c r="C192" s="6">
        <f>'SENN PRICE SHEET '!C192-0.75</f>
        <v>33.5</v>
      </c>
      <c r="D192" s="7">
        <f>'SENN PRICE SHEET '!D192</f>
        <v>0</v>
      </c>
    </row>
    <row r="193" spans="1:4" ht="15" customHeight="1" x14ac:dyDescent="0.2">
      <c r="A193" s="5">
        <v>3320</v>
      </c>
      <c r="B193" s="1" t="s">
        <v>245</v>
      </c>
      <c r="C193" s="6">
        <f>'SENN PRICE SHEET '!C193-0.75</f>
        <v>31</v>
      </c>
      <c r="D193" s="7">
        <f>'SENN PRICE SHEET '!D193</f>
        <v>0</v>
      </c>
    </row>
    <row r="194" spans="1:4" ht="15" customHeight="1" x14ac:dyDescent="0.2">
      <c r="A194" s="5">
        <v>4597</v>
      </c>
      <c r="B194" s="1" t="s">
        <v>248</v>
      </c>
      <c r="C194" s="6">
        <f>'SENN PRICE SHEET '!C194-1</f>
        <v>26.5</v>
      </c>
      <c r="D194" s="7">
        <f>'SENN PRICE SHEET '!D194</f>
        <v>0</v>
      </c>
    </row>
    <row r="195" spans="1:4" ht="15" customHeight="1" x14ac:dyDescent="0.2">
      <c r="A195" s="5">
        <v>185</v>
      </c>
      <c r="B195" s="1" t="s">
        <v>249</v>
      </c>
      <c r="C195" s="6">
        <f>'SENN PRICE SHEET '!C195-1</f>
        <v>26.5</v>
      </c>
      <c r="D195" s="7" t="str">
        <f>'SENN PRICE SHEET '!D195</f>
        <v>X</v>
      </c>
    </row>
    <row r="196" spans="1:4" ht="15" customHeight="1" x14ac:dyDescent="0.2">
      <c r="A196" s="5">
        <v>502</v>
      </c>
      <c r="B196" s="1" t="s">
        <v>250</v>
      </c>
      <c r="C196" s="6">
        <f>'SENN PRICE SHEET '!C196-1</f>
        <v>26.75</v>
      </c>
      <c r="D196" s="7" t="str">
        <f>'SENN PRICE SHEET '!D196</f>
        <v>X</v>
      </c>
    </row>
    <row r="197" spans="1:4" ht="15" customHeight="1" x14ac:dyDescent="0.2">
      <c r="A197" s="5">
        <v>186</v>
      </c>
      <c r="B197" s="1" t="s">
        <v>251</v>
      </c>
      <c r="C197" s="6">
        <f>'SENN PRICE SHEET '!C197-1</f>
        <v>27.75</v>
      </c>
      <c r="D197" s="7" t="str">
        <f>'SENN PRICE SHEET '!D197</f>
        <v>X</v>
      </c>
    </row>
    <row r="198" spans="1:4" ht="15" customHeight="1" x14ac:dyDescent="0.2">
      <c r="A198" s="5">
        <v>187</v>
      </c>
      <c r="B198" s="1" t="s">
        <v>252</v>
      </c>
      <c r="C198" s="6">
        <f>'SENN PRICE SHEET '!C198-1</f>
        <v>27.75</v>
      </c>
      <c r="D198" s="7" t="str">
        <f>'SENN PRICE SHEET '!D198</f>
        <v>X</v>
      </c>
    </row>
    <row r="199" spans="1:4" ht="15" customHeight="1" x14ac:dyDescent="0.2">
      <c r="A199" s="5">
        <v>190</v>
      </c>
      <c r="B199" s="1" t="s">
        <v>253</v>
      </c>
      <c r="C199" s="6">
        <f>'SENN PRICE SHEET '!C199-1</f>
        <v>27.75</v>
      </c>
      <c r="D199" s="7" t="str">
        <f>'SENN PRICE SHEET '!D199</f>
        <v>X</v>
      </c>
    </row>
    <row r="200" spans="1:4" ht="15" customHeight="1" x14ac:dyDescent="0.2">
      <c r="A200" s="5">
        <v>501</v>
      </c>
      <c r="B200" s="1" t="s">
        <v>254</v>
      </c>
      <c r="C200" s="6">
        <f>'SENN PRICE SHEET '!C200-1</f>
        <v>27.75</v>
      </c>
      <c r="D200" s="7" t="str">
        <f>'SENN PRICE SHEET '!D200</f>
        <v>X</v>
      </c>
    </row>
    <row r="201" spans="1:4" ht="15" customHeight="1" x14ac:dyDescent="0.2">
      <c r="A201" s="5">
        <v>2054</v>
      </c>
      <c r="B201" s="1" t="s">
        <v>255</v>
      </c>
      <c r="C201" s="6">
        <f>'SENN PRICE SHEET '!C201-1</f>
        <v>27.75</v>
      </c>
      <c r="D201" s="7" t="str">
        <f>'SENN PRICE SHEET '!D201</f>
        <v>X</v>
      </c>
    </row>
    <row r="202" spans="1:4" ht="15" customHeight="1" x14ac:dyDescent="0.2">
      <c r="A202" s="5">
        <v>478</v>
      </c>
      <c r="B202" s="1" t="s">
        <v>256</v>
      </c>
      <c r="C202" s="6">
        <f>'SENN PRICE SHEET '!C202-1</f>
        <v>27.75</v>
      </c>
      <c r="D202" s="7" t="str">
        <f>'SENN PRICE SHEET '!D202</f>
        <v>X</v>
      </c>
    </row>
    <row r="203" spans="1:4" ht="15" customHeight="1" x14ac:dyDescent="0.2">
      <c r="A203" s="5">
        <v>2897</v>
      </c>
      <c r="B203" s="1" t="s">
        <v>261</v>
      </c>
      <c r="C203" s="6">
        <f>'SENN PRICE SHEET '!C203-1</f>
        <v>26.5</v>
      </c>
      <c r="D203" s="7" t="str">
        <f>'SENN PRICE SHEET '!D203</f>
        <v>X</v>
      </c>
    </row>
    <row r="204" spans="1:4" ht="15" customHeight="1" x14ac:dyDescent="0.2">
      <c r="A204" s="5">
        <v>189</v>
      </c>
      <c r="B204" s="1" t="s">
        <v>257</v>
      </c>
      <c r="C204" s="6">
        <f>'SENN PRICE SHEET '!C204-1</f>
        <v>27</v>
      </c>
      <c r="D204" s="7" t="str">
        <f>'SENN PRICE SHEET '!D204</f>
        <v>X</v>
      </c>
    </row>
    <row r="205" spans="1:4" ht="15" customHeight="1" x14ac:dyDescent="0.2">
      <c r="A205" s="5">
        <v>188</v>
      </c>
      <c r="B205" s="1" t="s">
        <v>258</v>
      </c>
      <c r="C205" s="6">
        <f>'SENN PRICE SHEET '!C205-1</f>
        <v>25</v>
      </c>
      <c r="D205" s="7" t="str">
        <f>'SENN PRICE SHEET '!D205</f>
        <v>X</v>
      </c>
    </row>
    <row r="206" spans="1:4" ht="15" customHeight="1" x14ac:dyDescent="0.2">
      <c r="A206" s="5">
        <v>2817</v>
      </c>
      <c r="B206" s="1" t="s">
        <v>259</v>
      </c>
      <c r="C206" s="6">
        <f>'SENN PRICE SHEET '!C206-1</f>
        <v>26.5</v>
      </c>
      <c r="D206" s="7" t="str">
        <f>'SENN PRICE SHEET '!D206</f>
        <v>X</v>
      </c>
    </row>
    <row r="207" spans="1:4" ht="15" customHeight="1" x14ac:dyDescent="0.2">
      <c r="A207" s="5">
        <v>1077</v>
      </c>
      <c r="B207" s="1" t="s">
        <v>260</v>
      </c>
      <c r="C207" s="6">
        <f>'SENN PRICE SHEET '!C207-1</f>
        <v>26.5</v>
      </c>
      <c r="D207" s="7" t="str">
        <f>'SENN PRICE SHEET '!D207</f>
        <v>X</v>
      </c>
    </row>
    <row r="208" spans="1:4" ht="15" customHeight="1" x14ac:dyDescent="0.2">
      <c r="A208" s="5">
        <v>1169</v>
      </c>
      <c r="B208" s="1" t="s">
        <v>262</v>
      </c>
      <c r="C208" s="6">
        <f>'SENN PRICE SHEET '!C208-1</f>
        <v>26.5</v>
      </c>
      <c r="D208" s="7" t="str">
        <f>'SENN PRICE SHEET '!D208</f>
        <v>X</v>
      </c>
    </row>
    <row r="209" spans="1:4" ht="15" customHeight="1" x14ac:dyDescent="0.2">
      <c r="A209" s="5">
        <v>786</v>
      </c>
      <c r="B209" s="1" t="s">
        <v>263</v>
      </c>
      <c r="C209" s="6">
        <f>'SENN PRICE SHEET '!C209-1</f>
        <v>26</v>
      </c>
      <c r="D209" s="7" t="str">
        <f>'SENN PRICE SHEET '!D209</f>
        <v>X</v>
      </c>
    </row>
    <row r="210" spans="1:4" ht="15" customHeight="1" x14ac:dyDescent="0.2">
      <c r="A210" s="5">
        <v>707</v>
      </c>
      <c r="B210" s="1" t="s">
        <v>268</v>
      </c>
      <c r="C210" s="6">
        <f>'SENN PRICE SHEET '!C210-0.75</f>
        <v>31.25</v>
      </c>
      <c r="D210" s="7" t="str">
        <f>'SENN PRICE SHEET '!D210</f>
        <v>X</v>
      </c>
    </row>
    <row r="211" spans="1:4" ht="15" customHeight="1" x14ac:dyDescent="0.2">
      <c r="A211" s="5">
        <v>2053</v>
      </c>
      <c r="B211" s="1" t="s">
        <v>264</v>
      </c>
      <c r="C211" s="6">
        <f>'SENN PRICE SHEET '!C211-1</f>
        <v>26.5</v>
      </c>
      <c r="D211" s="7" t="str">
        <f>'SENN PRICE SHEET '!D211</f>
        <v>X</v>
      </c>
    </row>
    <row r="212" spans="1:4" ht="15" customHeight="1" x14ac:dyDescent="0.2">
      <c r="A212" s="5">
        <v>415</v>
      </c>
      <c r="B212" s="1" t="s">
        <v>265</v>
      </c>
      <c r="C212" s="6">
        <f>'SENN PRICE SHEET '!C212-1</f>
        <v>26.5</v>
      </c>
      <c r="D212" s="7" t="str">
        <f>'SENN PRICE SHEET '!D212</f>
        <v>X</v>
      </c>
    </row>
    <row r="213" spans="1:4" ht="15" customHeight="1" x14ac:dyDescent="0.2">
      <c r="A213" s="5">
        <v>435</v>
      </c>
      <c r="B213" s="1" t="s">
        <v>266</v>
      </c>
      <c r="C213" s="6">
        <f>'SENN PRICE SHEET '!C213-1</f>
        <v>26.5</v>
      </c>
      <c r="D213" s="7" t="str">
        <f>'SENN PRICE SHEET '!D213</f>
        <v>X</v>
      </c>
    </row>
    <row r="214" spans="1:4" ht="15" customHeight="1" x14ac:dyDescent="0.2">
      <c r="A214" s="5">
        <v>4632</v>
      </c>
      <c r="B214" s="1" t="s">
        <v>267</v>
      </c>
      <c r="C214" s="6">
        <f>'SENN PRICE SHEET '!C214-0.75</f>
        <v>22.25</v>
      </c>
      <c r="D214" s="7">
        <f>'SENN PRICE SHEET '!D214</f>
        <v>0</v>
      </c>
    </row>
    <row r="215" spans="1:4" ht="15" customHeight="1" x14ac:dyDescent="0.2">
      <c r="A215" s="5">
        <v>2427</v>
      </c>
      <c r="B215" s="1" t="s">
        <v>270</v>
      </c>
      <c r="C215" s="6">
        <f>'SENN PRICE SHEET '!C215-0.75</f>
        <v>37.25</v>
      </c>
      <c r="D215" s="7">
        <f>'SENN PRICE SHEET '!D215</f>
        <v>0</v>
      </c>
    </row>
    <row r="216" spans="1:4" ht="15" customHeight="1" x14ac:dyDescent="0.2">
      <c r="A216" s="5">
        <v>128</v>
      </c>
      <c r="B216" s="1" t="s">
        <v>269</v>
      </c>
      <c r="C216" s="6">
        <f>'SENN PRICE SHEET '!C216-1</f>
        <v>26</v>
      </c>
      <c r="D216" s="7" t="str">
        <f>'SENN PRICE SHEET '!D216</f>
        <v>X</v>
      </c>
    </row>
    <row r="217" spans="1:4" ht="15" customHeight="1" x14ac:dyDescent="0.2">
      <c r="A217" s="5">
        <v>3175</v>
      </c>
      <c r="B217" s="1" t="s">
        <v>271</v>
      </c>
      <c r="C217" s="6">
        <f>'SENN PRICE SHEET '!C217-0.75</f>
        <v>26.75</v>
      </c>
      <c r="D217" s="7">
        <f>'SENN PRICE SHEET '!D217</f>
        <v>0</v>
      </c>
    </row>
    <row r="218" spans="1:4" ht="15" customHeight="1" x14ac:dyDescent="0.2">
      <c r="A218" s="5">
        <v>3176</v>
      </c>
      <c r="B218" s="1" t="s">
        <v>272</v>
      </c>
      <c r="C218" s="6">
        <f>'SENN PRICE SHEET '!C218-0.75</f>
        <v>41.75</v>
      </c>
      <c r="D218" s="7">
        <f>'SENN PRICE SHEET '!D218</f>
        <v>0</v>
      </c>
    </row>
    <row r="219" spans="1:4" ht="15" customHeight="1" x14ac:dyDescent="0.2">
      <c r="A219" s="5">
        <v>3017</v>
      </c>
      <c r="B219" s="1" t="s">
        <v>273</v>
      </c>
      <c r="C219" s="6">
        <f>'SENN PRICE SHEET '!C219-1</f>
        <v>25.5</v>
      </c>
      <c r="D219" s="7">
        <f>'SENN PRICE SHEET '!D219</f>
        <v>0</v>
      </c>
    </row>
    <row r="220" spans="1:4" ht="15" customHeight="1" x14ac:dyDescent="0.2">
      <c r="A220" s="5">
        <v>2426</v>
      </c>
      <c r="B220" s="1" t="s">
        <v>276</v>
      </c>
      <c r="C220" s="6">
        <f>'SENN PRICE SHEET '!C220-0.75</f>
        <v>37.75</v>
      </c>
      <c r="D220" s="7">
        <f>'SENN PRICE SHEET '!D220</f>
        <v>0</v>
      </c>
    </row>
    <row r="221" spans="1:4" ht="15" customHeight="1" x14ac:dyDescent="0.2">
      <c r="A221" s="5">
        <v>3215</v>
      </c>
      <c r="B221" s="1" t="s">
        <v>277</v>
      </c>
      <c r="C221" s="6">
        <f>'SENN PRICE SHEET '!C221-1</f>
        <v>20</v>
      </c>
      <c r="D221" s="7">
        <f>'SENN PRICE SHEET '!D221</f>
        <v>0</v>
      </c>
    </row>
    <row r="222" spans="1:4" ht="15" customHeight="1" x14ac:dyDescent="0.2">
      <c r="A222" s="5">
        <v>1010</v>
      </c>
      <c r="B222" s="1" t="s">
        <v>278</v>
      </c>
      <c r="C222" s="6">
        <f>'SENN PRICE SHEET '!C222-0.75</f>
        <v>22.75</v>
      </c>
      <c r="D222" s="7">
        <f>'SENN PRICE SHEET '!D222</f>
        <v>0</v>
      </c>
    </row>
    <row r="223" spans="1:4" ht="15" customHeight="1" x14ac:dyDescent="0.2">
      <c r="A223" s="5">
        <v>1305</v>
      </c>
      <c r="B223" s="1" t="s">
        <v>280</v>
      </c>
      <c r="C223" s="6">
        <f>'SENN PRICE SHEET '!C223-1</f>
        <v>34</v>
      </c>
      <c r="D223" s="7">
        <f>'SENN PRICE SHEET '!D223</f>
        <v>0</v>
      </c>
    </row>
    <row r="224" spans="1:4" ht="15" customHeight="1" x14ac:dyDescent="0.2">
      <c r="A224" s="5">
        <v>1097</v>
      </c>
      <c r="B224" s="1" t="s">
        <v>281</v>
      </c>
      <c r="C224" s="6">
        <f>'SENN PRICE SHEET '!C224-1</f>
        <v>20</v>
      </c>
      <c r="D224" s="7">
        <f>'SENN PRICE SHEET '!D224</f>
        <v>0</v>
      </c>
    </row>
    <row r="225" spans="1:4" ht="15" customHeight="1" x14ac:dyDescent="0.2">
      <c r="A225" s="5">
        <v>2950</v>
      </c>
      <c r="B225" s="1" t="s">
        <v>282</v>
      </c>
      <c r="C225" s="6">
        <f>'SENN PRICE SHEET '!C225-1</f>
        <v>57</v>
      </c>
      <c r="D225" s="7">
        <f>'SENN PRICE SHEET '!D225</f>
        <v>0</v>
      </c>
    </row>
    <row r="226" spans="1:4" ht="15" customHeight="1" x14ac:dyDescent="0.2">
      <c r="A226" s="5">
        <v>3054</v>
      </c>
      <c r="B226" s="1" t="s">
        <v>283</v>
      </c>
      <c r="C226" s="6">
        <f>'SENN PRICE SHEET '!C226-0.75</f>
        <v>22.75</v>
      </c>
      <c r="D226" s="7">
        <f>'SENN PRICE SHEET '!D226</f>
        <v>0</v>
      </c>
    </row>
    <row r="227" spans="1:4" ht="15" customHeight="1" x14ac:dyDescent="0.2">
      <c r="A227" s="5">
        <v>2428</v>
      </c>
      <c r="B227" s="1" t="s">
        <v>284</v>
      </c>
      <c r="C227" s="6">
        <f>'SENN PRICE SHEET '!C227-0.75</f>
        <v>37.75</v>
      </c>
      <c r="D227" s="7">
        <f>'SENN PRICE SHEET '!D227</f>
        <v>0</v>
      </c>
    </row>
    <row r="228" spans="1:4" ht="15" customHeight="1" x14ac:dyDescent="0.2">
      <c r="A228" s="5">
        <v>1386</v>
      </c>
      <c r="B228" s="1" t="s">
        <v>286</v>
      </c>
      <c r="C228" s="6">
        <f>'SENN PRICE SHEET '!C228-1</f>
        <v>48.5</v>
      </c>
      <c r="D228" s="7">
        <f>'SENN PRICE SHEET '!D228</f>
        <v>0</v>
      </c>
    </row>
    <row r="229" spans="1:4" ht="15" customHeight="1" x14ac:dyDescent="0.2">
      <c r="A229" s="5">
        <v>2824</v>
      </c>
      <c r="B229" s="1" t="s">
        <v>287</v>
      </c>
      <c r="C229" s="6">
        <f>'SENN PRICE SHEET '!C229-1</f>
        <v>37.25</v>
      </c>
      <c r="D229" s="7">
        <f>'SENN PRICE SHEET '!D229</f>
        <v>0</v>
      </c>
    </row>
    <row r="230" spans="1:4" ht="15" customHeight="1" x14ac:dyDescent="0.2">
      <c r="A230" s="5">
        <v>1247</v>
      </c>
      <c r="B230" s="1" t="s">
        <v>289</v>
      </c>
      <c r="C230" s="6">
        <f>'SENN PRICE SHEET '!C230-1</f>
        <v>37.25</v>
      </c>
      <c r="D230" s="7">
        <f>'SENN PRICE SHEET '!D230</f>
        <v>0</v>
      </c>
    </row>
    <row r="231" spans="1:4" ht="15" customHeight="1" x14ac:dyDescent="0.2">
      <c r="A231" s="5">
        <v>3287</v>
      </c>
      <c r="B231" s="1" t="s">
        <v>290</v>
      </c>
      <c r="C231" s="6">
        <f>'SENN PRICE SHEET '!C231-0.75</f>
        <v>24.25</v>
      </c>
      <c r="D231" s="7">
        <f>'SENN PRICE SHEET '!D231</f>
        <v>0</v>
      </c>
    </row>
    <row r="232" spans="1:4" ht="15" customHeight="1" x14ac:dyDescent="0.2">
      <c r="A232" s="5">
        <v>3296</v>
      </c>
      <c r="B232" s="1" t="s">
        <v>291</v>
      </c>
      <c r="C232" s="6">
        <f>'SENN PRICE SHEET '!C232-0.75</f>
        <v>39.25</v>
      </c>
      <c r="D232" s="7">
        <f>'SENN PRICE SHEET '!D232</f>
        <v>0</v>
      </c>
    </row>
    <row r="233" spans="1:4" ht="15" customHeight="1" x14ac:dyDescent="0.2">
      <c r="A233" s="5">
        <v>4714</v>
      </c>
      <c r="B233" s="1" t="s">
        <v>292</v>
      </c>
      <c r="C233" s="6">
        <f>'SENN PRICE SHEET '!C233-1</f>
        <v>57</v>
      </c>
      <c r="D233" s="7">
        <f>'SENN PRICE SHEET '!D233</f>
        <v>0</v>
      </c>
    </row>
    <row r="234" spans="1:4" ht="15" customHeight="1" x14ac:dyDescent="0.2">
      <c r="A234" s="5">
        <v>3207</v>
      </c>
      <c r="B234" s="1" t="s">
        <v>293</v>
      </c>
      <c r="C234" s="6">
        <f>'SENN PRICE SHEET '!C234-1</f>
        <v>16.75</v>
      </c>
      <c r="D234" s="7">
        <f>'SENN PRICE SHEET '!D234</f>
        <v>0</v>
      </c>
    </row>
    <row r="235" spans="1:4" ht="15" customHeight="1" x14ac:dyDescent="0.2">
      <c r="A235" s="5">
        <v>287</v>
      </c>
      <c r="B235" s="1" t="s">
        <v>294</v>
      </c>
      <c r="C235" s="6">
        <f>'SENN PRICE SHEET '!C235-1</f>
        <v>11</v>
      </c>
      <c r="D235" s="7">
        <f>'SENN PRICE SHEET '!D235</f>
        <v>0</v>
      </c>
    </row>
    <row r="236" spans="1:4" ht="15" customHeight="1" x14ac:dyDescent="0.2">
      <c r="A236" s="5">
        <v>3191</v>
      </c>
      <c r="B236" s="1" t="s">
        <v>295</v>
      </c>
      <c r="C236" s="6">
        <f>'SENN PRICE SHEET '!C236-1</f>
        <v>16.75</v>
      </c>
      <c r="D236" s="7">
        <f>'SENN PRICE SHEET '!D236</f>
        <v>0</v>
      </c>
    </row>
    <row r="237" spans="1:4" ht="15" customHeight="1" x14ac:dyDescent="0.2">
      <c r="A237" s="5">
        <v>987</v>
      </c>
      <c r="B237" s="1" t="s">
        <v>296</v>
      </c>
      <c r="C237" s="6">
        <f>'SENN PRICE SHEET '!C237-1</f>
        <v>22</v>
      </c>
      <c r="D237" s="7">
        <f>'SENN PRICE SHEET '!D237</f>
        <v>0</v>
      </c>
    </row>
    <row r="238" spans="1:4" ht="15" customHeight="1" x14ac:dyDescent="0.2">
      <c r="A238" s="5">
        <v>2429</v>
      </c>
      <c r="B238" s="1" t="s">
        <v>297</v>
      </c>
      <c r="C238" s="6">
        <f>'SENN PRICE SHEET '!C238-0.75</f>
        <v>39.5</v>
      </c>
      <c r="D238" s="7">
        <f>'SENN PRICE SHEET '!D238</f>
        <v>0</v>
      </c>
    </row>
    <row r="239" spans="1:4" ht="15" customHeight="1" x14ac:dyDescent="0.2">
      <c r="A239" s="5">
        <v>3208</v>
      </c>
      <c r="B239" s="1" t="s">
        <v>299</v>
      </c>
      <c r="C239" s="6">
        <f>'SENN PRICE SHEET '!C239-1</f>
        <v>21.5</v>
      </c>
      <c r="D239" s="7">
        <f>'SENN PRICE SHEET '!D239</f>
        <v>0</v>
      </c>
    </row>
    <row r="240" spans="1:4" ht="15" customHeight="1" x14ac:dyDescent="0.2">
      <c r="A240" s="5">
        <v>1383</v>
      </c>
      <c r="B240" s="1" t="s">
        <v>300</v>
      </c>
      <c r="C240" s="6">
        <f>'SENN PRICE SHEET '!C240-1</f>
        <v>12</v>
      </c>
      <c r="D240" s="7">
        <f>'SENN PRICE SHEET '!D240</f>
        <v>0</v>
      </c>
    </row>
    <row r="241" spans="1:4" ht="15" customHeight="1" x14ac:dyDescent="0.2">
      <c r="A241" s="5">
        <v>769</v>
      </c>
      <c r="B241" s="1" t="s">
        <v>301</v>
      </c>
      <c r="C241" s="6">
        <f>'SENN PRICE SHEET '!C241-1</f>
        <v>24</v>
      </c>
      <c r="D241" s="7">
        <f>'SENN PRICE SHEET '!D241</f>
        <v>0</v>
      </c>
    </row>
    <row r="242" spans="1:4" ht="15" customHeight="1" x14ac:dyDescent="0.2">
      <c r="A242" s="5">
        <v>3055</v>
      </c>
      <c r="B242" s="1" t="s">
        <v>302</v>
      </c>
      <c r="C242" s="6">
        <f>'SENN PRICE SHEET '!C242-0.75</f>
        <v>24.5</v>
      </c>
      <c r="D242" s="7">
        <f>'SENN PRICE SHEET '!D242</f>
        <v>0</v>
      </c>
    </row>
    <row r="243" spans="1:4" ht="15" customHeight="1" x14ac:dyDescent="0.2">
      <c r="A243" s="5">
        <v>2259</v>
      </c>
      <c r="B243" s="1" t="s">
        <v>303</v>
      </c>
      <c r="C243" s="6">
        <f>'SENN PRICE SHEET '!C243-1</f>
        <v>24</v>
      </c>
      <c r="D243" s="7">
        <f>'SENN PRICE SHEET '!D243</f>
        <v>0</v>
      </c>
    </row>
    <row r="244" spans="1:4" ht="15" customHeight="1" x14ac:dyDescent="0.2">
      <c r="A244" s="5">
        <v>770</v>
      </c>
      <c r="B244" s="1" t="s">
        <v>304</v>
      </c>
      <c r="C244" s="6">
        <f>'SENN PRICE SHEET '!C244-1</f>
        <v>32</v>
      </c>
      <c r="D244" s="7">
        <f>'SENN PRICE SHEET '!D244</f>
        <v>0</v>
      </c>
    </row>
    <row r="245" spans="1:4" ht="15" customHeight="1" x14ac:dyDescent="0.2">
      <c r="A245" s="5">
        <v>1243</v>
      </c>
      <c r="B245" s="1" t="s">
        <v>307</v>
      </c>
      <c r="C245" s="6">
        <f>'SENN PRICE SHEET '!C245-0.75</f>
        <v>37.75</v>
      </c>
      <c r="D245" s="7">
        <f>'SENN PRICE SHEET '!D245</f>
        <v>0</v>
      </c>
    </row>
    <row r="246" spans="1:4" ht="15" customHeight="1" x14ac:dyDescent="0.2">
      <c r="A246" s="5">
        <v>3119</v>
      </c>
      <c r="B246" s="1" t="s">
        <v>308</v>
      </c>
      <c r="C246" s="6">
        <f>'SENN PRICE SHEET '!C246-1</f>
        <v>32</v>
      </c>
      <c r="D246" s="7">
        <f>'SENN PRICE SHEET '!D246</f>
        <v>0</v>
      </c>
    </row>
    <row r="247" spans="1:4" ht="15" customHeight="1" x14ac:dyDescent="0.2">
      <c r="A247" s="5">
        <v>4595</v>
      </c>
      <c r="B247" s="1" t="s">
        <v>309</v>
      </c>
      <c r="C247" s="6">
        <f>'SENN PRICE SHEET '!C247-1</f>
        <v>32</v>
      </c>
      <c r="D247" s="7">
        <f>'SENN PRICE SHEET '!D247</f>
        <v>0</v>
      </c>
    </row>
    <row r="248" spans="1:4" ht="15" customHeight="1" x14ac:dyDescent="0.2">
      <c r="A248" s="5">
        <v>2050</v>
      </c>
      <c r="B248" s="1" t="s">
        <v>310</v>
      </c>
      <c r="C248" s="6">
        <f>'SENN PRICE SHEET '!C248-1</f>
        <v>32</v>
      </c>
      <c r="D248" s="7">
        <f>'SENN PRICE SHEET '!D248</f>
        <v>0</v>
      </c>
    </row>
    <row r="249" spans="1:4" ht="15" customHeight="1" x14ac:dyDescent="0.2">
      <c r="A249" s="5">
        <v>3177</v>
      </c>
      <c r="B249" s="1" t="s">
        <v>311</v>
      </c>
      <c r="C249" s="6">
        <f>'SENN PRICE SHEET '!C249-0.75</f>
        <v>67.25</v>
      </c>
      <c r="D249" s="7">
        <f>'SENN PRICE SHEET '!D249</f>
        <v>0</v>
      </c>
    </row>
    <row r="250" spans="1:4" ht="15" customHeight="1" x14ac:dyDescent="0.2">
      <c r="A250" s="5">
        <v>3338</v>
      </c>
      <c r="B250" s="1" t="s">
        <v>314</v>
      </c>
      <c r="C250" s="6">
        <f>'SENN PRICE SHEET '!C250-0.75</f>
        <v>47.75</v>
      </c>
      <c r="D250" s="7">
        <f>'SENN PRICE SHEET '!D250</f>
        <v>0</v>
      </c>
    </row>
    <row r="251" spans="1:4" ht="15" customHeight="1" x14ac:dyDescent="0.2">
      <c r="A251" s="5">
        <v>3340</v>
      </c>
      <c r="B251" s="1" t="s">
        <v>315</v>
      </c>
      <c r="C251" s="6">
        <f>'SENN PRICE SHEET '!C251-0.75</f>
        <v>38.25</v>
      </c>
      <c r="D251" s="7">
        <f>'SENN PRICE SHEET '!D251</f>
        <v>0</v>
      </c>
    </row>
    <row r="252" spans="1:4" ht="15" customHeight="1" x14ac:dyDescent="0.2">
      <c r="A252" s="5">
        <v>1011</v>
      </c>
      <c r="B252" s="1" t="s">
        <v>317</v>
      </c>
      <c r="C252" s="6">
        <f>'SENN PRICE SHEET '!C252-0.75</f>
        <v>37.25</v>
      </c>
      <c r="D252" s="7">
        <f>'SENN PRICE SHEET '!D252</f>
        <v>0</v>
      </c>
    </row>
    <row r="253" spans="1:4" ht="15" customHeight="1" x14ac:dyDescent="0.2">
      <c r="A253" s="5">
        <v>2414</v>
      </c>
      <c r="B253" s="1" t="s">
        <v>318</v>
      </c>
      <c r="C253" s="6">
        <f>'SENN PRICE SHEET '!C253-0.75</f>
        <v>52.25</v>
      </c>
      <c r="D253" s="7">
        <f>'SENN PRICE SHEET '!D253</f>
        <v>0</v>
      </c>
    </row>
    <row r="254" spans="1:4" ht="15" customHeight="1" x14ac:dyDescent="0.2">
      <c r="A254" s="5">
        <v>3348</v>
      </c>
      <c r="B254" s="1" t="s">
        <v>320</v>
      </c>
      <c r="C254" s="6">
        <f>'SENN PRICE SHEET '!C254-0.75</f>
        <v>35.25</v>
      </c>
      <c r="D254" s="7">
        <f>'SENN PRICE SHEET '!D254</f>
        <v>0</v>
      </c>
    </row>
    <row r="255" spans="1:4" ht="15" customHeight="1" x14ac:dyDescent="0.2">
      <c r="A255" s="5">
        <v>3349</v>
      </c>
      <c r="B255" s="1" t="s">
        <v>321</v>
      </c>
      <c r="C255" s="6">
        <f>'SENN PRICE SHEET '!C255-0.75</f>
        <v>50.25</v>
      </c>
      <c r="D255" s="7">
        <f>'SENN PRICE SHEET '!D255</f>
        <v>0</v>
      </c>
    </row>
    <row r="256" spans="1:4" ht="15" customHeight="1" x14ac:dyDescent="0.2">
      <c r="A256" s="5">
        <v>2032</v>
      </c>
      <c r="B256" s="1" t="s">
        <v>323</v>
      </c>
      <c r="C256" s="6">
        <f>'SENN PRICE SHEET '!C256-0.75</f>
        <v>30.25</v>
      </c>
      <c r="D256" s="7">
        <f>'SENN PRICE SHEET '!D256</f>
        <v>0</v>
      </c>
    </row>
    <row r="257" spans="1:4" ht="15" customHeight="1" x14ac:dyDescent="0.2">
      <c r="A257" s="5">
        <v>1241</v>
      </c>
      <c r="B257" s="1" t="s">
        <v>325</v>
      </c>
      <c r="C257" s="6">
        <f>'SENN PRICE SHEET '!C257-1</f>
        <v>25</v>
      </c>
      <c r="D257" s="7">
        <f>'SENN PRICE SHEET '!D257</f>
        <v>0</v>
      </c>
    </row>
    <row r="258" spans="1:4" ht="15" customHeight="1" x14ac:dyDescent="0.2">
      <c r="A258" s="5">
        <v>3153</v>
      </c>
      <c r="B258" s="1" t="s">
        <v>326</v>
      </c>
      <c r="C258" s="6">
        <f>'SENN PRICE SHEET '!C258-0.75</f>
        <v>37.25</v>
      </c>
      <c r="D258" s="7">
        <f>'SENN PRICE SHEET '!D258</f>
        <v>0</v>
      </c>
    </row>
    <row r="259" spans="1:4" ht="15" customHeight="1" x14ac:dyDescent="0.2">
      <c r="A259" s="5">
        <v>3351</v>
      </c>
      <c r="B259" s="1" t="s">
        <v>327</v>
      </c>
      <c r="C259" s="6">
        <f>'SENN PRICE SHEET '!C259-0.75</f>
        <v>52.25</v>
      </c>
      <c r="D259" s="7">
        <f>'SENN PRICE SHEET '!D259</f>
        <v>0</v>
      </c>
    </row>
    <row r="260" spans="1:4" ht="15" customHeight="1" x14ac:dyDescent="0.2">
      <c r="A260" s="5">
        <v>481</v>
      </c>
      <c r="B260" s="1" t="s">
        <v>329</v>
      </c>
      <c r="C260" s="6">
        <f>'SENN PRICE SHEET '!C260-1</f>
        <v>27.75</v>
      </c>
      <c r="D260" s="7" t="str">
        <f>'SENN PRICE SHEET '!D260</f>
        <v>X</v>
      </c>
    </row>
    <row r="261" spans="1:4" ht="15" customHeight="1" x14ac:dyDescent="0.2">
      <c r="A261" s="5">
        <v>3240</v>
      </c>
      <c r="B261" s="1" t="s">
        <v>330</v>
      </c>
      <c r="C261" s="6">
        <f>'SENN PRICE SHEET '!C261-1</f>
        <v>31</v>
      </c>
      <c r="D261" s="7" t="str">
        <f>'SENN PRICE SHEET '!D261</f>
        <v>X</v>
      </c>
    </row>
    <row r="262" spans="1:4" ht="15" customHeight="1" x14ac:dyDescent="0.2">
      <c r="A262" s="5" t="s">
        <v>331</v>
      </c>
      <c r="B262" s="1" t="s">
        <v>332</v>
      </c>
      <c r="C262" s="6">
        <f>'SENN PRICE SHEET '!C262-1</f>
        <v>44</v>
      </c>
      <c r="D262" s="7" t="str">
        <f>'SENN PRICE SHEET '!D262</f>
        <v>X</v>
      </c>
    </row>
    <row r="263" spans="1:4" ht="15" customHeight="1" x14ac:dyDescent="0.2">
      <c r="A263" s="5">
        <v>1196</v>
      </c>
      <c r="B263" s="1" t="s">
        <v>333</v>
      </c>
      <c r="C263" s="6">
        <f>'SENN PRICE SHEET '!C263-0.75</f>
        <v>30.25</v>
      </c>
      <c r="D263" s="7">
        <f>'SENN PRICE SHEET '!D263</f>
        <v>0</v>
      </c>
    </row>
    <row r="264" spans="1:4" ht="15" customHeight="1" x14ac:dyDescent="0.2">
      <c r="A264" s="5">
        <v>2029</v>
      </c>
      <c r="B264" s="1" t="s">
        <v>334</v>
      </c>
      <c r="C264" s="6">
        <f>'SENN PRICE SHEET '!C264-0.75</f>
        <v>43.25</v>
      </c>
      <c r="D264" s="7">
        <f>'SENN PRICE SHEET '!D264</f>
        <v>0</v>
      </c>
    </row>
    <row r="265" spans="1:4" ht="15" customHeight="1" x14ac:dyDescent="0.2">
      <c r="A265" s="5">
        <v>2415</v>
      </c>
      <c r="B265" s="1" t="s">
        <v>335</v>
      </c>
      <c r="C265" s="6">
        <f>'SENN PRICE SHEET '!C265-0.75</f>
        <v>45.25</v>
      </c>
      <c r="D265" s="7">
        <f>'SENN PRICE SHEET '!D265</f>
        <v>0</v>
      </c>
    </row>
    <row r="266" spans="1:4" ht="15" customHeight="1" x14ac:dyDescent="0.2">
      <c r="A266" s="5">
        <v>773</v>
      </c>
      <c r="B266" s="1" t="s">
        <v>337</v>
      </c>
      <c r="C266" s="6">
        <f>'SENN PRICE SHEET '!C266-1</f>
        <v>30.5</v>
      </c>
      <c r="D266" s="7" t="str">
        <f>'SENN PRICE SHEET '!D266</f>
        <v>X</v>
      </c>
    </row>
    <row r="267" spans="1:4" ht="15" customHeight="1" x14ac:dyDescent="0.2">
      <c r="A267" s="5">
        <v>5155</v>
      </c>
      <c r="B267" s="1" t="s">
        <v>338</v>
      </c>
      <c r="C267" s="6">
        <f>'SENN PRICE SHEET '!C267-0.75</f>
        <v>51.75</v>
      </c>
      <c r="D267" s="7">
        <f>'SENN PRICE SHEET '!D267</f>
        <v>0</v>
      </c>
    </row>
    <row r="268" spans="1:4" ht="15" customHeight="1" x14ac:dyDescent="0.2">
      <c r="A268" s="5">
        <v>4682</v>
      </c>
      <c r="B268" s="1" t="s">
        <v>339</v>
      </c>
      <c r="C268" s="6">
        <f>'SENN PRICE SHEET '!C268-1</f>
        <v>33</v>
      </c>
      <c r="D268" s="7">
        <f>'SENN PRICE SHEET '!D268</f>
        <v>0</v>
      </c>
    </row>
    <row r="269" spans="1:4" ht="15" customHeight="1" x14ac:dyDescent="0.2">
      <c r="A269" s="5">
        <v>1291</v>
      </c>
      <c r="B269" s="1" t="s">
        <v>340</v>
      </c>
      <c r="C269" s="6">
        <f>'SENN PRICE SHEET '!C269-1</f>
        <v>37</v>
      </c>
      <c r="D269" s="7">
        <f>'SENN PRICE SHEET '!D269</f>
        <v>0</v>
      </c>
    </row>
    <row r="270" spans="1:4" ht="15" customHeight="1" x14ac:dyDescent="0.2">
      <c r="A270" s="5">
        <v>4630</v>
      </c>
      <c r="B270" s="1" t="s">
        <v>341</v>
      </c>
      <c r="C270" s="6">
        <f>'SENN PRICE SHEET '!C270-0.75</f>
        <v>26</v>
      </c>
      <c r="D270" s="7">
        <f>'SENN PRICE SHEET '!D270</f>
        <v>0</v>
      </c>
    </row>
    <row r="271" spans="1:4" ht="15" customHeight="1" x14ac:dyDescent="0.2">
      <c r="A271" s="5">
        <v>2430</v>
      </c>
      <c r="B271" s="1" t="s">
        <v>342</v>
      </c>
      <c r="C271" s="6">
        <f>'SENN PRICE SHEET '!C271-0.75</f>
        <v>41</v>
      </c>
      <c r="D271" s="7">
        <f>'SENN PRICE SHEET '!D271</f>
        <v>0</v>
      </c>
    </row>
    <row r="272" spans="1:4" ht="15" customHeight="1" x14ac:dyDescent="0.2">
      <c r="A272" s="5">
        <v>1032</v>
      </c>
      <c r="B272" s="1" t="s">
        <v>343</v>
      </c>
      <c r="C272" s="6">
        <f>'SENN PRICE SHEET '!C272-1</f>
        <v>25</v>
      </c>
      <c r="D272" s="7">
        <f>'SENN PRICE SHEET '!D272</f>
        <v>0</v>
      </c>
    </row>
    <row r="273" spans="1:4" ht="15" customHeight="1" x14ac:dyDescent="0.2">
      <c r="A273" s="5">
        <v>971</v>
      </c>
      <c r="B273" s="1" t="s">
        <v>344</v>
      </c>
      <c r="C273" s="6">
        <f>'SENN PRICE SHEET '!C273-1</f>
        <v>25</v>
      </c>
      <c r="D273" s="7">
        <f>'SENN PRICE SHEET '!D273</f>
        <v>0</v>
      </c>
    </row>
    <row r="274" spans="1:4" ht="15" customHeight="1" x14ac:dyDescent="0.2">
      <c r="A274" s="5">
        <v>2988</v>
      </c>
      <c r="B274" s="1" t="s">
        <v>345</v>
      </c>
      <c r="C274" s="6">
        <f>'SENN PRICE SHEET '!C274-1</f>
        <v>38.5</v>
      </c>
      <c r="D274" s="7">
        <f>'SENN PRICE SHEET '!D274</f>
        <v>0</v>
      </c>
    </row>
    <row r="275" spans="1:4" ht="15" customHeight="1" x14ac:dyDescent="0.2">
      <c r="A275" s="5">
        <v>2028</v>
      </c>
      <c r="B275" s="1" t="s">
        <v>349</v>
      </c>
      <c r="C275" s="6">
        <f>'SENN PRICE SHEET '!C275-0.75</f>
        <v>29.75</v>
      </c>
      <c r="D275" s="7" t="str">
        <f>'SENN PRICE SHEET '!D275</f>
        <v>X</v>
      </c>
    </row>
    <row r="276" spans="1:4" ht="15" customHeight="1" x14ac:dyDescent="0.2">
      <c r="A276" s="5">
        <v>1265</v>
      </c>
      <c r="B276" s="1" t="s">
        <v>350</v>
      </c>
      <c r="C276" s="6">
        <f>'SENN PRICE SHEET '!C276-1</f>
        <v>24</v>
      </c>
      <c r="D276" s="7" t="str">
        <f>'SENN PRICE SHEET '!D276</f>
        <v>X</v>
      </c>
    </row>
    <row r="277" spans="1:4" ht="15" customHeight="1" x14ac:dyDescent="0.2">
      <c r="A277" s="5"/>
      <c r="B277" s="1"/>
      <c r="C277" s="6"/>
      <c r="D277" s="7"/>
    </row>
  </sheetData>
  <conditionalFormatting sqref="D2:D276">
    <cfRule type="cellIs" dxfId="6" priority="1" operator="equal">
      <formula>0</formula>
    </cfRule>
  </conditionalFormatting>
  <pageMargins left="0.7" right="0.7" top="0.75" bottom="0.75" header="0.3" footer="0.3"/>
  <pageSetup orientation="portrait" horizontalDpi="0" verticalDpi="0"/>
  <headerFooter>
    <oddHeader>&amp;L&amp;"Calibri (Body),Regular"&amp;16TAYLORS PRICE SHEET &amp;R&amp;"Calibri (Body),Regular"&amp;16MARCH 17, 2025</oddHeader>
    <oddFooter xml:space="preserve">&amp;C&amp;P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EC8F-BC23-A444-8D74-0764846F8364}">
  <dimension ref="A1:D276"/>
  <sheetViews>
    <sheetView view="pageLayout" topLeftCell="B49" zoomScaleNormal="130" workbookViewId="0">
      <selection activeCell="B71" sqref="A1:XFD1048576"/>
    </sheetView>
  </sheetViews>
  <sheetFormatPr baseColWidth="10" defaultRowHeight="15" customHeight="1" x14ac:dyDescent="0.2"/>
  <cols>
    <col min="1" max="1" width="22.5" hidden="1" customWidth="1"/>
    <col min="2" max="2" width="57.83203125" customWidth="1"/>
    <col min="3" max="3" width="13.83203125" customWidth="1"/>
  </cols>
  <sheetData>
    <row r="1" spans="1:4" ht="15" customHeight="1" x14ac:dyDescent="0.2">
      <c r="A1" s="13" t="s">
        <v>0</v>
      </c>
      <c r="B1" s="13" t="s">
        <v>1</v>
      </c>
      <c r="C1" s="14" t="s">
        <v>2</v>
      </c>
      <c r="D1" s="13" t="s">
        <v>3</v>
      </c>
    </row>
    <row r="2" spans="1:4" ht="15" customHeight="1" x14ac:dyDescent="0.2">
      <c r="A2" s="5">
        <v>398</v>
      </c>
      <c r="B2" s="1" t="s">
        <v>4</v>
      </c>
      <c r="C2" s="6">
        <f>'SENN PRICE SHEET '!C2</f>
        <v>32.5</v>
      </c>
      <c r="D2" s="7">
        <f>'SENN PRICE SHEET '!D2</f>
        <v>0</v>
      </c>
    </row>
    <row r="3" spans="1:4" ht="15" customHeight="1" x14ac:dyDescent="0.2">
      <c r="A3" s="5">
        <v>2078</v>
      </c>
      <c r="B3" s="1" t="s">
        <v>5</v>
      </c>
      <c r="C3" s="6">
        <f>'SENN PRICE SHEET '!C3-1</f>
        <v>36.75</v>
      </c>
      <c r="D3" s="7">
        <f>'SENN PRICE SHEET '!D3</f>
        <v>0</v>
      </c>
    </row>
    <row r="4" spans="1:4" ht="15" customHeight="1" x14ac:dyDescent="0.2">
      <c r="A4" s="5">
        <v>1159</v>
      </c>
      <c r="B4" s="1" t="s">
        <v>6</v>
      </c>
      <c r="C4" s="6">
        <f>'SENN PRICE SHEET '!C4-1</f>
        <v>24</v>
      </c>
      <c r="D4" s="7">
        <f>'SENN PRICE SHEET '!D4</f>
        <v>0</v>
      </c>
    </row>
    <row r="5" spans="1:4" ht="15" customHeight="1" x14ac:dyDescent="0.2">
      <c r="A5" s="5">
        <v>2075</v>
      </c>
      <c r="B5" s="1" t="s">
        <v>7</v>
      </c>
      <c r="C5" s="6">
        <f>'SENN PRICE SHEET '!C5-1.5</f>
        <v>52.5</v>
      </c>
      <c r="D5" s="7">
        <f>'SENN PRICE SHEET '!D5</f>
        <v>0</v>
      </c>
    </row>
    <row r="6" spans="1:4" ht="15" customHeight="1" x14ac:dyDescent="0.2">
      <c r="A6" s="5">
        <v>2079</v>
      </c>
      <c r="B6" s="1" t="s">
        <v>8</v>
      </c>
      <c r="C6" s="6">
        <f>'SENN PRICE SHEET '!C6-1</f>
        <v>37.25</v>
      </c>
      <c r="D6" s="7">
        <f>'SENN PRICE SHEET '!D6</f>
        <v>0</v>
      </c>
    </row>
    <row r="7" spans="1:4" ht="15" customHeight="1" x14ac:dyDescent="0.2">
      <c r="A7" s="5">
        <v>1158</v>
      </c>
      <c r="B7" s="1" t="s">
        <v>9</v>
      </c>
      <c r="C7" s="6">
        <f>'SENN PRICE SHEET '!C7-1</f>
        <v>26.25</v>
      </c>
      <c r="D7" s="7">
        <f>'SENN PRICE SHEET '!D7</f>
        <v>0</v>
      </c>
    </row>
    <row r="8" spans="1:4" ht="15" customHeight="1" x14ac:dyDescent="0.2">
      <c r="A8" s="5">
        <v>999</v>
      </c>
      <c r="B8" s="1" t="s">
        <v>10</v>
      </c>
      <c r="C8" s="6">
        <f>'SENN PRICE SHEET '!C8-1</f>
        <v>27.25</v>
      </c>
      <c r="D8" s="7">
        <f>'SENN PRICE SHEET '!D8</f>
        <v>0</v>
      </c>
    </row>
    <row r="9" spans="1:4" ht="15" customHeight="1" x14ac:dyDescent="0.2">
      <c r="A9" s="5">
        <v>3246</v>
      </c>
      <c r="B9" s="1" t="s">
        <v>12</v>
      </c>
      <c r="C9" s="6">
        <f>'SENN PRICE SHEET '!C9-1.5</f>
        <v>25</v>
      </c>
      <c r="D9" s="7">
        <f>'SENN PRICE SHEET '!D9</f>
        <v>0</v>
      </c>
    </row>
    <row r="10" spans="1:4" ht="15" customHeight="1" x14ac:dyDescent="0.2">
      <c r="A10" s="5">
        <v>3247</v>
      </c>
      <c r="B10" s="1" t="s">
        <v>13</v>
      </c>
      <c r="C10" s="6">
        <f>'SENN PRICE SHEET '!C10-1.5</f>
        <v>40</v>
      </c>
      <c r="D10" s="7">
        <f>'SENN PRICE SHEET '!D10</f>
        <v>0</v>
      </c>
    </row>
    <row r="11" spans="1:4" ht="15" customHeight="1" x14ac:dyDescent="0.2">
      <c r="A11" s="5">
        <v>4726</v>
      </c>
      <c r="B11" s="1" t="s">
        <v>15</v>
      </c>
      <c r="C11" s="6">
        <f>'SENN PRICE SHEET '!C11-1.5</f>
        <v>25</v>
      </c>
      <c r="D11" s="7">
        <f>'SENN PRICE SHEET '!D11</f>
        <v>0</v>
      </c>
    </row>
    <row r="12" spans="1:4" ht="15" customHeight="1" x14ac:dyDescent="0.2">
      <c r="A12" s="5">
        <v>3249</v>
      </c>
      <c r="B12" s="1" t="s">
        <v>16</v>
      </c>
      <c r="C12" s="6">
        <f>'SENN PRICE SHEET '!C12-1.5</f>
        <v>40</v>
      </c>
      <c r="D12" s="7">
        <f>'SENN PRICE SHEET '!D12</f>
        <v>0</v>
      </c>
    </row>
    <row r="13" spans="1:4" ht="15" customHeight="1" x14ac:dyDescent="0.2">
      <c r="A13" s="5">
        <v>4631</v>
      </c>
      <c r="B13" s="1" t="s">
        <v>18</v>
      </c>
      <c r="C13" s="6">
        <f>'SENN PRICE SHEET '!C13-1.5</f>
        <v>28.75</v>
      </c>
      <c r="D13" s="7" t="str">
        <f>'SENN PRICE SHEET '!D13</f>
        <v>X</v>
      </c>
    </row>
    <row r="14" spans="1:4" ht="15" customHeight="1" x14ac:dyDescent="0.2">
      <c r="A14" s="5">
        <v>395</v>
      </c>
      <c r="B14" s="1" t="s">
        <v>20</v>
      </c>
      <c r="C14" s="6">
        <f>'SENN PRICE SHEET '!C14-1.5</f>
        <v>28.25</v>
      </c>
      <c r="D14" s="7">
        <f>'SENN PRICE SHEET '!D14</f>
        <v>0</v>
      </c>
    </row>
    <row r="15" spans="1:4" ht="15" customHeight="1" x14ac:dyDescent="0.2">
      <c r="A15" s="5">
        <v>4729</v>
      </c>
      <c r="B15" s="1" t="s">
        <v>22</v>
      </c>
      <c r="C15" s="6">
        <f>'SENN PRICE SHEET '!C15-1.5</f>
        <v>25.5</v>
      </c>
      <c r="D15" s="7">
        <f>'SENN PRICE SHEET '!D15</f>
        <v>0</v>
      </c>
    </row>
    <row r="16" spans="1:4" ht="15" customHeight="1" x14ac:dyDescent="0.2">
      <c r="A16" s="5">
        <v>3179</v>
      </c>
      <c r="B16" s="1" t="s">
        <v>24</v>
      </c>
      <c r="C16" s="6">
        <f>'SENN PRICE SHEET '!C16-1.5</f>
        <v>42</v>
      </c>
      <c r="D16" s="7">
        <f>'SENN PRICE SHEET '!D16</f>
        <v>0</v>
      </c>
    </row>
    <row r="17" spans="1:4" ht="15" customHeight="1" x14ac:dyDescent="0.2">
      <c r="A17" s="5">
        <v>3255</v>
      </c>
      <c r="B17" s="1" t="s">
        <v>25</v>
      </c>
      <c r="C17" s="6">
        <f>'SENN PRICE SHEET '!C17-1.5</f>
        <v>57</v>
      </c>
      <c r="D17" s="7">
        <f>'SENN PRICE SHEET '!D17</f>
        <v>0</v>
      </c>
    </row>
    <row r="18" spans="1:4" ht="15" customHeight="1" x14ac:dyDescent="0.2">
      <c r="A18" s="5">
        <v>2834</v>
      </c>
      <c r="B18" s="1" t="s">
        <v>27</v>
      </c>
      <c r="C18" s="6">
        <f>'SENN PRICE SHEET '!C18-1</f>
        <v>37.5</v>
      </c>
      <c r="D18" s="7">
        <f>'SENN PRICE SHEET '!D18</f>
        <v>0</v>
      </c>
    </row>
    <row r="19" spans="1:4" ht="15" customHeight="1" x14ac:dyDescent="0.2">
      <c r="A19" s="5">
        <v>2833</v>
      </c>
      <c r="B19" s="1" t="s">
        <v>28</v>
      </c>
      <c r="C19" s="6">
        <f>'SENN PRICE SHEET '!C19-1</f>
        <v>37.5</v>
      </c>
      <c r="D19" s="7">
        <f>'SENN PRICE SHEET '!D19</f>
        <v>0</v>
      </c>
    </row>
    <row r="20" spans="1:4" ht="15" customHeight="1" x14ac:dyDescent="0.2">
      <c r="A20" s="5">
        <v>509</v>
      </c>
      <c r="B20" s="1" t="s">
        <v>29</v>
      </c>
      <c r="C20" s="6">
        <f>'SENN PRICE SHEET '!C20-0.1</f>
        <v>21.15</v>
      </c>
      <c r="D20" s="7">
        <f>'SENN PRICE SHEET '!D20</f>
        <v>0</v>
      </c>
    </row>
    <row r="21" spans="1:4" ht="15" customHeight="1" x14ac:dyDescent="0.2">
      <c r="A21" s="5">
        <v>3156</v>
      </c>
      <c r="B21" s="1" t="s">
        <v>365</v>
      </c>
      <c r="C21" s="6">
        <f>'SENN PRICE SHEET '!C21-1.5</f>
        <v>32.5</v>
      </c>
      <c r="D21" s="7">
        <f>'SENN PRICE SHEET '!D21</f>
        <v>0</v>
      </c>
    </row>
    <row r="22" spans="1:4" ht="15" customHeight="1" x14ac:dyDescent="0.2">
      <c r="A22" s="5">
        <v>3257</v>
      </c>
      <c r="B22" s="1" t="s">
        <v>30</v>
      </c>
      <c r="C22" s="6">
        <f>'SENN PRICE SHEET '!C22-1.5</f>
        <v>47.5</v>
      </c>
      <c r="D22" s="7">
        <f>'SENN PRICE SHEET '!D22</f>
        <v>0</v>
      </c>
    </row>
    <row r="23" spans="1:4" ht="15" customHeight="1" x14ac:dyDescent="0.2">
      <c r="A23" s="5">
        <v>333</v>
      </c>
      <c r="B23" s="1" t="s">
        <v>32</v>
      </c>
      <c r="C23" s="6">
        <f>'SENN PRICE SHEET '!C23-1</f>
        <v>21</v>
      </c>
      <c r="D23" s="7">
        <f>'SENN PRICE SHEET '!D23</f>
        <v>0</v>
      </c>
    </row>
    <row r="24" spans="1:4" ht="15" customHeight="1" x14ac:dyDescent="0.2">
      <c r="A24" s="5">
        <v>963</v>
      </c>
      <c r="B24" s="1" t="s">
        <v>33</v>
      </c>
      <c r="C24" s="6">
        <f>'SENN PRICE SHEET '!C24-1</f>
        <v>21</v>
      </c>
      <c r="D24" s="7">
        <f>'SENN PRICE SHEET '!D24</f>
        <v>0</v>
      </c>
    </row>
    <row r="25" spans="1:4" ht="15" customHeight="1" x14ac:dyDescent="0.2">
      <c r="A25" s="5">
        <v>3265</v>
      </c>
      <c r="B25" s="1" t="s">
        <v>34</v>
      </c>
      <c r="C25" s="6">
        <f>'SENN PRICE SHEET '!C25-1.5</f>
        <v>36.75</v>
      </c>
      <c r="D25" s="7">
        <f>'SENN PRICE SHEET '!D25</f>
        <v>0</v>
      </c>
    </row>
    <row r="26" spans="1:4" ht="15" customHeight="1" x14ac:dyDescent="0.2">
      <c r="A26" s="5">
        <v>994</v>
      </c>
      <c r="B26" s="1" t="s">
        <v>35</v>
      </c>
      <c r="C26" s="6">
        <f>'SENN PRICE SHEET '!C26-1.5</f>
        <v>56.25</v>
      </c>
      <c r="D26" s="7">
        <f>'SENN PRICE SHEET '!D26</f>
        <v>0</v>
      </c>
    </row>
    <row r="27" spans="1:4" ht="15" customHeight="1" x14ac:dyDescent="0.2">
      <c r="A27" s="5">
        <v>2422</v>
      </c>
      <c r="B27" s="1" t="s">
        <v>38</v>
      </c>
      <c r="C27" s="6">
        <f>'SENN PRICE SHEET '!C27-1.5</f>
        <v>42.75</v>
      </c>
      <c r="D27" s="7" t="str">
        <f>'SENN PRICE SHEET '!D27</f>
        <v>X</v>
      </c>
    </row>
    <row r="28" spans="1:4" ht="15" customHeight="1" x14ac:dyDescent="0.2">
      <c r="A28" s="5">
        <v>1193</v>
      </c>
      <c r="B28" s="1" t="s">
        <v>40</v>
      </c>
      <c r="C28" s="6">
        <f>'SENN PRICE SHEET '!C28-1.5</f>
        <v>26</v>
      </c>
      <c r="D28" s="7">
        <f>'SENN PRICE SHEET '!D28</f>
        <v>0</v>
      </c>
    </row>
    <row r="29" spans="1:4" ht="15" customHeight="1" x14ac:dyDescent="0.2">
      <c r="A29" s="5">
        <v>4751</v>
      </c>
      <c r="B29" s="1" t="s">
        <v>41</v>
      </c>
      <c r="C29" s="6">
        <f>'SENN PRICE SHEET '!C29-1.5</f>
        <v>35.5</v>
      </c>
      <c r="D29" s="7">
        <f>'SENN PRICE SHEET '!D29</f>
        <v>0</v>
      </c>
    </row>
    <row r="30" spans="1:4" ht="15" customHeight="1" x14ac:dyDescent="0.2">
      <c r="A30" s="5">
        <v>1197</v>
      </c>
      <c r="B30" s="1" t="s">
        <v>42</v>
      </c>
      <c r="C30" s="6">
        <f>'SENN PRICE SHEET '!C30-1</f>
        <v>29</v>
      </c>
      <c r="D30" s="7">
        <f>'SENN PRICE SHEET '!D30</f>
        <v>0</v>
      </c>
    </row>
    <row r="31" spans="1:4" ht="15" customHeight="1" x14ac:dyDescent="0.2">
      <c r="A31" s="5">
        <v>2409</v>
      </c>
      <c r="B31" s="1" t="s">
        <v>43</v>
      </c>
      <c r="C31" s="6">
        <f>'SENN PRICE SHEET '!C31-1.5</f>
        <v>41</v>
      </c>
      <c r="D31" s="7">
        <f>'SENN PRICE SHEET '!D31</f>
        <v>0</v>
      </c>
    </row>
    <row r="32" spans="1:4" ht="15" customHeight="1" x14ac:dyDescent="0.2">
      <c r="A32" s="5">
        <v>2031</v>
      </c>
      <c r="B32" s="1" t="s">
        <v>45</v>
      </c>
      <c r="C32" s="6">
        <f>'SENN PRICE SHEET '!C32-1.5</f>
        <v>27.75</v>
      </c>
      <c r="D32" s="7" t="str">
        <f>'SENN PRICE SHEET '!D32</f>
        <v>X</v>
      </c>
    </row>
    <row r="33" spans="1:4" ht="15" customHeight="1" x14ac:dyDescent="0.2">
      <c r="A33" s="5">
        <v>3260</v>
      </c>
      <c r="B33" s="1" t="s">
        <v>46</v>
      </c>
      <c r="C33" s="6">
        <f>'SENN PRICE SHEET '!C33-1.5</f>
        <v>43</v>
      </c>
      <c r="D33" s="7">
        <f>'SENN PRICE SHEET '!D33</f>
        <v>0</v>
      </c>
    </row>
    <row r="34" spans="1:4" ht="15" customHeight="1" x14ac:dyDescent="0.2">
      <c r="A34" s="5">
        <v>3259</v>
      </c>
      <c r="B34" s="1" t="s">
        <v>48</v>
      </c>
      <c r="C34" s="6">
        <f>'SENN PRICE SHEET '!C34-1.5</f>
        <v>28</v>
      </c>
      <c r="D34" s="7">
        <f>'SENN PRICE SHEET '!D34</f>
        <v>0</v>
      </c>
    </row>
    <row r="35" spans="1:4" ht="15" customHeight="1" x14ac:dyDescent="0.2">
      <c r="A35" s="5">
        <v>3262</v>
      </c>
      <c r="B35" s="1" t="s">
        <v>49</v>
      </c>
      <c r="C35" s="6">
        <f>'SENN PRICE SHEET '!C35-1.5</f>
        <v>34.25</v>
      </c>
      <c r="D35" s="7">
        <f>'SENN PRICE SHEET '!D35</f>
        <v>0</v>
      </c>
    </row>
    <row r="36" spans="1:4" ht="15" customHeight="1" x14ac:dyDescent="0.2">
      <c r="A36" s="5">
        <v>3263</v>
      </c>
      <c r="B36" s="1" t="s">
        <v>50</v>
      </c>
      <c r="C36" s="6">
        <f>'SENN PRICE SHEET '!C36-1.5</f>
        <v>49.25</v>
      </c>
      <c r="D36" s="7">
        <f>'SENN PRICE SHEET '!D36</f>
        <v>0</v>
      </c>
    </row>
    <row r="37" spans="1:4" ht="15" customHeight="1" x14ac:dyDescent="0.2">
      <c r="A37" s="5">
        <v>4581</v>
      </c>
      <c r="B37" s="1" t="s">
        <v>52</v>
      </c>
      <c r="C37" s="6">
        <f>'SENN PRICE SHEET '!C37-1</f>
        <v>74</v>
      </c>
      <c r="D37" s="7">
        <f>'SENN PRICE SHEET '!D37</f>
        <v>0</v>
      </c>
    </row>
    <row r="38" spans="1:4" ht="15" customHeight="1" x14ac:dyDescent="0.2">
      <c r="A38" s="5">
        <v>1429</v>
      </c>
      <c r="B38" s="1" t="s">
        <v>53</v>
      </c>
      <c r="C38" s="6">
        <f>'SENN PRICE SHEET '!C38-1</f>
        <v>74</v>
      </c>
      <c r="D38" s="7">
        <f>'SENN PRICE SHEET '!D38</f>
        <v>0</v>
      </c>
    </row>
    <row r="39" spans="1:4" ht="15" customHeight="1" x14ac:dyDescent="0.2">
      <c r="A39" s="5">
        <v>1446</v>
      </c>
      <c r="B39" s="1" t="s">
        <v>54</v>
      </c>
      <c r="C39" s="6">
        <f>'SENN PRICE SHEET '!C39-1</f>
        <v>74</v>
      </c>
      <c r="D39" s="7">
        <f>'SENN PRICE SHEET '!D39</f>
        <v>0</v>
      </c>
    </row>
    <row r="40" spans="1:4" ht="15" customHeight="1" x14ac:dyDescent="0.2">
      <c r="A40" s="5">
        <v>515</v>
      </c>
      <c r="B40" s="1" t="s">
        <v>55</v>
      </c>
      <c r="C40" s="6">
        <f>'SENN PRICE SHEET '!C40-1</f>
        <v>18</v>
      </c>
      <c r="D40" s="7">
        <f>'SENN PRICE SHEET '!D40</f>
        <v>0</v>
      </c>
    </row>
    <row r="41" spans="1:4" ht="15" customHeight="1" x14ac:dyDescent="0.2">
      <c r="A41" s="5">
        <v>4709</v>
      </c>
      <c r="B41" s="1" t="s">
        <v>56</v>
      </c>
      <c r="C41" s="6">
        <f>'SENN PRICE SHEET '!C41</f>
        <v>16.75</v>
      </c>
      <c r="D41" s="7">
        <f>'SENN PRICE SHEET '!D41</f>
        <v>0</v>
      </c>
    </row>
    <row r="42" spans="1:4" ht="15" customHeight="1" x14ac:dyDescent="0.2">
      <c r="A42" s="5">
        <v>4711</v>
      </c>
      <c r="B42" s="1" t="s">
        <v>57</v>
      </c>
      <c r="C42" s="6">
        <f>'SENN PRICE SHEET '!C42-1</f>
        <v>30.5</v>
      </c>
      <c r="D42" s="7">
        <f>'SENN PRICE SHEET '!D42</f>
        <v>0</v>
      </c>
    </row>
    <row r="43" spans="1:4" ht="15" customHeight="1" x14ac:dyDescent="0.2">
      <c r="A43" s="5">
        <v>43</v>
      </c>
      <c r="B43" s="1" t="s">
        <v>58</v>
      </c>
      <c r="C43" s="6">
        <f>'SENN PRICE SHEET '!C43-1</f>
        <v>30.5</v>
      </c>
      <c r="D43" s="7">
        <f>'SENN PRICE SHEET '!D43</f>
        <v>0</v>
      </c>
    </row>
    <row r="44" spans="1:4" ht="15" customHeight="1" x14ac:dyDescent="0.2">
      <c r="A44" s="5">
        <v>2815</v>
      </c>
      <c r="B44" s="1" t="s">
        <v>59</v>
      </c>
      <c r="C44" s="6">
        <f>'SENN PRICE SHEET '!C44-1.5</f>
        <v>35.5</v>
      </c>
      <c r="D44" s="7">
        <f>'SENN PRICE SHEET '!D44</f>
        <v>0</v>
      </c>
    </row>
    <row r="45" spans="1:4" ht="15" customHeight="1" x14ac:dyDescent="0.2">
      <c r="A45" s="5">
        <v>978</v>
      </c>
      <c r="B45" s="1" t="s">
        <v>61</v>
      </c>
      <c r="C45" s="6">
        <f>'SENN PRICE SHEET '!C45-1</f>
        <v>24.25</v>
      </c>
      <c r="D45" s="7">
        <f>'SENN PRICE SHEET '!D45</f>
        <v>0</v>
      </c>
    </row>
    <row r="46" spans="1:4" ht="15" customHeight="1" x14ac:dyDescent="0.2">
      <c r="A46" s="5">
        <v>612</v>
      </c>
      <c r="B46" s="1" t="s">
        <v>62</v>
      </c>
      <c r="C46" s="6">
        <f>'SENN PRICE SHEET '!C46-1</f>
        <v>24.25</v>
      </c>
      <c r="D46" s="7">
        <f>'SENN PRICE SHEET '!D46</f>
        <v>0</v>
      </c>
    </row>
    <row r="47" spans="1:4" ht="15" customHeight="1" x14ac:dyDescent="0.2">
      <c r="A47" s="5">
        <v>3271</v>
      </c>
      <c r="B47" s="1" t="s">
        <v>369</v>
      </c>
      <c r="C47" s="6">
        <f>'SENN PRICE SHEET '!C47-1.5</f>
        <v>36.75</v>
      </c>
      <c r="D47" s="7" t="str">
        <f>'SENN PRICE SHEET '!D47</f>
        <v>X</v>
      </c>
    </row>
    <row r="48" spans="1:4" ht="15" customHeight="1" x14ac:dyDescent="0.2">
      <c r="A48" s="5">
        <v>2027</v>
      </c>
      <c r="B48" s="1" t="s">
        <v>63</v>
      </c>
      <c r="C48" s="6">
        <f>'SENN PRICE SHEET '!C48-1.5</f>
        <v>33.5</v>
      </c>
      <c r="D48" s="7">
        <f>'SENN PRICE SHEET '!D48</f>
        <v>0</v>
      </c>
    </row>
    <row r="49" spans="1:4" ht="15" customHeight="1" x14ac:dyDescent="0.2">
      <c r="A49" s="5">
        <v>3268</v>
      </c>
      <c r="B49" s="1" t="s">
        <v>64</v>
      </c>
      <c r="C49" s="6">
        <f>'SENN PRICE SHEET '!C49-1.5</f>
        <v>34.5</v>
      </c>
      <c r="D49" s="7">
        <f>'SENN PRICE SHEET '!D49</f>
        <v>0</v>
      </c>
    </row>
    <row r="50" spans="1:4" ht="15" customHeight="1" x14ac:dyDescent="0.2">
      <c r="A50" s="5">
        <v>4752</v>
      </c>
      <c r="B50" s="1" t="s">
        <v>65</v>
      </c>
      <c r="C50" s="6">
        <f>'SENN PRICE SHEET '!C50-1.5</f>
        <v>31</v>
      </c>
      <c r="D50" s="7">
        <f>'SENN PRICE SHEET '!D50</f>
        <v>0</v>
      </c>
    </row>
    <row r="51" spans="1:4" ht="15" customHeight="1" x14ac:dyDescent="0.2">
      <c r="A51" s="5">
        <v>3274</v>
      </c>
      <c r="B51" s="1" t="s">
        <v>66</v>
      </c>
      <c r="C51" s="6">
        <f>'SENN PRICE SHEET '!C51- 1.5</f>
        <v>20.5</v>
      </c>
      <c r="D51" s="7">
        <f>'SENN PRICE SHEET '!D51</f>
        <v>0</v>
      </c>
    </row>
    <row r="52" spans="1:4" ht="15" customHeight="1" x14ac:dyDescent="0.2">
      <c r="A52" s="5">
        <v>3275</v>
      </c>
      <c r="B52" s="1" t="s">
        <v>67</v>
      </c>
      <c r="C52" s="6">
        <f>'SENN PRICE SHEET '!C52-1.5</f>
        <v>35.5</v>
      </c>
      <c r="D52" s="7">
        <f>'SENN PRICE SHEET '!D52</f>
        <v>0</v>
      </c>
    </row>
    <row r="53" spans="1:4" ht="15" customHeight="1" x14ac:dyDescent="0.2">
      <c r="A53" s="5">
        <v>2410</v>
      </c>
      <c r="B53" s="1" t="s">
        <v>69</v>
      </c>
      <c r="C53" s="6">
        <f>'SENN PRICE SHEET '!C53-1.5</f>
        <v>37</v>
      </c>
      <c r="D53" s="7">
        <f>'SENN PRICE SHEET '!D53</f>
        <v>0</v>
      </c>
    </row>
    <row r="54" spans="1:4" ht="15" customHeight="1" x14ac:dyDescent="0.2">
      <c r="A54" s="5">
        <v>1275</v>
      </c>
      <c r="B54" s="1" t="s">
        <v>71</v>
      </c>
      <c r="C54" s="6">
        <f>'SENN PRICE SHEET '!C54</f>
        <v>32.5</v>
      </c>
      <c r="D54" s="7">
        <f>'SENN PRICE SHEET '!D54</f>
        <v>0</v>
      </c>
    </row>
    <row r="55" spans="1:4" ht="15" customHeight="1" x14ac:dyDescent="0.2">
      <c r="A55" s="5">
        <v>86</v>
      </c>
      <c r="B55" s="1" t="s">
        <v>72</v>
      </c>
      <c r="C55" s="6">
        <f>'SENN PRICE SHEET '!C55-1.5</f>
        <v>22</v>
      </c>
      <c r="D55" s="7">
        <f>'SENN PRICE SHEET '!D55</f>
        <v>0</v>
      </c>
    </row>
    <row r="56" spans="1:4" ht="15" customHeight="1" x14ac:dyDescent="0.2">
      <c r="A56" s="5">
        <v>36</v>
      </c>
      <c r="B56" s="1" t="s">
        <v>73</v>
      </c>
      <c r="C56" s="6">
        <f>'SENN PRICE SHEET '!C56-1</f>
        <v>27</v>
      </c>
      <c r="D56" s="7">
        <f>'SENN PRICE SHEET '!D56</f>
        <v>0</v>
      </c>
    </row>
    <row r="57" spans="1:4" ht="15" customHeight="1" x14ac:dyDescent="0.2">
      <c r="A57" s="5">
        <v>479</v>
      </c>
      <c r="B57" s="1" t="s">
        <v>74</v>
      </c>
      <c r="C57" s="6">
        <f>'SENN PRICE SHEET '!C57-1</f>
        <v>18.75</v>
      </c>
      <c r="D57" s="7">
        <f>'SENN PRICE SHEET '!D57</f>
        <v>0</v>
      </c>
    </row>
    <row r="58" spans="1:4" ht="15" customHeight="1" x14ac:dyDescent="0.2">
      <c r="A58" s="5">
        <v>51</v>
      </c>
      <c r="B58" s="1" t="s">
        <v>75</v>
      </c>
      <c r="C58" s="6">
        <f>'SENN PRICE SHEET '!C58-1</f>
        <v>25</v>
      </c>
      <c r="D58" s="7">
        <f>'SENN PRICE SHEET '!D58</f>
        <v>0</v>
      </c>
    </row>
    <row r="59" spans="1:4" ht="15" customHeight="1" x14ac:dyDescent="0.2">
      <c r="A59" s="5">
        <v>1402</v>
      </c>
      <c r="B59" s="1" t="s">
        <v>76</v>
      </c>
      <c r="C59" s="6">
        <f>'SENN PRICE SHEET '!C59-1.5</f>
        <v>25.25</v>
      </c>
      <c r="D59" s="7">
        <f>'SENN PRICE SHEET '!D59</f>
        <v>0</v>
      </c>
    </row>
    <row r="60" spans="1:4" ht="15" customHeight="1" x14ac:dyDescent="0.2">
      <c r="A60" s="5">
        <v>2432</v>
      </c>
      <c r="B60" s="1" t="s">
        <v>78</v>
      </c>
      <c r="C60" s="6">
        <f>'SENN PRICE SHEET '!C60-1.5</f>
        <v>40.25</v>
      </c>
      <c r="D60" s="7">
        <f>'SENN PRICE SHEET '!D60</f>
        <v>0</v>
      </c>
    </row>
    <row r="61" spans="1:4" ht="15" customHeight="1" x14ac:dyDescent="0.2">
      <c r="A61" s="5">
        <v>37</v>
      </c>
      <c r="B61" s="1" t="s">
        <v>79</v>
      </c>
      <c r="C61" s="6">
        <f>'SENN PRICE SHEET '!C61-1</f>
        <v>32</v>
      </c>
      <c r="D61" s="7">
        <f>'SENN PRICE SHEET '!D61</f>
        <v>0</v>
      </c>
    </row>
    <row r="62" spans="1:4" ht="15" customHeight="1" x14ac:dyDescent="0.2">
      <c r="A62" s="5">
        <v>418</v>
      </c>
      <c r="B62" s="1" t="s">
        <v>80</v>
      </c>
      <c r="C62" s="6">
        <f>'SENN PRICE SHEET '!C62-1</f>
        <v>25</v>
      </c>
      <c r="D62" s="7">
        <f>'SENN PRICE SHEET '!D62</f>
        <v>0</v>
      </c>
    </row>
    <row r="63" spans="1:4" ht="15" customHeight="1" x14ac:dyDescent="0.2">
      <c r="A63" s="5">
        <v>1406</v>
      </c>
      <c r="B63" s="1" t="s">
        <v>81</v>
      </c>
      <c r="C63" s="6">
        <f>'SENN PRICE SHEET '!C63-1.5</f>
        <v>25.25</v>
      </c>
      <c r="D63" s="7">
        <f>'SENN PRICE SHEET '!D63</f>
        <v>0</v>
      </c>
    </row>
    <row r="64" spans="1:4" ht="15" customHeight="1" x14ac:dyDescent="0.2">
      <c r="A64" s="5">
        <v>2423</v>
      </c>
      <c r="B64" s="1" t="s">
        <v>82</v>
      </c>
      <c r="C64" s="6">
        <f>'SENN PRICE SHEET '!C64-1.5</f>
        <v>40.25</v>
      </c>
      <c r="D64" s="7">
        <f>'SENN PRICE SHEET '!D64</f>
        <v>0</v>
      </c>
    </row>
    <row r="65" spans="1:4" ht="15" customHeight="1" x14ac:dyDescent="0.2">
      <c r="A65" s="5">
        <v>2047</v>
      </c>
      <c r="B65" s="1" t="s">
        <v>84</v>
      </c>
      <c r="C65" s="6">
        <f>'SENN PRICE SHEET '!C65-1.5</f>
        <v>22.75</v>
      </c>
      <c r="D65" s="7">
        <f>'SENN PRICE SHEET '!D65</f>
        <v>0</v>
      </c>
    </row>
    <row r="66" spans="1:4" ht="15" customHeight="1" x14ac:dyDescent="0.2">
      <c r="A66" s="5">
        <v>2424</v>
      </c>
      <c r="B66" s="1" t="s">
        <v>85</v>
      </c>
      <c r="C66" s="6">
        <f>'SENN PRICE SHEET '!C66-1.5</f>
        <v>37.75</v>
      </c>
      <c r="D66" s="7">
        <f>'SENN PRICE SHEET '!D66</f>
        <v>0</v>
      </c>
    </row>
    <row r="67" spans="1:4" ht="15" customHeight="1" x14ac:dyDescent="0.2">
      <c r="A67" s="5">
        <v>3277</v>
      </c>
      <c r="B67" s="1" t="s">
        <v>87</v>
      </c>
      <c r="C67" s="6">
        <f>'SENN PRICE SHEET '!C67-1.5</f>
        <v>27.5</v>
      </c>
      <c r="D67" s="7">
        <f>'SENN PRICE SHEET '!D67</f>
        <v>0</v>
      </c>
    </row>
    <row r="68" spans="1:4" ht="15" customHeight="1" x14ac:dyDescent="0.2">
      <c r="A68" s="5">
        <v>3278</v>
      </c>
      <c r="B68" s="1" t="s">
        <v>370</v>
      </c>
      <c r="C68" s="6">
        <f>'SENN PRICE SHEET '!C68-1.5</f>
        <v>42.5</v>
      </c>
      <c r="D68" s="7">
        <f>'SENN PRICE SHEET '!D68</f>
        <v>0</v>
      </c>
    </row>
    <row r="69" spans="1:4" ht="15" customHeight="1" x14ac:dyDescent="0.2">
      <c r="A69" s="5">
        <v>3284</v>
      </c>
      <c r="B69" s="1" t="s">
        <v>372</v>
      </c>
      <c r="C69" s="6">
        <f>'SENN PRICE SHEET '!C69-1.5</f>
        <v>32</v>
      </c>
      <c r="D69" s="7">
        <f>'SENN PRICE SHEET '!D69</f>
        <v>0</v>
      </c>
    </row>
    <row r="70" spans="1:4" ht="15" customHeight="1" x14ac:dyDescent="0.2">
      <c r="A70" s="5">
        <v>3285</v>
      </c>
      <c r="B70" s="1" t="s">
        <v>373</v>
      </c>
      <c r="C70" s="6">
        <f>'SENN PRICE SHEET '!C70-1.5</f>
        <v>47</v>
      </c>
      <c r="D70" s="7">
        <f>'SENN PRICE SHEET '!D70</f>
        <v>0</v>
      </c>
    </row>
    <row r="71" spans="1:4" ht="15" customHeight="1" x14ac:dyDescent="0.2">
      <c r="A71" s="5">
        <v>2037</v>
      </c>
      <c r="B71" s="1" t="s">
        <v>89</v>
      </c>
      <c r="C71" s="6">
        <f>'SENN PRICE SHEET '!C71-1.5</f>
        <v>28.75</v>
      </c>
      <c r="D71" s="7" t="str">
        <f>'SENN PRICE SHEET '!D71</f>
        <v>X</v>
      </c>
    </row>
    <row r="72" spans="1:4" ht="15" customHeight="1" x14ac:dyDescent="0.2">
      <c r="A72" s="5">
        <v>53</v>
      </c>
      <c r="B72" s="1" t="s">
        <v>91</v>
      </c>
      <c r="C72" s="6">
        <f>'SENN PRICE SHEET '!C72-1</f>
        <v>35</v>
      </c>
      <c r="D72" s="7" t="str">
        <f>'SENN PRICE SHEET '!D72</f>
        <v>S</v>
      </c>
    </row>
    <row r="73" spans="1:4" ht="15" customHeight="1" x14ac:dyDescent="0.2">
      <c r="A73" s="5">
        <v>2411</v>
      </c>
      <c r="B73" s="1" t="s">
        <v>92</v>
      </c>
      <c r="C73" s="6">
        <f>'SENN PRICE SHEET '!C73-1.5</f>
        <v>43.75</v>
      </c>
      <c r="D73" s="7" t="str">
        <f>'SENN PRICE SHEET '!D73</f>
        <v>X</v>
      </c>
    </row>
    <row r="74" spans="1:4" ht="15" customHeight="1" x14ac:dyDescent="0.2">
      <c r="A74" s="5">
        <v>3157</v>
      </c>
      <c r="B74" s="1" t="s">
        <v>94</v>
      </c>
      <c r="C74" s="6">
        <f>'SENN PRICE SHEET '!C74-1.5</f>
        <v>76.5</v>
      </c>
      <c r="D74" s="7">
        <f>'SENN PRICE SHEET '!D74</f>
        <v>0</v>
      </c>
    </row>
    <row r="75" spans="1:4" ht="15" customHeight="1" x14ac:dyDescent="0.2">
      <c r="A75" s="5">
        <v>3178</v>
      </c>
      <c r="B75" s="1" t="s">
        <v>375</v>
      </c>
      <c r="C75" s="6">
        <f>'SENN PRICE SHEET '!C75-1.5</f>
        <v>91.5</v>
      </c>
      <c r="D75" s="7">
        <f>'SENN PRICE SHEET '!D75</f>
        <v>0</v>
      </c>
    </row>
    <row r="76" spans="1:4" ht="15" customHeight="1" x14ac:dyDescent="0.2">
      <c r="A76" s="5">
        <v>3291</v>
      </c>
      <c r="B76" s="1" t="s">
        <v>95</v>
      </c>
      <c r="C76" s="6">
        <f>'SENN PRICE SHEET '!C76-1.5</f>
        <v>30.25</v>
      </c>
      <c r="D76" s="7">
        <f>'SENN PRICE SHEET '!D76</f>
        <v>0</v>
      </c>
    </row>
    <row r="77" spans="1:4" ht="15" customHeight="1" x14ac:dyDescent="0.2">
      <c r="A77" s="5">
        <v>3292</v>
      </c>
      <c r="B77" s="1" t="s">
        <v>377</v>
      </c>
      <c r="C77" s="6">
        <f>'SENN PRICE SHEET '!C77-1.5</f>
        <v>45.25</v>
      </c>
      <c r="D77" s="7">
        <f>'SENN PRICE SHEET '!D77</f>
        <v>0</v>
      </c>
    </row>
    <row r="78" spans="1:4" ht="15" customHeight="1" x14ac:dyDescent="0.2">
      <c r="A78" s="5">
        <v>2164</v>
      </c>
      <c r="B78" s="1" t="s">
        <v>96</v>
      </c>
      <c r="C78" s="6">
        <f>'SENN PRICE SHEET '!C78-1.5</f>
        <v>21</v>
      </c>
      <c r="D78" s="7">
        <f>'SENN PRICE SHEET '!D78</f>
        <v>0</v>
      </c>
    </row>
    <row r="79" spans="1:4" ht="15" customHeight="1" x14ac:dyDescent="0.2">
      <c r="A79" s="5">
        <v>731</v>
      </c>
      <c r="B79" s="1" t="s">
        <v>97</v>
      </c>
      <c r="C79" s="6">
        <f>'SENN PRICE SHEET '!C79-1</f>
        <v>32</v>
      </c>
      <c r="D79" s="7">
        <f>'SENN PRICE SHEET '!D79</f>
        <v>0</v>
      </c>
    </row>
    <row r="80" spans="1:4" ht="15" customHeight="1" x14ac:dyDescent="0.2">
      <c r="A80" s="5">
        <v>2412</v>
      </c>
      <c r="B80" s="1" t="s">
        <v>98</v>
      </c>
      <c r="C80" s="6">
        <f>'SENN PRICE SHEET '!C80-1.5</f>
        <v>36</v>
      </c>
      <c r="D80" s="7">
        <f>'SENN PRICE SHEET '!D80</f>
        <v>0</v>
      </c>
    </row>
    <row r="81" spans="1:4" ht="15" customHeight="1" x14ac:dyDescent="0.2">
      <c r="A81" s="5">
        <v>38</v>
      </c>
      <c r="B81" s="1" t="s">
        <v>381</v>
      </c>
      <c r="C81" s="6">
        <f>'SENN PRICE SHEET '!C81-1</f>
        <v>30.5</v>
      </c>
      <c r="D81" s="7">
        <f>'SENN PRICE SHEET '!D81</f>
        <v>0</v>
      </c>
    </row>
    <row r="82" spans="1:4" ht="15" customHeight="1" x14ac:dyDescent="0.2">
      <c r="A82" s="5">
        <v>3222</v>
      </c>
      <c r="B82" s="1" t="s">
        <v>100</v>
      </c>
      <c r="C82" s="6">
        <f>'SENN PRICE SHEET '!C82-0.1</f>
        <v>21.9</v>
      </c>
      <c r="D82" s="7">
        <f>'SENN PRICE SHEET '!D82</f>
        <v>0</v>
      </c>
    </row>
    <row r="83" spans="1:4" ht="15" customHeight="1" x14ac:dyDescent="0.2">
      <c r="A83" s="5">
        <v>39</v>
      </c>
      <c r="B83" s="1" t="s">
        <v>101</v>
      </c>
      <c r="C83" s="6">
        <f>'SENN PRICE SHEET '!C83-0.1</f>
        <v>32.9</v>
      </c>
      <c r="D83" s="7">
        <f>'SENN PRICE SHEET '!D83</f>
        <v>0</v>
      </c>
    </row>
    <row r="84" spans="1:4" ht="15" customHeight="1" x14ac:dyDescent="0.2">
      <c r="A84" s="5">
        <v>3299</v>
      </c>
      <c r="B84" s="1" t="s">
        <v>102</v>
      </c>
      <c r="C84" s="6">
        <f>'SENN PRICE SHEET '!C84-1.5</f>
        <v>27.25</v>
      </c>
      <c r="D84" s="7">
        <f>'SENN PRICE SHEET '!D84</f>
        <v>0</v>
      </c>
    </row>
    <row r="85" spans="1:4" ht="15" customHeight="1" x14ac:dyDescent="0.2">
      <c r="A85" s="5">
        <v>3300</v>
      </c>
      <c r="B85" s="1" t="s">
        <v>379</v>
      </c>
      <c r="C85" s="6">
        <f>'SENN PRICE SHEET '!C85-1.5</f>
        <v>42.25</v>
      </c>
      <c r="D85" s="7">
        <f>'SENN PRICE SHEET '!D85</f>
        <v>0</v>
      </c>
    </row>
    <row r="86" spans="1:4" ht="15" customHeight="1" x14ac:dyDescent="0.2">
      <c r="A86" s="5">
        <v>497</v>
      </c>
      <c r="B86" s="1" t="s">
        <v>103</v>
      </c>
      <c r="C86" s="6">
        <f>'SENN PRICE SHEET '!C86-1</f>
        <v>23</v>
      </c>
      <c r="D86" s="7">
        <f>'SENN PRICE SHEET '!D86</f>
        <v>0</v>
      </c>
    </row>
    <row r="87" spans="1:4" ht="15" customHeight="1" x14ac:dyDescent="0.2">
      <c r="A87" s="5">
        <v>2841</v>
      </c>
      <c r="B87" s="1" t="s">
        <v>104</v>
      </c>
      <c r="C87" s="6">
        <f>'SENN PRICE SHEET '!C87-1</f>
        <v>27</v>
      </c>
      <c r="D87" s="7">
        <f>'SENN PRICE SHEET '!D87</f>
        <v>0</v>
      </c>
    </row>
    <row r="88" spans="1:4" ht="15" customHeight="1" x14ac:dyDescent="0.2">
      <c r="A88" s="5">
        <v>330</v>
      </c>
      <c r="B88" s="1" t="s">
        <v>105</v>
      </c>
      <c r="C88" s="6">
        <v>16.75</v>
      </c>
      <c r="D88" s="7">
        <f>'SENN PRICE SHEET '!D88</f>
        <v>0</v>
      </c>
    </row>
    <row r="89" spans="1:4" ht="15" customHeight="1" x14ac:dyDescent="0.2">
      <c r="A89" s="5">
        <v>2080</v>
      </c>
      <c r="B89" s="1" t="s">
        <v>106</v>
      </c>
      <c r="C89" s="6">
        <v>16.75</v>
      </c>
      <c r="D89" s="7">
        <f>'SENN PRICE SHEET '!D89</f>
        <v>0</v>
      </c>
    </row>
    <row r="90" spans="1:4" ht="15" customHeight="1" x14ac:dyDescent="0.2">
      <c r="A90" s="5">
        <v>1295</v>
      </c>
      <c r="B90" s="1" t="s">
        <v>107</v>
      </c>
      <c r="C90" s="6">
        <v>16.75</v>
      </c>
      <c r="D90" s="7">
        <f>'SENN PRICE SHEET '!D90</f>
        <v>0</v>
      </c>
    </row>
    <row r="91" spans="1:4" ht="15" customHeight="1" x14ac:dyDescent="0.2">
      <c r="A91" s="5">
        <v>2890</v>
      </c>
      <c r="B91" s="1" t="s">
        <v>108</v>
      </c>
      <c r="C91" s="6">
        <v>16.75</v>
      </c>
      <c r="D91" s="7">
        <f>'SENN PRICE SHEET '!D91</f>
        <v>0</v>
      </c>
    </row>
    <row r="92" spans="1:4" ht="15" customHeight="1" x14ac:dyDescent="0.2">
      <c r="A92" s="5">
        <v>61</v>
      </c>
      <c r="B92" s="1" t="s">
        <v>109</v>
      </c>
      <c r="C92" s="6">
        <v>16.75</v>
      </c>
      <c r="D92" s="7">
        <f>'SENN PRICE SHEET '!D92</f>
        <v>0</v>
      </c>
    </row>
    <row r="93" spans="1:4" ht="15" customHeight="1" x14ac:dyDescent="0.2">
      <c r="A93" s="5">
        <v>1075</v>
      </c>
      <c r="B93" s="1" t="s">
        <v>110</v>
      </c>
      <c r="C93" s="6">
        <v>16.75</v>
      </c>
      <c r="D93" s="7">
        <f>'SENN PRICE SHEET '!D93</f>
        <v>0</v>
      </c>
    </row>
    <row r="94" spans="1:4" ht="15" customHeight="1" x14ac:dyDescent="0.2">
      <c r="A94" s="5">
        <v>492</v>
      </c>
      <c r="B94" s="1" t="s">
        <v>111</v>
      </c>
      <c r="C94" s="6">
        <f>'SENN PRICE SHEET '!C94-1</f>
        <v>28</v>
      </c>
      <c r="D94" s="7">
        <f>'SENN PRICE SHEET '!D94</f>
        <v>0</v>
      </c>
    </row>
    <row r="95" spans="1:4" ht="15" customHeight="1" x14ac:dyDescent="0.2">
      <c r="A95" s="5">
        <v>2077</v>
      </c>
      <c r="B95" s="1" t="s">
        <v>112</v>
      </c>
      <c r="C95" s="6">
        <f>'SENN PRICE SHEET '!C95-1</f>
        <v>28</v>
      </c>
      <c r="D95" s="7">
        <f>'SENN PRICE SHEET '!D95</f>
        <v>0</v>
      </c>
    </row>
    <row r="96" spans="1:4" ht="15" customHeight="1" x14ac:dyDescent="0.2">
      <c r="A96" s="5">
        <v>2392</v>
      </c>
      <c r="B96" s="1" t="s">
        <v>113</v>
      </c>
      <c r="C96" s="6">
        <f>'SENN PRICE SHEET '!C96-1</f>
        <v>40.75</v>
      </c>
      <c r="D96" s="7">
        <f>'SENN PRICE SHEET '!D96</f>
        <v>0</v>
      </c>
    </row>
    <row r="97" spans="1:4" ht="15" customHeight="1" x14ac:dyDescent="0.2">
      <c r="A97" s="5">
        <v>615</v>
      </c>
      <c r="B97" s="1" t="s">
        <v>114</v>
      </c>
      <c r="C97" s="6">
        <f>'SENN PRICE SHEET '!C97-1</f>
        <v>40.75</v>
      </c>
      <c r="D97" s="7">
        <f>'SENN PRICE SHEET '!D97</f>
        <v>0</v>
      </c>
    </row>
    <row r="98" spans="1:4" ht="15" customHeight="1" x14ac:dyDescent="0.2">
      <c r="A98" s="5">
        <v>2394</v>
      </c>
      <c r="B98" s="1" t="s">
        <v>115</v>
      </c>
      <c r="C98" s="6">
        <f>'SENN PRICE SHEET '!C98-1</f>
        <v>40.75</v>
      </c>
      <c r="D98" s="7">
        <f>'SENN PRICE SHEET '!D98</f>
        <v>0</v>
      </c>
    </row>
    <row r="99" spans="1:4" ht="15" customHeight="1" x14ac:dyDescent="0.2">
      <c r="A99" s="5">
        <v>2393</v>
      </c>
      <c r="B99" s="1" t="s">
        <v>116</v>
      </c>
      <c r="C99" s="6">
        <f>'SENN PRICE SHEET '!C99-1</f>
        <v>40.75</v>
      </c>
      <c r="D99" s="7">
        <f>'SENN PRICE SHEET '!D99</f>
        <v>0</v>
      </c>
    </row>
    <row r="100" spans="1:4" ht="15" customHeight="1" x14ac:dyDescent="0.2">
      <c r="A100" s="5" t="s">
        <v>352</v>
      </c>
      <c r="B100" s="1" t="s">
        <v>353</v>
      </c>
      <c r="C100" s="6">
        <f>'SENN PRICE SHEET '!C100-1</f>
        <v>9</v>
      </c>
      <c r="D100" s="7">
        <f>'SENN PRICE SHEET '!D100</f>
        <v>0</v>
      </c>
    </row>
    <row r="101" spans="1:4" ht="15" customHeight="1" x14ac:dyDescent="0.2">
      <c r="A101" s="5">
        <v>1244</v>
      </c>
      <c r="B101" s="1" t="s">
        <v>117</v>
      </c>
      <c r="C101" s="6">
        <f>'SENN PRICE SHEET '!C101-1.5</f>
        <v>24.5</v>
      </c>
      <c r="D101" s="7">
        <f>'SENN PRICE SHEET '!D101</f>
        <v>0</v>
      </c>
    </row>
    <row r="102" spans="1:4" ht="15" customHeight="1" x14ac:dyDescent="0.2">
      <c r="A102" s="5">
        <v>4753</v>
      </c>
      <c r="B102" s="1" t="s">
        <v>118</v>
      </c>
      <c r="C102" s="6">
        <f>'SENN PRICE SHEET '!C102-1.5</f>
        <v>30.5</v>
      </c>
      <c r="D102" s="7">
        <f>'SENN PRICE SHEET '!D102</f>
        <v>0</v>
      </c>
    </row>
    <row r="103" spans="1:4" ht="15" customHeight="1" x14ac:dyDescent="0.2">
      <c r="A103" s="5">
        <v>2413</v>
      </c>
      <c r="B103" s="1" t="s">
        <v>119</v>
      </c>
      <c r="C103" s="6">
        <f>'SENN PRICE SHEET '!C103-1.5</f>
        <v>39.5</v>
      </c>
      <c r="D103" s="7">
        <f>'SENN PRICE SHEET '!D103</f>
        <v>0</v>
      </c>
    </row>
    <row r="104" spans="1:4" ht="15" customHeight="1" x14ac:dyDescent="0.2">
      <c r="A104" s="5">
        <v>335</v>
      </c>
      <c r="B104" s="1" t="s">
        <v>121</v>
      </c>
      <c r="C104" s="6">
        <f>'SENN PRICE SHEET '!C104-1</f>
        <v>22</v>
      </c>
      <c r="D104" s="7">
        <f>'SENN PRICE SHEET '!D104</f>
        <v>0</v>
      </c>
    </row>
    <row r="105" spans="1:4" ht="15" customHeight="1" x14ac:dyDescent="0.2">
      <c r="A105" s="5">
        <v>2030</v>
      </c>
      <c r="B105" s="1" t="s">
        <v>123</v>
      </c>
      <c r="C105" s="6">
        <f>'SENN PRICE SHEET '!C105-1</f>
        <v>22</v>
      </c>
      <c r="D105" s="7">
        <f>'SENN PRICE SHEET '!D105</f>
        <v>0</v>
      </c>
    </row>
    <row r="106" spans="1:4" ht="15" customHeight="1" x14ac:dyDescent="0.2">
      <c r="A106" s="5">
        <v>3155</v>
      </c>
      <c r="B106" s="1" t="s">
        <v>124</v>
      </c>
      <c r="C106" s="6">
        <f>'SENN PRICE SHEET '!C106-1.5</f>
        <v>27.5</v>
      </c>
      <c r="D106" s="7">
        <f>'SENN PRICE SHEET '!D106</f>
        <v>0</v>
      </c>
    </row>
    <row r="107" spans="1:4" ht="15" customHeight="1" x14ac:dyDescent="0.2">
      <c r="A107" s="5">
        <v>3305</v>
      </c>
      <c r="B107" s="1" t="s">
        <v>125</v>
      </c>
      <c r="C107" s="6">
        <f>'SENN PRICE SHEET '!C107-1.5</f>
        <v>42.5</v>
      </c>
      <c r="D107" s="7">
        <f>'SENN PRICE SHEET '!D107</f>
        <v>0</v>
      </c>
    </row>
    <row r="108" spans="1:4" ht="15" customHeight="1" x14ac:dyDescent="0.2">
      <c r="A108" s="5">
        <v>2457</v>
      </c>
      <c r="B108" s="1" t="s">
        <v>126</v>
      </c>
      <c r="C108" s="6">
        <f>'SENN PRICE SHEET '!C108-1.5</f>
        <v>111</v>
      </c>
      <c r="D108" s="7">
        <f>'SENN PRICE SHEET '!D108</f>
        <v>0</v>
      </c>
    </row>
    <row r="109" spans="1:4" ht="15" customHeight="1" x14ac:dyDescent="0.2">
      <c r="A109" s="5">
        <v>1160</v>
      </c>
      <c r="B109" s="1" t="s">
        <v>128</v>
      </c>
      <c r="C109" s="6">
        <f>'SENN PRICE SHEET '!C109-1</f>
        <v>22.25</v>
      </c>
      <c r="D109" s="7">
        <f>'SENN PRICE SHEET '!D109</f>
        <v>0</v>
      </c>
    </row>
    <row r="110" spans="1:4" ht="15" customHeight="1" x14ac:dyDescent="0.2">
      <c r="A110" s="5">
        <v>1000</v>
      </c>
      <c r="B110" s="1" t="s">
        <v>129</v>
      </c>
      <c r="C110" s="6">
        <f>'SENN PRICE SHEET '!C110-1.5</f>
        <v>32.75</v>
      </c>
      <c r="D110" s="7" t="str">
        <f>'SENN PRICE SHEET '!D110</f>
        <v>X</v>
      </c>
    </row>
    <row r="111" spans="1:4" ht="15" customHeight="1" x14ac:dyDescent="0.2">
      <c r="A111" s="5">
        <v>4725</v>
      </c>
      <c r="B111" s="1" t="s">
        <v>132</v>
      </c>
      <c r="C111" s="6">
        <f>'SENN PRICE SHEET '!C111-1.5</f>
        <v>58.25</v>
      </c>
      <c r="D111" s="7">
        <f>'SENN PRICE SHEET '!D111</f>
        <v>0</v>
      </c>
    </row>
    <row r="112" spans="1:4" ht="15" customHeight="1" x14ac:dyDescent="0.2">
      <c r="A112" s="5">
        <v>3297</v>
      </c>
      <c r="B112" s="1" t="s">
        <v>133</v>
      </c>
      <c r="C112" s="6">
        <f>'SENN PRICE SHEET '!C112-1.5</f>
        <v>27.25</v>
      </c>
      <c r="D112" s="7" t="str">
        <f>'SENN PRICE SHEET '!D112</f>
        <v>X</v>
      </c>
    </row>
    <row r="113" spans="1:4" ht="15" customHeight="1" x14ac:dyDescent="0.2">
      <c r="A113" s="5">
        <v>3316</v>
      </c>
      <c r="B113" s="1" t="s">
        <v>135</v>
      </c>
      <c r="C113" s="6">
        <f>'SENN PRICE SHEET '!C113-1.5</f>
        <v>30.75</v>
      </c>
      <c r="D113" s="7" t="str">
        <f>'SENN PRICE SHEET '!D113</f>
        <v>X</v>
      </c>
    </row>
    <row r="114" spans="1:4" ht="15" customHeight="1" x14ac:dyDescent="0.2">
      <c r="A114" s="5">
        <v>1404</v>
      </c>
      <c r="B114" s="1" t="s">
        <v>137</v>
      </c>
      <c r="C114" s="6">
        <f>'SENN PRICE SHEET '!C114-1</f>
        <v>28.75</v>
      </c>
      <c r="D114" s="7">
        <f>'SENN PRICE SHEET '!D114</f>
        <v>0</v>
      </c>
    </row>
    <row r="115" spans="1:4" ht="15" customHeight="1" x14ac:dyDescent="0.2">
      <c r="A115" s="5">
        <v>2118</v>
      </c>
      <c r="B115" s="1" t="s">
        <v>138</v>
      </c>
      <c r="C115" s="6">
        <f>'SENN PRICE SHEET '!C115-1</f>
        <v>24.25</v>
      </c>
      <c r="D115" s="7" t="str">
        <f>'SENN PRICE SHEET '!D115</f>
        <v>X</v>
      </c>
    </row>
    <row r="116" spans="1:4" ht="15" customHeight="1" x14ac:dyDescent="0.2">
      <c r="A116" s="5">
        <v>2416</v>
      </c>
      <c r="B116" s="1" t="s">
        <v>139</v>
      </c>
      <c r="C116" s="6">
        <f>'SENN PRICE SHEET '!C116-1</f>
        <v>24.25</v>
      </c>
      <c r="D116" s="7" t="str">
        <f>'SENN PRICE SHEET '!D116</f>
        <v>X</v>
      </c>
    </row>
    <row r="117" spans="1:4" ht="15" customHeight="1" x14ac:dyDescent="0.2">
      <c r="A117" s="5">
        <v>4728</v>
      </c>
      <c r="B117" s="1" t="s">
        <v>140</v>
      </c>
      <c r="C117" s="6">
        <f>'SENN PRICE SHEET '!C117-1.5</f>
        <v>30.25</v>
      </c>
      <c r="D117" s="7" t="str">
        <f>'SENN PRICE SHEET '!D117</f>
        <v>X</v>
      </c>
    </row>
    <row r="118" spans="1:4" ht="15" customHeight="1" x14ac:dyDescent="0.2">
      <c r="A118" s="5">
        <v>3068</v>
      </c>
      <c r="B118" s="1" t="s">
        <v>142</v>
      </c>
      <c r="C118" s="6">
        <f>'SENN PRICE SHEET '!C118-1.5</f>
        <v>73</v>
      </c>
      <c r="D118" s="7">
        <f>'SENN PRICE SHEET '!D118</f>
        <v>0</v>
      </c>
    </row>
    <row r="119" spans="1:4" ht="15" customHeight="1" x14ac:dyDescent="0.2">
      <c r="A119" s="5">
        <v>1259</v>
      </c>
      <c r="B119" s="1" t="s">
        <v>144</v>
      </c>
      <c r="C119" s="6">
        <f>'SENN PRICE SHEET '!C119-1.5</f>
        <v>31.75</v>
      </c>
      <c r="D119" s="7">
        <f>'SENN PRICE SHEET '!D119</f>
        <v>0</v>
      </c>
    </row>
    <row r="120" spans="1:4" ht="15" customHeight="1" x14ac:dyDescent="0.2">
      <c r="A120" s="5">
        <v>3312</v>
      </c>
      <c r="B120" s="1" t="s">
        <v>146</v>
      </c>
      <c r="C120" s="6">
        <f>'SENN PRICE SHEET '!C120-1.5</f>
        <v>33</v>
      </c>
      <c r="D120" s="7">
        <f>'SENN PRICE SHEET '!D120</f>
        <v>0</v>
      </c>
    </row>
    <row r="121" spans="1:4" ht="15" customHeight="1" x14ac:dyDescent="0.2">
      <c r="A121" s="5">
        <v>3314</v>
      </c>
      <c r="B121" s="1" t="s">
        <v>149</v>
      </c>
      <c r="C121" s="6">
        <f>'SENN PRICE SHEET '!C121-1.5</f>
        <v>32.5</v>
      </c>
      <c r="D121" s="7">
        <f>'SENN PRICE SHEET '!D121</f>
        <v>0</v>
      </c>
    </row>
    <row r="122" spans="1:4" ht="15" customHeight="1" x14ac:dyDescent="0.2">
      <c r="A122" s="5">
        <v>975</v>
      </c>
      <c r="B122" s="1" t="s">
        <v>150</v>
      </c>
      <c r="C122" s="6">
        <f>'SENN PRICE SHEET '!C122-1</f>
        <v>23</v>
      </c>
      <c r="D122" s="7">
        <f>'SENN PRICE SHEET '!D122</f>
        <v>0</v>
      </c>
    </row>
    <row r="123" spans="1:4" ht="15" customHeight="1" x14ac:dyDescent="0.2">
      <c r="A123" s="5">
        <v>610</v>
      </c>
      <c r="B123" s="1" t="s">
        <v>151</v>
      </c>
      <c r="C123" s="6">
        <f>'SENN PRICE SHEET '!C123-1</f>
        <v>23</v>
      </c>
      <c r="D123" s="7">
        <f>'SENN PRICE SHEET '!D123</f>
        <v>0</v>
      </c>
    </row>
    <row r="124" spans="1:4" ht="15" customHeight="1" x14ac:dyDescent="0.2">
      <c r="A124" s="5">
        <v>4713</v>
      </c>
      <c r="B124" s="1" t="s">
        <v>152</v>
      </c>
      <c r="C124" s="6">
        <f>'SENN PRICE SHEET '!C124-1</f>
        <v>17.5</v>
      </c>
      <c r="D124" s="7">
        <f>'SENN PRICE SHEET '!D124</f>
        <v>0</v>
      </c>
    </row>
    <row r="125" spans="1:4" ht="15" customHeight="1" x14ac:dyDescent="0.2">
      <c r="A125" s="5">
        <v>1405</v>
      </c>
      <c r="B125" s="1" t="s">
        <v>153</v>
      </c>
      <c r="C125" s="6">
        <f>'SENN PRICE SHEET '!C125-1.5</f>
        <v>25.25</v>
      </c>
      <c r="D125" s="7">
        <f>'SENN PRICE SHEET '!D125</f>
        <v>0</v>
      </c>
    </row>
    <row r="126" spans="1:4" ht="15" customHeight="1" x14ac:dyDescent="0.2">
      <c r="A126" s="5">
        <v>2425</v>
      </c>
      <c r="B126" s="1" t="s">
        <v>155</v>
      </c>
      <c r="C126" s="6">
        <f>'SENN PRICE SHEET '!C126-1.5</f>
        <v>40.25</v>
      </c>
      <c r="D126" s="7">
        <f>'SENN PRICE SHEET '!D126</f>
        <v>0</v>
      </c>
    </row>
    <row r="127" spans="1:4" ht="15" customHeight="1" x14ac:dyDescent="0.2">
      <c r="A127" s="5">
        <v>2408</v>
      </c>
      <c r="B127" s="1" t="s">
        <v>156</v>
      </c>
      <c r="C127" s="6">
        <f>'SENN PRICE SHEET '!C127-1</f>
        <v>26.25</v>
      </c>
      <c r="D127" s="7">
        <f>'SENN PRICE SHEET '!D127</f>
        <v>0</v>
      </c>
    </row>
    <row r="128" spans="1:4" ht="15" customHeight="1" x14ac:dyDescent="0.2">
      <c r="A128" s="5">
        <v>2033</v>
      </c>
      <c r="B128" s="1" t="s">
        <v>157</v>
      </c>
      <c r="C128" s="6">
        <f>'SENN PRICE SHEET '!C128-1.5</f>
        <v>31.25</v>
      </c>
      <c r="D128" s="7">
        <f>'SENN PRICE SHEET '!D128</f>
        <v>0</v>
      </c>
    </row>
    <row r="129" spans="1:4" ht="15" customHeight="1" x14ac:dyDescent="0.2">
      <c r="A129" s="5">
        <v>1307</v>
      </c>
      <c r="B129" s="1" t="s">
        <v>159</v>
      </c>
      <c r="C129" s="6">
        <f>'SENN PRICE SHEET '!C129-1</f>
        <v>29</v>
      </c>
      <c r="D129" s="7">
        <f>'SENN PRICE SHEET '!D129</f>
        <v>0</v>
      </c>
    </row>
    <row r="130" spans="1:4" ht="15" customHeight="1" x14ac:dyDescent="0.2">
      <c r="A130" s="5">
        <v>2456</v>
      </c>
      <c r="B130" s="1" t="s">
        <v>160</v>
      </c>
      <c r="C130" s="6">
        <f>'SENN PRICE SHEET '!C130-1.5</f>
        <v>98.25</v>
      </c>
      <c r="D130" s="7">
        <f>'SENN PRICE SHEET '!D130</f>
        <v>0</v>
      </c>
    </row>
    <row r="131" spans="1:4" ht="15" customHeight="1" x14ac:dyDescent="0.2">
      <c r="A131" s="5">
        <v>1408</v>
      </c>
      <c r="B131" s="1" t="s">
        <v>163</v>
      </c>
      <c r="C131" s="6">
        <f>'SENN PRICE SHEET '!C131-1.5</f>
        <v>38.75</v>
      </c>
      <c r="D131" s="7" t="str">
        <f>'SENN PRICE SHEET '!D131</f>
        <v>X</v>
      </c>
    </row>
    <row r="132" spans="1:4" ht="15" customHeight="1" x14ac:dyDescent="0.2">
      <c r="A132" s="5">
        <v>2976</v>
      </c>
      <c r="B132" s="1" t="s">
        <v>164</v>
      </c>
      <c r="C132" s="6">
        <f>'SENN PRICE SHEET '!C132-1</f>
        <v>32</v>
      </c>
      <c r="D132" s="7" t="str">
        <f>'SENN PRICE SHEET '!D132</f>
        <v>X</v>
      </c>
    </row>
    <row r="133" spans="1:4" ht="15" customHeight="1" x14ac:dyDescent="0.2">
      <c r="A133" s="5">
        <v>3344</v>
      </c>
      <c r="B133" s="1" t="s">
        <v>166</v>
      </c>
      <c r="C133" s="6">
        <f>'SENN PRICE SHEET '!C133-1.5</f>
        <v>34.25</v>
      </c>
      <c r="D133" s="7" t="str">
        <f>'SENN PRICE SHEET '!D133</f>
        <v>X</v>
      </c>
    </row>
    <row r="134" spans="1:4" ht="15" customHeight="1" x14ac:dyDescent="0.2">
      <c r="A134" s="5">
        <v>3318</v>
      </c>
      <c r="B134" s="1" t="s">
        <v>168</v>
      </c>
      <c r="C134" s="6">
        <f>'SENN PRICE SHEET '!C134-1.5</f>
        <v>33</v>
      </c>
      <c r="D134" s="7" t="str">
        <f>'SENN PRICE SHEET '!D134</f>
        <v>X</v>
      </c>
    </row>
    <row r="135" spans="1:4" ht="15" customHeight="1" x14ac:dyDescent="0.2">
      <c r="A135" s="5">
        <v>1398</v>
      </c>
      <c r="B135" s="1" t="s">
        <v>399</v>
      </c>
      <c r="C135" s="6">
        <v>16.5</v>
      </c>
      <c r="D135" s="7">
        <f>'SENN PRICE SHEET '!D135</f>
        <v>0</v>
      </c>
    </row>
    <row r="136" spans="1:4" ht="15" customHeight="1" x14ac:dyDescent="0.2">
      <c r="A136" s="5">
        <v>132</v>
      </c>
      <c r="B136" s="1" t="s">
        <v>171</v>
      </c>
      <c r="C136" s="6">
        <v>17</v>
      </c>
      <c r="D136" s="7">
        <f>'SENN PRICE SHEET '!D136</f>
        <v>0</v>
      </c>
    </row>
    <row r="137" spans="1:4" ht="15" customHeight="1" x14ac:dyDescent="0.2">
      <c r="A137" s="5">
        <v>490</v>
      </c>
      <c r="B137" s="1" t="s">
        <v>173</v>
      </c>
      <c r="C137" s="6">
        <v>11</v>
      </c>
      <c r="D137" s="7">
        <f>'SENN PRICE SHEET '!D138</f>
        <v>0</v>
      </c>
    </row>
    <row r="138" spans="1:4" ht="15" customHeight="1" x14ac:dyDescent="0.2">
      <c r="A138" s="5">
        <v>870</v>
      </c>
      <c r="B138" s="1" t="s">
        <v>174</v>
      </c>
      <c r="C138" s="6">
        <f>'SENN PRICE SHEET '!C139</f>
        <v>38</v>
      </c>
      <c r="D138" s="7" t="str">
        <f>'SENN PRICE SHEET '!D139</f>
        <v>X</v>
      </c>
    </row>
    <row r="139" spans="1:4" ht="15" customHeight="1" x14ac:dyDescent="0.2">
      <c r="A139" s="5">
        <v>4708</v>
      </c>
      <c r="B139" s="1" t="s">
        <v>175</v>
      </c>
      <c r="C139" s="6">
        <f>'SENN PRICE SHEET '!C140-1</f>
        <v>41.5</v>
      </c>
      <c r="D139" s="7" t="str">
        <f>'SENN PRICE SHEET '!D140</f>
        <v>X</v>
      </c>
    </row>
    <row r="140" spans="1:4" ht="15" customHeight="1" x14ac:dyDescent="0.2">
      <c r="A140" s="5">
        <v>1817</v>
      </c>
      <c r="B140" s="1" t="s">
        <v>176</v>
      </c>
      <c r="C140" s="6">
        <f>'SENN PRICE SHEET '!C141-1</f>
        <v>41.5</v>
      </c>
      <c r="D140" s="7" t="str">
        <f>'SENN PRICE SHEET '!D141</f>
        <v>X</v>
      </c>
    </row>
    <row r="141" spans="1:4" ht="15" customHeight="1" x14ac:dyDescent="0.2">
      <c r="A141" s="5">
        <v>4712</v>
      </c>
      <c r="B141" s="1" t="s">
        <v>178</v>
      </c>
      <c r="C141" s="6">
        <f>'SENN PRICE SHEET '!C142-1</f>
        <v>27.5</v>
      </c>
      <c r="D141" s="7">
        <f>'SENN PRICE SHEET '!D142</f>
        <v>0</v>
      </c>
    </row>
    <row r="142" spans="1:4" ht="15" customHeight="1" x14ac:dyDescent="0.2">
      <c r="A142" s="5">
        <v>542</v>
      </c>
      <c r="B142" s="1" t="s">
        <v>179</v>
      </c>
      <c r="C142" s="6">
        <f>'SENN PRICE SHEET '!C143-1</f>
        <v>40.75</v>
      </c>
      <c r="D142" s="7">
        <f>'SENN PRICE SHEET '!D143</f>
        <v>0</v>
      </c>
    </row>
    <row r="143" spans="1:4" ht="15" customHeight="1" x14ac:dyDescent="0.2">
      <c r="A143" s="5">
        <v>1397</v>
      </c>
      <c r="B143" s="1" t="s">
        <v>180</v>
      </c>
      <c r="C143" s="6">
        <f>'SENN PRICE SHEET '!C144-1</f>
        <v>27.5</v>
      </c>
      <c r="D143" s="7">
        <f>'SENN PRICE SHEET '!D144</f>
        <v>0</v>
      </c>
    </row>
    <row r="144" spans="1:4" ht="15" customHeight="1" x14ac:dyDescent="0.2">
      <c r="A144" s="5">
        <v>147</v>
      </c>
      <c r="B144" s="1" t="s">
        <v>181</v>
      </c>
      <c r="C144" s="6">
        <f>'SENN PRICE SHEET '!C145-1</f>
        <v>27.5</v>
      </c>
      <c r="D144" s="7">
        <f>'SENN PRICE SHEET '!D145</f>
        <v>0</v>
      </c>
    </row>
    <row r="145" spans="1:4" ht="15" customHeight="1" x14ac:dyDescent="0.2">
      <c r="A145" s="5">
        <v>4743</v>
      </c>
      <c r="B145" s="1" t="s">
        <v>182</v>
      </c>
      <c r="C145" s="6">
        <f>'SENN PRICE SHEET '!C146-1</f>
        <v>40.5</v>
      </c>
      <c r="D145" s="7">
        <f>'SENN PRICE SHEET '!D146</f>
        <v>0</v>
      </c>
    </row>
    <row r="146" spans="1:4" ht="15" customHeight="1" x14ac:dyDescent="0.2">
      <c r="A146" s="5">
        <v>2970</v>
      </c>
      <c r="B146" s="1" t="s">
        <v>185</v>
      </c>
      <c r="C146" s="6">
        <f>'SENN PRICE SHEET '!C147-1</f>
        <v>25</v>
      </c>
      <c r="D146" s="7">
        <f>'SENN PRICE SHEET '!D147</f>
        <v>0</v>
      </c>
    </row>
    <row r="147" spans="1:4" ht="15" customHeight="1" x14ac:dyDescent="0.2">
      <c r="A147" s="5">
        <v>539</v>
      </c>
      <c r="B147" s="1" t="s">
        <v>187</v>
      </c>
      <c r="C147" s="6">
        <f>'SENN PRICE SHEET '!C148-1</f>
        <v>25</v>
      </c>
      <c r="D147" s="7">
        <f>'SENN PRICE SHEET '!D148</f>
        <v>0</v>
      </c>
    </row>
    <row r="148" spans="1:4" ht="15" customHeight="1" x14ac:dyDescent="0.2">
      <c r="A148" s="5">
        <v>4734</v>
      </c>
      <c r="B148" s="1" t="s">
        <v>188</v>
      </c>
      <c r="C148" s="6">
        <f>'SENN PRICE SHEET '!C149-1</f>
        <v>18</v>
      </c>
      <c r="D148" s="7">
        <f>'SENN PRICE SHEET '!D149</f>
        <v>0</v>
      </c>
    </row>
    <row r="149" spans="1:4" ht="15" customHeight="1" x14ac:dyDescent="0.2">
      <c r="A149" s="5">
        <v>541</v>
      </c>
      <c r="B149" s="1" t="s">
        <v>189</v>
      </c>
      <c r="C149" s="6">
        <f>'SENN PRICE SHEET '!C150-1</f>
        <v>18</v>
      </c>
      <c r="D149" s="7">
        <f>'SENN PRICE SHEET '!D150</f>
        <v>0</v>
      </c>
    </row>
    <row r="150" spans="1:4" ht="15" customHeight="1" x14ac:dyDescent="0.2">
      <c r="A150" s="5">
        <v>148</v>
      </c>
      <c r="B150" s="1" t="s">
        <v>190</v>
      </c>
      <c r="C150" s="6">
        <f>'SENN PRICE SHEET '!C151-1</f>
        <v>18</v>
      </c>
      <c r="D150" s="7">
        <f>'SENN PRICE SHEET '!D151</f>
        <v>0</v>
      </c>
    </row>
    <row r="151" spans="1:4" ht="15" customHeight="1" x14ac:dyDescent="0.2">
      <c r="A151" s="5">
        <v>145</v>
      </c>
      <c r="B151" s="1" t="s">
        <v>191</v>
      </c>
      <c r="C151" s="6">
        <f>'SENN PRICE SHEET '!C152-1</f>
        <v>24</v>
      </c>
      <c r="D151" s="7">
        <f>'SENN PRICE SHEET '!D152</f>
        <v>0</v>
      </c>
    </row>
    <row r="152" spans="1:4" ht="15" customHeight="1" x14ac:dyDescent="0.2">
      <c r="A152" s="5">
        <v>1417</v>
      </c>
      <c r="B152" s="1" t="s">
        <v>192</v>
      </c>
      <c r="C152" s="6">
        <f>'SENN PRICE SHEET '!C153-1.5</f>
        <v>38.25</v>
      </c>
      <c r="D152" s="7">
        <f>'SENN PRICE SHEET '!D153</f>
        <v>0</v>
      </c>
    </row>
    <row r="153" spans="1:4" ht="15" customHeight="1" x14ac:dyDescent="0.2">
      <c r="A153" s="5">
        <v>1180</v>
      </c>
      <c r="B153" s="1" t="s">
        <v>193</v>
      </c>
      <c r="C153" s="6">
        <f>'SENN PRICE SHEET '!C154-1.5</f>
        <v>30.5</v>
      </c>
      <c r="D153" s="7">
        <f>'SENN PRICE SHEET '!D154</f>
        <v>0</v>
      </c>
    </row>
    <row r="154" spans="1:4" ht="15" customHeight="1" x14ac:dyDescent="0.2">
      <c r="A154" s="5">
        <v>1242</v>
      </c>
      <c r="B154" s="1" t="s">
        <v>194</v>
      </c>
      <c r="C154" s="6">
        <f>'SENN PRICE SHEET '!C155-1</f>
        <v>25</v>
      </c>
      <c r="D154" s="7">
        <f>'SENN PRICE SHEET '!D155</f>
        <v>0</v>
      </c>
    </row>
    <row r="155" spans="1:4" ht="15" customHeight="1" x14ac:dyDescent="0.2">
      <c r="A155" s="5">
        <v>2990</v>
      </c>
      <c r="B155" s="1" t="s">
        <v>197</v>
      </c>
      <c r="C155" s="6">
        <f>'SENN PRICE SHEET '!C156-1.5</f>
        <v>37.5</v>
      </c>
      <c r="D155" s="7">
        <f>'SENN PRICE SHEET '!D156</f>
        <v>0</v>
      </c>
    </row>
    <row r="156" spans="1:4" ht="15" customHeight="1" x14ac:dyDescent="0.2">
      <c r="A156" s="5">
        <v>3209</v>
      </c>
      <c r="B156" s="1" t="s">
        <v>199</v>
      </c>
      <c r="C156" s="6">
        <f>'SENN PRICE SHEET '!C157-1</f>
        <v>38.75</v>
      </c>
      <c r="D156" s="7">
        <f>'SENN PRICE SHEET '!D157</f>
        <v>0</v>
      </c>
    </row>
    <row r="157" spans="1:4" ht="15" customHeight="1" x14ac:dyDescent="0.2">
      <c r="A157" s="5">
        <v>3158</v>
      </c>
      <c r="B157" s="1" t="s">
        <v>200</v>
      </c>
      <c r="C157" s="6">
        <f>'SENN PRICE SHEET '!C158-1.5</f>
        <v>34.25</v>
      </c>
      <c r="D157" s="7">
        <f>'SENN PRICE SHEET '!D158</f>
        <v>0</v>
      </c>
    </row>
    <row r="158" spans="1:4" ht="15" customHeight="1" x14ac:dyDescent="0.2">
      <c r="A158" s="5">
        <v>3325</v>
      </c>
      <c r="B158" s="1" t="s">
        <v>201</v>
      </c>
      <c r="C158" s="6">
        <f>'SENN PRICE SHEET '!C159-1.5</f>
        <v>49.25</v>
      </c>
      <c r="D158" s="7">
        <f>'SENN PRICE SHEET '!D159</f>
        <v>0</v>
      </c>
    </row>
    <row r="159" spans="1:4" ht="15" customHeight="1" x14ac:dyDescent="0.2">
      <c r="A159" s="5">
        <v>2113</v>
      </c>
      <c r="B159" s="1" t="s">
        <v>203</v>
      </c>
      <c r="C159" s="6">
        <f>'SENN PRICE SHEET '!C160-1</f>
        <v>38.75</v>
      </c>
      <c r="D159" s="7">
        <f>'SENN PRICE SHEET '!D160</f>
        <v>0</v>
      </c>
    </row>
    <row r="160" spans="1:4" ht="15" customHeight="1" x14ac:dyDescent="0.2">
      <c r="A160" s="5">
        <v>2049</v>
      </c>
      <c r="B160" s="1" t="s">
        <v>204</v>
      </c>
      <c r="C160" s="6">
        <f>'SENN PRICE SHEET '!C161-1.5</f>
        <v>29.5</v>
      </c>
      <c r="D160" s="7">
        <f>'SENN PRICE SHEET '!D161</f>
        <v>0</v>
      </c>
    </row>
    <row r="161" spans="1:4" ht="15" customHeight="1" x14ac:dyDescent="0.2">
      <c r="A161" s="5">
        <v>4727</v>
      </c>
      <c r="B161" s="1" t="s">
        <v>206</v>
      </c>
      <c r="C161" s="6">
        <f>'SENN PRICE SHEET '!C162-1.5</f>
        <v>28.25</v>
      </c>
      <c r="D161" s="7">
        <f>'SENN PRICE SHEET '!D162</f>
        <v>0</v>
      </c>
    </row>
    <row r="162" spans="1:4" ht="15" customHeight="1" x14ac:dyDescent="0.2">
      <c r="A162" s="5">
        <v>3282</v>
      </c>
      <c r="B162" s="1" t="s">
        <v>207</v>
      </c>
      <c r="C162" s="6">
        <f>'SENN PRICE SHEET '!C163-1.5</f>
        <v>43.25</v>
      </c>
      <c r="D162" s="7">
        <f>'SENN PRICE SHEET '!D163</f>
        <v>0</v>
      </c>
    </row>
    <row r="163" spans="1:4" ht="15" customHeight="1" x14ac:dyDescent="0.2">
      <c r="A163" s="5">
        <v>3302</v>
      </c>
      <c r="B163" s="1" t="s">
        <v>209</v>
      </c>
      <c r="C163" s="6">
        <f>'SENN PRICE SHEET '!C164-1.5</f>
        <v>28</v>
      </c>
      <c r="D163" s="7">
        <f>'SENN PRICE SHEET '!D164</f>
        <v>0</v>
      </c>
    </row>
    <row r="164" spans="1:4" ht="15" customHeight="1" x14ac:dyDescent="0.2">
      <c r="A164" s="5">
        <v>3303</v>
      </c>
      <c r="B164" s="1" t="s">
        <v>210</v>
      </c>
      <c r="C164" s="6">
        <f>'SENN PRICE SHEET '!C165-1.5</f>
        <v>43</v>
      </c>
      <c r="D164" s="7">
        <f>'SENN PRICE SHEET '!D165</f>
        <v>0</v>
      </c>
    </row>
    <row r="165" spans="1:4" ht="15" customHeight="1" x14ac:dyDescent="0.2">
      <c r="A165" s="5">
        <v>1422</v>
      </c>
      <c r="B165" s="1" t="s">
        <v>213</v>
      </c>
      <c r="C165" s="6">
        <f>'SENN PRICE SHEET '!C166-1.5</f>
        <v>34.5</v>
      </c>
      <c r="D165" s="7">
        <f>'SENN PRICE SHEET '!D166</f>
        <v>0</v>
      </c>
    </row>
    <row r="166" spans="1:4" ht="15" customHeight="1" x14ac:dyDescent="0.2">
      <c r="A166" s="5">
        <v>3329</v>
      </c>
      <c r="B166" s="1" t="s">
        <v>214</v>
      </c>
      <c r="C166" s="6">
        <f>'SENN PRICE SHEET '!C167-1.5</f>
        <v>48</v>
      </c>
      <c r="D166" s="7">
        <f>'SENN PRICE SHEET '!D167</f>
        <v>0</v>
      </c>
    </row>
    <row r="167" spans="1:4" ht="15" customHeight="1" x14ac:dyDescent="0.2">
      <c r="A167" s="5">
        <v>184</v>
      </c>
      <c r="B167" s="1" t="s">
        <v>216</v>
      </c>
      <c r="C167" s="6">
        <f>'SENN PRICE SHEET '!C168-1</f>
        <v>27.75</v>
      </c>
      <c r="D167" s="7">
        <f>'SENN PRICE SHEET '!D168</f>
        <v>0</v>
      </c>
    </row>
    <row r="168" spans="1:4" ht="15" customHeight="1" x14ac:dyDescent="0.2">
      <c r="A168" s="5">
        <v>506</v>
      </c>
      <c r="B168" s="1" t="s">
        <v>217</v>
      </c>
      <c r="C168" s="6">
        <f>'SENN PRICE SHEET '!C169-1</f>
        <v>27.75</v>
      </c>
      <c r="D168" s="7">
        <f>'SENN PRICE SHEET '!D169</f>
        <v>0</v>
      </c>
    </row>
    <row r="169" spans="1:4" ht="15" customHeight="1" x14ac:dyDescent="0.2">
      <c r="A169" s="5">
        <v>1273</v>
      </c>
      <c r="B169" s="1" t="s">
        <v>218</v>
      </c>
      <c r="C169" s="6">
        <f>'SENN PRICE SHEET '!C170-1</f>
        <v>27.75</v>
      </c>
      <c r="D169" s="7">
        <f>'SENN PRICE SHEET '!D170</f>
        <v>0</v>
      </c>
    </row>
    <row r="170" spans="1:4" ht="15" customHeight="1" x14ac:dyDescent="0.2">
      <c r="A170" s="5">
        <v>2934</v>
      </c>
      <c r="B170" s="1" t="s">
        <v>219</v>
      </c>
      <c r="C170" s="6">
        <f>'SENN PRICE SHEET '!C171-1</f>
        <v>28</v>
      </c>
      <c r="D170" s="7">
        <f>'SENN PRICE SHEET '!D171</f>
        <v>0</v>
      </c>
    </row>
    <row r="171" spans="1:4" ht="15" customHeight="1" x14ac:dyDescent="0.2">
      <c r="A171" s="5">
        <v>3159</v>
      </c>
      <c r="B171" s="1" t="s">
        <v>220</v>
      </c>
      <c r="C171" s="6">
        <f>'SENN PRICE SHEET '!C172-1.5</f>
        <v>96.5</v>
      </c>
      <c r="D171" s="7">
        <f>'SENN PRICE SHEET '!D172</f>
        <v>0</v>
      </c>
    </row>
    <row r="172" spans="1:4" ht="15" customHeight="1" x14ac:dyDescent="0.2">
      <c r="A172" s="5">
        <v>608</v>
      </c>
      <c r="B172" s="1" t="s">
        <v>221</v>
      </c>
      <c r="C172" s="6">
        <f>'SENN PRICE SHEET '!C173-1</f>
        <v>46.5</v>
      </c>
      <c r="D172" s="7">
        <f>'SENN PRICE SHEET '!D173</f>
        <v>0</v>
      </c>
    </row>
    <row r="173" spans="1:4" ht="15" customHeight="1" x14ac:dyDescent="0.2">
      <c r="A173" s="5">
        <v>912</v>
      </c>
      <c r="B173" s="1" t="s">
        <v>222</v>
      </c>
      <c r="C173" s="6">
        <f>'SENN PRICE SHEET '!C174-1</f>
        <v>46.5</v>
      </c>
      <c r="D173" s="7">
        <f>'SENN PRICE SHEET '!D174</f>
        <v>0</v>
      </c>
    </row>
    <row r="174" spans="1:4" ht="15" customHeight="1" x14ac:dyDescent="0.2">
      <c r="A174" s="5">
        <v>2124</v>
      </c>
      <c r="B174" s="1" t="s">
        <v>223</v>
      </c>
      <c r="C174" s="6">
        <f>'SENN PRICE SHEET '!C175-1</f>
        <v>46.5</v>
      </c>
      <c r="D174" s="7">
        <f>'SENN PRICE SHEET '!D175</f>
        <v>0</v>
      </c>
    </row>
    <row r="175" spans="1:4" ht="15" customHeight="1" x14ac:dyDescent="0.2">
      <c r="A175" s="5">
        <v>4715</v>
      </c>
      <c r="B175" s="1" t="s">
        <v>224</v>
      </c>
      <c r="C175" s="6">
        <f>'SENN PRICE SHEET '!C176-1</f>
        <v>29</v>
      </c>
      <c r="D175" s="7">
        <f>'SENN PRICE SHEET '!D176</f>
        <v>0</v>
      </c>
    </row>
    <row r="176" spans="1:4" ht="15" customHeight="1" x14ac:dyDescent="0.2">
      <c r="A176" s="5">
        <v>2454</v>
      </c>
      <c r="B176" s="1" t="s">
        <v>225</v>
      </c>
      <c r="C176" s="6">
        <f>'SENN PRICE SHEET '!C177-1.5</f>
        <v>33</v>
      </c>
      <c r="D176" s="7">
        <f>'SENN PRICE SHEET '!D177</f>
        <v>0</v>
      </c>
    </row>
    <row r="177" spans="1:4" ht="15" customHeight="1" x14ac:dyDescent="0.2">
      <c r="A177" s="5">
        <v>4745</v>
      </c>
      <c r="B177" s="1" t="s">
        <v>226</v>
      </c>
      <c r="C177" s="6">
        <f>'SENN PRICE SHEET '!C178-1</f>
        <v>27</v>
      </c>
      <c r="D177" s="7">
        <f>'SENN PRICE SHEET '!D178</f>
        <v>0</v>
      </c>
    </row>
    <row r="178" spans="1:4" ht="15" customHeight="1" x14ac:dyDescent="0.2">
      <c r="A178" s="5">
        <v>2431</v>
      </c>
      <c r="B178" s="1" t="s">
        <v>227</v>
      </c>
      <c r="C178" s="6">
        <f>'SENN PRICE SHEET '!C179-1</f>
        <v>29</v>
      </c>
      <c r="D178" s="7">
        <f>'SENN PRICE SHEET '!D179</f>
        <v>0</v>
      </c>
    </row>
    <row r="179" spans="1:4" ht="15" customHeight="1" x14ac:dyDescent="0.2">
      <c r="A179" s="5">
        <v>1274</v>
      </c>
      <c r="B179" s="1" t="s">
        <v>228</v>
      </c>
      <c r="C179" s="6">
        <f>'SENN PRICE SHEET '!C180-1</f>
        <v>29</v>
      </c>
      <c r="D179" s="7">
        <f>'SENN PRICE SHEET '!D180</f>
        <v>0</v>
      </c>
    </row>
    <row r="180" spans="1:4" ht="15" customHeight="1" x14ac:dyDescent="0.2">
      <c r="A180" s="5">
        <v>2035</v>
      </c>
      <c r="B180" s="1" t="s">
        <v>229</v>
      </c>
      <c r="C180" s="6">
        <f>'SENN PRICE SHEET '!C181-1</f>
        <v>29</v>
      </c>
      <c r="D180" s="7">
        <f>'SENN PRICE SHEET '!D181</f>
        <v>0</v>
      </c>
    </row>
    <row r="181" spans="1:4" ht="15" customHeight="1" x14ac:dyDescent="0.2">
      <c r="A181" s="5">
        <v>2375</v>
      </c>
      <c r="B181" s="1" t="s">
        <v>230</v>
      </c>
      <c r="C181" s="6">
        <f>'SENN PRICE SHEET '!C182-1</f>
        <v>29</v>
      </c>
      <c r="D181" s="7">
        <f>'SENN PRICE SHEET '!D182</f>
        <v>0</v>
      </c>
    </row>
    <row r="182" spans="1:4" ht="15" customHeight="1" x14ac:dyDescent="0.2">
      <c r="A182" s="5">
        <v>1026</v>
      </c>
      <c r="B182" s="1" t="s">
        <v>231</v>
      </c>
      <c r="C182" s="6">
        <f>'SENN PRICE SHEET '!C183-1</f>
        <v>44.5</v>
      </c>
      <c r="D182" s="7">
        <f>'SENN PRICE SHEET '!D183</f>
        <v>0</v>
      </c>
    </row>
    <row r="183" spans="1:4" ht="15" customHeight="1" x14ac:dyDescent="0.2">
      <c r="A183" s="5">
        <v>913</v>
      </c>
      <c r="B183" s="1" t="s">
        <v>232</v>
      </c>
      <c r="C183" s="6">
        <f>'SENN PRICE SHEET '!C184-1</f>
        <v>44.5</v>
      </c>
      <c r="D183" s="7">
        <f>'SENN PRICE SHEET '!D184</f>
        <v>0</v>
      </c>
    </row>
    <row r="184" spans="1:4" ht="15" customHeight="1" x14ac:dyDescent="0.2">
      <c r="A184" s="5">
        <v>1178</v>
      </c>
      <c r="B184" s="1" t="s">
        <v>233</v>
      </c>
      <c r="C184" s="6">
        <f>'SENN PRICE SHEET '!C185-1</f>
        <v>28</v>
      </c>
      <c r="D184" s="7">
        <f>'SENN PRICE SHEET '!D185</f>
        <v>0</v>
      </c>
    </row>
    <row r="185" spans="1:4" ht="15" customHeight="1" x14ac:dyDescent="0.2">
      <c r="A185" s="5">
        <v>990</v>
      </c>
      <c r="B185" s="1" t="s">
        <v>234</v>
      </c>
      <c r="C185" s="6">
        <f>'SENN PRICE SHEET '!C186-1.5</f>
        <v>31.5</v>
      </c>
      <c r="D185" s="7">
        <f>'SENN PRICE SHEET '!D186</f>
        <v>0</v>
      </c>
    </row>
    <row r="186" spans="1:4" ht="15" customHeight="1" x14ac:dyDescent="0.2">
      <c r="A186" s="5">
        <v>976</v>
      </c>
      <c r="B186" s="1" t="s">
        <v>236</v>
      </c>
      <c r="C186" s="6">
        <f>'SENN PRICE SHEET '!C187-1</f>
        <v>24.5</v>
      </c>
      <c r="D186" s="7">
        <f>'SENN PRICE SHEET '!D187</f>
        <v>0</v>
      </c>
    </row>
    <row r="187" spans="1:4" ht="15" customHeight="1" x14ac:dyDescent="0.2">
      <c r="A187" s="5">
        <v>609</v>
      </c>
      <c r="B187" s="1" t="s">
        <v>237</v>
      </c>
      <c r="C187" s="6">
        <f>'SENN PRICE SHEET '!C188-1</f>
        <v>24</v>
      </c>
      <c r="D187" s="7">
        <f>'SENN PRICE SHEET '!D188</f>
        <v>0</v>
      </c>
    </row>
    <row r="188" spans="1:4" ht="15" customHeight="1" x14ac:dyDescent="0.2">
      <c r="A188" s="5">
        <v>974</v>
      </c>
      <c r="B188" s="1" t="s">
        <v>239</v>
      </c>
      <c r="C188" s="6">
        <f>'SENN PRICE SHEET '!C189-1</f>
        <v>24</v>
      </c>
      <c r="D188" s="7">
        <f>'SENN PRICE SHEET '!D189</f>
        <v>0</v>
      </c>
    </row>
    <row r="189" spans="1:4" ht="15" customHeight="1" x14ac:dyDescent="0.2">
      <c r="A189" s="5">
        <v>1818</v>
      </c>
      <c r="B189" s="1" t="s">
        <v>240</v>
      </c>
      <c r="C189" s="6">
        <f>'SENN PRICE SHEET '!C190-1</f>
        <v>24</v>
      </c>
      <c r="D189" s="7">
        <f>'SENN PRICE SHEET '!D190</f>
        <v>0</v>
      </c>
    </row>
    <row r="190" spans="1:4" ht="15" customHeight="1" x14ac:dyDescent="0.2">
      <c r="A190" s="5">
        <v>4730</v>
      </c>
      <c r="B190" s="1" t="s">
        <v>242</v>
      </c>
      <c r="C190" s="6">
        <f>'SENN PRICE SHEET '!C191-1.5</f>
        <v>27.5</v>
      </c>
      <c r="D190" s="7">
        <f>'SENN PRICE SHEET '!D191</f>
        <v>0</v>
      </c>
    </row>
    <row r="191" spans="1:4" ht="15" customHeight="1" x14ac:dyDescent="0.2">
      <c r="A191" s="5">
        <v>3332</v>
      </c>
      <c r="B191" s="1" t="s">
        <v>243</v>
      </c>
      <c r="C191" s="6">
        <f>'SENN PRICE SHEET '!C192-1.5</f>
        <v>32.75</v>
      </c>
      <c r="D191" s="7">
        <f>'SENN PRICE SHEET '!D192</f>
        <v>0</v>
      </c>
    </row>
    <row r="192" spans="1:4" ht="15" customHeight="1" x14ac:dyDescent="0.2">
      <c r="A192" s="5">
        <v>3320</v>
      </c>
      <c r="B192" s="1" t="s">
        <v>245</v>
      </c>
      <c r="C192" s="6">
        <f>'SENN PRICE SHEET '!C193-1.5</f>
        <v>30.25</v>
      </c>
      <c r="D192" s="7">
        <f>'SENN PRICE SHEET '!D193</f>
        <v>0</v>
      </c>
    </row>
    <row r="193" spans="1:4" ht="15" customHeight="1" x14ac:dyDescent="0.2">
      <c r="A193" s="5">
        <v>4597</v>
      </c>
      <c r="B193" s="1" t="s">
        <v>248</v>
      </c>
      <c r="C193" s="6">
        <f>'SENN PRICE SHEET '!C194-1</f>
        <v>26.5</v>
      </c>
      <c r="D193" s="7">
        <f>'SENN PRICE SHEET '!D194</f>
        <v>0</v>
      </c>
    </row>
    <row r="194" spans="1:4" ht="15" customHeight="1" x14ac:dyDescent="0.2">
      <c r="A194" s="5">
        <v>185</v>
      </c>
      <c r="B194" s="1" t="s">
        <v>249</v>
      </c>
      <c r="C194" s="6">
        <f>'SENN PRICE SHEET '!C195-1</f>
        <v>26.5</v>
      </c>
      <c r="D194" s="7" t="str">
        <f>'SENN PRICE SHEET '!D195</f>
        <v>X</v>
      </c>
    </row>
    <row r="195" spans="1:4" ht="15" customHeight="1" x14ac:dyDescent="0.2">
      <c r="A195" s="5">
        <v>502</v>
      </c>
      <c r="B195" s="1" t="s">
        <v>250</v>
      </c>
      <c r="C195" s="6">
        <f>'SENN PRICE SHEET '!C196-1</f>
        <v>26.75</v>
      </c>
      <c r="D195" s="7" t="str">
        <f>'SENN PRICE SHEET '!D196</f>
        <v>X</v>
      </c>
    </row>
    <row r="196" spans="1:4" ht="15" customHeight="1" x14ac:dyDescent="0.2">
      <c r="A196" s="5">
        <v>186</v>
      </c>
      <c r="B196" s="1" t="s">
        <v>251</v>
      </c>
      <c r="C196" s="6">
        <f>'SENN PRICE SHEET '!C197-1</f>
        <v>27.75</v>
      </c>
      <c r="D196" s="7" t="str">
        <f>'SENN PRICE SHEET '!D197</f>
        <v>X</v>
      </c>
    </row>
    <row r="197" spans="1:4" ht="15" customHeight="1" x14ac:dyDescent="0.2">
      <c r="A197" s="5">
        <v>187</v>
      </c>
      <c r="B197" s="1" t="s">
        <v>252</v>
      </c>
      <c r="C197" s="6">
        <f>'SENN PRICE SHEET '!C198-1</f>
        <v>27.75</v>
      </c>
      <c r="D197" s="7" t="str">
        <f>'SENN PRICE SHEET '!D198</f>
        <v>X</v>
      </c>
    </row>
    <row r="198" spans="1:4" ht="15" customHeight="1" x14ac:dyDescent="0.2">
      <c r="A198" s="5">
        <v>190</v>
      </c>
      <c r="B198" s="1" t="s">
        <v>253</v>
      </c>
      <c r="C198" s="6">
        <f>'SENN PRICE SHEET '!C199-1</f>
        <v>27.75</v>
      </c>
      <c r="D198" s="7" t="str">
        <f>'SENN PRICE SHEET '!D199</f>
        <v>X</v>
      </c>
    </row>
    <row r="199" spans="1:4" ht="15" customHeight="1" x14ac:dyDescent="0.2">
      <c r="A199" s="5">
        <v>501</v>
      </c>
      <c r="B199" s="1" t="s">
        <v>254</v>
      </c>
      <c r="C199" s="6">
        <f>'SENN PRICE SHEET '!C200-1</f>
        <v>27.75</v>
      </c>
      <c r="D199" s="7" t="str">
        <f>'SENN PRICE SHEET '!D200</f>
        <v>X</v>
      </c>
    </row>
    <row r="200" spans="1:4" ht="15" customHeight="1" x14ac:dyDescent="0.2">
      <c r="A200" s="5">
        <v>2054</v>
      </c>
      <c r="B200" s="1" t="s">
        <v>255</v>
      </c>
      <c r="C200" s="6">
        <f>'SENN PRICE SHEET '!C201-1</f>
        <v>27.75</v>
      </c>
      <c r="D200" s="7" t="str">
        <f>'SENN PRICE SHEET '!D201</f>
        <v>X</v>
      </c>
    </row>
    <row r="201" spans="1:4" ht="15" customHeight="1" x14ac:dyDescent="0.2">
      <c r="A201" s="5">
        <v>478</v>
      </c>
      <c r="B201" s="1" t="s">
        <v>256</v>
      </c>
      <c r="C201" s="6">
        <f>'SENN PRICE SHEET '!C202-1</f>
        <v>27.75</v>
      </c>
      <c r="D201" s="7" t="str">
        <f>'SENN PRICE SHEET '!D202</f>
        <v>X</v>
      </c>
    </row>
    <row r="202" spans="1:4" ht="15" customHeight="1" x14ac:dyDescent="0.2">
      <c r="A202" s="5">
        <v>2897</v>
      </c>
      <c r="B202" s="1" t="s">
        <v>261</v>
      </c>
      <c r="C202" s="6">
        <f>'SENN PRICE SHEET '!C203-1</f>
        <v>26.5</v>
      </c>
      <c r="D202" s="7" t="str">
        <f>'SENN PRICE SHEET '!D203</f>
        <v>X</v>
      </c>
    </row>
    <row r="203" spans="1:4" ht="15" customHeight="1" x14ac:dyDescent="0.2">
      <c r="A203" s="5">
        <v>189</v>
      </c>
      <c r="B203" s="1" t="s">
        <v>257</v>
      </c>
      <c r="C203" s="6">
        <f>'SENN PRICE SHEET '!C204-1</f>
        <v>27</v>
      </c>
      <c r="D203" s="7" t="str">
        <f>'SENN PRICE SHEET '!D204</f>
        <v>X</v>
      </c>
    </row>
    <row r="204" spans="1:4" ht="15" customHeight="1" x14ac:dyDescent="0.2">
      <c r="A204" s="5">
        <v>188</v>
      </c>
      <c r="B204" s="1" t="s">
        <v>258</v>
      </c>
      <c r="C204" s="6">
        <f>'SENN PRICE SHEET '!C205-1</f>
        <v>25</v>
      </c>
      <c r="D204" s="7" t="str">
        <f>'SENN PRICE SHEET '!D205</f>
        <v>X</v>
      </c>
    </row>
    <row r="205" spans="1:4" ht="15" customHeight="1" x14ac:dyDescent="0.2">
      <c r="A205" s="5">
        <v>2817</v>
      </c>
      <c r="B205" s="1" t="s">
        <v>259</v>
      </c>
      <c r="C205" s="6">
        <f>'SENN PRICE SHEET '!C206-1</f>
        <v>26.5</v>
      </c>
      <c r="D205" s="7" t="str">
        <f>'SENN PRICE SHEET '!D206</f>
        <v>X</v>
      </c>
    </row>
    <row r="206" spans="1:4" ht="15" customHeight="1" x14ac:dyDescent="0.2">
      <c r="A206" s="5">
        <v>1077</v>
      </c>
      <c r="B206" s="1" t="s">
        <v>260</v>
      </c>
      <c r="C206" s="6">
        <f>'SENN PRICE SHEET '!C207-1</f>
        <v>26.5</v>
      </c>
      <c r="D206" s="7" t="str">
        <f>'SENN PRICE SHEET '!D207</f>
        <v>X</v>
      </c>
    </row>
    <row r="207" spans="1:4" ht="15" customHeight="1" x14ac:dyDescent="0.2">
      <c r="A207" s="5">
        <v>1169</v>
      </c>
      <c r="B207" s="1" t="s">
        <v>262</v>
      </c>
      <c r="C207" s="6">
        <f>'SENN PRICE SHEET '!C208-1</f>
        <v>26.5</v>
      </c>
      <c r="D207" s="7" t="str">
        <f>'SENN PRICE SHEET '!D208</f>
        <v>X</v>
      </c>
    </row>
    <row r="208" spans="1:4" ht="15" customHeight="1" x14ac:dyDescent="0.2">
      <c r="A208" s="5">
        <v>786</v>
      </c>
      <c r="B208" s="1" t="s">
        <v>263</v>
      </c>
      <c r="C208" s="6">
        <f>'SENN PRICE SHEET '!C209-1</f>
        <v>26</v>
      </c>
      <c r="D208" s="7" t="str">
        <f>'SENN PRICE SHEET '!D209</f>
        <v>X</v>
      </c>
    </row>
    <row r="209" spans="1:4" ht="15" customHeight="1" x14ac:dyDescent="0.2">
      <c r="A209" s="5">
        <v>707</v>
      </c>
      <c r="B209" s="1" t="s">
        <v>268</v>
      </c>
      <c r="C209" s="6">
        <f>'SENN PRICE SHEET '!C210-1.5</f>
        <v>30.5</v>
      </c>
      <c r="D209" s="7" t="str">
        <f>'SENN PRICE SHEET '!D210</f>
        <v>X</v>
      </c>
    </row>
    <row r="210" spans="1:4" ht="15" customHeight="1" x14ac:dyDescent="0.2">
      <c r="A210" s="5">
        <v>2053</v>
      </c>
      <c r="B210" s="1" t="s">
        <v>264</v>
      </c>
      <c r="C210" s="6">
        <f>'SENN PRICE SHEET '!C211-1</f>
        <v>26.5</v>
      </c>
      <c r="D210" s="7" t="str">
        <f>'SENN PRICE SHEET '!D211</f>
        <v>X</v>
      </c>
    </row>
    <row r="211" spans="1:4" ht="15" customHeight="1" x14ac:dyDescent="0.2">
      <c r="A211" s="5">
        <v>415</v>
      </c>
      <c r="B211" s="1" t="s">
        <v>265</v>
      </c>
      <c r="C211" s="6">
        <f>'SENN PRICE SHEET '!C212-1</f>
        <v>26.5</v>
      </c>
      <c r="D211" s="7" t="str">
        <f>'SENN PRICE SHEET '!D212</f>
        <v>X</v>
      </c>
    </row>
    <row r="212" spans="1:4" ht="15" customHeight="1" x14ac:dyDescent="0.2">
      <c r="A212" s="5">
        <v>435</v>
      </c>
      <c r="B212" s="1" t="s">
        <v>266</v>
      </c>
      <c r="C212" s="6">
        <f>'SENN PRICE SHEET '!C213-1</f>
        <v>26.5</v>
      </c>
      <c r="D212" s="7" t="str">
        <f>'SENN PRICE SHEET '!D213</f>
        <v>X</v>
      </c>
    </row>
    <row r="213" spans="1:4" ht="15" customHeight="1" x14ac:dyDescent="0.2">
      <c r="A213" s="5">
        <v>4632</v>
      </c>
      <c r="B213" s="1" t="s">
        <v>267</v>
      </c>
      <c r="C213" s="6">
        <f>'SENN PRICE SHEET '!C214-1.5</f>
        <v>21.5</v>
      </c>
      <c r="D213" s="7">
        <f>'SENN PRICE SHEET '!D214</f>
        <v>0</v>
      </c>
    </row>
    <row r="214" spans="1:4" ht="15" customHeight="1" x14ac:dyDescent="0.2">
      <c r="A214" s="5">
        <v>2427</v>
      </c>
      <c r="B214" s="1" t="s">
        <v>270</v>
      </c>
      <c r="C214" s="6">
        <f>'SENN PRICE SHEET '!C215-1.5</f>
        <v>36.5</v>
      </c>
      <c r="D214" s="7">
        <f>'SENN PRICE SHEET '!D215</f>
        <v>0</v>
      </c>
    </row>
    <row r="215" spans="1:4" ht="15" customHeight="1" x14ac:dyDescent="0.2">
      <c r="A215" s="5">
        <v>128</v>
      </c>
      <c r="B215" s="1" t="s">
        <v>269</v>
      </c>
      <c r="C215" s="6">
        <f>'SENN PRICE SHEET '!C216-1</f>
        <v>26</v>
      </c>
      <c r="D215" s="7" t="str">
        <f>'SENN PRICE SHEET '!D216</f>
        <v>X</v>
      </c>
    </row>
    <row r="216" spans="1:4" ht="15" customHeight="1" x14ac:dyDescent="0.2">
      <c r="A216" s="5">
        <v>3175</v>
      </c>
      <c r="B216" s="1" t="s">
        <v>271</v>
      </c>
      <c r="C216" s="6">
        <f>'SENN PRICE SHEET '!C217-1.5</f>
        <v>26</v>
      </c>
      <c r="D216" s="7">
        <f>'SENN PRICE SHEET '!D217</f>
        <v>0</v>
      </c>
    </row>
    <row r="217" spans="1:4" ht="15" customHeight="1" x14ac:dyDescent="0.2">
      <c r="A217" s="5">
        <v>3176</v>
      </c>
      <c r="B217" s="1" t="s">
        <v>272</v>
      </c>
      <c r="C217" s="6">
        <f>'SENN PRICE SHEET '!C218-1.5</f>
        <v>41</v>
      </c>
      <c r="D217" s="7">
        <f>'SENN PRICE SHEET '!D218</f>
        <v>0</v>
      </c>
    </row>
    <row r="218" spans="1:4" ht="15" customHeight="1" x14ac:dyDescent="0.2">
      <c r="A218" s="5">
        <v>3017</v>
      </c>
      <c r="B218" s="1" t="s">
        <v>273</v>
      </c>
      <c r="C218" s="6">
        <f>'SENN PRICE SHEET '!C219-1</f>
        <v>25.5</v>
      </c>
      <c r="D218" s="7">
        <f>'SENN PRICE SHEET '!D219</f>
        <v>0</v>
      </c>
    </row>
    <row r="219" spans="1:4" ht="15" customHeight="1" x14ac:dyDescent="0.2">
      <c r="A219" s="5">
        <v>2426</v>
      </c>
      <c r="B219" s="1" t="s">
        <v>276</v>
      </c>
      <c r="C219" s="6">
        <f>'SENN PRICE SHEET '!C220-1.5</f>
        <v>37</v>
      </c>
      <c r="D219" s="7">
        <f>'SENN PRICE SHEET '!D220</f>
        <v>0</v>
      </c>
    </row>
    <row r="220" spans="1:4" ht="15" customHeight="1" x14ac:dyDescent="0.2">
      <c r="A220" s="5">
        <v>3215</v>
      </c>
      <c r="B220" s="1" t="s">
        <v>277</v>
      </c>
      <c r="C220" s="6">
        <f>'SENN PRICE SHEET '!C221-1</f>
        <v>20</v>
      </c>
      <c r="D220" s="7">
        <f>'SENN PRICE SHEET '!D221</f>
        <v>0</v>
      </c>
    </row>
    <row r="221" spans="1:4" ht="15" customHeight="1" x14ac:dyDescent="0.2">
      <c r="A221" s="5">
        <v>1010</v>
      </c>
      <c r="B221" s="1" t="s">
        <v>278</v>
      </c>
      <c r="C221" s="6">
        <f>'SENN PRICE SHEET '!C222-1.5</f>
        <v>22</v>
      </c>
      <c r="D221" s="7">
        <f>'SENN PRICE SHEET '!D222</f>
        <v>0</v>
      </c>
    </row>
    <row r="222" spans="1:4" ht="15" customHeight="1" x14ac:dyDescent="0.2">
      <c r="A222" s="5">
        <v>1305</v>
      </c>
      <c r="B222" s="1" t="s">
        <v>280</v>
      </c>
      <c r="C222" s="6">
        <f>'SENN PRICE SHEET '!C223-1</f>
        <v>34</v>
      </c>
      <c r="D222" s="7">
        <f>'SENN PRICE SHEET '!D223</f>
        <v>0</v>
      </c>
    </row>
    <row r="223" spans="1:4" ht="15" customHeight="1" x14ac:dyDescent="0.2">
      <c r="A223" s="5">
        <v>1097</v>
      </c>
      <c r="B223" s="1" t="s">
        <v>281</v>
      </c>
      <c r="C223" s="6">
        <f>'SENN PRICE SHEET '!C224-1</f>
        <v>20</v>
      </c>
      <c r="D223" s="7">
        <f>'SENN PRICE SHEET '!D224</f>
        <v>0</v>
      </c>
    </row>
    <row r="224" spans="1:4" ht="15" customHeight="1" x14ac:dyDescent="0.2">
      <c r="A224" s="5">
        <v>2950</v>
      </c>
      <c r="B224" s="1" t="s">
        <v>282</v>
      </c>
      <c r="C224" s="6">
        <f>'SENN PRICE SHEET '!C225-1</f>
        <v>57</v>
      </c>
      <c r="D224" s="7">
        <f>'SENN PRICE SHEET '!D225</f>
        <v>0</v>
      </c>
    </row>
    <row r="225" spans="1:4" ht="15" customHeight="1" x14ac:dyDescent="0.2">
      <c r="A225" s="5">
        <v>3054</v>
      </c>
      <c r="B225" s="1" t="s">
        <v>283</v>
      </c>
      <c r="C225" s="6">
        <f>'SENN PRICE SHEET '!C226-1.5</f>
        <v>22</v>
      </c>
      <c r="D225" s="7">
        <f>'SENN PRICE SHEET '!D226</f>
        <v>0</v>
      </c>
    </row>
    <row r="226" spans="1:4" ht="15" customHeight="1" x14ac:dyDescent="0.2">
      <c r="A226" s="5">
        <v>2428</v>
      </c>
      <c r="B226" s="1" t="s">
        <v>284</v>
      </c>
      <c r="C226" s="6">
        <f>'SENN PRICE SHEET '!C227-1.5</f>
        <v>37</v>
      </c>
      <c r="D226" s="7">
        <f>'SENN PRICE SHEET '!D227</f>
        <v>0</v>
      </c>
    </row>
    <row r="227" spans="1:4" ht="15" customHeight="1" x14ac:dyDescent="0.2">
      <c r="A227" s="5">
        <v>1386</v>
      </c>
      <c r="B227" s="1" t="s">
        <v>286</v>
      </c>
      <c r="C227" s="6">
        <f>'SENN PRICE SHEET '!C228-1</f>
        <v>48.5</v>
      </c>
      <c r="D227" s="7">
        <f>'SENN PRICE SHEET '!D228</f>
        <v>0</v>
      </c>
    </row>
    <row r="228" spans="1:4" ht="15" customHeight="1" x14ac:dyDescent="0.2">
      <c r="A228" s="5">
        <v>2824</v>
      </c>
      <c r="B228" s="1" t="s">
        <v>287</v>
      </c>
      <c r="C228" s="6">
        <f>'SENN PRICE SHEET '!C229-1</f>
        <v>37.25</v>
      </c>
      <c r="D228" s="7">
        <f>'SENN PRICE SHEET '!D229</f>
        <v>0</v>
      </c>
    </row>
    <row r="229" spans="1:4" ht="15" customHeight="1" x14ac:dyDescent="0.2">
      <c r="A229" s="5">
        <v>1247</v>
      </c>
      <c r="B229" s="1" t="s">
        <v>289</v>
      </c>
      <c r="C229" s="6">
        <f>'SENN PRICE SHEET '!C230-1</f>
        <v>37.25</v>
      </c>
      <c r="D229" s="7">
        <f>'SENN PRICE SHEET '!D230</f>
        <v>0</v>
      </c>
    </row>
    <row r="230" spans="1:4" ht="15" customHeight="1" x14ac:dyDescent="0.2">
      <c r="A230" s="5">
        <v>3287</v>
      </c>
      <c r="B230" s="1" t="s">
        <v>290</v>
      </c>
      <c r="C230" s="6">
        <f>'SENN PRICE SHEET '!C231-1.5</f>
        <v>23.5</v>
      </c>
      <c r="D230" s="7">
        <f>'SENN PRICE SHEET '!D231</f>
        <v>0</v>
      </c>
    </row>
    <row r="231" spans="1:4" ht="15" customHeight="1" x14ac:dyDescent="0.2">
      <c r="A231" s="5">
        <v>3296</v>
      </c>
      <c r="B231" s="1" t="s">
        <v>291</v>
      </c>
      <c r="C231" s="6">
        <f>'SENN PRICE SHEET '!C232-1.5</f>
        <v>38.5</v>
      </c>
      <c r="D231" s="7">
        <f>'SENN PRICE SHEET '!D232</f>
        <v>0</v>
      </c>
    </row>
    <row r="232" spans="1:4" ht="15" customHeight="1" x14ac:dyDescent="0.2">
      <c r="A232" s="5">
        <v>4714</v>
      </c>
      <c r="B232" s="1" t="s">
        <v>292</v>
      </c>
      <c r="C232" s="6">
        <f>'SENN PRICE SHEET '!C233-1</f>
        <v>57</v>
      </c>
      <c r="D232" s="7">
        <f>'SENN PRICE SHEET '!D233</f>
        <v>0</v>
      </c>
    </row>
    <row r="233" spans="1:4" ht="15" customHeight="1" x14ac:dyDescent="0.2">
      <c r="A233" s="5">
        <v>3207</v>
      </c>
      <c r="B233" s="1" t="s">
        <v>293</v>
      </c>
      <c r="C233" s="6">
        <f>'SENN PRICE SHEET '!C234-1</f>
        <v>16.75</v>
      </c>
      <c r="D233" s="7">
        <f>'SENN PRICE SHEET '!D234</f>
        <v>0</v>
      </c>
    </row>
    <row r="234" spans="1:4" ht="15" customHeight="1" x14ac:dyDescent="0.2">
      <c r="A234" s="5">
        <v>287</v>
      </c>
      <c r="B234" s="1" t="s">
        <v>294</v>
      </c>
      <c r="C234" s="6">
        <f>'SENN PRICE SHEET '!C235-1</f>
        <v>11</v>
      </c>
      <c r="D234" s="7">
        <f>'SENN PRICE SHEET '!D235</f>
        <v>0</v>
      </c>
    </row>
    <row r="235" spans="1:4" ht="15" customHeight="1" x14ac:dyDescent="0.2">
      <c r="A235" s="5">
        <v>3191</v>
      </c>
      <c r="B235" s="1" t="s">
        <v>295</v>
      </c>
      <c r="C235" s="6">
        <f>'SENN PRICE SHEET '!C236-1</f>
        <v>16.75</v>
      </c>
      <c r="D235" s="7">
        <f>'SENN PRICE SHEET '!D236</f>
        <v>0</v>
      </c>
    </row>
    <row r="236" spans="1:4" ht="15" customHeight="1" x14ac:dyDescent="0.2">
      <c r="A236" s="5">
        <v>987</v>
      </c>
      <c r="B236" s="1" t="s">
        <v>296</v>
      </c>
      <c r="C236" s="6">
        <f>'SENN PRICE SHEET '!C237-1</f>
        <v>22</v>
      </c>
      <c r="D236" s="7">
        <f>'SENN PRICE SHEET '!D237</f>
        <v>0</v>
      </c>
    </row>
    <row r="237" spans="1:4" ht="15" customHeight="1" x14ac:dyDescent="0.2">
      <c r="A237" s="5">
        <v>2429</v>
      </c>
      <c r="B237" s="1" t="s">
        <v>297</v>
      </c>
      <c r="C237" s="6">
        <f>'SENN PRICE SHEET '!C238-1.5</f>
        <v>38.75</v>
      </c>
      <c r="D237" s="7">
        <f>'SENN PRICE SHEET '!D238</f>
        <v>0</v>
      </c>
    </row>
    <row r="238" spans="1:4" ht="15" customHeight="1" x14ac:dyDescent="0.2">
      <c r="A238" s="5">
        <v>3208</v>
      </c>
      <c r="B238" s="1" t="s">
        <v>299</v>
      </c>
      <c r="C238" s="6">
        <f>'SENN PRICE SHEET '!C239-1</f>
        <v>21.5</v>
      </c>
      <c r="D238" s="7">
        <f>'SENN PRICE SHEET '!D239</f>
        <v>0</v>
      </c>
    </row>
    <row r="239" spans="1:4" ht="15" customHeight="1" x14ac:dyDescent="0.2">
      <c r="A239" s="5">
        <v>1383</v>
      </c>
      <c r="B239" s="1" t="s">
        <v>300</v>
      </c>
      <c r="C239" s="6">
        <f>'SENN PRICE SHEET '!C240-1</f>
        <v>12</v>
      </c>
      <c r="D239" s="7">
        <f>'SENN PRICE SHEET '!D240</f>
        <v>0</v>
      </c>
    </row>
    <row r="240" spans="1:4" ht="15" customHeight="1" x14ac:dyDescent="0.2">
      <c r="A240" s="5">
        <v>769</v>
      </c>
      <c r="B240" s="1" t="s">
        <v>301</v>
      </c>
      <c r="C240" s="6">
        <f>'SENN PRICE SHEET '!C241-1</f>
        <v>24</v>
      </c>
      <c r="D240" s="7">
        <f>'SENN PRICE SHEET '!D241</f>
        <v>0</v>
      </c>
    </row>
    <row r="241" spans="1:4" ht="15" customHeight="1" x14ac:dyDescent="0.2">
      <c r="A241" s="5">
        <v>3055</v>
      </c>
      <c r="B241" s="1" t="s">
        <v>302</v>
      </c>
      <c r="C241" s="6">
        <f>'SENN PRICE SHEET '!C242-1.5</f>
        <v>23.75</v>
      </c>
      <c r="D241" s="7">
        <f>'SENN PRICE SHEET '!D242</f>
        <v>0</v>
      </c>
    </row>
    <row r="242" spans="1:4" ht="15" customHeight="1" x14ac:dyDescent="0.2">
      <c r="A242" s="5">
        <v>2259</v>
      </c>
      <c r="B242" s="1" t="s">
        <v>303</v>
      </c>
      <c r="C242" s="6">
        <f>'SENN PRICE SHEET '!C243-1</f>
        <v>24</v>
      </c>
      <c r="D242" s="7">
        <f>'SENN PRICE SHEET '!D243</f>
        <v>0</v>
      </c>
    </row>
    <row r="243" spans="1:4" ht="15" customHeight="1" x14ac:dyDescent="0.2">
      <c r="A243" s="5">
        <v>770</v>
      </c>
      <c r="B243" s="1" t="s">
        <v>304</v>
      </c>
      <c r="C243" s="6">
        <f>'SENN PRICE SHEET '!C244-1</f>
        <v>32</v>
      </c>
      <c r="D243" s="7">
        <f>'SENN PRICE SHEET '!D244</f>
        <v>0</v>
      </c>
    </row>
    <row r="244" spans="1:4" ht="15" customHeight="1" x14ac:dyDescent="0.2">
      <c r="A244" s="5">
        <v>1243</v>
      </c>
      <c r="B244" s="1" t="s">
        <v>307</v>
      </c>
      <c r="C244" s="6">
        <f>'SENN PRICE SHEET '!C245-1.5</f>
        <v>37</v>
      </c>
      <c r="D244" s="7">
        <f>'SENN PRICE SHEET '!D245</f>
        <v>0</v>
      </c>
    </row>
    <row r="245" spans="1:4" ht="15" customHeight="1" x14ac:dyDescent="0.2">
      <c r="A245" s="5">
        <v>3119</v>
      </c>
      <c r="B245" s="1" t="s">
        <v>308</v>
      </c>
      <c r="C245" s="6">
        <f>'SENN PRICE SHEET '!C246-1</f>
        <v>32</v>
      </c>
      <c r="D245" s="7">
        <f>'SENN PRICE SHEET '!D246</f>
        <v>0</v>
      </c>
    </row>
    <row r="246" spans="1:4" ht="15" customHeight="1" x14ac:dyDescent="0.2">
      <c r="A246" s="5">
        <v>4595</v>
      </c>
      <c r="B246" s="1" t="s">
        <v>309</v>
      </c>
      <c r="C246" s="6">
        <f>'SENN PRICE SHEET '!C247-1</f>
        <v>32</v>
      </c>
      <c r="D246" s="7">
        <f>'SENN PRICE SHEET '!D247</f>
        <v>0</v>
      </c>
    </row>
    <row r="247" spans="1:4" ht="15" customHeight="1" x14ac:dyDescent="0.2">
      <c r="A247" s="5">
        <v>2050</v>
      </c>
      <c r="B247" s="1" t="s">
        <v>310</v>
      </c>
      <c r="C247" s="6">
        <f>'SENN PRICE SHEET '!C248-1</f>
        <v>32</v>
      </c>
      <c r="D247" s="7">
        <f>'SENN PRICE SHEET '!D248</f>
        <v>0</v>
      </c>
    </row>
    <row r="248" spans="1:4" ht="15" customHeight="1" x14ac:dyDescent="0.2">
      <c r="A248" s="5">
        <v>3177</v>
      </c>
      <c r="B248" s="1" t="s">
        <v>311</v>
      </c>
      <c r="C248" s="6">
        <f>'SENN PRICE SHEET '!C249-1.5</f>
        <v>66.5</v>
      </c>
      <c r="D248" s="7">
        <f>'SENN PRICE SHEET '!D249</f>
        <v>0</v>
      </c>
    </row>
    <row r="249" spans="1:4" ht="15" customHeight="1" x14ac:dyDescent="0.2">
      <c r="A249" s="5">
        <v>3338</v>
      </c>
      <c r="B249" s="1" t="s">
        <v>314</v>
      </c>
      <c r="C249" s="6">
        <f>'SENN PRICE SHEET '!C250-1.5</f>
        <v>47</v>
      </c>
      <c r="D249" s="7">
        <f>'SENN PRICE SHEET '!D250</f>
        <v>0</v>
      </c>
    </row>
    <row r="250" spans="1:4" ht="15" customHeight="1" x14ac:dyDescent="0.2">
      <c r="A250" s="5">
        <v>3340</v>
      </c>
      <c r="B250" s="1" t="s">
        <v>315</v>
      </c>
      <c r="C250" s="6">
        <f>'SENN PRICE SHEET '!C251-1.5</f>
        <v>37.5</v>
      </c>
      <c r="D250" s="7">
        <f>'SENN PRICE SHEET '!D251</f>
        <v>0</v>
      </c>
    </row>
    <row r="251" spans="1:4" ht="15" customHeight="1" x14ac:dyDescent="0.2">
      <c r="A251" s="5">
        <v>1011</v>
      </c>
      <c r="B251" s="1" t="s">
        <v>317</v>
      </c>
      <c r="C251" s="6">
        <f>'SENN PRICE SHEET '!C252-1.5</f>
        <v>36.5</v>
      </c>
      <c r="D251" s="7">
        <f>'SENN PRICE SHEET '!D252</f>
        <v>0</v>
      </c>
    </row>
    <row r="252" spans="1:4" ht="15" customHeight="1" x14ac:dyDescent="0.2">
      <c r="A252" s="5">
        <v>2414</v>
      </c>
      <c r="B252" s="1" t="s">
        <v>318</v>
      </c>
      <c r="C252" s="6">
        <f>'SENN PRICE SHEET '!C253-1.5</f>
        <v>51.5</v>
      </c>
      <c r="D252" s="7">
        <f>'SENN PRICE SHEET '!D253</f>
        <v>0</v>
      </c>
    </row>
    <row r="253" spans="1:4" ht="15" customHeight="1" x14ac:dyDescent="0.2">
      <c r="A253" s="5">
        <v>3348</v>
      </c>
      <c r="B253" s="1" t="s">
        <v>320</v>
      </c>
      <c r="C253" s="6">
        <f>'SENN PRICE SHEET '!C254-1.5</f>
        <v>34.5</v>
      </c>
      <c r="D253" s="7">
        <f>'SENN PRICE SHEET '!D254</f>
        <v>0</v>
      </c>
    </row>
    <row r="254" spans="1:4" ht="15" customHeight="1" x14ac:dyDescent="0.2">
      <c r="A254" s="5">
        <v>3349</v>
      </c>
      <c r="B254" s="1" t="s">
        <v>321</v>
      </c>
      <c r="C254" s="6">
        <f>'SENN PRICE SHEET '!C255-1.5</f>
        <v>49.5</v>
      </c>
      <c r="D254" s="7">
        <f>'SENN PRICE SHEET '!D255</f>
        <v>0</v>
      </c>
    </row>
    <row r="255" spans="1:4" ht="15" customHeight="1" x14ac:dyDescent="0.2">
      <c r="A255" s="5">
        <v>2032</v>
      </c>
      <c r="B255" s="1" t="s">
        <v>323</v>
      </c>
      <c r="C255" s="6">
        <f>'SENN PRICE SHEET '!C256-1.5</f>
        <v>29.5</v>
      </c>
      <c r="D255" s="7">
        <f>'SENN PRICE SHEET '!D256</f>
        <v>0</v>
      </c>
    </row>
    <row r="256" spans="1:4" ht="15" customHeight="1" x14ac:dyDescent="0.2">
      <c r="A256" s="5">
        <v>1241</v>
      </c>
      <c r="B256" s="1" t="s">
        <v>325</v>
      </c>
      <c r="C256" s="6">
        <f>'SENN PRICE SHEET '!C257-1</f>
        <v>25</v>
      </c>
      <c r="D256" s="7">
        <f>'SENN PRICE SHEET '!D257</f>
        <v>0</v>
      </c>
    </row>
    <row r="257" spans="1:4" ht="15" customHeight="1" x14ac:dyDescent="0.2">
      <c r="A257" s="5">
        <v>3153</v>
      </c>
      <c r="B257" s="1" t="s">
        <v>326</v>
      </c>
      <c r="C257" s="6">
        <f>'SENN PRICE SHEET '!C258-1.5</f>
        <v>36.5</v>
      </c>
      <c r="D257" s="7">
        <f>'SENN PRICE SHEET '!D258</f>
        <v>0</v>
      </c>
    </row>
    <row r="258" spans="1:4" ht="15" customHeight="1" x14ac:dyDescent="0.2">
      <c r="A258" s="5">
        <v>3351</v>
      </c>
      <c r="B258" s="1" t="s">
        <v>327</v>
      </c>
      <c r="C258" s="6">
        <f>'SENN PRICE SHEET '!C259-1.5</f>
        <v>51.5</v>
      </c>
      <c r="D258" s="7">
        <f>'SENN PRICE SHEET '!D259</f>
        <v>0</v>
      </c>
    </row>
    <row r="259" spans="1:4" ht="15" customHeight="1" x14ac:dyDescent="0.2">
      <c r="A259" s="5">
        <v>481</v>
      </c>
      <c r="B259" s="1" t="s">
        <v>329</v>
      </c>
      <c r="C259" s="6">
        <f>'SENN PRICE SHEET '!C260-1</f>
        <v>27.75</v>
      </c>
      <c r="D259" s="7" t="str">
        <f>'SENN PRICE SHEET '!D260</f>
        <v>X</v>
      </c>
    </row>
    <row r="260" spans="1:4" ht="15" customHeight="1" x14ac:dyDescent="0.2">
      <c r="A260" s="5">
        <v>3240</v>
      </c>
      <c r="B260" s="1" t="s">
        <v>330</v>
      </c>
      <c r="C260" s="6">
        <f>'SENN PRICE SHEET '!C261-1</f>
        <v>31</v>
      </c>
      <c r="D260" s="7" t="str">
        <f>'SENN PRICE SHEET '!D261</f>
        <v>X</v>
      </c>
    </row>
    <row r="261" spans="1:4" ht="15" customHeight="1" x14ac:dyDescent="0.2">
      <c r="A261" s="5" t="s">
        <v>331</v>
      </c>
      <c r="B261" s="1" t="s">
        <v>332</v>
      </c>
      <c r="C261" s="6">
        <f>'SENN PRICE SHEET '!C262-1</f>
        <v>44</v>
      </c>
      <c r="D261" s="7" t="str">
        <f>'SENN PRICE SHEET '!D262</f>
        <v>X</v>
      </c>
    </row>
    <row r="262" spans="1:4" ht="15" customHeight="1" x14ac:dyDescent="0.2">
      <c r="A262" s="5">
        <v>1196</v>
      </c>
      <c r="B262" s="1" t="s">
        <v>333</v>
      </c>
      <c r="C262" s="6">
        <f>'SENN PRICE SHEET '!C263-1.5</f>
        <v>29.5</v>
      </c>
      <c r="D262" s="7">
        <f>'SENN PRICE SHEET '!D263</f>
        <v>0</v>
      </c>
    </row>
    <row r="263" spans="1:4" ht="15" customHeight="1" x14ac:dyDescent="0.2">
      <c r="A263" s="5">
        <v>2029</v>
      </c>
      <c r="B263" s="1" t="s">
        <v>334</v>
      </c>
      <c r="C263" s="6">
        <f>'SENN PRICE SHEET '!C264-1.5</f>
        <v>42.5</v>
      </c>
      <c r="D263" s="7">
        <f>'SENN PRICE SHEET '!D264</f>
        <v>0</v>
      </c>
    </row>
    <row r="264" spans="1:4" ht="15" customHeight="1" x14ac:dyDescent="0.2">
      <c r="A264" s="5">
        <v>2415</v>
      </c>
      <c r="B264" s="1" t="s">
        <v>335</v>
      </c>
      <c r="C264" s="6">
        <f>'SENN PRICE SHEET '!C265-1.5</f>
        <v>44.5</v>
      </c>
      <c r="D264" s="7">
        <f>'SENN PRICE SHEET '!D265</f>
        <v>0</v>
      </c>
    </row>
    <row r="265" spans="1:4" ht="15" customHeight="1" x14ac:dyDescent="0.2">
      <c r="A265" s="5">
        <v>773</v>
      </c>
      <c r="B265" s="1" t="s">
        <v>337</v>
      </c>
      <c r="C265" s="6">
        <f>'SENN PRICE SHEET '!C266-1</f>
        <v>30.5</v>
      </c>
      <c r="D265" s="7" t="str">
        <f>'SENN PRICE SHEET '!D266</f>
        <v>X</v>
      </c>
    </row>
    <row r="266" spans="1:4" ht="15" customHeight="1" x14ac:dyDescent="0.2">
      <c r="A266" s="5">
        <v>5155</v>
      </c>
      <c r="B266" s="1" t="s">
        <v>338</v>
      </c>
      <c r="C266" s="6">
        <f>'SENN PRICE SHEET '!C267-1.5</f>
        <v>51</v>
      </c>
      <c r="D266" s="7">
        <f>'SENN PRICE SHEET '!D267</f>
        <v>0</v>
      </c>
    </row>
    <row r="267" spans="1:4" ht="15" customHeight="1" x14ac:dyDescent="0.2">
      <c r="A267" s="5">
        <v>4682</v>
      </c>
      <c r="B267" s="1" t="s">
        <v>339</v>
      </c>
      <c r="C267" s="6">
        <f>'SENN PRICE SHEET '!C268-1</f>
        <v>33</v>
      </c>
      <c r="D267" s="7">
        <f>'SENN PRICE SHEET '!D268</f>
        <v>0</v>
      </c>
    </row>
    <row r="268" spans="1:4" ht="15" customHeight="1" x14ac:dyDescent="0.2">
      <c r="A268" s="5">
        <v>1291</v>
      </c>
      <c r="B268" s="1" t="s">
        <v>340</v>
      </c>
      <c r="C268" s="6">
        <f>'SENN PRICE SHEET '!C269-1</f>
        <v>37</v>
      </c>
      <c r="D268" s="7">
        <f>'SENN PRICE SHEET '!D269</f>
        <v>0</v>
      </c>
    </row>
    <row r="269" spans="1:4" ht="15" customHeight="1" x14ac:dyDescent="0.2">
      <c r="A269" s="5">
        <v>4630</v>
      </c>
      <c r="B269" s="1" t="s">
        <v>341</v>
      </c>
      <c r="C269" s="6">
        <f>'SENN PRICE SHEET '!C270-1.5</f>
        <v>25.25</v>
      </c>
      <c r="D269" s="7">
        <f>'SENN PRICE SHEET '!D270</f>
        <v>0</v>
      </c>
    </row>
    <row r="270" spans="1:4" ht="15" customHeight="1" x14ac:dyDescent="0.2">
      <c r="A270" s="5">
        <v>2430</v>
      </c>
      <c r="B270" s="1" t="s">
        <v>342</v>
      </c>
      <c r="C270" s="6">
        <f>'SENN PRICE SHEET '!C271-1.5</f>
        <v>40.25</v>
      </c>
      <c r="D270" s="7">
        <f>'SENN PRICE SHEET '!D271</f>
        <v>0</v>
      </c>
    </row>
    <row r="271" spans="1:4" ht="15" customHeight="1" x14ac:dyDescent="0.2">
      <c r="A271" s="5">
        <v>1032</v>
      </c>
      <c r="B271" s="1" t="s">
        <v>343</v>
      </c>
      <c r="C271" s="6">
        <f>'SENN PRICE SHEET '!C272-1</f>
        <v>25</v>
      </c>
      <c r="D271" s="7">
        <f>'SENN PRICE SHEET '!D272</f>
        <v>0</v>
      </c>
    </row>
    <row r="272" spans="1:4" ht="15" customHeight="1" x14ac:dyDescent="0.2">
      <c r="A272" s="5">
        <v>971</v>
      </c>
      <c r="B272" s="1" t="s">
        <v>344</v>
      </c>
      <c r="C272" s="6">
        <f>'SENN PRICE SHEET '!C273-1</f>
        <v>25</v>
      </c>
      <c r="D272" s="7">
        <f>'SENN PRICE SHEET '!D273</f>
        <v>0</v>
      </c>
    </row>
    <row r="273" spans="1:4" ht="15" customHeight="1" x14ac:dyDescent="0.2">
      <c r="A273" s="5">
        <v>2988</v>
      </c>
      <c r="B273" s="1" t="s">
        <v>345</v>
      </c>
      <c r="C273" s="6">
        <f>'SENN PRICE SHEET '!C274-1</f>
        <v>38.5</v>
      </c>
      <c r="D273" s="7">
        <f>'SENN PRICE SHEET '!D274</f>
        <v>0</v>
      </c>
    </row>
    <row r="274" spans="1:4" ht="15" customHeight="1" x14ac:dyDescent="0.2">
      <c r="A274" s="5">
        <v>2028</v>
      </c>
      <c r="B274" s="1" t="s">
        <v>349</v>
      </c>
      <c r="C274" s="6">
        <f>'SENN PRICE SHEET '!C275-0.75</f>
        <v>29.75</v>
      </c>
      <c r="D274" s="7" t="str">
        <f>'SENN PRICE SHEET '!D275</f>
        <v>X</v>
      </c>
    </row>
    <row r="275" spans="1:4" ht="15" customHeight="1" x14ac:dyDescent="0.2">
      <c r="A275" s="5">
        <v>1265</v>
      </c>
      <c r="B275" s="1" t="s">
        <v>350</v>
      </c>
      <c r="C275" s="6">
        <f>'SENN PRICE SHEET '!C276-1</f>
        <v>24</v>
      </c>
      <c r="D275" s="7" t="str">
        <f>'SENN PRICE SHEET '!D276</f>
        <v>X</v>
      </c>
    </row>
    <row r="276" spans="1:4" ht="15" customHeight="1" x14ac:dyDescent="0.2">
      <c r="A276" s="5"/>
      <c r="B276" s="1"/>
      <c r="C276" s="6"/>
      <c r="D276" s="7"/>
    </row>
  </sheetData>
  <conditionalFormatting sqref="D2:D275">
    <cfRule type="cellIs" dxfId="5" priority="1" operator="equal">
      <formula>0</formula>
    </cfRule>
  </conditionalFormatting>
  <pageMargins left="0.7" right="0.7" top="0.75" bottom="0.75" header="0.3" footer="0.3"/>
  <pageSetup orientation="portrait" horizontalDpi="0" verticalDpi="0"/>
  <headerFooter>
    <oddHeader>&amp;LL N PRICE SHEET &amp;RMARCH 17, 2025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5910-B884-C946-90BE-3D3EEB530C0D}">
  <dimension ref="A1:D276"/>
  <sheetViews>
    <sheetView view="pageLayout" topLeftCell="B1" zoomScaleNormal="130" workbookViewId="0">
      <selection activeCell="B1" sqref="A1:XFD1048576"/>
    </sheetView>
  </sheetViews>
  <sheetFormatPr baseColWidth="10" defaultRowHeight="14" customHeight="1" x14ac:dyDescent="0.2"/>
  <cols>
    <col min="1" max="1" width="22.5" hidden="1" customWidth="1"/>
    <col min="2" max="2" width="57.83203125" customWidth="1"/>
    <col min="3" max="3" width="13.83203125" customWidth="1"/>
  </cols>
  <sheetData>
    <row r="1" spans="1:4" ht="14" customHeight="1" x14ac:dyDescent="0.2">
      <c r="A1" s="13" t="s">
        <v>0</v>
      </c>
      <c r="B1" s="13" t="s">
        <v>1</v>
      </c>
      <c r="C1" s="14" t="s">
        <v>2</v>
      </c>
      <c r="D1" s="13" t="s">
        <v>3</v>
      </c>
    </row>
    <row r="2" spans="1:4" ht="14" customHeight="1" x14ac:dyDescent="0.2">
      <c r="A2" s="5">
        <v>398</v>
      </c>
      <c r="B2" s="1" t="s">
        <v>4</v>
      </c>
      <c r="C2" s="6">
        <f>'SENN PRICE SHEET '!C2</f>
        <v>32.5</v>
      </c>
      <c r="D2" s="7">
        <f>'SENN PRICE SHEET '!D2</f>
        <v>0</v>
      </c>
    </row>
    <row r="3" spans="1:4" ht="14" customHeight="1" x14ac:dyDescent="0.2">
      <c r="A3" s="5">
        <v>2078</v>
      </c>
      <c r="B3" s="1" t="s">
        <v>5</v>
      </c>
      <c r="C3" s="6">
        <f>'SENN PRICE SHEET '!C3-1</f>
        <v>36.75</v>
      </c>
      <c r="D3" s="7">
        <f>'SENN PRICE SHEET '!D3</f>
        <v>0</v>
      </c>
    </row>
    <row r="4" spans="1:4" ht="14" customHeight="1" x14ac:dyDescent="0.2">
      <c r="A4" s="5">
        <v>1159</v>
      </c>
      <c r="B4" s="1" t="s">
        <v>6</v>
      </c>
      <c r="C4" s="6">
        <f>'SENN PRICE SHEET '!C4-1</f>
        <v>24</v>
      </c>
      <c r="D4" s="7">
        <f>'SENN PRICE SHEET '!D4</f>
        <v>0</v>
      </c>
    </row>
    <row r="5" spans="1:4" ht="14" customHeight="1" x14ac:dyDescent="0.2">
      <c r="A5" s="5">
        <v>2075</v>
      </c>
      <c r="B5" s="1" t="s">
        <v>7</v>
      </c>
      <c r="C5" s="6">
        <f>'SENN PRICE SHEET '!C5-1.5</f>
        <v>52.5</v>
      </c>
      <c r="D5" s="7">
        <f>'SENN PRICE SHEET '!D5</f>
        <v>0</v>
      </c>
    </row>
    <row r="6" spans="1:4" ht="14" customHeight="1" x14ac:dyDescent="0.2">
      <c r="A6" s="5">
        <v>2079</v>
      </c>
      <c r="B6" s="1" t="s">
        <v>8</v>
      </c>
      <c r="C6" s="6">
        <f>'SENN PRICE SHEET '!C6-1</f>
        <v>37.25</v>
      </c>
      <c r="D6" s="7">
        <f>'SENN PRICE SHEET '!D6</f>
        <v>0</v>
      </c>
    </row>
    <row r="7" spans="1:4" ht="14" customHeight="1" x14ac:dyDescent="0.2">
      <c r="A7" s="5">
        <v>1158</v>
      </c>
      <c r="B7" s="1" t="s">
        <v>9</v>
      </c>
      <c r="C7" s="6">
        <f>'SENN PRICE SHEET '!C7-1</f>
        <v>26.25</v>
      </c>
      <c r="D7" s="7">
        <f>'SENN PRICE SHEET '!D7</f>
        <v>0</v>
      </c>
    </row>
    <row r="8" spans="1:4" ht="14" customHeight="1" x14ac:dyDescent="0.2">
      <c r="A8" s="5">
        <v>999</v>
      </c>
      <c r="B8" s="1" t="s">
        <v>10</v>
      </c>
      <c r="C8" s="6">
        <f>'SENN PRICE SHEET '!C8-1</f>
        <v>27.25</v>
      </c>
      <c r="D8" s="7">
        <f>'SENN PRICE SHEET '!D8</f>
        <v>0</v>
      </c>
    </row>
    <row r="9" spans="1:4" ht="14" customHeight="1" x14ac:dyDescent="0.2">
      <c r="A9" s="5">
        <v>3246</v>
      </c>
      <c r="B9" s="1" t="s">
        <v>12</v>
      </c>
      <c r="C9" s="6">
        <f>'SENN PRICE SHEET '!C9-1.5</f>
        <v>25</v>
      </c>
      <c r="D9" s="7">
        <f>'SENN PRICE SHEET '!D9</f>
        <v>0</v>
      </c>
    </row>
    <row r="10" spans="1:4" ht="14" customHeight="1" x14ac:dyDescent="0.2">
      <c r="A10" s="5">
        <v>3247</v>
      </c>
      <c r="B10" s="1" t="s">
        <v>13</v>
      </c>
      <c r="C10" s="6">
        <f>'SENN PRICE SHEET '!C10-1.5</f>
        <v>40</v>
      </c>
      <c r="D10" s="7">
        <f>'SENN PRICE SHEET '!D10</f>
        <v>0</v>
      </c>
    </row>
    <row r="11" spans="1:4" ht="14" customHeight="1" x14ac:dyDescent="0.2">
      <c r="A11" s="5">
        <v>4726</v>
      </c>
      <c r="B11" s="1" t="s">
        <v>15</v>
      </c>
      <c r="C11" s="6">
        <f>'SENN PRICE SHEET '!C11-1.5</f>
        <v>25</v>
      </c>
      <c r="D11" s="7">
        <f>'SENN PRICE SHEET '!D11</f>
        <v>0</v>
      </c>
    </row>
    <row r="12" spans="1:4" ht="14" customHeight="1" x14ac:dyDescent="0.2">
      <c r="A12" s="5">
        <v>3249</v>
      </c>
      <c r="B12" s="1" t="s">
        <v>16</v>
      </c>
      <c r="C12" s="6">
        <f>'SENN PRICE SHEET '!C12-1.5</f>
        <v>40</v>
      </c>
      <c r="D12" s="7">
        <f>'SENN PRICE SHEET '!D12</f>
        <v>0</v>
      </c>
    </row>
    <row r="13" spans="1:4" ht="14" customHeight="1" x14ac:dyDescent="0.2">
      <c r="A13" s="5">
        <v>4631</v>
      </c>
      <c r="B13" s="1" t="s">
        <v>18</v>
      </c>
      <c r="C13" s="6">
        <f>'SENN PRICE SHEET '!C13-1.5</f>
        <v>28.75</v>
      </c>
      <c r="D13" s="7" t="str">
        <f>'SENN PRICE SHEET '!D13</f>
        <v>X</v>
      </c>
    </row>
    <row r="14" spans="1:4" ht="14" customHeight="1" x14ac:dyDescent="0.2">
      <c r="A14" s="5">
        <v>395</v>
      </c>
      <c r="B14" s="1" t="s">
        <v>20</v>
      </c>
      <c r="C14" s="6">
        <f>'SENN PRICE SHEET '!C14-1.5</f>
        <v>28.25</v>
      </c>
      <c r="D14" s="7">
        <f>'SENN PRICE SHEET '!D14</f>
        <v>0</v>
      </c>
    </row>
    <row r="15" spans="1:4" ht="14" customHeight="1" x14ac:dyDescent="0.2">
      <c r="A15" s="5">
        <v>4729</v>
      </c>
      <c r="B15" s="1" t="s">
        <v>22</v>
      </c>
      <c r="C15" s="6">
        <f>'SENN PRICE SHEET '!C15-1.5</f>
        <v>25.5</v>
      </c>
      <c r="D15" s="7">
        <f>'SENN PRICE SHEET '!D15</f>
        <v>0</v>
      </c>
    </row>
    <row r="16" spans="1:4" ht="14" customHeight="1" x14ac:dyDescent="0.2">
      <c r="A16" s="5">
        <v>3179</v>
      </c>
      <c r="B16" s="1" t="s">
        <v>24</v>
      </c>
      <c r="C16" s="6">
        <f>'SENN PRICE SHEET '!C16-1.5</f>
        <v>42</v>
      </c>
      <c r="D16" s="7">
        <f>'SENN PRICE SHEET '!D16</f>
        <v>0</v>
      </c>
    </row>
    <row r="17" spans="1:4" ht="14" customHeight="1" x14ac:dyDescent="0.2">
      <c r="A17" s="5">
        <v>3255</v>
      </c>
      <c r="B17" s="1" t="s">
        <v>25</v>
      </c>
      <c r="C17" s="6">
        <f>'SENN PRICE SHEET '!C17-1.5</f>
        <v>57</v>
      </c>
      <c r="D17" s="7">
        <f>'SENN PRICE SHEET '!D17</f>
        <v>0</v>
      </c>
    </row>
    <row r="18" spans="1:4" ht="14" customHeight="1" x14ac:dyDescent="0.2">
      <c r="A18" s="5">
        <v>2834</v>
      </c>
      <c r="B18" s="1" t="s">
        <v>27</v>
      </c>
      <c r="C18" s="6">
        <f>'SENN PRICE SHEET '!C18-1</f>
        <v>37.5</v>
      </c>
      <c r="D18" s="7">
        <f>'SENN PRICE SHEET '!D18</f>
        <v>0</v>
      </c>
    </row>
    <row r="19" spans="1:4" ht="14" customHeight="1" x14ac:dyDescent="0.2">
      <c r="A19" s="5">
        <v>2833</v>
      </c>
      <c r="B19" s="1" t="s">
        <v>28</v>
      </c>
      <c r="C19" s="6">
        <f>'SENN PRICE SHEET '!C19-1</f>
        <v>37.5</v>
      </c>
      <c r="D19" s="7">
        <f>'SENN PRICE SHEET '!D19</f>
        <v>0</v>
      </c>
    </row>
    <row r="20" spans="1:4" ht="14" customHeight="1" x14ac:dyDescent="0.2">
      <c r="A20" s="5">
        <v>509</v>
      </c>
      <c r="B20" s="1" t="s">
        <v>29</v>
      </c>
      <c r="C20" s="6">
        <f>'SENN PRICE SHEET '!C20-0.1</f>
        <v>21.15</v>
      </c>
      <c r="D20" s="7">
        <f>'SENN PRICE SHEET '!D20</f>
        <v>0</v>
      </c>
    </row>
    <row r="21" spans="1:4" ht="14" customHeight="1" x14ac:dyDescent="0.2">
      <c r="A21" s="5">
        <v>3156</v>
      </c>
      <c r="B21" s="1" t="s">
        <v>365</v>
      </c>
      <c r="C21" s="6">
        <f>'SENN PRICE SHEET '!C21-1.5</f>
        <v>32.5</v>
      </c>
      <c r="D21" s="7">
        <f>'SENN PRICE SHEET '!D21</f>
        <v>0</v>
      </c>
    </row>
    <row r="22" spans="1:4" ht="14" customHeight="1" x14ac:dyDescent="0.2">
      <c r="A22" s="5">
        <v>3257</v>
      </c>
      <c r="B22" s="1" t="s">
        <v>30</v>
      </c>
      <c r="C22" s="6">
        <f>'SENN PRICE SHEET '!C22-1.5</f>
        <v>47.5</v>
      </c>
      <c r="D22" s="7">
        <f>'SENN PRICE SHEET '!D22</f>
        <v>0</v>
      </c>
    </row>
    <row r="23" spans="1:4" ht="14" customHeight="1" x14ac:dyDescent="0.2">
      <c r="A23" s="5">
        <v>333</v>
      </c>
      <c r="B23" s="1" t="s">
        <v>32</v>
      </c>
      <c r="C23" s="6">
        <f>'SENN PRICE SHEET '!C23-1</f>
        <v>21</v>
      </c>
      <c r="D23" s="7">
        <f>'SENN PRICE SHEET '!D23</f>
        <v>0</v>
      </c>
    </row>
    <row r="24" spans="1:4" ht="14" customHeight="1" x14ac:dyDescent="0.2">
      <c r="A24" s="5">
        <v>963</v>
      </c>
      <c r="B24" s="1" t="s">
        <v>33</v>
      </c>
      <c r="C24" s="6">
        <f>'SENN PRICE SHEET '!C24-1</f>
        <v>21</v>
      </c>
      <c r="D24" s="7">
        <f>'SENN PRICE SHEET '!D24</f>
        <v>0</v>
      </c>
    </row>
    <row r="25" spans="1:4" ht="14" customHeight="1" x14ac:dyDescent="0.2">
      <c r="A25" s="5">
        <v>3265</v>
      </c>
      <c r="B25" s="1" t="s">
        <v>34</v>
      </c>
      <c r="C25" s="6">
        <f>'SENN PRICE SHEET '!C25-1.5</f>
        <v>36.75</v>
      </c>
      <c r="D25" s="7">
        <f>'SENN PRICE SHEET '!D25</f>
        <v>0</v>
      </c>
    </row>
    <row r="26" spans="1:4" ht="14" customHeight="1" x14ac:dyDescent="0.2">
      <c r="A26" s="5">
        <v>994</v>
      </c>
      <c r="B26" s="1" t="s">
        <v>35</v>
      </c>
      <c r="C26" s="6">
        <f>'SENN PRICE SHEET '!C26-1.5</f>
        <v>56.25</v>
      </c>
      <c r="D26" s="7">
        <f>'SENN PRICE SHEET '!D26</f>
        <v>0</v>
      </c>
    </row>
    <row r="27" spans="1:4" ht="14" customHeight="1" x14ac:dyDescent="0.2">
      <c r="A27" s="5">
        <v>2422</v>
      </c>
      <c r="B27" s="1" t="s">
        <v>38</v>
      </c>
      <c r="C27" s="6">
        <f>'SENN PRICE SHEET '!C27-1.5</f>
        <v>42.75</v>
      </c>
      <c r="D27" s="7" t="str">
        <f>'SENN PRICE SHEET '!D27</f>
        <v>X</v>
      </c>
    </row>
    <row r="28" spans="1:4" ht="14" customHeight="1" x14ac:dyDescent="0.2">
      <c r="A28" s="5">
        <v>1193</v>
      </c>
      <c r="B28" s="1" t="s">
        <v>40</v>
      </c>
      <c r="C28" s="6">
        <f>'SENN PRICE SHEET '!C28-1.5</f>
        <v>26</v>
      </c>
      <c r="D28" s="7">
        <f>'SENN PRICE SHEET '!D28</f>
        <v>0</v>
      </c>
    </row>
    <row r="29" spans="1:4" ht="14" customHeight="1" x14ac:dyDescent="0.2">
      <c r="A29" s="5">
        <v>4751</v>
      </c>
      <c r="B29" s="1" t="s">
        <v>41</v>
      </c>
      <c r="C29" s="6">
        <f>'SENN PRICE SHEET '!C29-1.5</f>
        <v>35.5</v>
      </c>
      <c r="D29" s="7">
        <f>'SENN PRICE SHEET '!D29</f>
        <v>0</v>
      </c>
    </row>
    <row r="30" spans="1:4" ht="14" customHeight="1" x14ac:dyDescent="0.2">
      <c r="A30" s="5">
        <v>1197</v>
      </c>
      <c r="B30" s="1" t="s">
        <v>42</v>
      </c>
      <c r="C30" s="6">
        <f>'SENN PRICE SHEET '!C30-1</f>
        <v>29</v>
      </c>
      <c r="D30" s="7">
        <f>'SENN PRICE SHEET '!D30</f>
        <v>0</v>
      </c>
    </row>
    <row r="31" spans="1:4" ht="14" customHeight="1" x14ac:dyDescent="0.2">
      <c r="A31" s="5">
        <v>2409</v>
      </c>
      <c r="B31" s="1" t="s">
        <v>43</v>
      </c>
      <c r="C31" s="6">
        <f>'SENN PRICE SHEET '!C31-1.5</f>
        <v>41</v>
      </c>
      <c r="D31" s="7">
        <f>'SENN PRICE SHEET '!D31</f>
        <v>0</v>
      </c>
    </row>
    <row r="32" spans="1:4" ht="14" customHeight="1" x14ac:dyDescent="0.2">
      <c r="A32" s="5">
        <v>2031</v>
      </c>
      <c r="B32" s="1" t="s">
        <v>45</v>
      </c>
      <c r="C32" s="6">
        <f>'SENN PRICE SHEET '!C32-1.5</f>
        <v>27.75</v>
      </c>
      <c r="D32" s="7" t="str">
        <f>'SENN PRICE SHEET '!D32</f>
        <v>X</v>
      </c>
    </row>
    <row r="33" spans="1:4" ht="14" customHeight="1" x14ac:dyDescent="0.2">
      <c r="A33" s="5">
        <v>3260</v>
      </c>
      <c r="B33" s="1" t="s">
        <v>46</v>
      </c>
      <c r="C33" s="6">
        <f>'SENN PRICE SHEET '!C33-1.5</f>
        <v>43</v>
      </c>
      <c r="D33" s="7">
        <f>'SENN PRICE SHEET '!D33</f>
        <v>0</v>
      </c>
    </row>
    <row r="34" spans="1:4" ht="14" customHeight="1" x14ac:dyDescent="0.2">
      <c r="A34" s="5">
        <v>3259</v>
      </c>
      <c r="B34" s="1" t="s">
        <v>48</v>
      </c>
      <c r="C34" s="6">
        <f>'SENN PRICE SHEET '!C34-1.5</f>
        <v>28</v>
      </c>
      <c r="D34" s="7">
        <f>'SENN PRICE SHEET '!D34</f>
        <v>0</v>
      </c>
    </row>
    <row r="35" spans="1:4" ht="14" customHeight="1" x14ac:dyDescent="0.2">
      <c r="A35" s="5">
        <v>3262</v>
      </c>
      <c r="B35" s="1" t="s">
        <v>49</v>
      </c>
      <c r="C35" s="6">
        <f>'SENN PRICE SHEET '!C35-1.5</f>
        <v>34.25</v>
      </c>
      <c r="D35" s="7">
        <f>'SENN PRICE SHEET '!D35</f>
        <v>0</v>
      </c>
    </row>
    <row r="36" spans="1:4" ht="14" customHeight="1" x14ac:dyDescent="0.2">
      <c r="A36" s="5">
        <v>3263</v>
      </c>
      <c r="B36" s="1" t="s">
        <v>50</v>
      </c>
      <c r="C36" s="6">
        <f>'SENN PRICE SHEET '!C36-1.5</f>
        <v>49.25</v>
      </c>
      <c r="D36" s="7">
        <f>'SENN PRICE SHEET '!D36</f>
        <v>0</v>
      </c>
    </row>
    <row r="37" spans="1:4" ht="14" customHeight="1" x14ac:dyDescent="0.2">
      <c r="A37" s="5">
        <v>4581</v>
      </c>
      <c r="B37" s="1" t="s">
        <v>52</v>
      </c>
      <c r="C37" s="6">
        <f>'SENN PRICE SHEET '!C37-1</f>
        <v>74</v>
      </c>
      <c r="D37" s="7">
        <f>'SENN PRICE SHEET '!D37</f>
        <v>0</v>
      </c>
    </row>
    <row r="38" spans="1:4" ht="14" customHeight="1" x14ac:dyDescent="0.2">
      <c r="A38" s="5">
        <v>1429</v>
      </c>
      <c r="B38" s="1" t="s">
        <v>53</v>
      </c>
      <c r="C38" s="6">
        <f>'SENN PRICE SHEET '!C38-1</f>
        <v>74</v>
      </c>
      <c r="D38" s="7">
        <f>'SENN PRICE SHEET '!D38</f>
        <v>0</v>
      </c>
    </row>
    <row r="39" spans="1:4" ht="14" customHeight="1" x14ac:dyDescent="0.2">
      <c r="A39" s="5">
        <v>1446</v>
      </c>
      <c r="B39" s="1" t="s">
        <v>54</v>
      </c>
      <c r="C39" s="6">
        <f>'SENN PRICE SHEET '!C39-1</f>
        <v>74</v>
      </c>
      <c r="D39" s="7">
        <f>'SENN PRICE SHEET '!D39</f>
        <v>0</v>
      </c>
    </row>
    <row r="40" spans="1:4" ht="14" customHeight="1" x14ac:dyDescent="0.2">
      <c r="A40" s="5">
        <v>515</v>
      </c>
      <c r="B40" s="1" t="s">
        <v>55</v>
      </c>
      <c r="C40" s="6">
        <f>'SENN PRICE SHEET '!C40-1</f>
        <v>18</v>
      </c>
      <c r="D40" s="7">
        <f>'SENN PRICE SHEET '!D40</f>
        <v>0</v>
      </c>
    </row>
    <row r="41" spans="1:4" ht="14" customHeight="1" x14ac:dyDescent="0.2">
      <c r="A41" s="5">
        <v>4709</v>
      </c>
      <c r="B41" s="1" t="s">
        <v>56</v>
      </c>
      <c r="C41" s="6">
        <f>'SENN PRICE SHEET '!C41</f>
        <v>16.75</v>
      </c>
      <c r="D41" s="7">
        <f>'SENN PRICE SHEET '!D41</f>
        <v>0</v>
      </c>
    </row>
    <row r="42" spans="1:4" ht="14" customHeight="1" x14ac:dyDescent="0.2">
      <c r="A42" s="5">
        <v>4711</v>
      </c>
      <c r="B42" s="1" t="s">
        <v>57</v>
      </c>
      <c r="C42" s="6">
        <f>'SENN PRICE SHEET '!C42-1</f>
        <v>30.5</v>
      </c>
      <c r="D42" s="7">
        <f>'SENN PRICE SHEET '!D42</f>
        <v>0</v>
      </c>
    </row>
    <row r="43" spans="1:4" ht="14" customHeight="1" x14ac:dyDescent="0.2">
      <c r="A43" s="5">
        <v>43</v>
      </c>
      <c r="B43" s="1" t="s">
        <v>58</v>
      </c>
      <c r="C43" s="6">
        <f>'SENN PRICE SHEET '!C43-1</f>
        <v>30.5</v>
      </c>
      <c r="D43" s="7">
        <f>'SENN PRICE SHEET '!D43</f>
        <v>0</v>
      </c>
    </row>
    <row r="44" spans="1:4" ht="14" customHeight="1" x14ac:dyDescent="0.2">
      <c r="A44" s="5">
        <v>2815</v>
      </c>
      <c r="B44" s="1" t="s">
        <v>59</v>
      </c>
      <c r="C44" s="6">
        <f>'SENN PRICE SHEET '!C44-1.5</f>
        <v>35.5</v>
      </c>
      <c r="D44" s="7">
        <f>'SENN PRICE SHEET '!D44</f>
        <v>0</v>
      </c>
    </row>
    <row r="45" spans="1:4" ht="14" customHeight="1" x14ac:dyDescent="0.2">
      <c r="A45" s="5">
        <v>978</v>
      </c>
      <c r="B45" s="1" t="s">
        <v>61</v>
      </c>
      <c r="C45" s="6">
        <f>'SENN PRICE SHEET '!C45-1</f>
        <v>24.25</v>
      </c>
      <c r="D45" s="7">
        <f>'SENN PRICE SHEET '!D45</f>
        <v>0</v>
      </c>
    </row>
    <row r="46" spans="1:4" ht="14" customHeight="1" x14ac:dyDescent="0.2">
      <c r="A46" s="5">
        <v>612</v>
      </c>
      <c r="B46" s="1" t="s">
        <v>62</v>
      </c>
      <c r="C46" s="6">
        <f>'SENN PRICE SHEET '!C46-1</f>
        <v>24.25</v>
      </c>
      <c r="D46" s="7">
        <f>'SENN PRICE SHEET '!D46</f>
        <v>0</v>
      </c>
    </row>
    <row r="47" spans="1:4" ht="14" customHeight="1" x14ac:dyDescent="0.2">
      <c r="A47" s="5">
        <v>3271</v>
      </c>
      <c r="B47" s="1" t="s">
        <v>369</v>
      </c>
      <c r="C47" s="6">
        <f>'SENN PRICE SHEET '!C47-1.5</f>
        <v>36.75</v>
      </c>
      <c r="D47" s="7" t="str">
        <f>'SENN PRICE SHEET '!D47</f>
        <v>X</v>
      </c>
    </row>
    <row r="48" spans="1:4" ht="14" customHeight="1" x14ac:dyDescent="0.2">
      <c r="A48" s="5">
        <v>2027</v>
      </c>
      <c r="B48" s="1" t="s">
        <v>63</v>
      </c>
      <c r="C48" s="6">
        <f>'SENN PRICE SHEET '!C48-1.5</f>
        <v>33.5</v>
      </c>
      <c r="D48" s="7">
        <f>'SENN PRICE SHEET '!D48</f>
        <v>0</v>
      </c>
    </row>
    <row r="49" spans="1:4" ht="14" customHeight="1" x14ac:dyDescent="0.2">
      <c r="A49" s="5">
        <v>3268</v>
      </c>
      <c r="B49" s="1" t="s">
        <v>64</v>
      </c>
      <c r="C49" s="6">
        <f>'SENN PRICE SHEET '!C49-1.5</f>
        <v>34.5</v>
      </c>
      <c r="D49" s="7">
        <f>'SENN PRICE SHEET '!D49</f>
        <v>0</v>
      </c>
    </row>
    <row r="50" spans="1:4" ht="14" customHeight="1" x14ac:dyDescent="0.2">
      <c r="A50" s="5">
        <v>4752</v>
      </c>
      <c r="B50" s="1" t="s">
        <v>65</v>
      </c>
      <c r="C50" s="6">
        <f>'SENN PRICE SHEET '!C50-1.5</f>
        <v>31</v>
      </c>
      <c r="D50" s="7">
        <f>'SENN PRICE SHEET '!D50</f>
        <v>0</v>
      </c>
    </row>
    <row r="51" spans="1:4" ht="14" customHeight="1" x14ac:dyDescent="0.2">
      <c r="A51" s="5">
        <v>3274</v>
      </c>
      <c r="B51" s="1" t="s">
        <v>66</v>
      </c>
      <c r="C51" s="6">
        <f>'SENN PRICE SHEET '!C51- 1.5</f>
        <v>20.5</v>
      </c>
      <c r="D51" s="7">
        <f>'SENN PRICE SHEET '!D51</f>
        <v>0</v>
      </c>
    </row>
    <row r="52" spans="1:4" ht="14" customHeight="1" x14ac:dyDescent="0.2">
      <c r="A52" s="5">
        <v>3275</v>
      </c>
      <c r="B52" s="1" t="s">
        <v>67</v>
      </c>
      <c r="C52" s="6">
        <f>'SENN PRICE SHEET '!C52-1.5</f>
        <v>35.5</v>
      </c>
      <c r="D52" s="7">
        <f>'SENN PRICE SHEET '!D52</f>
        <v>0</v>
      </c>
    </row>
    <row r="53" spans="1:4" ht="14" customHeight="1" x14ac:dyDescent="0.2">
      <c r="A53" s="5">
        <v>2410</v>
      </c>
      <c r="B53" s="1" t="s">
        <v>69</v>
      </c>
      <c r="C53" s="6">
        <f>'SENN PRICE SHEET '!C53-1.5</f>
        <v>37</v>
      </c>
      <c r="D53" s="7">
        <f>'SENN PRICE SHEET '!D53</f>
        <v>0</v>
      </c>
    </row>
    <row r="54" spans="1:4" ht="14" customHeight="1" x14ac:dyDescent="0.2">
      <c r="A54" s="5">
        <v>1275</v>
      </c>
      <c r="B54" s="1" t="s">
        <v>71</v>
      </c>
      <c r="C54" s="6">
        <f>'SENN PRICE SHEET '!C54</f>
        <v>32.5</v>
      </c>
      <c r="D54" s="7">
        <f>'SENN PRICE SHEET '!D54</f>
        <v>0</v>
      </c>
    </row>
    <row r="55" spans="1:4" ht="14" customHeight="1" x14ac:dyDescent="0.2">
      <c r="A55" s="5">
        <v>86</v>
      </c>
      <c r="B55" s="1" t="s">
        <v>72</v>
      </c>
      <c r="C55" s="6">
        <f>'SENN PRICE SHEET '!C55-1.5</f>
        <v>22</v>
      </c>
      <c r="D55" s="7">
        <f>'SENN PRICE SHEET '!D55</f>
        <v>0</v>
      </c>
    </row>
    <row r="56" spans="1:4" ht="14" customHeight="1" x14ac:dyDescent="0.2">
      <c r="A56" s="5">
        <v>36</v>
      </c>
      <c r="B56" s="1" t="s">
        <v>73</v>
      </c>
      <c r="C56" s="6">
        <f>'SENN PRICE SHEET '!C56-1</f>
        <v>27</v>
      </c>
      <c r="D56" s="7">
        <f>'SENN PRICE SHEET '!D56</f>
        <v>0</v>
      </c>
    </row>
    <row r="57" spans="1:4" ht="14" customHeight="1" x14ac:dyDescent="0.2">
      <c r="A57" s="5">
        <v>479</v>
      </c>
      <c r="B57" s="1" t="s">
        <v>74</v>
      </c>
      <c r="C57" s="6">
        <f>'SENN PRICE SHEET '!C57-1</f>
        <v>18.75</v>
      </c>
      <c r="D57" s="7">
        <f>'SENN PRICE SHEET '!D57</f>
        <v>0</v>
      </c>
    </row>
    <row r="58" spans="1:4" ht="14" customHeight="1" x14ac:dyDescent="0.2">
      <c r="A58" s="5">
        <v>51</v>
      </c>
      <c r="B58" s="1" t="s">
        <v>75</v>
      </c>
      <c r="C58" s="6">
        <f>'SENN PRICE SHEET '!C58-1</f>
        <v>25</v>
      </c>
      <c r="D58" s="7">
        <f>'SENN PRICE SHEET '!D58</f>
        <v>0</v>
      </c>
    </row>
    <row r="59" spans="1:4" ht="14" customHeight="1" x14ac:dyDescent="0.2">
      <c r="A59" s="5">
        <v>1402</v>
      </c>
      <c r="B59" s="1" t="s">
        <v>76</v>
      </c>
      <c r="C59" s="6">
        <f>'SENN PRICE SHEET '!C59-1.5</f>
        <v>25.25</v>
      </c>
      <c r="D59" s="7">
        <f>'SENN PRICE SHEET '!D59</f>
        <v>0</v>
      </c>
    </row>
    <row r="60" spans="1:4" ht="14" customHeight="1" x14ac:dyDescent="0.2">
      <c r="A60" s="5">
        <v>2432</v>
      </c>
      <c r="B60" s="1" t="s">
        <v>78</v>
      </c>
      <c r="C60" s="6">
        <f>'SENN PRICE SHEET '!C60-1.5</f>
        <v>40.25</v>
      </c>
      <c r="D60" s="7">
        <f>'SENN PRICE SHEET '!D60</f>
        <v>0</v>
      </c>
    </row>
    <row r="61" spans="1:4" ht="14" customHeight="1" x14ac:dyDescent="0.2">
      <c r="A61" s="5">
        <v>37</v>
      </c>
      <c r="B61" s="1" t="s">
        <v>79</v>
      </c>
      <c r="C61" s="6">
        <f>'SENN PRICE SHEET '!C61-1</f>
        <v>32</v>
      </c>
      <c r="D61" s="7">
        <f>'SENN PRICE SHEET '!D61</f>
        <v>0</v>
      </c>
    </row>
    <row r="62" spans="1:4" ht="14" customHeight="1" x14ac:dyDescent="0.2">
      <c r="A62" s="5">
        <v>418</v>
      </c>
      <c r="B62" s="1" t="s">
        <v>80</v>
      </c>
      <c r="C62" s="6">
        <f>'SENN PRICE SHEET '!C62-1</f>
        <v>25</v>
      </c>
      <c r="D62" s="7">
        <f>'SENN PRICE SHEET '!D62</f>
        <v>0</v>
      </c>
    </row>
    <row r="63" spans="1:4" ht="14" customHeight="1" x14ac:dyDescent="0.2">
      <c r="A63" s="5">
        <v>1406</v>
      </c>
      <c r="B63" s="1" t="s">
        <v>81</v>
      </c>
      <c r="C63" s="6">
        <f>'SENN PRICE SHEET '!C63-1.5</f>
        <v>25.25</v>
      </c>
      <c r="D63" s="7">
        <f>'SENN PRICE SHEET '!D63</f>
        <v>0</v>
      </c>
    </row>
    <row r="64" spans="1:4" ht="14" customHeight="1" x14ac:dyDescent="0.2">
      <c r="A64" s="5">
        <v>2423</v>
      </c>
      <c r="B64" s="1" t="s">
        <v>82</v>
      </c>
      <c r="C64" s="6">
        <f>'SENN PRICE SHEET '!C64-1.5</f>
        <v>40.25</v>
      </c>
      <c r="D64" s="7">
        <f>'SENN PRICE SHEET '!D64</f>
        <v>0</v>
      </c>
    </row>
    <row r="65" spans="1:4" ht="14" customHeight="1" x14ac:dyDescent="0.2">
      <c r="A65" s="5">
        <v>2047</v>
      </c>
      <c r="B65" s="1" t="s">
        <v>84</v>
      </c>
      <c r="C65" s="6">
        <f>'SENN PRICE SHEET '!C65-1.5</f>
        <v>22.75</v>
      </c>
      <c r="D65" s="7">
        <f>'SENN PRICE SHEET '!D65</f>
        <v>0</v>
      </c>
    </row>
    <row r="66" spans="1:4" ht="14" customHeight="1" x14ac:dyDescent="0.2">
      <c r="A66" s="5">
        <v>2424</v>
      </c>
      <c r="B66" s="1" t="s">
        <v>85</v>
      </c>
      <c r="C66" s="6">
        <f>'SENN PRICE SHEET '!C66-1.5</f>
        <v>37.75</v>
      </c>
      <c r="D66" s="7">
        <f>'SENN PRICE SHEET '!D66</f>
        <v>0</v>
      </c>
    </row>
    <row r="67" spans="1:4" ht="14" customHeight="1" x14ac:dyDescent="0.2">
      <c r="A67" s="5">
        <v>3277</v>
      </c>
      <c r="B67" s="1" t="s">
        <v>87</v>
      </c>
      <c r="C67" s="6">
        <f>'SENN PRICE SHEET '!C67-1.5</f>
        <v>27.5</v>
      </c>
      <c r="D67" s="7">
        <f>'SENN PRICE SHEET '!D67</f>
        <v>0</v>
      </c>
    </row>
    <row r="68" spans="1:4" ht="14" customHeight="1" x14ac:dyDescent="0.2">
      <c r="A68" s="5">
        <v>3278</v>
      </c>
      <c r="B68" s="1" t="s">
        <v>370</v>
      </c>
      <c r="C68" s="6">
        <f>'SENN PRICE SHEET '!C68-1.5</f>
        <v>42.5</v>
      </c>
      <c r="D68" s="7">
        <f>'SENN PRICE SHEET '!D68</f>
        <v>0</v>
      </c>
    </row>
    <row r="69" spans="1:4" ht="14" customHeight="1" x14ac:dyDescent="0.2">
      <c r="A69" s="5">
        <v>3284</v>
      </c>
      <c r="B69" s="1" t="s">
        <v>372</v>
      </c>
      <c r="C69" s="6">
        <f>'SENN PRICE SHEET '!C69-1.5</f>
        <v>32</v>
      </c>
      <c r="D69" s="7">
        <f>'SENN PRICE SHEET '!D69</f>
        <v>0</v>
      </c>
    </row>
    <row r="70" spans="1:4" ht="14" customHeight="1" x14ac:dyDescent="0.2">
      <c r="A70" s="5">
        <v>3285</v>
      </c>
      <c r="B70" s="1" t="s">
        <v>373</v>
      </c>
      <c r="C70" s="6">
        <f>'SENN PRICE SHEET '!C70-1.5</f>
        <v>47</v>
      </c>
      <c r="D70" s="7">
        <f>'SENN PRICE SHEET '!D70</f>
        <v>0</v>
      </c>
    </row>
    <row r="71" spans="1:4" ht="14" customHeight="1" x14ac:dyDescent="0.2">
      <c r="A71" s="5">
        <v>2037</v>
      </c>
      <c r="B71" s="1" t="s">
        <v>89</v>
      </c>
      <c r="C71" s="6">
        <f>'SENN PRICE SHEET '!C71-1.5</f>
        <v>28.75</v>
      </c>
      <c r="D71" s="7" t="str">
        <f>'SENN PRICE SHEET '!D71</f>
        <v>X</v>
      </c>
    </row>
    <row r="72" spans="1:4" ht="14" customHeight="1" x14ac:dyDescent="0.2">
      <c r="A72" s="5">
        <v>53</v>
      </c>
      <c r="B72" s="1" t="s">
        <v>91</v>
      </c>
      <c r="C72" s="6">
        <f>'SENN PRICE SHEET '!C72-1</f>
        <v>35</v>
      </c>
      <c r="D72" s="7" t="str">
        <f>'SENN PRICE SHEET '!D72</f>
        <v>S</v>
      </c>
    </row>
    <row r="73" spans="1:4" ht="14" customHeight="1" x14ac:dyDescent="0.2">
      <c r="A73" s="5">
        <v>2411</v>
      </c>
      <c r="B73" s="1" t="s">
        <v>92</v>
      </c>
      <c r="C73" s="6">
        <f>'SENN PRICE SHEET '!C73-1.5</f>
        <v>43.75</v>
      </c>
      <c r="D73" s="7" t="str">
        <f>'SENN PRICE SHEET '!D73</f>
        <v>X</v>
      </c>
    </row>
    <row r="74" spans="1:4" ht="14" customHeight="1" x14ac:dyDescent="0.2">
      <c r="A74" s="5">
        <v>3157</v>
      </c>
      <c r="B74" s="1" t="s">
        <v>94</v>
      </c>
      <c r="C74" s="6">
        <f>'SENN PRICE SHEET '!C74-1.5</f>
        <v>76.5</v>
      </c>
      <c r="D74" s="7">
        <f>'SENN PRICE SHEET '!D74</f>
        <v>0</v>
      </c>
    </row>
    <row r="75" spans="1:4" ht="14" customHeight="1" x14ac:dyDescent="0.2">
      <c r="A75" s="5">
        <v>3178</v>
      </c>
      <c r="B75" s="1" t="s">
        <v>375</v>
      </c>
      <c r="C75" s="6">
        <f>'SENN PRICE SHEET '!C75-1.5</f>
        <v>91.5</v>
      </c>
      <c r="D75" s="7">
        <f>'SENN PRICE SHEET '!D75</f>
        <v>0</v>
      </c>
    </row>
    <row r="76" spans="1:4" ht="14" customHeight="1" x14ac:dyDescent="0.2">
      <c r="A76" s="5">
        <v>3291</v>
      </c>
      <c r="B76" s="1" t="s">
        <v>95</v>
      </c>
      <c r="C76" s="6">
        <f>'SENN PRICE SHEET '!C76-1.5</f>
        <v>30.25</v>
      </c>
      <c r="D76" s="7">
        <f>'SENN PRICE SHEET '!D76</f>
        <v>0</v>
      </c>
    </row>
    <row r="77" spans="1:4" ht="14" customHeight="1" x14ac:dyDescent="0.2">
      <c r="A77" s="5">
        <v>3292</v>
      </c>
      <c r="B77" s="1" t="s">
        <v>377</v>
      </c>
      <c r="C77" s="6">
        <f>'SENN PRICE SHEET '!C77-1.5</f>
        <v>45.25</v>
      </c>
      <c r="D77" s="7">
        <f>'SENN PRICE SHEET '!D77</f>
        <v>0</v>
      </c>
    </row>
    <row r="78" spans="1:4" ht="14" customHeight="1" x14ac:dyDescent="0.2">
      <c r="A78" s="5">
        <v>2164</v>
      </c>
      <c r="B78" s="1" t="s">
        <v>96</v>
      </c>
      <c r="C78" s="6">
        <f>'SENN PRICE SHEET '!C78-1.5</f>
        <v>21</v>
      </c>
      <c r="D78" s="7">
        <f>'SENN PRICE SHEET '!D78</f>
        <v>0</v>
      </c>
    </row>
    <row r="79" spans="1:4" ht="14" customHeight="1" x14ac:dyDescent="0.2">
      <c r="A79" s="5">
        <v>731</v>
      </c>
      <c r="B79" s="1" t="s">
        <v>97</v>
      </c>
      <c r="C79" s="6">
        <f>'SENN PRICE SHEET '!C79-1</f>
        <v>32</v>
      </c>
      <c r="D79" s="7">
        <f>'SENN PRICE SHEET '!D79</f>
        <v>0</v>
      </c>
    </row>
    <row r="80" spans="1:4" ht="14" customHeight="1" x14ac:dyDescent="0.2">
      <c r="A80" s="5">
        <v>2412</v>
      </c>
      <c r="B80" s="1" t="s">
        <v>98</v>
      </c>
      <c r="C80" s="6">
        <f>'SENN PRICE SHEET '!C80-1.5</f>
        <v>36</v>
      </c>
      <c r="D80" s="7">
        <f>'SENN PRICE SHEET '!D80</f>
        <v>0</v>
      </c>
    </row>
    <row r="81" spans="1:4" ht="14" customHeight="1" x14ac:dyDescent="0.2">
      <c r="A81" s="5">
        <v>38</v>
      </c>
      <c r="B81" s="1" t="s">
        <v>381</v>
      </c>
      <c r="C81" s="6">
        <f>'SENN PRICE SHEET '!C81-1</f>
        <v>30.5</v>
      </c>
      <c r="D81" s="7">
        <f>'SENN PRICE SHEET '!D81</f>
        <v>0</v>
      </c>
    </row>
    <row r="82" spans="1:4" ht="14" customHeight="1" x14ac:dyDescent="0.2">
      <c r="A82" s="5">
        <v>3222</v>
      </c>
      <c r="B82" s="1" t="s">
        <v>100</v>
      </c>
      <c r="C82" s="6">
        <f>'SENN PRICE SHEET '!C82-0.1</f>
        <v>21.9</v>
      </c>
      <c r="D82" s="7">
        <f>'SENN PRICE SHEET '!D82</f>
        <v>0</v>
      </c>
    </row>
    <row r="83" spans="1:4" ht="14" customHeight="1" x14ac:dyDescent="0.2">
      <c r="A83" s="5">
        <v>39</v>
      </c>
      <c r="B83" s="1" t="s">
        <v>101</v>
      </c>
      <c r="C83" s="6">
        <f>'SENN PRICE SHEET '!C83-0.1</f>
        <v>32.9</v>
      </c>
      <c r="D83" s="7">
        <f>'SENN PRICE SHEET '!D83</f>
        <v>0</v>
      </c>
    </row>
    <row r="84" spans="1:4" ht="14" customHeight="1" x14ac:dyDescent="0.2">
      <c r="A84" s="5">
        <v>3299</v>
      </c>
      <c r="B84" s="1" t="s">
        <v>102</v>
      </c>
      <c r="C84" s="6">
        <f>'SENN PRICE SHEET '!C84-1.5</f>
        <v>27.25</v>
      </c>
      <c r="D84" s="7">
        <f>'SENN PRICE SHEET '!D84</f>
        <v>0</v>
      </c>
    </row>
    <row r="85" spans="1:4" ht="14" customHeight="1" x14ac:dyDescent="0.2">
      <c r="A85" s="5">
        <v>3300</v>
      </c>
      <c r="B85" s="1" t="s">
        <v>379</v>
      </c>
      <c r="C85" s="6">
        <f>'SENN PRICE SHEET '!C85-1.5</f>
        <v>42.25</v>
      </c>
      <c r="D85" s="7">
        <f>'SENN PRICE SHEET '!D85</f>
        <v>0</v>
      </c>
    </row>
    <row r="86" spans="1:4" ht="14" customHeight="1" x14ac:dyDescent="0.2">
      <c r="A86" s="5">
        <v>497</v>
      </c>
      <c r="B86" s="1" t="s">
        <v>103</v>
      </c>
      <c r="C86" s="6">
        <f>'SENN PRICE SHEET '!C86-1</f>
        <v>23</v>
      </c>
      <c r="D86" s="7">
        <f>'SENN PRICE SHEET '!D86</f>
        <v>0</v>
      </c>
    </row>
    <row r="87" spans="1:4" ht="14" customHeight="1" x14ac:dyDescent="0.2">
      <c r="A87" s="5">
        <v>2841</v>
      </c>
      <c r="B87" s="1" t="s">
        <v>104</v>
      </c>
      <c r="C87" s="6">
        <f>'SENN PRICE SHEET '!C87-1</f>
        <v>27</v>
      </c>
      <c r="D87" s="7">
        <f>'SENN PRICE SHEET '!D87</f>
        <v>0</v>
      </c>
    </row>
    <row r="88" spans="1:4" ht="14" customHeight="1" x14ac:dyDescent="0.2">
      <c r="A88" s="5">
        <v>330</v>
      </c>
      <c r="B88" s="1" t="s">
        <v>105</v>
      </c>
      <c r="C88" s="6">
        <v>16.75</v>
      </c>
      <c r="D88" s="7">
        <f>'SENN PRICE SHEET '!D88</f>
        <v>0</v>
      </c>
    </row>
    <row r="89" spans="1:4" ht="14" customHeight="1" x14ac:dyDescent="0.2">
      <c r="A89" s="5">
        <v>2080</v>
      </c>
      <c r="B89" s="1" t="s">
        <v>106</v>
      </c>
      <c r="C89" s="6">
        <v>16.75</v>
      </c>
      <c r="D89" s="7">
        <f>'SENN PRICE SHEET '!D89</f>
        <v>0</v>
      </c>
    </row>
    <row r="90" spans="1:4" ht="14" customHeight="1" x14ac:dyDescent="0.2">
      <c r="A90" s="5">
        <v>1295</v>
      </c>
      <c r="B90" s="1" t="s">
        <v>107</v>
      </c>
      <c r="C90" s="6">
        <v>16.75</v>
      </c>
      <c r="D90" s="7">
        <f>'SENN PRICE SHEET '!D90</f>
        <v>0</v>
      </c>
    </row>
    <row r="91" spans="1:4" ht="14" customHeight="1" x14ac:dyDescent="0.2">
      <c r="A91" s="5">
        <v>2890</v>
      </c>
      <c r="B91" s="1" t="s">
        <v>108</v>
      </c>
      <c r="C91" s="6">
        <v>16.75</v>
      </c>
      <c r="D91" s="7">
        <f>'SENN PRICE SHEET '!D91</f>
        <v>0</v>
      </c>
    </row>
    <row r="92" spans="1:4" ht="14" customHeight="1" x14ac:dyDescent="0.2">
      <c r="A92" s="5">
        <v>61</v>
      </c>
      <c r="B92" s="1" t="s">
        <v>109</v>
      </c>
      <c r="C92" s="6">
        <v>16.75</v>
      </c>
      <c r="D92" s="7">
        <f>'SENN PRICE SHEET '!D92</f>
        <v>0</v>
      </c>
    </row>
    <row r="93" spans="1:4" ht="14" customHeight="1" x14ac:dyDescent="0.2">
      <c r="A93" s="5">
        <v>1075</v>
      </c>
      <c r="B93" s="1" t="s">
        <v>110</v>
      </c>
      <c r="C93" s="6">
        <v>16.75</v>
      </c>
      <c r="D93" s="7">
        <f>'SENN PRICE SHEET '!D93</f>
        <v>0</v>
      </c>
    </row>
    <row r="94" spans="1:4" ht="14" customHeight="1" x14ac:dyDescent="0.2">
      <c r="A94" s="5">
        <v>492</v>
      </c>
      <c r="B94" s="1" t="s">
        <v>111</v>
      </c>
      <c r="C94" s="6">
        <f>'SENN PRICE SHEET '!C94-1</f>
        <v>28</v>
      </c>
      <c r="D94" s="7">
        <f>'SENN PRICE SHEET '!D94</f>
        <v>0</v>
      </c>
    </row>
    <row r="95" spans="1:4" ht="14" customHeight="1" x14ac:dyDescent="0.2">
      <c r="A95" s="5">
        <v>2077</v>
      </c>
      <c r="B95" s="1" t="s">
        <v>112</v>
      </c>
      <c r="C95" s="6">
        <f>'SENN PRICE SHEET '!C95-1</f>
        <v>28</v>
      </c>
      <c r="D95" s="7">
        <f>'SENN PRICE SHEET '!D95</f>
        <v>0</v>
      </c>
    </row>
    <row r="96" spans="1:4" ht="14" customHeight="1" x14ac:dyDescent="0.2">
      <c r="A96" s="5">
        <v>2392</v>
      </c>
      <c r="B96" s="1" t="s">
        <v>113</v>
      </c>
      <c r="C96" s="6">
        <f>'SENN PRICE SHEET '!C96-1</f>
        <v>40.75</v>
      </c>
      <c r="D96" s="7">
        <f>'SENN PRICE SHEET '!D96</f>
        <v>0</v>
      </c>
    </row>
    <row r="97" spans="1:4" ht="14" customHeight="1" x14ac:dyDescent="0.2">
      <c r="A97" s="5">
        <v>615</v>
      </c>
      <c r="B97" s="1" t="s">
        <v>114</v>
      </c>
      <c r="C97" s="6">
        <f>'SENN PRICE SHEET '!C97-1</f>
        <v>40.75</v>
      </c>
      <c r="D97" s="7">
        <f>'SENN PRICE SHEET '!D97</f>
        <v>0</v>
      </c>
    </row>
    <row r="98" spans="1:4" ht="14" customHeight="1" x14ac:dyDescent="0.2">
      <c r="A98" s="5">
        <v>2394</v>
      </c>
      <c r="B98" s="1" t="s">
        <v>115</v>
      </c>
      <c r="C98" s="6">
        <f>'SENN PRICE SHEET '!C98-1</f>
        <v>40.75</v>
      </c>
      <c r="D98" s="7">
        <f>'SENN PRICE SHEET '!D98</f>
        <v>0</v>
      </c>
    </row>
    <row r="99" spans="1:4" ht="14" customHeight="1" x14ac:dyDescent="0.2">
      <c r="A99" s="5">
        <v>2393</v>
      </c>
      <c r="B99" s="1" t="s">
        <v>116</v>
      </c>
      <c r="C99" s="6">
        <f>'SENN PRICE SHEET '!C99-1</f>
        <v>40.75</v>
      </c>
      <c r="D99" s="7">
        <f>'SENN PRICE SHEET '!D99</f>
        <v>0</v>
      </c>
    </row>
    <row r="100" spans="1:4" ht="14" customHeight="1" x14ac:dyDescent="0.2">
      <c r="A100" s="5" t="s">
        <v>352</v>
      </c>
      <c r="B100" s="1" t="s">
        <v>353</v>
      </c>
      <c r="C100" s="6">
        <f>'SENN PRICE SHEET '!C100-1</f>
        <v>9</v>
      </c>
      <c r="D100" s="7">
        <f>'SENN PRICE SHEET '!D100</f>
        <v>0</v>
      </c>
    </row>
    <row r="101" spans="1:4" ht="14" customHeight="1" x14ac:dyDescent="0.2">
      <c r="A101" s="5">
        <v>1244</v>
      </c>
      <c r="B101" s="1" t="s">
        <v>117</v>
      </c>
      <c r="C101" s="6">
        <f>'SENN PRICE SHEET '!C101-1.5</f>
        <v>24.5</v>
      </c>
      <c r="D101" s="7">
        <f>'SENN PRICE SHEET '!D101</f>
        <v>0</v>
      </c>
    </row>
    <row r="102" spans="1:4" ht="14" customHeight="1" x14ac:dyDescent="0.2">
      <c r="A102" s="5">
        <v>4753</v>
      </c>
      <c r="B102" s="1" t="s">
        <v>118</v>
      </c>
      <c r="C102" s="6">
        <f>'SENN PRICE SHEET '!C102-1.5</f>
        <v>30.5</v>
      </c>
      <c r="D102" s="7">
        <f>'SENN PRICE SHEET '!D102</f>
        <v>0</v>
      </c>
    </row>
    <row r="103" spans="1:4" ht="14" customHeight="1" x14ac:dyDescent="0.2">
      <c r="A103" s="5">
        <v>2413</v>
      </c>
      <c r="B103" s="1" t="s">
        <v>119</v>
      </c>
      <c r="C103" s="6">
        <f>'SENN PRICE SHEET '!C103-1.5</f>
        <v>39.5</v>
      </c>
      <c r="D103" s="7">
        <f>'SENN PRICE SHEET '!D103</f>
        <v>0</v>
      </c>
    </row>
    <row r="104" spans="1:4" ht="14" customHeight="1" x14ac:dyDescent="0.2">
      <c r="A104" s="5">
        <v>335</v>
      </c>
      <c r="B104" s="1" t="s">
        <v>121</v>
      </c>
      <c r="C104" s="6">
        <f>'SENN PRICE SHEET '!C104-1</f>
        <v>22</v>
      </c>
      <c r="D104" s="7">
        <f>'SENN PRICE SHEET '!D104</f>
        <v>0</v>
      </c>
    </row>
    <row r="105" spans="1:4" ht="14" customHeight="1" x14ac:dyDescent="0.2">
      <c r="A105" s="5">
        <v>2030</v>
      </c>
      <c r="B105" s="1" t="s">
        <v>123</v>
      </c>
      <c r="C105" s="6">
        <f>'SENN PRICE SHEET '!C105-1</f>
        <v>22</v>
      </c>
      <c r="D105" s="7">
        <f>'SENN PRICE SHEET '!D105</f>
        <v>0</v>
      </c>
    </row>
    <row r="106" spans="1:4" ht="14" customHeight="1" x14ac:dyDescent="0.2">
      <c r="A106" s="5">
        <v>3155</v>
      </c>
      <c r="B106" s="1" t="s">
        <v>124</v>
      </c>
      <c r="C106" s="6">
        <f>'SENN PRICE SHEET '!C106-1.5</f>
        <v>27.5</v>
      </c>
      <c r="D106" s="7">
        <f>'SENN PRICE SHEET '!D106</f>
        <v>0</v>
      </c>
    </row>
    <row r="107" spans="1:4" ht="14" customHeight="1" x14ac:dyDescent="0.2">
      <c r="A107" s="5">
        <v>3305</v>
      </c>
      <c r="B107" s="1" t="s">
        <v>125</v>
      </c>
      <c r="C107" s="6">
        <f>'SENN PRICE SHEET '!C107-1.5</f>
        <v>42.5</v>
      </c>
      <c r="D107" s="7">
        <f>'SENN PRICE SHEET '!D107</f>
        <v>0</v>
      </c>
    </row>
    <row r="108" spans="1:4" ht="14" customHeight="1" x14ac:dyDescent="0.2">
      <c r="A108" s="5">
        <v>2457</v>
      </c>
      <c r="B108" s="1" t="s">
        <v>126</v>
      </c>
      <c r="C108" s="6">
        <f>'SENN PRICE SHEET '!C108-1.5</f>
        <v>111</v>
      </c>
      <c r="D108" s="7">
        <f>'SENN PRICE SHEET '!D108</f>
        <v>0</v>
      </c>
    </row>
    <row r="109" spans="1:4" ht="14" customHeight="1" x14ac:dyDescent="0.2">
      <c r="A109" s="5">
        <v>1160</v>
      </c>
      <c r="B109" s="1" t="s">
        <v>128</v>
      </c>
      <c r="C109" s="6">
        <f>'SENN PRICE SHEET '!C109-1</f>
        <v>22.25</v>
      </c>
      <c r="D109" s="7">
        <f>'SENN PRICE SHEET '!D109</f>
        <v>0</v>
      </c>
    </row>
    <row r="110" spans="1:4" ht="14" customHeight="1" x14ac:dyDescent="0.2">
      <c r="A110" s="5">
        <v>1000</v>
      </c>
      <c r="B110" s="1" t="s">
        <v>129</v>
      </c>
      <c r="C110" s="6">
        <f>'SENN PRICE SHEET '!C110-1.5</f>
        <v>32.75</v>
      </c>
      <c r="D110" s="7" t="str">
        <f>'SENN PRICE SHEET '!D110</f>
        <v>X</v>
      </c>
    </row>
    <row r="111" spans="1:4" ht="14" customHeight="1" x14ac:dyDescent="0.2">
      <c r="A111" s="5">
        <v>4725</v>
      </c>
      <c r="B111" s="1" t="s">
        <v>132</v>
      </c>
      <c r="C111" s="6">
        <f>'SENN PRICE SHEET '!C111-1.5</f>
        <v>58.25</v>
      </c>
      <c r="D111" s="7">
        <f>'SENN PRICE SHEET '!D111</f>
        <v>0</v>
      </c>
    </row>
    <row r="112" spans="1:4" ht="14" customHeight="1" x14ac:dyDescent="0.2">
      <c r="A112" s="5">
        <v>3297</v>
      </c>
      <c r="B112" s="1" t="s">
        <v>133</v>
      </c>
      <c r="C112" s="6">
        <f>'SENN PRICE SHEET '!C112-1.5</f>
        <v>27.25</v>
      </c>
      <c r="D112" s="7" t="str">
        <f>'SENN PRICE SHEET '!D112</f>
        <v>X</v>
      </c>
    </row>
    <row r="113" spans="1:4" ht="14" customHeight="1" x14ac:dyDescent="0.2">
      <c r="A113" s="5">
        <v>3316</v>
      </c>
      <c r="B113" s="1" t="s">
        <v>135</v>
      </c>
      <c r="C113" s="6">
        <f>'SENN PRICE SHEET '!C113-1.5</f>
        <v>30.75</v>
      </c>
      <c r="D113" s="7" t="str">
        <f>'SENN PRICE SHEET '!D113</f>
        <v>X</v>
      </c>
    </row>
    <row r="114" spans="1:4" ht="14" customHeight="1" x14ac:dyDescent="0.2">
      <c r="A114" s="5">
        <v>1404</v>
      </c>
      <c r="B114" s="1" t="s">
        <v>137</v>
      </c>
      <c r="C114" s="6">
        <f>'SENN PRICE SHEET '!C114-1</f>
        <v>28.75</v>
      </c>
      <c r="D114" s="7">
        <f>'SENN PRICE SHEET '!D114</f>
        <v>0</v>
      </c>
    </row>
    <row r="115" spans="1:4" ht="14" customHeight="1" x14ac:dyDescent="0.2">
      <c r="A115" s="5">
        <v>2118</v>
      </c>
      <c r="B115" s="1" t="s">
        <v>138</v>
      </c>
      <c r="C115" s="6">
        <f>'SENN PRICE SHEET '!C115-1</f>
        <v>24.25</v>
      </c>
      <c r="D115" s="7" t="str">
        <f>'SENN PRICE SHEET '!D115</f>
        <v>X</v>
      </c>
    </row>
    <row r="116" spans="1:4" ht="14" customHeight="1" x14ac:dyDescent="0.2">
      <c r="A116" s="5">
        <v>2416</v>
      </c>
      <c r="B116" s="1" t="s">
        <v>139</v>
      </c>
      <c r="C116" s="6">
        <f>'SENN PRICE SHEET '!C116-1</f>
        <v>24.25</v>
      </c>
      <c r="D116" s="7" t="str">
        <f>'SENN PRICE SHEET '!D116</f>
        <v>X</v>
      </c>
    </row>
    <row r="117" spans="1:4" ht="14" customHeight="1" x14ac:dyDescent="0.2">
      <c r="A117" s="5">
        <v>4728</v>
      </c>
      <c r="B117" s="1" t="s">
        <v>140</v>
      </c>
      <c r="C117" s="6">
        <f>'SENN PRICE SHEET '!C117-1.5</f>
        <v>30.25</v>
      </c>
      <c r="D117" s="7" t="str">
        <f>'SENN PRICE SHEET '!D117</f>
        <v>X</v>
      </c>
    </row>
    <row r="118" spans="1:4" ht="14" customHeight="1" x14ac:dyDescent="0.2">
      <c r="A118" s="5">
        <v>3068</v>
      </c>
      <c r="B118" s="1" t="s">
        <v>142</v>
      </c>
      <c r="C118" s="6">
        <f>'SENN PRICE SHEET '!C118-1.5</f>
        <v>73</v>
      </c>
      <c r="D118" s="7">
        <f>'SENN PRICE SHEET '!D118</f>
        <v>0</v>
      </c>
    </row>
    <row r="119" spans="1:4" ht="14" customHeight="1" x14ac:dyDescent="0.2">
      <c r="A119" s="5">
        <v>1259</v>
      </c>
      <c r="B119" s="1" t="s">
        <v>144</v>
      </c>
      <c r="C119" s="6">
        <f>'SENN PRICE SHEET '!C119-1.5</f>
        <v>31.75</v>
      </c>
      <c r="D119" s="7">
        <f>'SENN PRICE SHEET '!D119</f>
        <v>0</v>
      </c>
    </row>
    <row r="120" spans="1:4" ht="14" customHeight="1" x14ac:dyDescent="0.2">
      <c r="A120" s="5">
        <v>3312</v>
      </c>
      <c r="B120" s="1" t="s">
        <v>146</v>
      </c>
      <c r="C120" s="6">
        <f>'SENN PRICE SHEET '!C120-1.5</f>
        <v>33</v>
      </c>
      <c r="D120" s="7">
        <f>'SENN PRICE SHEET '!D120</f>
        <v>0</v>
      </c>
    </row>
    <row r="121" spans="1:4" ht="14" customHeight="1" x14ac:dyDescent="0.2">
      <c r="A121" s="5">
        <v>3314</v>
      </c>
      <c r="B121" s="1" t="s">
        <v>149</v>
      </c>
      <c r="C121" s="6">
        <f>'SENN PRICE SHEET '!C121-1.5</f>
        <v>32.5</v>
      </c>
      <c r="D121" s="7">
        <f>'SENN PRICE SHEET '!D121</f>
        <v>0</v>
      </c>
    </row>
    <row r="122" spans="1:4" ht="14" customHeight="1" x14ac:dyDescent="0.2">
      <c r="A122" s="5">
        <v>975</v>
      </c>
      <c r="B122" s="1" t="s">
        <v>150</v>
      </c>
      <c r="C122" s="6">
        <f>'SENN PRICE SHEET '!C122-1</f>
        <v>23</v>
      </c>
      <c r="D122" s="7">
        <f>'SENN PRICE SHEET '!D122</f>
        <v>0</v>
      </c>
    </row>
    <row r="123" spans="1:4" ht="14" customHeight="1" x14ac:dyDescent="0.2">
      <c r="A123" s="5">
        <v>610</v>
      </c>
      <c r="B123" s="1" t="s">
        <v>151</v>
      </c>
      <c r="C123" s="6">
        <f>'SENN PRICE SHEET '!C123-1</f>
        <v>23</v>
      </c>
      <c r="D123" s="7">
        <f>'SENN PRICE SHEET '!D123</f>
        <v>0</v>
      </c>
    </row>
    <row r="124" spans="1:4" ht="14" customHeight="1" x14ac:dyDescent="0.2">
      <c r="A124" s="5">
        <v>4713</v>
      </c>
      <c r="B124" s="1" t="s">
        <v>152</v>
      </c>
      <c r="C124" s="6">
        <f>'SENN PRICE SHEET '!C124-1</f>
        <v>17.5</v>
      </c>
      <c r="D124" s="7">
        <f>'SENN PRICE SHEET '!D124</f>
        <v>0</v>
      </c>
    </row>
    <row r="125" spans="1:4" ht="14" customHeight="1" x14ac:dyDescent="0.2">
      <c r="A125" s="5">
        <v>1405</v>
      </c>
      <c r="B125" s="1" t="s">
        <v>153</v>
      </c>
      <c r="C125" s="6">
        <f>'SENN PRICE SHEET '!C125-1.5</f>
        <v>25.25</v>
      </c>
      <c r="D125" s="7">
        <f>'SENN PRICE SHEET '!D125</f>
        <v>0</v>
      </c>
    </row>
    <row r="126" spans="1:4" ht="14" customHeight="1" x14ac:dyDescent="0.2">
      <c r="A126" s="5">
        <v>2425</v>
      </c>
      <c r="B126" s="1" t="s">
        <v>155</v>
      </c>
      <c r="C126" s="6">
        <f>'SENN PRICE SHEET '!C126-1.5</f>
        <v>40.25</v>
      </c>
      <c r="D126" s="7">
        <f>'SENN PRICE SHEET '!D126</f>
        <v>0</v>
      </c>
    </row>
    <row r="127" spans="1:4" ht="14" customHeight="1" x14ac:dyDescent="0.2">
      <c r="A127" s="5">
        <v>2408</v>
      </c>
      <c r="B127" s="1" t="s">
        <v>156</v>
      </c>
      <c r="C127" s="6">
        <f>'SENN PRICE SHEET '!C127-1</f>
        <v>26.25</v>
      </c>
      <c r="D127" s="7">
        <f>'SENN PRICE SHEET '!D127</f>
        <v>0</v>
      </c>
    </row>
    <row r="128" spans="1:4" ht="14" customHeight="1" x14ac:dyDescent="0.2">
      <c r="A128" s="5">
        <v>2033</v>
      </c>
      <c r="B128" s="1" t="s">
        <v>157</v>
      </c>
      <c r="C128" s="6">
        <f>'SENN PRICE SHEET '!C128-1.5</f>
        <v>31.25</v>
      </c>
      <c r="D128" s="7">
        <f>'SENN PRICE SHEET '!D128</f>
        <v>0</v>
      </c>
    </row>
    <row r="129" spans="1:4" ht="14" customHeight="1" x14ac:dyDescent="0.2">
      <c r="A129" s="5">
        <v>1307</v>
      </c>
      <c r="B129" s="1" t="s">
        <v>159</v>
      </c>
      <c r="C129" s="6">
        <f>'SENN PRICE SHEET '!C129-1</f>
        <v>29</v>
      </c>
      <c r="D129" s="7">
        <f>'SENN PRICE SHEET '!D129</f>
        <v>0</v>
      </c>
    </row>
    <row r="130" spans="1:4" ht="14" customHeight="1" x14ac:dyDescent="0.2">
      <c r="A130" s="5">
        <v>2456</v>
      </c>
      <c r="B130" s="1" t="s">
        <v>160</v>
      </c>
      <c r="C130" s="6">
        <f>'SENN PRICE SHEET '!C130-1.5</f>
        <v>98.25</v>
      </c>
      <c r="D130" s="7">
        <f>'SENN PRICE SHEET '!D130</f>
        <v>0</v>
      </c>
    </row>
    <row r="131" spans="1:4" ht="14" customHeight="1" x14ac:dyDescent="0.2">
      <c r="A131" s="5">
        <v>1408</v>
      </c>
      <c r="B131" s="1" t="s">
        <v>163</v>
      </c>
      <c r="C131" s="6">
        <f>'SENN PRICE SHEET '!C131-1.5</f>
        <v>38.75</v>
      </c>
      <c r="D131" s="7" t="str">
        <f>'SENN PRICE SHEET '!D131</f>
        <v>X</v>
      </c>
    </row>
    <row r="132" spans="1:4" ht="14" customHeight="1" x14ac:dyDescent="0.2">
      <c r="A132" s="5">
        <v>2976</v>
      </c>
      <c r="B132" s="1" t="s">
        <v>164</v>
      </c>
      <c r="C132" s="6">
        <f>'SENN PRICE SHEET '!C132-1</f>
        <v>32</v>
      </c>
      <c r="D132" s="7" t="str">
        <f>'SENN PRICE SHEET '!D132</f>
        <v>X</v>
      </c>
    </row>
    <row r="133" spans="1:4" ht="14" customHeight="1" x14ac:dyDescent="0.2">
      <c r="A133" s="5">
        <v>3344</v>
      </c>
      <c r="B133" s="1" t="s">
        <v>166</v>
      </c>
      <c r="C133" s="6">
        <f>'SENN PRICE SHEET '!C133-1.5</f>
        <v>34.25</v>
      </c>
      <c r="D133" s="7" t="str">
        <f>'SENN PRICE SHEET '!D133</f>
        <v>X</v>
      </c>
    </row>
    <row r="134" spans="1:4" ht="14" customHeight="1" x14ac:dyDescent="0.2">
      <c r="A134" s="5">
        <v>3318</v>
      </c>
      <c r="B134" s="1" t="s">
        <v>168</v>
      </c>
      <c r="C134" s="6">
        <f>'SENN PRICE SHEET '!C134-1.5</f>
        <v>33</v>
      </c>
      <c r="D134" s="7" t="str">
        <f>'SENN PRICE SHEET '!D134</f>
        <v>X</v>
      </c>
    </row>
    <row r="135" spans="1:4" ht="14" customHeight="1" x14ac:dyDescent="0.2">
      <c r="A135" s="5">
        <v>1398</v>
      </c>
      <c r="B135" s="1" t="s">
        <v>399</v>
      </c>
      <c r="C135" s="6">
        <v>17</v>
      </c>
      <c r="D135" s="7">
        <f>'SENN PRICE SHEET '!D135</f>
        <v>0</v>
      </c>
    </row>
    <row r="136" spans="1:4" ht="14" customHeight="1" x14ac:dyDescent="0.2">
      <c r="A136" s="5">
        <v>132</v>
      </c>
      <c r="B136" s="1" t="s">
        <v>171</v>
      </c>
      <c r="C136" s="6">
        <v>18</v>
      </c>
      <c r="D136" s="7">
        <f>'SENN PRICE SHEET '!D136</f>
        <v>0</v>
      </c>
    </row>
    <row r="137" spans="1:4" ht="14" customHeight="1" x14ac:dyDescent="0.2">
      <c r="A137" s="5">
        <v>490</v>
      </c>
      <c r="B137" s="1" t="s">
        <v>173</v>
      </c>
      <c r="C137" s="6">
        <v>11</v>
      </c>
      <c r="D137" s="7">
        <f>'SENN PRICE SHEET '!D138</f>
        <v>0</v>
      </c>
    </row>
    <row r="138" spans="1:4" ht="14" customHeight="1" x14ac:dyDescent="0.2">
      <c r="A138" s="5">
        <v>870</v>
      </c>
      <c r="B138" s="1" t="s">
        <v>174</v>
      </c>
      <c r="C138" s="6">
        <f>'SENN PRICE SHEET '!C139</f>
        <v>38</v>
      </c>
      <c r="D138" s="7" t="str">
        <f>'SENN PRICE SHEET '!D139</f>
        <v>X</v>
      </c>
    </row>
    <row r="139" spans="1:4" ht="14" customHeight="1" x14ac:dyDescent="0.2">
      <c r="A139" s="5">
        <v>4708</v>
      </c>
      <c r="B139" s="1" t="s">
        <v>175</v>
      </c>
      <c r="C139" s="6">
        <f>'SENN PRICE SHEET '!C140-1</f>
        <v>41.5</v>
      </c>
      <c r="D139" s="7" t="str">
        <f>'SENN PRICE SHEET '!D140</f>
        <v>X</v>
      </c>
    </row>
    <row r="140" spans="1:4" ht="14" customHeight="1" x14ac:dyDescent="0.2">
      <c r="A140" s="5">
        <v>1817</v>
      </c>
      <c r="B140" s="1" t="s">
        <v>176</v>
      </c>
      <c r="C140" s="6">
        <f>'SENN PRICE SHEET '!C141-1</f>
        <v>41.5</v>
      </c>
      <c r="D140" s="7" t="str">
        <f>'SENN PRICE SHEET '!D141</f>
        <v>X</v>
      </c>
    </row>
    <row r="141" spans="1:4" ht="14" customHeight="1" x14ac:dyDescent="0.2">
      <c r="A141" s="5">
        <v>4712</v>
      </c>
      <c r="B141" s="1" t="s">
        <v>178</v>
      </c>
      <c r="C141" s="6">
        <f>'SENN PRICE SHEET '!C142-1</f>
        <v>27.5</v>
      </c>
      <c r="D141" s="7">
        <f>'SENN PRICE SHEET '!D142</f>
        <v>0</v>
      </c>
    </row>
    <row r="142" spans="1:4" ht="14" customHeight="1" x14ac:dyDescent="0.2">
      <c r="A142" s="5">
        <v>542</v>
      </c>
      <c r="B142" s="1" t="s">
        <v>179</v>
      </c>
      <c r="C142" s="6">
        <f>'SENN PRICE SHEET '!C143-1</f>
        <v>40.75</v>
      </c>
      <c r="D142" s="7">
        <f>'SENN PRICE SHEET '!D143</f>
        <v>0</v>
      </c>
    </row>
    <row r="143" spans="1:4" ht="14" customHeight="1" x14ac:dyDescent="0.2">
      <c r="A143" s="5">
        <v>1397</v>
      </c>
      <c r="B143" s="1" t="s">
        <v>180</v>
      </c>
      <c r="C143" s="6">
        <f>'SENN PRICE SHEET '!C144-1</f>
        <v>27.5</v>
      </c>
      <c r="D143" s="7">
        <f>'SENN PRICE SHEET '!D144</f>
        <v>0</v>
      </c>
    </row>
    <row r="144" spans="1:4" ht="14" customHeight="1" x14ac:dyDescent="0.2">
      <c r="A144" s="5">
        <v>147</v>
      </c>
      <c r="B144" s="1" t="s">
        <v>181</v>
      </c>
      <c r="C144" s="6">
        <f>'SENN PRICE SHEET '!C145-1</f>
        <v>27.5</v>
      </c>
      <c r="D144" s="7">
        <f>'SENN PRICE SHEET '!D145</f>
        <v>0</v>
      </c>
    </row>
    <row r="145" spans="1:4" ht="14" customHeight="1" x14ac:dyDescent="0.2">
      <c r="A145" s="5">
        <v>4743</v>
      </c>
      <c r="B145" s="1" t="s">
        <v>182</v>
      </c>
      <c r="C145" s="6">
        <f>'SENN PRICE SHEET '!C146-1</f>
        <v>40.5</v>
      </c>
      <c r="D145" s="7">
        <f>'SENN PRICE SHEET '!D146</f>
        <v>0</v>
      </c>
    </row>
    <row r="146" spans="1:4" ht="14" customHeight="1" x14ac:dyDescent="0.2">
      <c r="A146" s="5">
        <v>2970</v>
      </c>
      <c r="B146" s="1" t="s">
        <v>185</v>
      </c>
      <c r="C146" s="6">
        <f>'SENN PRICE SHEET '!C147-1</f>
        <v>25</v>
      </c>
      <c r="D146" s="7">
        <f>'SENN PRICE SHEET '!D147</f>
        <v>0</v>
      </c>
    </row>
    <row r="147" spans="1:4" ht="14" customHeight="1" x14ac:dyDescent="0.2">
      <c r="A147" s="5">
        <v>539</v>
      </c>
      <c r="B147" s="1" t="s">
        <v>187</v>
      </c>
      <c r="C147" s="6">
        <f>'SENN PRICE SHEET '!C148-1</f>
        <v>25</v>
      </c>
      <c r="D147" s="7">
        <f>'SENN PRICE SHEET '!D148</f>
        <v>0</v>
      </c>
    </row>
    <row r="148" spans="1:4" ht="14" customHeight="1" x14ac:dyDescent="0.2">
      <c r="A148" s="5">
        <v>4734</v>
      </c>
      <c r="B148" s="1" t="s">
        <v>188</v>
      </c>
      <c r="C148" s="6">
        <f>'SENN PRICE SHEET '!C149-1</f>
        <v>18</v>
      </c>
      <c r="D148" s="7">
        <f>'SENN PRICE SHEET '!D149</f>
        <v>0</v>
      </c>
    </row>
    <row r="149" spans="1:4" ht="14" customHeight="1" x14ac:dyDescent="0.2">
      <c r="A149" s="5">
        <v>541</v>
      </c>
      <c r="B149" s="1" t="s">
        <v>189</v>
      </c>
      <c r="C149" s="6">
        <f>'SENN PRICE SHEET '!C150-1</f>
        <v>18</v>
      </c>
      <c r="D149" s="7">
        <f>'SENN PRICE SHEET '!D150</f>
        <v>0</v>
      </c>
    </row>
    <row r="150" spans="1:4" ht="14" customHeight="1" x14ac:dyDescent="0.2">
      <c r="A150" s="5">
        <v>148</v>
      </c>
      <c r="B150" s="1" t="s">
        <v>190</v>
      </c>
      <c r="C150" s="6">
        <f>'SENN PRICE SHEET '!C151-1</f>
        <v>18</v>
      </c>
      <c r="D150" s="7">
        <f>'SENN PRICE SHEET '!D151</f>
        <v>0</v>
      </c>
    </row>
    <row r="151" spans="1:4" ht="14" customHeight="1" x14ac:dyDescent="0.2">
      <c r="A151" s="5">
        <v>145</v>
      </c>
      <c r="B151" s="1" t="s">
        <v>191</v>
      </c>
      <c r="C151" s="6">
        <f>'SENN PRICE SHEET '!C152-1</f>
        <v>24</v>
      </c>
      <c r="D151" s="7">
        <f>'SENN PRICE SHEET '!D152</f>
        <v>0</v>
      </c>
    </row>
    <row r="152" spans="1:4" ht="14" customHeight="1" x14ac:dyDescent="0.2">
      <c r="A152" s="5">
        <v>1417</v>
      </c>
      <c r="B152" s="1" t="s">
        <v>192</v>
      </c>
      <c r="C152" s="6">
        <f>'SENN PRICE SHEET '!C153-1.5</f>
        <v>38.25</v>
      </c>
      <c r="D152" s="7">
        <f>'SENN PRICE SHEET '!D153</f>
        <v>0</v>
      </c>
    </row>
    <row r="153" spans="1:4" ht="14" customHeight="1" x14ac:dyDescent="0.2">
      <c r="A153" s="5">
        <v>1180</v>
      </c>
      <c r="B153" s="1" t="s">
        <v>193</v>
      </c>
      <c r="C153" s="6">
        <f>'SENN PRICE SHEET '!C154-1.5</f>
        <v>30.5</v>
      </c>
      <c r="D153" s="7">
        <f>'SENN PRICE SHEET '!D154</f>
        <v>0</v>
      </c>
    </row>
    <row r="154" spans="1:4" ht="14" customHeight="1" x14ac:dyDescent="0.2">
      <c r="A154" s="5">
        <v>1242</v>
      </c>
      <c r="B154" s="1" t="s">
        <v>194</v>
      </c>
      <c r="C154" s="6">
        <f>'SENN PRICE SHEET '!C155-1</f>
        <v>25</v>
      </c>
      <c r="D154" s="7">
        <f>'SENN PRICE SHEET '!D155</f>
        <v>0</v>
      </c>
    </row>
    <row r="155" spans="1:4" ht="14" customHeight="1" x14ac:dyDescent="0.2">
      <c r="A155" s="5">
        <v>2990</v>
      </c>
      <c r="B155" s="1" t="s">
        <v>197</v>
      </c>
      <c r="C155" s="6">
        <f>'SENN PRICE SHEET '!C156-1.5</f>
        <v>37.5</v>
      </c>
      <c r="D155" s="7">
        <f>'SENN PRICE SHEET '!D156</f>
        <v>0</v>
      </c>
    </row>
    <row r="156" spans="1:4" ht="14" customHeight="1" x14ac:dyDescent="0.2">
      <c r="A156" s="5">
        <v>3209</v>
      </c>
      <c r="B156" s="1" t="s">
        <v>199</v>
      </c>
      <c r="C156" s="6">
        <f>'SENN PRICE SHEET '!C157-1</f>
        <v>38.75</v>
      </c>
      <c r="D156" s="7">
        <f>'SENN PRICE SHEET '!D157</f>
        <v>0</v>
      </c>
    </row>
    <row r="157" spans="1:4" ht="14" customHeight="1" x14ac:dyDescent="0.2">
      <c r="A157" s="5">
        <v>3158</v>
      </c>
      <c r="B157" s="1" t="s">
        <v>200</v>
      </c>
      <c r="C157" s="6">
        <f>'SENN PRICE SHEET '!C158-1.5</f>
        <v>34.25</v>
      </c>
      <c r="D157" s="7">
        <f>'SENN PRICE SHEET '!D158</f>
        <v>0</v>
      </c>
    </row>
    <row r="158" spans="1:4" ht="14" customHeight="1" x14ac:dyDescent="0.2">
      <c r="A158" s="5">
        <v>3325</v>
      </c>
      <c r="B158" s="1" t="s">
        <v>201</v>
      </c>
      <c r="C158" s="6">
        <f>'SENN PRICE SHEET '!C159-1.5</f>
        <v>49.25</v>
      </c>
      <c r="D158" s="7">
        <f>'SENN PRICE SHEET '!D159</f>
        <v>0</v>
      </c>
    </row>
    <row r="159" spans="1:4" ht="14" customHeight="1" x14ac:dyDescent="0.2">
      <c r="A159" s="5">
        <v>2113</v>
      </c>
      <c r="B159" s="1" t="s">
        <v>203</v>
      </c>
      <c r="C159" s="6">
        <f>'SENN PRICE SHEET '!C160-1</f>
        <v>38.75</v>
      </c>
      <c r="D159" s="7">
        <f>'SENN PRICE SHEET '!D160</f>
        <v>0</v>
      </c>
    </row>
    <row r="160" spans="1:4" ht="14" customHeight="1" x14ac:dyDescent="0.2">
      <c r="A160" s="5">
        <v>2049</v>
      </c>
      <c r="B160" s="1" t="s">
        <v>204</v>
      </c>
      <c r="C160" s="6">
        <f>'SENN PRICE SHEET '!C161-1.5</f>
        <v>29.5</v>
      </c>
      <c r="D160" s="7">
        <f>'SENN PRICE SHEET '!D161</f>
        <v>0</v>
      </c>
    </row>
    <row r="161" spans="1:4" ht="14" customHeight="1" x14ac:dyDescent="0.2">
      <c r="A161" s="5">
        <v>4727</v>
      </c>
      <c r="B161" s="1" t="s">
        <v>206</v>
      </c>
      <c r="C161" s="6">
        <f>'SENN PRICE SHEET '!C162-1.5</f>
        <v>28.25</v>
      </c>
      <c r="D161" s="7">
        <f>'SENN PRICE SHEET '!D162</f>
        <v>0</v>
      </c>
    </row>
    <row r="162" spans="1:4" ht="14" customHeight="1" x14ac:dyDescent="0.2">
      <c r="A162" s="5">
        <v>3282</v>
      </c>
      <c r="B162" s="1" t="s">
        <v>207</v>
      </c>
      <c r="C162" s="6">
        <f>'SENN PRICE SHEET '!C163-1.5</f>
        <v>43.25</v>
      </c>
      <c r="D162" s="7">
        <f>'SENN PRICE SHEET '!D163</f>
        <v>0</v>
      </c>
    </row>
    <row r="163" spans="1:4" ht="14" customHeight="1" x14ac:dyDescent="0.2">
      <c r="A163" s="5">
        <v>3302</v>
      </c>
      <c r="B163" s="1" t="s">
        <v>209</v>
      </c>
      <c r="C163" s="6">
        <f>'SENN PRICE SHEET '!C164-1.5</f>
        <v>28</v>
      </c>
      <c r="D163" s="7">
        <f>'SENN PRICE SHEET '!D164</f>
        <v>0</v>
      </c>
    </row>
    <row r="164" spans="1:4" ht="14" customHeight="1" x14ac:dyDescent="0.2">
      <c r="A164" s="5">
        <v>3303</v>
      </c>
      <c r="B164" s="1" t="s">
        <v>210</v>
      </c>
      <c r="C164" s="6">
        <f>'SENN PRICE SHEET '!C165-1.5</f>
        <v>43</v>
      </c>
      <c r="D164" s="7">
        <f>'SENN PRICE SHEET '!D165</f>
        <v>0</v>
      </c>
    </row>
    <row r="165" spans="1:4" ht="14" customHeight="1" x14ac:dyDescent="0.2">
      <c r="A165" s="5">
        <v>1422</v>
      </c>
      <c r="B165" s="1" t="s">
        <v>213</v>
      </c>
      <c r="C165" s="6">
        <f>'SENN PRICE SHEET '!C166-1.5</f>
        <v>34.5</v>
      </c>
      <c r="D165" s="7">
        <f>'SENN PRICE SHEET '!D166</f>
        <v>0</v>
      </c>
    </row>
    <row r="166" spans="1:4" ht="14" customHeight="1" x14ac:dyDescent="0.2">
      <c r="A166" s="5">
        <v>3329</v>
      </c>
      <c r="B166" s="1" t="s">
        <v>214</v>
      </c>
      <c r="C166" s="6">
        <f>'SENN PRICE SHEET '!C167-1.5</f>
        <v>48</v>
      </c>
      <c r="D166" s="7">
        <f>'SENN PRICE SHEET '!D167</f>
        <v>0</v>
      </c>
    </row>
    <row r="167" spans="1:4" ht="14" customHeight="1" x14ac:dyDescent="0.2">
      <c r="A167" s="5">
        <v>184</v>
      </c>
      <c r="B167" s="1" t="s">
        <v>216</v>
      </c>
      <c r="C167" s="6">
        <f>'SENN PRICE SHEET '!C168-1</f>
        <v>27.75</v>
      </c>
      <c r="D167" s="7">
        <f>'SENN PRICE SHEET '!D168</f>
        <v>0</v>
      </c>
    </row>
    <row r="168" spans="1:4" ht="14" customHeight="1" x14ac:dyDescent="0.2">
      <c r="A168" s="5">
        <v>506</v>
      </c>
      <c r="B168" s="1" t="s">
        <v>217</v>
      </c>
      <c r="C168" s="6">
        <f>'SENN PRICE SHEET '!C169-1</f>
        <v>27.75</v>
      </c>
      <c r="D168" s="7">
        <f>'SENN PRICE SHEET '!D169</f>
        <v>0</v>
      </c>
    </row>
    <row r="169" spans="1:4" ht="14" customHeight="1" x14ac:dyDescent="0.2">
      <c r="A169" s="5">
        <v>1273</v>
      </c>
      <c r="B169" s="1" t="s">
        <v>218</v>
      </c>
      <c r="C169" s="6">
        <f>'SENN PRICE SHEET '!C170-1</f>
        <v>27.75</v>
      </c>
      <c r="D169" s="7">
        <f>'SENN PRICE SHEET '!D170</f>
        <v>0</v>
      </c>
    </row>
    <row r="170" spans="1:4" ht="14" customHeight="1" x14ac:dyDescent="0.2">
      <c r="A170" s="5">
        <v>2934</v>
      </c>
      <c r="B170" s="1" t="s">
        <v>219</v>
      </c>
      <c r="C170" s="6">
        <f>'SENN PRICE SHEET '!C171-1</f>
        <v>28</v>
      </c>
      <c r="D170" s="7">
        <f>'SENN PRICE SHEET '!D171</f>
        <v>0</v>
      </c>
    </row>
    <row r="171" spans="1:4" ht="14" customHeight="1" x14ac:dyDescent="0.2">
      <c r="A171" s="5">
        <v>3159</v>
      </c>
      <c r="B171" s="1" t="s">
        <v>220</v>
      </c>
      <c r="C171" s="6">
        <f>'SENN PRICE SHEET '!C172-1.5</f>
        <v>96.5</v>
      </c>
      <c r="D171" s="7">
        <f>'SENN PRICE SHEET '!D172</f>
        <v>0</v>
      </c>
    </row>
    <row r="172" spans="1:4" ht="14" customHeight="1" x14ac:dyDescent="0.2">
      <c r="A172" s="5">
        <v>608</v>
      </c>
      <c r="B172" s="1" t="s">
        <v>221</v>
      </c>
      <c r="C172" s="6">
        <f>'SENN PRICE SHEET '!C173-1</f>
        <v>46.5</v>
      </c>
      <c r="D172" s="7">
        <f>'SENN PRICE SHEET '!D173</f>
        <v>0</v>
      </c>
    </row>
    <row r="173" spans="1:4" ht="14" customHeight="1" x14ac:dyDescent="0.2">
      <c r="A173" s="5">
        <v>912</v>
      </c>
      <c r="B173" s="1" t="s">
        <v>222</v>
      </c>
      <c r="C173" s="6">
        <f>'SENN PRICE SHEET '!C174-1</f>
        <v>46.5</v>
      </c>
      <c r="D173" s="7">
        <f>'SENN PRICE SHEET '!D174</f>
        <v>0</v>
      </c>
    </row>
    <row r="174" spans="1:4" ht="14" customHeight="1" x14ac:dyDescent="0.2">
      <c r="A174" s="5">
        <v>2124</v>
      </c>
      <c r="B174" s="1" t="s">
        <v>223</v>
      </c>
      <c r="C174" s="6">
        <f>'SENN PRICE SHEET '!C175-1</f>
        <v>46.5</v>
      </c>
      <c r="D174" s="7">
        <f>'SENN PRICE SHEET '!D175</f>
        <v>0</v>
      </c>
    </row>
    <row r="175" spans="1:4" ht="14" customHeight="1" x14ac:dyDescent="0.2">
      <c r="A175" s="5">
        <v>4715</v>
      </c>
      <c r="B175" s="1" t="s">
        <v>224</v>
      </c>
      <c r="C175" s="6">
        <f>'SENN PRICE SHEET '!C176-1</f>
        <v>29</v>
      </c>
      <c r="D175" s="7">
        <f>'SENN PRICE SHEET '!D176</f>
        <v>0</v>
      </c>
    </row>
    <row r="176" spans="1:4" ht="14" customHeight="1" x14ac:dyDescent="0.2">
      <c r="A176" s="5">
        <v>2454</v>
      </c>
      <c r="B176" s="1" t="s">
        <v>225</v>
      </c>
      <c r="C176" s="6">
        <f>'SENN PRICE SHEET '!C177-1.5</f>
        <v>33</v>
      </c>
      <c r="D176" s="7">
        <f>'SENN PRICE SHEET '!D177</f>
        <v>0</v>
      </c>
    </row>
    <row r="177" spans="1:4" ht="14" customHeight="1" x14ac:dyDescent="0.2">
      <c r="A177" s="5">
        <v>4745</v>
      </c>
      <c r="B177" s="1" t="s">
        <v>226</v>
      </c>
      <c r="C177" s="6">
        <f>'SENN PRICE SHEET '!C178-1</f>
        <v>27</v>
      </c>
      <c r="D177" s="7">
        <f>'SENN PRICE SHEET '!D178</f>
        <v>0</v>
      </c>
    </row>
    <row r="178" spans="1:4" ht="14" customHeight="1" x14ac:dyDescent="0.2">
      <c r="A178" s="5">
        <v>2431</v>
      </c>
      <c r="B178" s="1" t="s">
        <v>227</v>
      </c>
      <c r="C178" s="6">
        <f>'SENN PRICE SHEET '!C179-1</f>
        <v>29</v>
      </c>
      <c r="D178" s="7">
        <f>'SENN PRICE SHEET '!D179</f>
        <v>0</v>
      </c>
    </row>
    <row r="179" spans="1:4" ht="14" customHeight="1" x14ac:dyDescent="0.2">
      <c r="A179" s="5">
        <v>1274</v>
      </c>
      <c r="B179" s="1" t="s">
        <v>228</v>
      </c>
      <c r="C179" s="6">
        <f>'SENN PRICE SHEET '!C180-1</f>
        <v>29</v>
      </c>
      <c r="D179" s="7">
        <f>'SENN PRICE SHEET '!D180</f>
        <v>0</v>
      </c>
    </row>
    <row r="180" spans="1:4" ht="14" customHeight="1" x14ac:dyDescent="0.2">
      <c r="A180" s="5">
        <v>2035</v>
      </c>
      <c r="B180" s="1" t="s">
        <v>229</v>
      </c>
      <c r="C180" s="6">
        <f>'SENN PRICE SHEET '!C181-1</f>
        <v>29</v>
      </c>
      <c r="D180" s="7">
        <f>'SENN PRICE SHEET '!D181</f>
        <v>0</v>
      </c>
    </row>
    <row r="181" spans="1:4" ht="14" customHeight="1" x14ac:dyDescent="0.2">
      <c r="A181" s="5">
        <v>2375</v>
      </c>
      <c r="B181" s="1" t="s">
        <v>230</v>
      </c>
      <c r="C181" s="6">
        <f>'SENN PRICE SHEET '!C182-1</f>
        <v>29</v>
      </c>
      <c r="D181" s="7">
        <f>'SENN PRICE SHEET '!D182</f>
        <v>0</v>
      </c>
    </row>
    <row r="182" spans="1:4" ht="14" customHeight="1" x14ac:dyDescent="0.2">
      <c r="A182" s="5">
        <v>1026</v>
      </c>
      <c r="B182" s="1" t="s">
        <v>231</v>
      </c>
      <c r="C182" s="6">
        <f>'SENN PRICE SHEET '!C183-1</f>
        <v>44.5</v>
      </c>
      <c r="D182" s="7">
        <f>'SENN PRICE SHEET '!D183</f>
        <v>0</v>
      </c>
    </row>
    <row r="183" spans="1:4" ht="14" customHeight="1" x14ac:dyDescent="0.2">
      <c r="A183" s="5">
        <v>913</v>
      </c>
      <c r="B183" s="1" t="s">
        <v>232</v>
      </c>
      <c r="C183" s="6">
        <f>'SENN PRICE SHEET '!C184-1</f>
        <v>44.5</v>
      </c>
      <c r="D183" s="7">
        <f>'SENN PRICE SHEET '!D184</f>
        <v>0</v>
      </c>
    </row>
    <row r="184" spans="1:4" ht="14" customHeight="1" x14ac:dyDescent="0.2">
      <c r="A184" s="5">
        <v>1178</v>
      </c>
      <c r="B184" s="1" t="s">
        <v>233</v>
      </c>
      <c r="C184" s="6">
        <f>'SENN PRICE SHEET '!C185-1</f>
        <v>28</v>
      </c>
      <c r="D184" s="7">
        <f>'SENN PRICE SHEET '!D185</f>
        <v>0</v>
      </c>
    </row>
    <row r="185" spans="1:4" ht="14" customHeight="1" x14ac:dyDescent="0.2">
      <c r="A185" s="5">
        <v>990</v>
      </c>
      <c r="B185" s="1" t="s">
        <v>234</v>
      </c>
      <c r="C185" s="6">
        <f>'SENN PRICE SHEET '!C186-1.5</f>
        <v>31.5</v>
      </c>
      <c r="D185" s="7">
        <f>'SENN PRICE SHEET '!D186</f>
        <v>0</v>
      </c>
    </row>
    <row r="186" spans="1:4" ht="14" customHeight="1" x14ac:dyDescent="0.2">
      <c r="A186" s="5">
        <v>976</v>
      </c>
      <c r="B186" s="1" t="s">
        <v>236</v>
      </c>
      <c r="C186" s="6">
        <f>'SENN PRICE SHEET '!C187-1</f>
        <v>24.5</v>
      </c>
      <c r="D186" s="7">
        <f>'SENN PRICE SHEET '!D187</f>
        <v>0</v>
      </c>
    </row>
    <row r="187" spans="1:4" ht="14" customHeight="1" x14ac:dyDescent="0.2">
      <c r="A187" s="5">
        <v>609</v>
      </c>
      <c r="B187" s="1" t="s">
        <v>237</v>
      </c>
      <c r="C187" s="6">
        <f>'SENN PRICE SHEET '!C188-1</f>
        <v>24</v>
      </c>
      <c r="D187" s="7">
        <f>'SENN PRICE SHEET '!D188</f>
        <v>0</v>
      </c>
    </row>
    <row r="188" spans="1:4" ht="14" customHeight="1" x14ac:dyDescent="0.2">
      <c r="A188" s="5">
        <v>974</v>
      </c>
      <c r="B188" s="1" t="s">
        <v>239</v>
      </c>
      <c r="C188" s="6">
        <f>'SENN PRICE SHEET '!C189-1</f>
        <v>24</v>
      </c>
      <c r="D188" s="7">
        <f>'SENN PRICE SHEET '!D189</f>
        <v>0</v>
      </c>
    </row>
    <row r="189" spans="1:4" ht="14" customHeight="1" x14ac:dyDescent="0.2">
      <c r="A189" s="5">
        <v>1818</v>
      </c>
      <c r="B189" s="1" t="s">
        <v>240</v>
      </c>
      <c r="C189" s="6">
        <f>'SENN PRICE SHEET '!C190-1</f>
        <v>24</v>
      </c>
      <c r="D189" s="7">
        <f>'SENN PRICE SHEET '!D190</f>
        <v>0</v>
      </c>
    </row>
    <row r="190" spans="1:4" ht="14" customHeight="1" x14ac:dyDescent="0.2">
      <c r="A190" s="5">
        <v>4730</v>
      </c>
      <c r="B190" s="1" t="s">
        <v>242</v>
      </c>
      <c r="C190" s="6">
        <f>'SENN PRICE SHEET '!C191-1.5</f>
        <v>27.5</v>
      </c>
      <c r="D190" s="7">
        <f>'SENN PRICE SHEET '!D191</f>
        <v>0</v>
      </c>
    </row>
    <row r="191" spans="1:4" ht="14" customHeight="1" x14ac:dyDescent="0.2">
      <c r="A191" s="5">
        <v>3332</v>
      </c>
      <c r="B191" s="1" t="s">
        <v>243</v>
      </c>
      <c r="C191" s="6">
        <f>'SENN PRICE SHEET '!C192-1.5</f>
        <v>32.75</v>
      </c>
      <c r="D191" s="7">
        <f>'SENN PRICE SHEET '!D192</f>
        <v>0</v>
      </c>
    </row>
    <row r="192" spans="1:4" ht="14" customHeight="1" x14ac:dyDescent="0.2">
      <c r="A192" s="5">
        <v>3320</v>
      </c>
      <c r="B192" s="1" t="s">
        <v>245</v>
      </c>
      <c r="C192" s="6">
        <f>'SENN PRICE SHEET '!C193-1.5</f>
        <v>30.25</v>
      </c>
      <c r="D192" s="7">
        <f>'SENN PRICE SHEET '!D193</f>
        <v>0</v>
      </c>
    </row>
    <row r="193" spans="1:4" ht="14" customHeight="1" x14ac:dyDescent="0.2">
      <c r="A193" s="5">
        <v>4597</v>
      </c>
      <c r="B193" s="1" t="s">
        <v>248</v>
      </c>
      <c r="C193" s="6">
        <f>'SENN PRICE SHEET '!C194-1</f>
        <v>26.5</v>
      </c>
      <c r="D193" s="7">
        <f>'SENN PRICE SHEET '!D194</f>
        <v>0</v>
      </c>
    </row>
    <row r="194" spans="1:4" ht="14" customHeight="1" x14ac:dyDescent="0.2">
      <c r="A194" s="5">
        <v>185</v>
      </c>
      <c r="B194" s="1" t="s">
        <v>249</v>
      </c>
      <c r="C194" s="6">
        <f>'SENN PRICE SHEET '!C195-1</f>
        <v>26.5</v>
      </c>
      <c r="D194" s="7" t="str">
        <f>'SENN PRICE SHEET '!D195</f>
        <v>X</v>
      </c>
    </row>
    <row r="195" spans="1:4" ht="14" customHeight="1" x14ac:dyDescent="0.2">
      <c r="A195" s="5">
        <v>502</v>
      </c>
      <c r="B195" s="1" t="s">
        <v>250</v>
      </c>
      <c r="C195" s="6">
        <f>'SENN PRICE SHEET '!C196-1</f>
        <v>26.75</v>
      </c>
      <c r="D195" s="7" t="str">
        <f>'SENN PRICE SHEET '!D196</f>
        <v>X</v>
      </c>
    </row>
    <row r="196" spans="1:4" ht="14" customHeight="1" x14ac:dyDescent="0.2">
      <c r="A196" s="5">
        <v>186</v>
      </c>
      <c r="B196" s="1" t="s">
        <v>251</v>
      </c>
      <c r="C196" s="6">
        <f>'SENN PRICE SHEET '!C197-1</f>
        <v>27.75</v>
      </c>
      <c r="D196" s="7" t="str">
        <f>'SENN PRICE SHEET '!D197</f>
        <v>X</v>
      </c>
    </row>
    <row r="197" spans="1:4" ht="14" customHeight="1" x14ac:dyDescent="0.2">
      <c r="A197" s="5">
        <v>187</v>
      </c>
      <c r="B197" s="1" t="s">
        <v>252</v>
      </c>
      <c r="C197" s="6">
        <f>'SENN PRICE SHEET '!C198-1</f>
        <v>27.75</v>
      </c>
      <c r="D197" s="7" t="str">
        <f>'SENN PRICE SHEET '!D198</f>
        <v>X</v>
      </c>
    </row>
    <row r="198" spans="1:4" ht="14" customHeight="1" x14ac:dyDescent="0.2">
      <c r="A198" s="5">
        <v>190</v>
      </c>
      <c r="B198" s="1" t="s">
        <v>253</v>
      </c>
      <c r="C198" s="6">
        <f>'SENN PRICE SHEET '!C199-1</f>
        <v>27.75</v>
      </c>
      <c r="D198" s="7" t="str">
        <f>'SENN PRICE SHEET '!D199</f>
        <v>X</v>
      </c>
    </row>
    <row r="199" spans="1:4" ht="14" customHeight="1" x14ac:dyDescent="0.2">
      <c r="A199" s="5">
        <v>501</v>
      </c>
      <c r="B199" s="1" t="s">
        <v>254</v>
      </c>
      <c r="C199" s="6">
        <f>'SENN PRICE SHEET '!C200-1</f>
        <v>27.75</v>
      </c>
      <c r="D199" s="7" t="str">
        <f>'SENN PRICE SHEET '!D200</f>
        <v>X</v>
      </c>
    </row>
    <row r="200" spans="1:4" ht="14" customHeight="1" x14ac:dyDescent="0.2">
      <c r="A200" s="5">
        <v>2054</v>
      </c>
      <c r="B200" s="1" t="s">
        <v>255</v>
      </c>
      <c r="C200" s="6">
        <f>'SENN PRICE SHEET '!C201-1</f>
        <v>27.75</v>
      </c>
      <c r="D200" s="7" t="str">
        <f>'SENN PRICE SHEET '!D201</f>
        <v>X</v>
      </c>
    </row>
    <row r="201" spans="1:4" ht="14" customHeight="1" x14ac:dyDescent="0.2">
      <c r="A201" s="5">
        <v>478</v>
      </c>
      <c r="B201" s="1" t="s">
        <v>256</v>
      </c>
      <c r="C201" s="6">
        <f>'SENN PRICE SHEET '!C202-1</f>
        <v>27.75</v>
      </c>
      <c r="D201" s="7" t="str">
        <f>'SENN PRICE SHEET '!D202</f>
        <v>X</v>
      </c>
    </row>
    <row r="202" spans="1:4" ht="14" customHeight="1" x14ac:dyDescent="0.2">
      <c r="A202" s="5">
        <v>2897</v>
      </c>
      <c r="B202" s="1" t="s">
        <v>261</v>
      </c>
      <c r="C202" s="6">
        <f>'SENN PRICE SHEET '!C203-1</f>
        <v>26.5</v>
      </c>
      <c r="D202" s="7" t="str">
        <f>'SENN PRICE SHEET '!D203</f>
        <v>X</v>
      </c>
    </row>
    <row r="203" spans="1:4" ht="14" customHeight="1" x14ac:dyDescent="0.2">
      <c r="A203" s="5">
        <v>189</v>
      </c>
      <c r="B203" s="1" t="s">
        <v>257</v>
      </c>
      <c r="C203" s="6">
        <f>'SENN PRICE SHEET '!C204-1</f>
        <v>27</v>
      </c>
      <c r="D203" s="7" t="str">
        <f>'SENN PRICE SHEET '!D204</f>
        <v>X</v>
      </c>
    </row>
    <row r="204" spans="1:4" ht="14" customHeight="1" x14ac:dyDescent="0.2">
      <c r="A204" s="5">
        <v>188</v>
      </c>
      <c r="B204" s="1" t="s">
        <v>258</v>
      </c>
      <c r="C204" s="6">
        <f>'SENN PRICE SHEET '!C205-1</f>
        <v>25</v>
      </c>
      <c r="D204" s="7" t="str">
        <f>'SENN PRICE SHEET '!D205</f>
        <v>X</v>
      </c>
    </row>
    <row r="205" spans="1:4" ht="14" customHeight="1" x14ac:dyDescent="0.2">
      <c r="A205" s="5">
        <v>2817</v>
      </c>
      <c r="B205" s="1" t="s">
        <v>259</v>
      </c>
      <c r="C205" s="6">
        <f>'SENN PRICE SHEET '!C206-1</f>
        <v>26.5</v>
      </c>
      <c r="D205" s="7" t="str">
        <f>'SENN PRICE SHEET '!D206</f>
        <v>X</v>
      </c>
    </row>
    <row r="206" spans="1:4" ht="14" customHeight="1" x14ac:dyDescent="0.2">
      <c r="A206" s="5">
        <v>1077</v>
      </c>
      <c r="B206" s="1" t="s">
        <v>260</v>
      </c>
      <c r="C206" s="6">
        <f>'SENN PRICE SHEET '!C207-1</f>
        <v>26.5</v>
      </c>
      <c r="D206" s="7" t="str">
        <f>'SENN PRICE SHEET '!D207</f>
        <v>X</v>
      </c>
    </row>
    <row r="207" spans="1:4" ht="14" customHeight="1" x14ac:dyDescent="0.2">
      <c r="A207" s="5">
        <v>1169</v>
      </c>
      <c r="B207" s="1" t="s">
        <v>262</v>
      </c>
      <c r="C207" s="6">
        <f>'SENN PRICE SHEET '!C208-1</f>
        <v>26.5</v>
      </c>
      <c r="D207" s="7" t="str">
        <f>'SENN PRICE SHEET '!D208</f>
        <v>X</v>
      </c>
    </row>
    <row r="208" spans="1:4" ht="14" customHeight="1" x14ac:dyDescent="0.2">
      <c r="A208" s="5">
        <v>786</v>
      </c>
      <c r="B208" s="1" t="s">
        <v>263</v>
      </c>
      <c r="C208" s="6">
        <f>'SENN PRICE SHEET '!C209-1</f>
        <v>26</v>
      </c>
      <c r="D208" s="7" t="str">
        <f>'SENN PRICE SHEET '!D209</f>
        <v>X</v>
      </c>
    </row>
    <row r="209" spans="1:4" ht="14" customHeight="1" x14ac:dyDescent="0.2">
      <c r="A209" s="5">
        <v>707</v>
      </c>
      <c r="B209" s="1" t="s">
        <v>268</v>
      </c>
      <c r="C209" s="6">
        <f>'SENN PRICE SHEET '!C210-1.5</f>
        <v>30.5</v>
      </c>
      <c r="D209" s="7" t="str">
        <f>'SENN PRICE SHEET '!D210</f>
        <v>X</v>
      </c>
    </row>
    <row r="210" spans="1:4" ht="14" customHeight="1" x14ac:dyDescent="0.2">
      <c r="A210" s="5">
        <v>2053</v>
      </c>
      <c r="B210" s="1" t="s">
        <v>264</v>
      </c>
      <c r="C210" s="6">
        <f>'SENN PRICE SHEET '!C211-1</f>
        <v>26.5</v>
      </c>
      <c r="D210" s="7" t="str">
        <f>'SENN PRICE SHEET '!D211</f>
        <v>X</v>
      </c>
    </row>
    <row r="211" spans="1:4" ht="14" customHeight="1" x14ac:dyDescent="0.2">
      <c r="A211" s="5">
        <v>415</v>
      </c>
      <c r="B211" s="1" t="s">
        <v>265</v>
      </c>
      <c r="C211" s="6">
        <f>'SENN PRICE SHEET '!C212-1</f>
        <v>26.5</v>
      </c>
      <c r="D211" s="7" t="str">
        <f>'SENN PRICE SHEET '!D212</f>
        <v>X</v>
      </c>
    </row>
    <row r="212" spans="1:4" ht="14" customHeight="1" x14ac:dyDescent="0.2">
      <c r="A212" s="5">
        <v>435</v>
      </c>
      <c r="B212" s="1" t="s">
        <v>266</v>
      </c>
      <c r="C212" s="6">
        <f>'SENN PRICE SHEET '!C213-1</f>
        <v>26.5</v>
      </c>
      <c r="D212" s="7" t="str">
        <f>'SENN PRICE SHEET '!D213</f>
        <v>X</v>
      </c>
    </row>
    <row r="213" spans="1:4" ht="14" customHeight="1" x14ac:dyDescent="0.2">
      <c r="A213" s="5">
        <v>4632</v>
      </c>
      <c r="B213" s="1" t="s">
        <v>267</v>
      </c>
      <c r="C213" s="6">
        <f>'SENN PRICE SHEET '!C214-1.5</f>
        <v>21.5</v>
      </c>
      <c r="D213" s="7">
        <f>'SENN PRICE SHEET '!D214</f>
        <v>0</v>
      </c>
    </row>
    <row r="214" spans="1:4" ht="14" customHeight="1" x14ac:dyDescent="0.2">
      <c r="A214" s="5">
        <v>2427</v>
      </c>
      <c r="B214" s="1" t="s">
        <v>270</v>
      </c>
      <c r="C214" s="6">
        <f>'SENN PRICE SHEET '!C215-1.5</f>
        <v>36.5</v>
      </c>
      <c r="D214" s="7">
        <f>'SENN PRICE SHEET '!D215</f>
        <v>0</v>
      </c>
    </row>
    <row r="215" spans="1:4" ht="14" customHeight="1" x14ac:dyDescent="0.2">
      <c r="A215" s="5">
        <v>128</v>
      </c>
      <c r="B215" s="1" t="s">
        <v>269</v>
      </c>
      <c r="C215" s="6">
        <f>'SENN PRICE SHEET '!C216-1</f>
        <v>26</v>
      </c>
      <c r="D215" s="7" t="str">
        <f>'SENN PRICE SHEET '!D216</f>
        <v>X</v>
      </c>
    </row>
    <row r="216" spans="1:4" ht="14" customHeight="1" x14ac:dyDescent="0.2">
      <c r="A216" s="5">
        <v>3175</v>
      </c>
      <c r="B216" s="1" t="s">
        <v>271</v>
      </c>
      <c r="C216" s="6">
        <f>'SENN PRICE SHEET '!C217-1.5</f>
        <v>26</v>
      </c>
      <c r="D216" s="7">
        <f>'SENN PRICE SHEET '!D217</f>
        <v>0</v>
      </c>
    </row>
    <row r="217" spans="1:4" ht="14" customHeight="1" x14ac:dyDescent="0.2">
      <c r="A217" s="5">
        <v>3176</v>
      </c>
      <c r="B217" s="1" t="s">
        <v>272</v>
      </c>
      <c r="C217" s="6">
        <f>'SENN PRICE SHEET '!C218-1.5</f>
        <v>41</v>
      </c>
      <c r="D217" s="7">
        <f>'SENN PRICE SHEET '!D218</f>
        <v>0</v>
      </c>
    </row>
    <row r="218" spans="1:4" ht="14" customHeight="1" x14ac:dyDescent="0.2">
      <c r="A218" s="5">
        <v>3017</v>
      </c>
      <c r="B218" s="1" t="s">
        <v>273</v>
      </c>
      <c r="C218" s="6">
        <f>'SENN PRICE SHEET '!C219-1</f>
        <v>25.5</v>
      </c>
      <c r="D218" s="7">
        <f>'SENN PRICE SHEET '!D219</f>
        <v>0</v>
      </c>
    </row>
    <row r="219" spans="1:4" ht="14" customHeight="1" x14ac:dyDescent="0.2">
      <c r="A219" s="5">
        <v>2426</v>
      </c>
      <c r="B219" s="1" t="s">
        <v>276</v>
      </c>
      <c r="C219" s="6">
        <f>'SENN PRICE SHEET '!C220-1.5</f>
        <v>37</v>
      </c>
      <c r="D219" s="7">
        <f>'SENN PRICE SHEET '!D220</f>
        <v>0</v>
      </c>
    </row>
    <row r="220" spans="1:4" ht="14" customHeight="1" x14ac:dyDescent="0.2">
      <c r="A220" s="5">
        <v>3215</v>
      </c>
      <c r="B220" s="1" t="s">
        <v>277</v>
      </c>
      <c r="C220" s="6">
        <f>'SENN PRICE SHEET '!C221-1</f>
        <v>20</v>
      </c>
      <c r="D220" s="7">
        <f>'SENN PRICE SHEET '!D221</f>
        <v>0</v>
      </c>
    </row>
    <row r="221" spans="1:4" ht="14" customHeight="1" x14ac:dyDescent="0.2">
      <c r="A221" s="5">
        <v>1010</v>
      </c>
      <c r="B221" s="1" t="s">
        <v>278</v>
      </c>
      <c r="C221" s="6">
        <f>'SENN PRICE SHEET '!C222-1.5</f>
        <v>22</v>
      </c>
      <c r="D221" s="7">
        <f>'SENN PRICE SHEET '!D222</f>
        <v>0</v>
      </c>
    </row>
    <row r="222" spans="1:4" ht="14" customHeight="1" x14ac:dyDescent="0.2">
      <c r="A222" s="5">
        <v>1305</v>
      </c>
      <c r="B222" s="1" t="s">
        <v>280</v>
      </c>
      <c r="C222" s="6">
        <f>'SENN PRICE SHEET '!C223-1</f>
        <v>34</v>
      </c>
      <c r="D222" s="7">
        <f>'SENN PRICE SHEET '!D223</f>
        <v>0</v>
      </c>
    </row>
    <row r="223" spans="1:4" ht="14" customHeight="1" x14ac:dyDescent="0.2">
      <c r="A223" s="5">
        <v>1097</v>
      </c>
      <c r="B223" s="1" t="s">
        <v>281</v>
      </c>
      <c r="C223" s="6">
        <f>'SENN PRICE SHEET '!C224-1</f>
        <v>20</v>
      </c>
      <c r="D223" s="7">
        <f>'SENN PRICE SHEET '!D224</f>
        <v>0</v>
      </c>
    </row>
    <row r="224" spans="1:4" ht="14" customHeight="1" x14ac:dyDescent="0.2">
      <c r="A224" s="5">
        <v>2950</v>
      </c>
      <c r="B224" s="1" t="s">
        <v>282</v>
      </c>
      <c r="C224" s="6">
        <f>'SENN PRICE SHEET '!C225-1</f>
        <v>57</v>
      </c>
      <c r="D224" s="7">
        <f>'SENN PRICE SHEET '!D225</f>
        <v>0</v>
      </c>
    </row>
    <row r="225" spans="1:4" ht="14" customHeight="1" x14ac:dyDescent="0.2">
      <c r="A225" s="5">
        <v>3054</v>
      </c>
      <c r="B225" s="1" t="s">
        <v>283</v>
      </c>
      <c r="C225" s="6">
        <f>'SENN PRICE SHEET '!C226-1.5</f>
        <v>22</v>
      </c>
      <c r="D225" s="7">
        <f>'SENN PRICE SHEET '!D226</f>
        <v>0</v>
      </c>
    </row>
    <row r="226" spans="1:4" ht="14" customHeight="1" x14ac:dyDescent="0.2">
      <c r="A226" s="5">
        <v>2428</v>
      </c>
      <c r="B226" s="1" t="s">
        <v>284</v>
      </c>
      <c r="C226" s="6">
        <f>'SENN PRICE SHEET '!C227-1.5</f>
        <v>37</v>
      </c>
      <c r="D226" s="7">
        <f>'SENN PRICE SHEET '!D227</f>
        <v>0</v>
      </c>
    </row>
    <row r="227" spans="1:4" ht="14" customHeight="1" x14ac:dyDescent="0.2">
      <c r="A227" s="5">
        <v>1386</v>
      </c>
      <c r="B227" s="1" t="s">
        <v>286</v>
      </c>
      <c r="C227" s="6">
        <f>'SENN PRICE SHEET '!C228-1</f>
        <v>48.5</v>
      </c>
      <c r="D227" s="7">
        <f>'SENN PRICE SHEET '!D228</f>
        <v>0</v>
      </c>
    </row>
    <row r="228" spans="1:4" ht="14" customHeight="1" x14ac:dyDescent="0.2">
      <c r="A228" s="5">
        <v>2824</v>
      </c>
      <c r="B228" s="1" t="s">
        <v>287</v>
      </c>
      <c r="C228" s="6">
        <f>'SENN PRICE SHEET '!C229-1</f>
        <v>37.25</v>
      </c>
      <c r="D228" s="7">
        <f>'SENN PRICE SHEET '!D229</f>
        <v>0</v>
      </c>
    </row>
    <row r="229" spans="1:4" ht="14" customHeight="1" x14ac:dyDescent="0.2">
      <c r="A229" s="5">
        <v>1247</v>
      </c>
      <c r="B229" s="1" t="s">
        <v>289</v>
      </c>
      <c r="C229" s="6">
        <f>'SENN PRICE SHEET '!C230-1</f>
        <v>37.25</v>
      </c>
      <c r="D229" s="7">
        <f>'SENN PRICE SHEET '!D230</f>
        <v>0</v>
      </c>
    </row>
    <row r="230" spans="1:4" ht="14" customHeight="1" x14ac:dyDescent="0.2">
      <c r="A230" s="5">
        <v>3287</v>
      </c>
      <c r="B230" s="1" t="s">
        <v>290</v>
      </c>
      <c r="C230" s="6">
        <f>'SENN PRICE SHEET '!C231-1.5</f>
        <v>23.5</v>
      </c>
      <c r="D230" s="7">
        <f>'SENN PRICE SHEET '!D231</f>
        <v>0</v>
      </c>
    </row>
    <row r="231" spans="1:4" ht="14" customHeight="1" x14ac:dyDescent="0.2">
      <c r="A231" s="5">
        <v>3296</v>
      </c>
      <c r="B231" s="1" t="s">
        <v>291</v>
      </c>
      <c r="C231" s="6">
        <f>'SENN PRICE SHEET '!C232-1.5</f>
        <v>38.5</v>
      </c>
      <c r="D231" s="7">
        <f>'SENN PRICE SHEET '!D232</f>
        <v>0</v>
      </c>
    </row>
    <row r="232" spans="1:4" ht="14" customHeight="1" x14ac:dyDescent="0.2">
      <c r="A232" s="5">
        <v>4714</v>
      </c>
      <c r="B232" s="1" t="s">
        <v>292</v>
      </c>
      <c r="C232" s="6">
        <f>'SENN PRICE SHEET '!C233-1</f>
        <v>57</v>
      </c>
      <c r="D232" s="7">
        <f>'SENN PRICE SHEET '!D233</f>
        <v>0</v>
      </c>
    </row>
    <row r="233" spans="1:4" ht="14" customHeight="1" x14ac:dyDescent="0.2">
      <c r="A233" s="5">
        <v>3207</v>
      </c>
      <c r="B233" s="1" t="s">
        <v>293</v>
      </c>
      <c r="C233" s="6">
        <f>'SENN PRICE SHEET '!C234-1</f>
        <v>16.75</v>
      </c>
      <c r="D233" s="7">
        <f>'SENN PRICE SHEET '!D234</f>
        <v>0</v>
      </c>
    </row>
    <row r="234" spans="1:4" ht="14" customHeight="1" x14ac:dyDescent="0.2">
      <c r="A234" s="5">
        <v>287</v>
      </c>
      <c r="B234" s="1" t="s">
        <v>294</v>
      </c>
      <c r="C234" s="6">
        <f>'SENN PRICE SHEET '!C235-1</f>
        <v>11</v>
      </c>
      <c r="D234" s="7">
        <f>'SENN PRICE SHEET '!D235</f>
        <v>0</v>
      </c>
    </row>
    <row r="235" spans="1:4" ht="14" customHeight="1" x14ac:dyDescent="0.2">
      <c r="A235" s="5">
        <v>3191</v>
      </c>
      <c r="B235" s="1" t="s">
        <v>295</v>
      </c>
      <c r="C235" s="6">
        <f>'SENN PRICE SHEET '!C236-1</f>
        <v>16.75</v>
      </c>
      <c r="D235" s="7">
        <f>'SENN PRICE SHEET '!D236</f>
        <v>0</v>
      </c>
    </row>
    <row r="236" spans="1:4" ht="14" customHeight="1" x14ac:dyDescent="0.2">
      <c r="A236" s="5">
        <v>987</v>
      </c>
      <c r="B236" s="1" t="s">
        <v>296</v>
      </c>
      <c r="C236" s="6">
        <f>'SENN PRICE SHEET '!C237-1</f>
        <v>22</v>
      </c>
      <c r="D236" s="7">
        <f>'SENN PRICE SHEET '!D237</f>
        <v>0</v>
      </c>
    </row>
    <row r="237" spans="1:4" ht="14" customHeight="1" x14ac:dyDescent="0.2">
      <c r="A237" s="5">
        <v>2429</v>
      </c>
      <c r="B237" s="1" t="s">
        <v>297</v>
      </c>
      <c r="C237" s="6">
        <f>'SENN PRICE SHEET '!C238-1.5</f>
        <v>38.75</v>
      </c>
      <c r="D237" s="7">
        <f>'SENN PRICE SHEET '!D238</f>
        <v>0</v>
      </c>
    </row>
    <row r="238" spans="1:4" ht="14" customHeight="1" x14ac:dyDescent="0.2">
      <c r="A238" s="5">
        <v>3208</v>
      </c>
      <c r="B238" s="1" t="s">
        <v>299</v>
      </c>
      <c r="C238" s="6">
        <f>'SENN PRICE SHEET '!C239-1</f>
        <v>21.5</v>
      </c>
      <c r="D238" s="7">
        <f>'SENN PRICE SHEET '!D239</f>
        <v>0</v>
      </c>
    </row>
    <row r="239" spans="1:4" ht="14" customHeight="1" x14ac:dyDescent="0.2">
      <c r="A239" s="5">
        <v>1383</v>
      </c>
      <c r="B239" s="1" t="s">
        <v>300</v>
      </c>
      <c r="C239" s="6">
        <f>'SENN PRICE SHEET '!C240-1</f>
        <v>12</v>
      </c>
      <c r="D239" s="7">
        <f>'SENN PRICE SHEET '!D240</f>
        <v>0</v>
      </c>
    </row>
    <row r="240" spans="1:4" ht="14" customHeight="1" x14ac:dyDescent="0.2">
      <c r="A240" s="5">
        <v>769</v>
      </c>
      <c r="B240" s="1" t="s">
        <v>301</v>
      </c>
      <c r="C240" s="6">
        <f>'SENN PRICE SHEET '!C241-1</f>
        <v>24</v>
      </c>
      <c r="D240" s="7">
        <f>'SENN PRICE SHEET '!D241</f>
        <v>0</v>
      </c>
    </row>
    <row r="241" spans="1:4" ht="14" customHeight="1" x14ac:dyDescent="0.2">
      <c r="A241" s="5">
        <v>3055</v>
      </c>
      <c r="B241" s="1" t="s">
        <v>302</v>
      </c>
      <c r="C241" s="6">
        <f>'SENN PRICE SHEET '!C242-1.5</f>
        <v>23.75</v>
      </c>
      <c r="D241" s="7">
        <f>'SENN PRICE SHEET '!D242</f>
        <v>0</v>
      </c>
    </row>
    <row r="242" spans="1:4" ht="14" customHeight="1" x14ac:dyDescent="0.2">
      <c r="A242" s="5">
        <v>2259</v>
      </c>
      <c r="B242" s="1" t="s">
        <v>303</v>
      </c>
      <c r="C242" s="6">
        <f>'SENN PRICE SHEET '!C243-1</f>
        <v>24</v>
      </c>
      <c r="D242" s="7">
        <f>'SENN PRICE SHEET '!D243</f>
        <v>0</v>
      </c>
    </row>
    <row r="243" spans="1:4" ht="14" customHeight="1" x14ac:dyDescent="0.2">
      <c r="A243" s="5">
        <v>770</v>
      </c>
      <c r="B243" s="1" t="s">
        <v>304</v>
      </c>
      <c r="C243" s="6">
        <f>'SENN PRICE SHEET '!C244-1</f>
        <v>32</v>
      </c>
      <c r="D243" s="7">
        <f>'SENN PRICE SHEET '!D244</f>
        <v>0</v>
      </c>
    </row>
    <row r="244" spans="1:4" ht="14" customHeight="1" x14ac:dyDescent="0.2">
      <c r="A244" s="5">
        <v>1243</v>
      </c>
      <c r="B244" s="1" t="s">
        <v>307</v>
      </c>
      <c r="C244" s="6">
        <f>'SENN PRICE SHEET '!C245-1.5</f>
        <v>37</v>
      </c>
      <c r="D244" s="7">
        <f>'SENN PRICE SHEET '!D245</f>
        <v>0</v>
      </c>
    </row>
    <row r="245" spans="1:4" ht="14" customHeight="1" x14ac:dyDescent="0.2">
      <c r="A245" s="5">
        <v>3119</v>
      </c>
      <c r="B245" s="1" t="s">
        <v>308</v>
      </c>
      <c r="C245" s="6">
        <f>'SENN PRICE SHEET '!C246-1</f>
        <v>32</v>
      </c>
      <c r="D245" s="7">
        <f>'SENN PRICE SHEET '!D246</f>
        <v>0</v>
      </c>
    </row>
    <row r="246" spans="1:4" ht="14" customHeight="1" x14ac:dyDescent="0.2">
      <c r="A246" s="5">
        <v>4595</v>
      </c>
      <c r="B246" s="1" t="s">
        <v>309</v>
      </c>
      <c r="C246" s="6">
        <f>'SENN PRICE SHEET '!C247-1</f>
        <v>32</v>
      </c>
      <c r="D246" s="7">
        <f>'SENN PRICE SHEET '!D247</f>
        <v>0</v>
      </c>
    </row>
    <row r="247" spans="1:4" ht="14" customHeight="1" x14ac:dyDescent="0.2">
      <c r="A247" s="5">
        <v>2050</v>
      </c>
      <c r="B247" s="1" t="s">
        <v>310</v>
      </c>
      <c r="C247" s="6">
        <f>'SENN PRICE SHEET '!C248-1</f>
        <v>32</v>
      </c>
      <c r="D247" s="7">
        <f>'SENN PRICE SHEET '!D248</f>
        <v>0</v>
      </c>
    </row>
    <row r="248" spans="1:4" ht="14" customHeight="1" x14ac:dyDescent="0.2">
      <c r="A248" s="5">
        <v>3177</v>
      </c>
      <c r="B248" s="1" t="s">
        <v>311</v>
      </c>
      <c r="C248" s="6">
        <f>'SENN PRICE SHEET '!C249-1.5</f>
        <v>66.5</v>
      </c>
      <c r="D248" s="7">
        <f>'SENN PRICE SHEET '!D249</f>
        <v>0</v>
      </c>
    </row>
    <row r="249" spans="1:4" ht="14" customHeight="1" x14ac:dyDescent="0.2">
      <c r="A249" s="5">
        <v>3338</v>
      </c>
      <c r="B249" s="1" t="s">
        <v>314</v>
      </c>
      <c r="C249" s="6">
        <f>'SENN PRICE SHEET '!C250-1.5</f>
        <v>47</v>
      </c>
      <c r="D249" s="7">
        <f>'SENN PRICE SHEET '!D250</f>
        <v>0</v>
      </c>
    </row>
    <row r="250" spans="1:4" ht="14" customHeight="1" x14ac:dyDescent="0.2">
      <c r="A250" s="5">
        <v>3340</v>
      </c>
      <c r="B250" s="1" t="s">
        <v>315</v>
      </c>
      <c r="C250" s="6">
        <f>'SENN PRICE SHEET '!C251-1.5</f>
        <v>37.5</v>
      </c>
      <c r="D250" s="7">
        <f>'SENN PRICE SHEET '!D251</f>
        <v>0</v>
      </c>
    </row>
    <row r="251" spans="1:4" ht="14" customHeight="1" x14ac:dyDescent="0.2">
      <c r="A251" s="5">
        <v>1011</v>
      </c>
      <c r="B251" s="1" t="s">
        <v>317</v>
      </c>
      <c r="C251" s="6">
        <f>'SENN PRICE SHEET '!C252-1.5</f>
        <v>36.5</v>
      </c>
      <c r="D251" s="7">
        <f>'SENN PRICE SHEET '!D252</f>
        <v>0</v>
      </c>
    </row>
    <row r="252" spans="1:4" ht="14" customHeight="1" x14ac:dyDescent="0.2">
      <c r="A252" s="5">
        <v>2414</v>
      </c>
      <c r="B252" s="1" t="s">
        <v>318</v>
      </c>
      <c r="C252" s="6">
        <f>'SENN PRICE SHEET '!C253-1.5</f>
        <v>51.5</v>
      </c>
      <c r="D252" s="7">
        <f>'SENN PRICE SHEET '!D253</f>
        <v>0</v>
      </c>
    </row>
    <row r="253" spans="1:4" ht="14" customHeight="1" x14ac:dyDescent="0.2">
      <c r="A253" s="5">
        <v>3348</v>
      </c>
      <c r="B253" s="1" t="s">
        <v>320</v>
      </c>
      <c r="C253" s="6">
        <f>'SENN PRICE SHEET '!C254-1.5</f>
        <v>34.5</v>
      </c>
      <c r="D253" s="7">
        <f>'SENN PRICE SHEET '!D254</f>
        <v>0</v>
      </c>
    </row>
    <row r="254" spans="1:4" ht="14" customHeight="1" x14ac:dyDescent="0.2">
      <c r="A254" s="5">
        <v>3349</v>
      </c>
      <c r="B254" s="1" t="s">
        <v>321</v>
      </c>
      <c r="C254" s="6">
        <f>'SENN PRICE SHEET '!C255-1.5</f>
        <v>49.5</v>
      </c>
      <c r="D254" s="7">
        <f>'SENN PRICE SHEET '!D255</f>
        <v>0</v>
      </c>
    </row>
    <row r="255" spans="1:4" ht="14" customHeight="1" x14ac:dyDescent="0.2">
      <c r="A255" s="5">
        <v>2032</v>
      </c>
      <c r="B255" s="1" t="s">
        <v>323</v>
      </c>
      <c r="C255" s="6">
        <f>'SENN PRICE SHEET '!C256-1.5</f>
        <v>29.5</v>
      </c>
      <c r="D255" s="7">
        <f>'SENN PRICE SHEET '!D256</f>
        <v>0</v>
      </c>
    </row>
    <row r="256" spans="1:4" ht="14" customHeight="1" x14ac:dyDescent="0.2">
      <c r="A256" s="5">
        <v>1241</v>
      </c>
      <c r="B256" s="1" t="s">
        <v>325</v>
      </c>
      <c r="C256" s="6">
        <f>'SENN PRICE SHEET '!C257-1</f>
        <v>25</v>
      </c>
      <c r="D256" s="7">
        <f>'SENN PRICE SHEET '!D257</f>
        <v>0</v>
      </c>
    </row>
    <row r="257" spans="1:4" ht="14" customHeight="1" x14ac:dyDescent="0.2">
      <c r="A257" s="5">
        <v>3153</v>
      </c>
      <c r="B257" s="1" t="s">
        <v>326</v>
      </c>
      <c r="C257" s="6">
        <f>'SENN PRICE SHEET '!C258-1.5</f>
        <v>36.5</v>
      </c>
      <c r="D257" s="7">
        <f>'SENN PRICE SHEET '!D258</f>
        <v>0</v>
      </c>
    </row>
    <row r="258" spans="1:4" ht="14" customHeight="1" x14ac:dyDescent="0.2">
      <c r="A258" s="5">
        <v>3351</v>
      </c>
      <c r="B258" s="1" t="s">
        <v>327</v>
      </c>
      <c r="C258" s="6">
        <f>'SENN PRICE SHEET '!C259-1.5</f>
        <v>51.5</v>
      </c>
      <c r="D258" s="7">
        <f>'SENN PRICE SHEET '!D259</f>
        <v>0</v>
      </c>
    </row>
    <row r="259" spans="1:4" ht="14" customHeight="1" x14ac:dyDescent="0.2">
      <c r="A259" s="5">
        <v>481</v>
      </c>
      <c r="B259" s="1" t="s">
        <v>329</v>
      </c>
      <c r="C259" s="6">
        <f>'SENN PRICE SHEET '!C260-1</f>
        <v>27.75</v>
      </c>
      <c r="D259" s="7" t="str">
        <f>'SENN PRICE SHEET '!D260</f>
        <v>X</v>
      </c>
    </row>
    <row r="260" spans="1:4" ht="14" customHeight="1" x14ac:dyDescent="0.2">
      <c r="A260" s="5">
        <v>3240</v>
      </c>
      <c r="B260" s="1" t="s">
        <v>330</v>
      </c>
      <c r="C260" s="6">
        <f>'SENN PRICE SHEET '!C261-1</f>
        <v>31</v>
      </c>
      <c r="D260" s="7" t="str">
        <f>'SENN PRICE SHEET '!D261</f>
        <v>X</v>
      </c>
    </row>
    <row r="261" spans="1:4" ht="14" customHeight="1" x14ac:dyDescent="0.2">
      <c r="A261" s="5" t="s">
        <v>331</v>
      </c>
      <c r="B261" s="1" t="s">
        <v>332</v>
      </c>
      <c r="C261" s="6">
        <f>'SENN PRICE SHEET '!C262-1</f>
        <v>44</v>
      </c>
      <c r="D261" s="7" t="str">
        <f>'SENN PRICE SHEET '!D262</f>
        <v>X</v>
      </c>
    </row>
    <row r="262" spans="1:4" ht="14" customHeight="1" x14ac:dyDescent="0.2">
      <c r="A262" s="5">
        <v>1196</v>
      </c>
      <c r="B262" s="1" t="s">
        <v>333</v>
      </c>
      <c r="C262" s="6">
        <f>'SENN PRICE SHEET '!C263-1.5</f>
        <v>29.5</v>
      </c>
      <c r="D262" s="7">
        <f>'SENN PRICE SHEET '!D263</f>
        <v>0</v>
      </c>
    </row>
    <row r="263" spans="1:4" ht="14" customHeight="1" x14ac:dyDescent="0.2">
      <c r="A263" s="5">
        <v>2029</v>
      </c>
      <c r="B263" s="1" t="s">
        <v>334</v>
      </c>
      <c r="C263" s="6">
        <f>'SENN PRICE SHEET '!C264-1.5</f>
        <v>42.5</v>
      </c>
      <c r="D263" s="7">
        <f>'SENN PRICE SHEET '!D264</f>
        <v>0</v>
      </c>
    </row>
    <row r="264" spans="1:4" ht="14" customHeight="1" x14ac:dyDescent="0.2">
      <c r="A264" s="5">
        <v>2415</v>
      </c>
      <c r="B264" s="1" t="s">
        <v>335</v>
      </c>
      <c r="C264" s="6">
        <f>'SENN PRICE SHEET '!C265-1.5</f>
        <v>44.5</v>
      </c>
      <c r="D264" s="7">
        <f>'SENN PRICE SHEET '!D265</f>
        <v>0</v>
      </c>
    </row>
    <row r="265" spans="1:4" ht="14" customHeight="1" x14ac:dyDescent="0.2">
      <c r="A265" s="5">
        <v>773</v>
      </c>
      <c r="B265" s="1" t="s">
        <v>337</v>
      </c>
      <c r="C265" s="6">
        <f>'SENN PRICE SHEET '!C266-1</f>
        <v>30.5</v>
      </c>
      <c r="D265" s="7" t="str">
        <f>'SENN PRICE SHEET '!D266</f>
        <v>X</v>
      </c>
    </row>
    <row r="266" spans="1:4" ht="14" customHeight="1" x14ac:dyDescent="0.2">
      <c r="A266" s="5">
        <v>5155</v>
      </c>
      <c r="B266" s="1" t="s">
        <v>338</v>
      </c>
      <c r="C266" s="6">
        <f>'SENN PRICE SHEET '!C267-1.5</f>
        <v>51</v>
      </c>
      <c r="D266" s="7">
        <f>'SENN PRICE SHEET '!D267</f>
        <v>0</v>
      </c>
    </row>
    <row r="267" spans="1:4" ht="14" customHeight="1" x14ac:dyDescent="0.2">
      <c r="A267" s="5">
        <v>4682</v>
      </c>
      <c r="B267" s="1" t="s">
        <v>339</v>
      </c>
      <c r="C267" s="6">
        <f>'SENN PRICE SHEET '!C268-1</f>
        <v>33</v>
      </c>
      <c r="D267" s="7">
        <f>'SENN PRICE SHEET '!D268</f>
        <v>0</v>
      </c>
    </row>
    <row r="268" spans="1:4" ht="14" customHeight="1" x14ac:dyDescent="0.2">
      <c r="A268" s="5">
        <v>1291</v>
      </c>
      <c r="B268" s="1" t="s">
        <v>340</v>
      </c>
      <c r="C268" s="6">
        <f>'SENN PRICE SHEET '!C269-1</f>
        <v>37</v>
      </c>
      <c r="D268" s="7">
        <f>'SENN PRICE SHEET '!D269</f>
        <v>0</v>
      </c>
    </row>
    <row r="269" spans="1:4" ht="14" customHeight="1" x14ac:dyDescent="0.2">
      <c r="A269" s="5">
        <v>4630</v>
      </c>
      <c r="B269" s="1" t="s">
        <v>341</v>
      </c>
      <c r="C269" s="6">
        <f>'SENN PRICE SHEET '!C270-1.5</f>
        <v>25.25</v>
      </c>
      <c r="D269" s="7">
        <f>'SENN PRICE SHEET '!D270</f>
        <v>0</v>
      </c>
    </row>
    <row r="270" spans="1:4" ht="14" customHeight="1" x14ac:dyDescent="0.2">
      <c r="A270" s="5">
        <v>2430</v>
      </c>
      <c r="B270" s="1" t="s">
        <v>342</v>
      </c>
      <c r="C270" s="6">
        <f>'SENN PRICE SHEET '!C271-1.5</f>
        <v>40.25</v>
      </c>
      <c r="D270" s="7">
        <f>'SENN PRICE SHEET '!D271</f>
        <v>0</v>
      </c>
    </row>
    <row r="271" spans="1:4" ht="14" customHeight="1" x14ac:dyDescent="0.2">
      <c r="A271" s="5">
        <v>1032</v>
      </c>
      <c r="B271" s="1" t="s">
        <v>343</v>
      </c>
      <c r="C271" s="6">
        <f>'SENN PRICE SHEET '!C272-1</f>
        <v>25</v>
      </c>
      <c r="D271" s="7">
        <f>'SENN PRICE SHEET '!D272</f>
        <v>0</v>
      </c>
    </row>
    <row r="272" spans="1:4" ht="14" customHeight="1" x14ac:dyDescent="0.2">
      <c r="A272" s="5">
        <v>971</v>
      </c>
      <c r="B272" s="1" t="s">
        <v>344</v>
      </c>
      <c r="C272" s="6">
        <f>'SENN PRICE SHEET '!C273-1</f>
        <v>25</v>
      </c>
      <c r="D272" s="7">
        <f>'SENN PRICE SHEET '!D273</f>
        <v>0</v>
      </c>
    </row>
    <row r="273" spans="1:4" ht="14" customHeight="1" x14ac:dyDescent="0.2">
      <c r="A273" s="5">
        <v>2988</v>
      </c>
      <c r="B273" s="1" t="s">
        <v>345</v>
      </c>
      <c r="C273" s="6">
        <f>'SENN PRICE SHEET '!C274-1</f>
        <v>38.5</v>
      </c>
      <c r="D273" s="7">
        <f>'SENN PRICE SHEET '!D274</f>
        <v>0</v>
      </c>
    </row>
    <row r="274" spans="1:4" ht="14" customHeight="1" x14ac:dyDescent="0.2">
      <c r="A274" s="5">
        <v>2028</v>
      </c>
      <c r="B274" s="1" t="s">
        <v>349</v>
      </c>
      <c r="C274" s="6">
        <f>'SENN PRICE SHEET '!C275-0.75</f>
        <v>29.75</v>
      </c>
      <c r="D274" s="7" t="str">
        <f>'SENN PRICE SHEET '!D275</f>
        <v>X</v>
      </c>
    </row>
    <row r="275" spans="1:4" ht="14" customHeight="1" x14ac:dyDescent="0.2">
      <c r="A275" s="5">
        <v>1265</v>
      </c>
      <c r="B275" s="1" t="s">
        <v>350</v>
      </c>
      <c r="C275" s="6">
        <f>'SENN PRICE SHEET '!C276-1</f>
        <v>24</v>
      </c>
      <c r="D275" s="7" t="str">
        <f>'SENN PRICE SHEET '!D276</f>
        <v>X</v>
      </c>
    </row>
    <row r="276" spans="1:4" ht="14" customHeight="1" x14ac:dyDescent="0.2">
      <c r="A276" s="5"/>
      <c r="B276" s="1"/>
      <c r="C276" s="6"/>
      <c r="D276" s="7"/>
    </row>
  </sheetData>
  <conditionalFormatting sqref="D2:D275">
    <cfRule type="cellIs" dxfId="4" priority="1" operator="equal">
      <formula>0</formula>
    </cfRule>
  </conditionalFormatting>
  <pageMargins left="0.7" right="0.7" top="0.75" bottom="0.75" header="0.3" footer="0.3"/>
  <pageSetup orientation="portrait" horizontalDpi="0" verticalDpi="0"/>
  <headerFooter>
    <oddHeader>&amp;LSAWYERS PRICE SHEET
&amp;RMARCH 17, 2025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0F49-7CE6-CB45-BD1A-581575FE434E}">
  <dimension ref="A1:D276"/>
  <sheetViews>
    <sheetView view="pageLayout" topLeftCell="B1" zoomScaleNormal="130" workbookViewId="0">
      <selection activeCell="B1" sqref="A1:XFD1048576"/>
    </sheetView>
  </sheetViews>
  <sheetFormatPr baseColWidth="10" defaultRowHeight="15" customHeight="1" x14ac:dyDescent="0.2"/>
  <cols>
    <col min="1" max="1" width="22.5" hidden="1" customWidth="1"/>
    <col min="2" max="2" width="57.83203125" customWidth="1"/>
    <col min="3" max="3" width="13.83203125" customWidth="1"/>
  </cols>
  <sheetData>
    <row r="1" spans="1:4" ht="15" customHeight="1" x14ac:dyDescent="0.2">
      <c r="A1" s="13" t="s">
        <v>0</v>
      </c>
      <c r="B1" s="13" t="s">
        <v>1</v>
      </c>
      <c r="C1" s="14" t="s">
        <v>2</v>
      </c>
      <c r="D1" s="13" t="s">
        <v>3</v>
      </c>
    </row>
    <row r="2" spans="1:4" ht="15" customHeight="1" x14ac:dyDescent="0.2">
      <c r="A2" s="5">
        <v>398</v>
      </c>
      <c r="B2" s="1" t="s">
        <v>4</v>
      </c>
      <c r="C2" s="6">
        <f>'SENN PRICE SHEET '!C2</f>
        <v>32.5</v>
      </c>
      <c r="D2" s="7">
        <f>'SENN PRICE SHEET '!D2</f>
        <v>0</v>
      </c>
    </row>
    <row r="3" spans="1:4" ht="15" customHeight="1" x14ac:dyDescent="0.2">
      <c r="A3" s="5">
        <v>2078</v>
      </c>
      <c r="B3" s="1" t="s">
        <v>5</v>
      </c>
      <c r="C3" s="6">
        <f>'SENN PRICE SHEET '!C3-1</f>
        <v>36.75</v>
      </c>
      <c r="D3" s="7">
        <f>'SENN PRICE SHEET '!D3</f>
        <v>0</v>
      </c>
    </row>
    <row r="4" spans="1:4" ht="15" customHeight="1" x14ac:dyDescent="0.2">
      <c r="A4" s="5">
        <v>1159</v>
      </c>
      <c r="B4" s="1" t="s">
        <v>6</v>
      </c>
      <c r="C4" s="6">
        <f>'SENN PRICE SHEET '!C4-1</f>
        <v>24</v>
      </c>
      <c r="D4" s="7">
        <f>'SENN PRICE SHEET '!D4</f>
        <v>0</v>
      </c>
    </row>
    <row r="5" spans="1:4" ht="15" customHeight="1" x14ac:dyDescent="0.2">
      <c r="A5" s="5">
        <v>2075</v>
      </c>
      <c r="B5" s="1" t="s">
        <v>7</v>
      </c>
      <c r="C5" s="6">
        <f>'SENN PRICE SHEET '!C5-1.5</f>
        <v>52.5</v>
      </c>
      <c r="D5" s="7">
        <f>'SENN PRICE SHEET '!D5</f>
        <v>0</v>
      </c>
    </row>
    <row r="6" spans="1:4" ht="15" customHeight="1" x14ac:dyDescent="0.2">
      <c r="A6" s="5">
        <v>2079</v>
      </c>
      <c r="B6" s="1" t="s">
        <v>8</v>
      </c>
      <c r="C6" s="6">
        <f>'SENN PRICE SHEET '!C6-1</f>
        <v>37.25</v>
      </c>
      <c r="D6" s="7">
        <f>'SENN PRICE SHEET '!D6</f>
        <v>0</v>
      </c>
    </row>
    <row r="7" spans="1:4" ht="15" customHeight="1" x14ac:dyDescent="0.2">
      <c r="A7" s="5">
        <v>1158</v>
      </c>
      <c r="B7" s="1" t="s">
        <v>9</v>
      </c>
      <c r="C7" s="6">
        <f>'SENN PRICE SHEET '!C7-1</f>
        <v>26.25</v>
      </c>
      <c r="D7" s="7">
        <f>'SENN PRICE SHEET '!D7</f>
        <v>0</v>
      </c>
    </row>
    <row r="8" spans="1:4" ht="15" customHeight="1" x14ac:dyDescent="0.2">
      <c r="A8" s="5">
        <v>999</v>
      </c>
      <c r="B8" s="1" t="s">
        <v>10</v>
      </c>
      <c r="C8" s="6">
        <f>'SENN PRICE SHEET '!C8-1</f>
        <v>27.25</v>
      </c>
      <c r="D8" s="7">
        <f>'SENN PRICE SHEET '!D8</f>
        <v>0</v>
      </c>
    </row>
    <row r="9" spans="1:4" ht="15" customHeight="1" x14ac:dyDescent="0.2">
      <c r="A9" s="5">
        <v>3246</v>
      </c>
      <c r="B9" s="1" t="s">
        <v>12</v>
      </c>
      <c r="C9" s="6">
        <f>'SENN PRICE SHEET '!C9-1.5</f>
        <v>25</v>
      </c>
      <c r="D9" s="7">
        <f>'SENN PRICE SHEET '!D9</f>
        <v>0</v>
      </c>
    </row>
    <row r="10" spans="1:4" ht="15" customHeight="1" x14ac:dyDescent="0.2">
      <c r="A10" s="5">
        <v>3247</v>
      </c>
      <c r="B10" s="1" t="s">
        <v>13</v>
      </c>
      <c r="C10" s="6">
        <f>'SENN PRICE SHEET '!C10-1.5</f>
        <v>40</v>
      </c>
      <c r="D10" s="7">
        <f>'SENN PRICE SHEET '!D10</f>
        <v>0</v>
      </c>
    </row>
    <row r="11" spans="1:4" ht="15" customHeight="1" x14ac:dyDescent="0.2">
      <c r="A11" s="5">
        <v>4726</v>
      </c>
      <c r="B11" s="1" t="s">
        <v>15</v>
      </c>
      <c r="C11" s="6">
        <f>'SENN PRICE SHEET '!C11-1.5</f>
        <v>25</v>
      </c>
      <c r="D11" s="7">
        <f>'SENN PRICE SHEET '!D11</f>
        <v>0</v>
      </c>
    </row>
    <row r="12" spans="1:4" ht="15" customHeight="1" x14ac:dyDescent="0.2">
      <c r="A12" s="5">
        <v>3249</v>
      </c>
      <c r="B12" s="1" t="s">
        <v>16</v>
      </c>
      <c r="C12" s="6">
        <f>'SENN PRICE SHEET '!C12-1.5</f>
        <v>40</v>
      </c>
      <c r="D12" s="7">
        <f>'SENN PRICE SHEET '!D12</f>
        <v>0</v>
      </c>
    </row>
    <row r="13" spans="1:4" ht="15" customHeight="1" x14ac:dyDescent="0.2">
      <c r="A13" s="5">
        <v>4631</v>
      </c>
      <c r="B13" s="1" t="s">
        <v>18</v>
      </c>
      <c r="C13" s="6">
        <f>'SENN PRICE SHEET '!C13-1.5</f>
        <v>28.75</v>
      </c>
      <c r="D13" s="7" t="str">
        <f>'SENN PRICE SHEET '!D13</f>
        <v>X</v>
      </c>
    </row>
    <row r="14" spans="1:4" ht="15" customHeight="1" x14ac:dyDescent="0.2">
      <c r="A14" s="5">
        <v>395</v>
      </c>
      <c r="B14" s="1" t="s">
        <v>20</v>
      </c>
      <c r="C14" s="6">
        <f>'SENN PRICE SHEET '!C14-1.5</f>
        <v>28.25</v>
      </c>
      <c r="D14" s="7">
        <f>'SENN PRICE SHEET '!D14</f>
        <v>0</v>
      </c>
    </row>
    <row r="15" spans="1:4" ht="15" customHeight="1" x14ac:dyDescent="0.2">
      <c r="A15" s="5">
        <v>4729</v>
      </c>
      <c r="B15" s="1" t="s">
        <v>22</v>
      </c>
      <c r="C15" s="6">
        <f>'SENN PRICE SHEET '!C15-1.5</f>
        <v>25.5</v>
      </c>
      <c r="D15" s="7">
        <f>'SENN PRICE SHEET '!D15</f>
        <v>0</v>
      </c>
    </row>
    <row r="16" spans="1:4" ht="15" customHeight="1" x14ac:dyDescent="0.2">
      <c r="A16" s="5">
        <v>3179</v>
      </c>
      <c r="B16" s="1" t="s">
        <v>24</v>
      </c>
      <c r="C16" s="6">
        <f>'SENN PRICE SHEET '!C16-1.5</f>
        <v>42</v>
      </c>
      <c r="D16" s="7">
        <f>'SENN PRICE SHEET '!D16</f>
        <v>0</v>
      </c>
    </row>
    <row r="17" spans="1:4" ht="15" customHeight="1" x14ac:dyDescent="0.2">
      <c r="A17" s="5">
        <v>3255</v>
      </c>
      <c r="B17" s="1" t="s">
        <v>25</v>
      </c>
      <c r="C17" s="6">
        <f>'SENN PRICE SHEET '!C17-1.5</f>
        <v>57</v>
      </c>
      <c r="D17" s="7">
        <f>'SENN PRICE SHEET '!D17</f>
        <v>0</v>
      </c>
    </row>
    <row r="18" spans="1:4" ht="15" customHeight="1" x14ac:dyDescent="0.2">
      <c r="A18" s="5">
        <v>2834</v>
      </c>
      <c r="B18" s="1" t="s">
        <v>27</v>
      </c>
      <c r="C18" s="6">
        <f>'SENN PRICE SHEET '!C18-1</f>
        <v>37.5</v>
      </c>
      <c r="D18" s="7">
        <f>'SENN PRICE SHEET '!D18</f>
        <v>0</v>
      </c>
    </row>
    <row r="19" spans="1:4" ht="15" customHeight="1" x14ac:dyDescent="0.2">
      <c r="A19" s="5">
        <v>2833</v>
      </c>
      <c r="B19" s="1" t="s">
        <v>28</v>
      </c>
      <c r="C19" s="6">
        <f>'SENN PRICE SHEET '!C19-1</f>
        <v>37.5</v>
      </c>
      <c r="D19" s="7">
        <f>'SENN PRICE SHEET '!D19</f>
        <v>0</v>
      </c>
    </row>
    <row r="20" spans="1:4" ht="15" customHeight="1" x14ac:dyDescent="0.2">
      <c r="A20" s="5">
        <v>509</v>
      </c>
      <c r="B20" s="1" t="s">
        <v>29</v>
      </c>
      <c r="C20" s="6">
        <f>'SENN PRICE SHEET '!C20-0.1</f>
        <v>21.15</v>
      </c>
      <c r="D20" s="7">
        <f>'SENN PRICE SHEET '!D20</f>
        <v>0</v>
      </c>
    </row>
    <row r="21" spans="1:4" ht="15" customHeight="1" x14ac:dyDescent="0.2">
      <c r="A21" s="5">
        <v>3156</v>
      </c>
      <c r="B21" s="1" t="s">
        <v>365</v>
      </c>
      <c r="C21" s="6">
        <f>'SENN PRICE SHEET '!C21-1.5</f>
        <v>32.5</v>
      </c>
      <c r="D21" s="7">
        <f>'SENN PRICE SHEET '!D21</f>
        <v>0</v>
      </c>
    </row>
    <row r="22" spans="1:4" ht="15" customHeight="1" x14ac:dyDescent="0.2">
      <c r="A22" s="5">
        <v>3257</v>
      </c>
      <c r="B22" s="1" t="s">
        <v>30</v>
      </c>
      <c r="C22" s="6">
        <f>'SENN PRICE SHEET '!C22-1.5</f>
        <v>47.5</v>
      </c>
      <c r="D22" s="7">
        <f>'SENN PRICE SHEET '!D22</f>
        <v>0</v>
      </c>
    </row>
    <row r="23" spans="1:4" ht="15" customHeight="1" x14ac:dyDescent="0.2">
      <c r="A23" s="5">
        <v>333</v>
      </c>
      <c r="B23" s="1" t="s">
        <v>32</v>
      </c>
      <c r="C23" s="6">
        <f>'SENN PRICE SHEET '!C23-1</f>
        <v>21</v>
      </c>
      <c r="D23" s="7">
        <f>'SENN PRICE SHEET '!D23</f>
        <v>0</v>
      </c>
    </row>
    <row r="24" spans="1:4" ht="15" customHeight="1" x14ac:dyDescent="0.2">
      <c r="A24" s="5">
        <v>963</v>
      </c>
      <c r="B24" s="1" t="s">
        <v>33</v>
      </c>
      <c r="C24" s="6">
        <f>'SENN PRICE SHEET '!C24-1</f>
        <v>21</v>
      </c>
      <c r="D24" s="7">
        <f>'SENN PRICE SHEET '!D24</f>
        <v>0</v>
      </c>
    </row>
    <row r="25" spans="1:4" ht="15" customHeight="1" x14ac:dyDescent="0.2">
      <c r="A25" s="5">
        <v>3265</v>
      </c>
      <c r="B25" s="1" t="s">
        <v>34</v>
      </c>
      <c r="C25" s="6">
        <f>'SENN PRICE SHEET '!C25-1.5</f>
        <v>36.75</v>
      </c>
      <c r="D25" s="7">
        <f>'SENN PRICE SHEET '!D25</f>
        <v>0</v>
      </c>
    </row>
    <row r="26" spans="1:4" ht="15" customHeight="1" x14ac:dyDescent="0.2">
      <c r="A26" s="5">
        <v>994</v>
      </c>
      <c r="B26" s="1" t="s">
        <v>35</v>
      </c>
      <c r="C26" s="6">
        <f>'SENN PRICE SHEET '!C26-1.5</f>
        <v>56.25</v>
      </c>
      <c r="D26" s="7">
        <f>'SENN PRICE SHEET '!D26</f>
        <v>0</v>
      </c>
    </row>
    <row r="27" spans="1:4" ht="15" customHeight="1" x14ac:dyDescent="0.2">
      <c r="A27" s="5">
        <v>2422</v>
      </c>
      <c r="B27" s="1" t="s">
        <v>38</v>
      </c>
      <c r="C27" s="6">
        <f>'SENN PRICE SHEET '!C27-1.5</f>
        <v>42.75</v>
      </c>
      <c r="D27" s="7" t="str">
        <f>'SENN PRICE SHEET '!D27</f>
        <v>X</v>
      </c>
    </row>
    <row r="28" spans="1:4" ht="15" customHeight="1" x14ac:dyDescent="0.2">
      <c r="A28" s="5">
        <v>1193</v>
      </c>
      <c r="B28" s="1" t="s">
        <v>40</v>
      </c>
      <c r="C28" s="6">
        <f>'SENN PRICE SHEET '!C28-1.5</f>
        <v>26</v>
      </c>
      <c r="D28" s="7">
        <f>'SENN PRICE SHEET '!D28</f>
        <v>0</v>
      </c>
    </row>
    <row r="29" spans="1:4" ht="15" customHeight="1" x14ac:dyDescent="0.2">
      <c r="A29" s="5">
        <v>4751</v>
      </c>
      <c r="B29" s="1" t="s">
        <v>41</v>
      </c>
      <c r="C29" s="6">
        <f>'SENN PRICE SHEET '!C29-1.5</f>
        <v>35.5</v>
      </c>
      <c r="D29" s="7">
        <f>'SENN PRICE SHEET '!D29</f>
        <v>0</v>
      </c>
    </row>
    <row r="30" spans="1:4" ht="15" customHeight="1" x14ac:dyDescent="0.2">
      <c r="A30" s="5">
        <v>1197</v>
      </c>
      <c r="B30" s="1" t="s">
        <v>42</v>
      </c>
      <c r="C30" s="6">
        <f>'SENN PRICE SHEET '!C30-1</f>
        <v>29</v>
      </c>
      <c r="D30" s="7">
        <f>'SENN PRICE SHEET '!D30</f>
        <v>0</v>
      </c>
    </row>
    <row r="31" spans="1:4" ht="15" customHeight="1" x14ac:dyDescent="0.2">
      <c r="A31" s="5">
        <v>2409</v>
      </c>
      <c r="B31" s="1" t="s">
        <v>43</v>
      </c>
      <c r="C31" s="6">
        <f>'SENN PRICE SHEET '!C31-1.5</f>
        <v>41</v>
      </c>
      <c r="D31" s="7">
        <f>'SENN PRICE SHEET '!D31</f>
        <v>0</v>
      </c>
    </row>
    <row r="32" spans="1:4" ht="15" customHeight="1" x14ac:dyDescent="0.2">
      <c r="A32" s="5">
        <v>2031</v>
      </c>
      <c r="B32" s="1" t="s">
        <v>45</v>
      </c>
      <c r="C32" s="6">
        <f>'SENN PRICE SHEET '!C32-1.5</f>
        <v>27.75</v>
      </c>
      <c r="D32" s="7" t="str">
        <f>'SENN PRICE SHEET '!D32</f>
        <v>X</v>
      </c>
    </row>
    <row r="33" spans="1:4" ht="15" customHeight="1" x14ac:dyDescent="0.2">
      <c r="A33" s="5">
        <v>3260</v>
      </c>
      <c r="B33" s="1" t="s">
        <v>46</v>
      </c>
      <c r="C33" s="6">
        <f>'SENN PRICE SHEET '!C33-1.5</f>
        <v>43</v>
      </c>
      <c r="D33" s="7">
        <f>'SENN PRICE SHEET '!D33</f>
        <v>0</v>
      </c>
    </row>
    <row r="34" spans="1:4" ht="15" customHeight="1" x14ac:dyDescent="0.2">
      <c r="A34" s="5">
        <v>3259</v>
      </c>
      <c r="B34" s="1" t="s">
        <v>48</v>
      </c>
      <c r="C34" s="6">
        <f>'SENN PRICE SHEET '!C34-1.5</f>
        <v>28</v>
      </c>
      <c r="D34" s="7">
        <f>'SENN PRICE SHEET '!D34</f>
        <v>0</v>
      </c>
    </row>
    <row r="35" spans="1:4" ht="15" customHeight="1" x14ac:dyDescent="0.2">
      <c r="A35" s="5">
        <v>3262</v>
      </c>
      <c r="B35" s="1" t="s">
        <v>49</v>
      </c>
      <c r="C35" s="6">
        <f>'SENN PRICE SHEET '!C35-1.5</f>
        <v>34.25</v>
      </c>
      <c r="D35" s="7">
        <f>'SENN PRICE SHEET '!D35</f>
        <v>0</v>
      </c>
    </row>
    <row r="36" spans="1:4" ht="15" customHeight="1" x14ac:dyDescent="0.2">
      <c r="A36" s="5">
        <v>3263</v>
      </c>
      <c r="B36" s="1" t="s">
        <v>50</v>
      </c>
      <c r="C36" s="6">
        <f>'SENN PRICE SHEET '!C36-1.5</f>
        <v>49.25</v>
      </c>
      <c r="D36" s="7">
        <f>'SENN PRICE SHEET '!D36</f>
        <v>0</v>
      </c>
    </row>
    <row r="37" spans="1:4" ht="15" customHeight="1" x14ac:dyDescent="0.2">
      <c r="A37" s="5">
        <v>4581</v>
      </c>
      <c r="B37" s="1" t="s">
        <v>52</v>
      </c>
      <c r="C37" s="6">
        <f>'SENN PRICE SHEET '!C37-1</f>
        <v>74</v>
      </c>
      <c r="D37" s="7">
        <f>'SENN PRICE SHEET '!D37</f>
        <v>0</v>
      </c>
    </row>
    <row r="38" spans="1:4" ht="15" customHeight="1" x14ac:dyDescent="0.2">
      <c r="A38" s="5">
        <v>1429</v>
      </c>
      <c r="B38" s="1" t="s">
        <v>53</v>
      </c>
      <c r="C38" s="6">
        <f>'SENN PRICE SHEET '!C38-1</f>
        <v>74</v>
      </c>
      <c r="D38" s="7">
        <f>'SENN PRICE SHEET '!D38</f>
        <v>0</v>
      </c>
    </row>
    <row r="39" spans="1:4" ht="15" customHeight="1" x14ac:dyDescent="0.2">
      <c r="A39" s="5">
        <v>1446</v>
      </c>
      <c r="B39" s="1" t="s">
        <v>54</v>
      </c>
      <c r="C39" s="6">
        <f>'SENN PRICE SHEET '!C39-1</f>
        <v>74</v>
      </c>
      <c r="D39" s="7">
        <f>'SENN PRICE SHEET '!D39</f>
        <v>0</v>
      </c>
    </row>
    <row r="40" spans="1:4" ht="15" customHeight="1" x14ac:dyDescent="0.2">
      <c r="A40" s="5">
        <v>515</v>
      </c>
      <c r="B40" s="1" t="s">
        <v>55</v>
      </c>
      <c r="C40" s="6">
        <f>'SENN PRICE SHEET '!C40-1</f>
        <v>18</v>
      </c>
      <c r="D40" s="7">
        <f>'SENN PRICE SHEET '!D40</f>
        <v>0</v>
      </c>
    </row>
    <row r="41" spans="1:4" ht="15" customHeight="1" x14ac:dyDescent="0.2">
      <c r="A41" s="5">
        <v>4709</v>
      </c>
      <c r="B41" s="1" t="s">
        <v>56</v>
      </c>
      <c r="C41" s="6">
        <f>'SENN PRICE SHEET '!C41</f>
        <v>16.75</v>
      </c>
      <c r="D41" s="7">
        <f>'SENN PRICE SHEET '!D41</f>
        <v>0</v>
      </c>
    </row>
    <row r="42" spans="1:4" ht="15" customHeight="1" x14ac:dyDescent="0.2">
      <c r="A42" s="5">
        <v>4711</v>
      </c>
      <c r="B42" s="1" t="s">
        <v>57</v>
      </c>
      <c r="C42" s="6">
        <f>'SENN PRICE SHEET '!C42-1</f>
        <v>30.5</v>
      </c>
      <c r="D42" s="7">
        <f>'SENN PRICE SHEET '!D42</f>
        <v>0</v>
      </c>
    </row>
    <row r="43" spans="1:4" ht="15" customHeight="1" x14ac:dyDescent="0.2">
      <c r="A43" s="5">
        <v>43</v>
      </c>
      <c r="B43" s="1" t="s">
        <v>58</v>
      </c>
      <c r="C43" s="6">
        <f>'SENN PRICE SHEET '!C43-1</f>
        <v>30.5</v>
      </c>
      <c r="D43" s="7">
        <f>'SENN PRICE SHEET '!D43</f>
        <v>0</v>
      </c>
    </row>
    <row r="44" spans="1:4" ht="15" customHeight="1" x14ac:dyDescent="0.2">
      <c r="A44" s="5">
        <v>2815</v>
      </c>
      <c r="B44" s="1" t="s">
        <v>59</v>
      </c>
      <c r="C44" s="6">
        <f>'SENN PRICE SHEET '!C44-1.5</f>
        <v>35.5</v>
      </c>
      <c r="D44" s="7">
        <f>'SENN PRICE SHEET '!D44</f>
        <v>0</v>
      </c>
    </row>
    <row r="45" spans="1:4" ht="15" customHeight="1" x14ac:dyDescent="0.2">
      <c r="A45" s="5">
        <v>978</v>
      </c>
      <c r="B45" s="1" t="s">
        <v>61</v>
      </c>
      <c r="C45" s="6">
        <f>'SENN PRICE SHEET '!C45-1</f>
        <v>24.25</v>
      </c>
      <c r="D45" s="7">
        <f>'SENN PRICE SHEET '!D45</f>
        <v>0</v>
      </c>
    </row>
    <row r="46" spans="1:4" ht="15" customHeight="1" x14ac:dyDescent="0.2">
      <c r="A46" s="5">
        <v>612</v>
      </c>
      <c r="B46" s="1" t="s">
        <v>62</v>
      </c>
      <c r="C46" s="6">
        <f>'SENN PRICE SHEET '!C46-1</f>
        <v>24.25</v>
      </c>
      <c r="D46" s="7">
        <f>'SENN PRICE SHEET '!D46</f>
        <v>0</v>
      </c>
    </row>
    <row r="47" spans="1:4" ht="15" customHeight="1" x14ac:dyDescent="0.2">
      <c r="A47" s="5">
        <v>3271</v>
      </c>
      <c r="B47" s="1" t="s">
        <v>369</v>
      </c>
      <c r="C47" s="6">
        <f>'SENN PRICE SHEET '!C47-1.5</f>
        <v>36.75</v>
      </c>
      <c r="D47" s="7" t="str">
        <f>'SENN PRICE SHEET '!D47</f>
        <v>X</v>
      </c>
    </row>
    <row r="48" spans="1:4" ht="15" customHeight="1" x14ac:dyDescent="0.2">
      <c r="A48" s="5">
        <v>2027</v>
      </c>
      <c r="B48" s="1" t="s">
        <v>63</v>
      </c>
      <c r="C48" s="6">
        <f>'SENN PRICE SHEET '!C48-1.5</f>
        <v>33.5</v>
      </c>
      <c r="D48" s="7">
        <f>'SENN PRICE SHEET '!D48</f>
        <v>0</v>
      </c>
    </row>
    <row r="49" spans="1:4" ht="15" customHeight="1" x14ac:dyDescent="0.2">
      <c r="A49" s="5">
        <v>3268</v>
      </c>
      <c r="B49" s="1" t="s">
        <v>64</v>
      </c>
      <c r="C49" s="6">
        <f>'SENN PRICE SHEET '!C49-1.5</f>
        <v>34.5</v>
      </c>
      <c r="D49" s="7">
        <f>'SENN PRICE SHEET '!D49</f>
        <v>0</v>
      </c>
    </row>
    <row r="50" spans="1:4" ht="15" customHeight="1" x14ac:dyDescent="0.2">
      <c r="A50" s="5">
        <v>4752</v>
      </c>
      <c r="B50" s="1" t="s">
        <v>65</v>
      </c>
      <c r="C50" s="6">
        <f>'SENN PRICE SHEET '!C50-1.5</f>
        <v>31</v>
      </c>
      <c r="D50" s="7">
        <f>'SENN PRICE SHEET '!D50</f>
        <v>0</v>
      </c>
    </row>
    <row r="51" spans="1:4" ht="15" customHeight="1" x14ac:dyDescent="0.2">
      <c r="A51" s="5">
        <v>3274</v>
      </c>
      <c r="B51" s="1" t="s">
        <v>66</v>
      </c>
      <c r="C51" s="6">
        <f>'SENN PRICE SHEET '!C51- 1.5</f>
        <v>20.5</v>
      </c>
      <c r="D51" s="7">
        <f>'SENN PRICE SHEET '!D51</f>
        <v>0</v>
      </c>
    </row>
    <row r="52" spans="1:4" ht="15" customHeight="1" x14ac:dyDescent="0.2">
      <c r="A52" s="5">
        <v>3275</v>
      </c>
      <c r="B52" s="1" t="s">
        <v>67</v>
      </c>
      <c r="C52" s="6">
        <f>'SENN PRICE SHEET '!C52-1.5</f>
        <v>35.5</v>
      </c>
      <c r="D52" s="7">
        <f>'SENN PRICE SHEET '!D52</f>
        <v>0</v>
      </c>
    </row>
    <row r="53" spans="1:4" ht="15" customHeight="1" x14ac:dyDescent="0.2">
      <c r="A53" s="5">
        <v>2410</v>
      </c>
      <c r="B53" s="1" t="s">
        <v>69</v>
      </c>
      <c r="C53" s="6">
        <f>'SENN PRICE SHEET '!C53-1.5</f>
        <v>37</v>
      </c>
      <c r="D53" s="7">
        <f>'SENN PRICE SHEET '!D53</f>
        <v>0</v>
      </c>
    </row>
    <row r="54" spans="1:4" ht="15" customHeight="1" x14ac:dyDescent="0.2">
      <c r="A54" s="5">
        <v>1275</v>
      </c>
      <c r="B54" s="1" t="s">
        <v>71</v>
      </c>
      <c r="C54" s="6">
        <f>'SENN PRICE SHEET '!C54</f>
        <v>32.5</v>
      </c>
      <c r="D54" s="7">
        <f>'SENN PRICE SHEET '!D54</f>
        <v>0</v>
      </c>
    </row>
    <row r="55" spans="1:4" ht="15" customHeight="1" x14ac:dyDescent="0.2">
      <c r="A55" s="5">
        <v>86</v>
      </c>
      <c r="B55" s="1" t="s">
        <v>72</v>
      </c>
      <c r="C55" s="6">
        <f>'SENN PRICE SHEET '!C55-1.5</f>
        <v>22</v>
      </c>
      <c r="D55" s="7">
        <f>'SENN PRICE SHEET '!D55</f>
        <v>0</v>
      </c>
    </row>
    <row r="56" spans="1:4" ht="15" customHeight="1" x14ac:dyDescent="0.2">
      <c r="A56" s="5">
        <v>36</v>
      </c>
      <c r="B56" s="1" t="s">
        <v>73</v>
      </c>
      <c r="C56" s="6">
        <f>'SENN PRICE SHEET '!C56-1</f>
        <v>27</v>
      </c>
      <c r="D56" s="7">
        <f>'SENN PRICE SHEET '!D56</f>
        <v>0</v>
      </c>
    </row>
    <row r="57" spans="1:4" ht="15" customHeight="1" x14ac:dyDescent="0.2">
      <c r="A57" s="5">
        <v>479</v>
      </c>
      <c r="B57" s="1" t="s">
        <v>74</v>
      </c>
      <c r="C57" s="6">
        <f>'SENN PRICE SHEET '!C57-1</f>
        <v>18.75</v>
      </c>
      <c r="D57" s="7">
        <f>'SENN PRICE SHEET '!D57</f>
        <v>0</v>
      </c>
    </row>
    <row r="58" spans="1:4" ht="15" customHeight="1" x14ac:dyDescent="0.2">
      <c r="A58" s="5">
        <v>51</v>
      </c>
      <c r="B58" s="1" t="s">
        <v>75</v>
      </c>
      <c r="C58" s="6">
        <f>'SENN PRICE SHEET '!C58-1</f>
        <v>25</v>
      </c>
      <c r="D58" s="7">
        <f>'SENN PRICE SHEET '!D58</f>
        <v>0</v>
      </c>
    </row>
    <row r="59" spans="1:4" ht="15" customHeight="1" x14ac:dyDescent="0.2">
      <c r="A59" s="5">
        <v>1402</v>
      </c>
      <c r="B59" s="1" t="s">
        <v>76</v>
      </c>
      <c r="C59" s="6">
        <f>'SENN PRICE SHEET '!C59-1.5</f>
        <v>25.25</v>
      </c>
      <c r="D59" s="7">
        <f>'SENN PRICE SHEET '!D59</f>
        <v>0</v>
      </c>
    </row>
    <row r="60" spans="1:4" ht="15" customHeight="1" x14ac:dyDescent="0.2">
      <c r="A60" s="5">
        <v>2432</v>
      </c>
      <c r="B60" s="1" t="s">
        <v>78</v>
      </c>
      <c r="C60" s="6">
        <f>'SENN PRICE SHEET '!C60-1.5</f>
        <v>40.25</v>
      </c>
      <c r="D60" s="7">
        <f>'SENN PRICE SHEET '!D60</f>
        <v>0</v>
      </c>
    </row>
    <row r="61" spans="1:4" ht="15" customHeight="1" x14ac:dyDescent="0.2">
      <c r="A61" s="5">
        <v>37</v>
      </c>
      <c r="B61" s="1" t="s">
        <v>79</v>
      </c>
      <c r="C61" s="6">
        <f>'SENN PRICE SHEET '!C61-1</f>
        <v>32</v>
      </c>
      <c r="D61" s="7">
        <f>'SENN PRICE SHEET '!D61</f>
        <v>0</v>
      </c>
    </row>
    <row r="62" spans="1:4" ht="15" customHeight="1" x14ac:dyDescent="0.2">
      <c r="A62" s="5">
        <v>418</v>
      </c>
      <c r="B62" s="1" t="s">
        <v>80</v>
      </c>
      <c r="C62" s="6">
        <f>'SENN PRICE SHEET '!C62-1</f>
        <v>25</v>
      </c>
      <c r="D62" s="7">
        <f>'SENN PRICE SHEET '!D62</f>
        <v>0</v>
      </c>
    </row>
    <row r="63" spans="1:4" ht="15" customHeight="1" x14ac:dyDescent="0.2">
      <c r="A63" s="5">
        <v>1406</v>
      </c>
      <c r="B63" s="1" t="s">
        <v>81</v>
      </c>
      <c r="C63" s="6">
        <f>'SENN PRICE SHEET '!C63-1.5</f>
        <v>25.25</v>
      </c>
      <c r="D63" s="7">
        <f>'SENN PRICE SHEET '!D63</f>
        <v>0</v>
      </c>
    </row>
    <row r="64" spans="1:4" ht="15" customHeight="1" x14ac:dyDescent="0.2">
      <c r="A64" s="5">
        <v>2423</v>
      </c>
      <c r="B64" s="1" t="s">
        <v>82</v>
      </c>
      <c r="C64" s="6">
        <f>'SENN PRICE SHEET '!C64-1.5</f>
        <v>40.25</v>
      </c>
      <c r="D64" s="7">
        <f>'SENN PRICE SHEET '!D64</f>
        <v>0</v>
      </c>
    </row>
    <row r="65" spans="1:4" ht="15" customHeight="1" x14ac:dyDescent="0.2">
      <c r="A65" s="5">
        <v>2047</v>
      </c>
      <c r="B65" s="1" t="s">
        <v>84</v>
      </c>
      <c r="C65" s="6">
        <f>'SENN PRICE SHEET '!C65-1.5</f>
        <v>22.75</v>
      </c>
      <c r="D65" s="7">
        <f>'SENN PRICE SHEET '!D65</f>
        <v>0</v>
      </c>
    </row>
    <row r="66" spans="1:4" ht="15" customHeight="1" x14ac:dyDescent="0.2">
      <c r="A66" s="5">
        <v>2424</v>
      </c>
      <c r="B66" s="1" t="s">
        <v>85</v>
      </c>
      <c r="C66" s="6">
        <f>'SENN PRICE SHEET '!C66-1.5</f>
        <v>37.75</v>
      </c>
      <c r="D66" s="7">
        <f>'SENN PRICE SHEET '!D66</f>
        <v>0</v>
      </c>
    </row>
    <row r="67" spans="1:4" ht="15" customHeight="1" x14ac:dyDescent="0.2">
      <c r="A67" s="5">
        <v>3277</v>
      </c>
      <c r="B67" s="1" t="s">
        <v>87</v>
      </c>
      <c r="C67" s="6">
        <f>'SENN PRICE SHEET '!C67-1.5</f>
        <v>27.5</v>
      </c>
      <c r="D67" s="7">
        <f>'SENN PRICE SHEET '!D67</f>
        <v>0</v>
      </c>
    </row>
    <row r="68" spans="1:4" ht="15" customHeight="1" x14ac:dyDescent="0.2">
      <c r="A68" s="5">
        <v>3278</v>
      </c>
      <c r="B68" s="1" t="s">
        <v>370</v>
      </c>
      <c r="C68" s="6">
        <f>'SENN PRICE SHEET '!C68-1.5</f>
        <v>42.5</v>
      </c>
      <c r="D68" s="7">
        <f>'SENN PRICE SHEET '!D68</f>
        <v>0</v>
      </c>
    </row>
    <row r="69" spans="1:4" ht="15" customHeight="1" x14ac:dyDescent="0.2">
      <c r="A69" s="5">
        <v>3284</v>
      </c>
      <c r="B69" s="1" t="s">
        <v>372</v>
      </c>
      <c r="C69" s="6">
        <f>'SENN PRICE SHEET '!C69-1.5</f>
        <v>32</v>
      </c>
      <c r="D69" s="7">
        <f>'SENN PRICE SHEET '!D69</f>
        <v>0</v>
      </c>
    </row>
    <row r="70" spans="1:4" ht="15" customHeight="1" x14ac:dyDescent="0.2">
      <c r="A70" s="5">
        <v>3285</v>
      </c>
      <c r="B70" s="1" t="s">
        <v>373</v>
      </c>
      <c r="C70" s="6">
        <f>'SENN PRICE SHEET '!C70-1.5</f>
        <v>47</v>
      </c>
      <c r="D70" s="7">
        <f>'SENN PRICE SHEET '!D70</f>
        <v>0</v>
      </c>
    </row>
    <row r="71" spans="1:4" ht="15" customHeight="1" x14ac:dyDescent="0.2">
      <c r="A71" s="5">
        <v>2037</v>
      </c>
      <c r="B71" s="1" t="s">
        <v>89</v>
      </c>
      <c r="C71" s="6">
        <f>'SENN PRICE SHEET '!C71-1.5</f>
        <v>28.75</v>
      </c>
      <c r="D71" s="7" t="str">
        <f>'SENN PRICE SHEET '!D71</f>
        <v>X</v>
      </c>
    </row>
    <row r="72" spans="1:4" ht="15" customHeight="1" x14ac:dyDescent="0.2">
      <c r="A72" s="5">
        <v>53</v>
      </c>
      <c r="B72" s="1" t="s">
        <v>91</v>
      </c>
      <c r="C72" s="6">
        <f>'SENN PRICE SHEET '!C72-1</f>
        <v>35</v>
      </c>
      <c r="D72" s="7" t="str">
        <f>'SENN PRICE SHEET '!D72</f>
        <v>S</v>
      </c>
    </row>
    <row r="73" spans="1:4" ht="15" customHeight="1" x14ac:dyDescent="0.2">
      <c r="A73" s="5">
        <v>2411</v>
      </c>
      <c r="B73" s="1" t="s">
        <v>92</v>
      </c>
      <c r="C73" s="6">
        <f>'SENN PRICE SHEET '!C73-1.5</f>
        <v>43.75</v>
      </c>
      <c r="D73" s="7" t="str">
        <f>'SENN PRICE SHEET '!D73</f>
        <v>X</v>
      </c>
    </row>
    <row r="74" spans="1:4" ht="15" customHeight="1" x14ac:dyDescent="0.2">
      <c r="A74" s="5">
        <v>3157</v>
      </c>
      <c r="B74" s="1" t="s">
        <v>94</v>
      </c>
      <c r="C74" s="6">
        <f>'SENN PRICE SHEET '!C74-1.5</f>
        <v>76.5</v>
      </c>
      <c r="D74" s="7">
        <f>'SENN PRICE SHEET '!D74</f>
        <v>0</v>
      </c>
    </row>
    <row r="75" spans="1:4" ht="15" customHeight="1" x14ac:dyDescent="0.2">
      <c r="A75" s="5">
        <v>3178</v>
      </c>
      <c r="B75" s="1" t="s">
        <v>375</v>
      </c>
      <c r="C75" s="6">
        <f>'SENN PRICE SHEET '!C75-1.5</f>
        <v>91.5</v>
      </c>
      <c r="D75" s="7">
        <f>'SENN PRICE SHEET '!D75</f>
        <v>0</v>
      </c>
    </row>
    <row r="76" spans="1:4" ht="15" customHeight="1" x14ac:dyDescent="0.2">
      <c r="A76" s="5">
        <v>3291</v>
      </c>
      <c r="B76" s="1" t="s">
        <v>95</v>
      </c>
      <c r="C76" s="6">
        <f>'SENN PRICE SHEET '!C76-1.5</f>
        <v>30.25</v>
      </c>
      <c r="D76" s="7">
        <f>'SENN PRICE SHEET '!D76</f>
        <v>0</v>
      </c>
    </row>
    <row r="77" spans="1:4" ht="15" customHeight="1" x14ac:dyDescent="0.2">
      <c r="A77" s="5">
        <v>3292</v>
      </c>
      <c r="B77" s="1" t="s">
        <v>377</v>
      </c>
      <c r="C77" s="6">
        <f>'SENN PRICE SHEET '!C77-1.5</f>
        <v>45.25</v>
      </c>
      <c r="D77" s="7">
        <f>'SENN PRICE SHEET '!D77</f>
        <v>0</v>
      </c>
    </row>
    <row r="78" spans="1:4" ht="15" customHeight="1" x14ac:dyDescent="0.2">
      <c r="A78" s="5">
        <v>2164</v>
      </c>
      <c r="B78" s="1" t="s">
        <v>96</v>
      </c>
      <c r="C78" s="6">
        <f>'SENN PRICE SHEET '!C78-1.5</f>
        <v>21</v>
      </c>
      <c r="D78" s="7">
        <f>'SENN PRICE SHEET '!D78</f>
        <v>0</v>
      </c>
    </row>
    <row r="79" spans="1:4" ht="15" customHeight="1" x14ac:dyDescent="0.2">
      <c r="A79" s="5">
        <v>731</v>
      </c>
      <c r="B79" s="1" t="s">
        <v>97</v>
      </c>
      <c r="C79" s="6">
        <f>'SENN PRICE SHEET '!C79-1</f>
        <v>32</v>
      </c>
      <c r="D79" s="7">
        <f>'SENN PRICE SHEET '!D79</f>
        <v>0</v>
      </c>
    </row>
    <row r="80" spans="1:4" ht="15" customHeight="1" x14ac:dyDescent="0.2">
      <c r="A80" s="5">
        <v>2412</v>
      </c>
      <c r="B80" s="1" t="s">
        <v>98</v>
      </c>
      <c r="C80" s="6">
        <f>'SENN PRICE SHEET '!C80-1.5</f>
        <v>36</v>
      </c>
      <c r="D80" s="7">
        <f>'SENN PRICE SHEET '!D80</f>
        <v>0</v>
      </c>
    </row>
    <row r="81" spans="1:4" ht="15" customHeight="1" x14ac:dyDescent="0.2">
      <c r="A81" s="5">
        <v>38</v>
      </c>
      <c r="B81" s="1" t="s">
        <v>381</v>
      </c>
      <c r="C81" s="6">
        <f>'SENN PRICE SHEET '!C81-1</f>
        <v>30.5</v>
      </c>
      <c r="D81" s="7">
        <f>'SENN PRICE SHEET '!D81</f>
        <v>0</v>
      </c>
    </row>
    <row r="82" spans="1:4" ht="15" customHeight="1" x14ac:dyDescent="0.2">
      <c r="A82" s="5">
        <v>3222</v>
      </c>
      <c r="B82" s="1" t="s">
        <v>100</v>
      </c>
      <c r="C82" s="6">
        <f>'SENN PRICE SHEET '!C82-0.1</f>
        <v>21.9</v>
      </c>
      <c r="D82" s="7">
        <f>'SENN PRICE SHEET '!D82</f>
        <v>0</v>
      </c>
    </row>
    <row r="83" spans="1:4" ht="15" customHeight="1" x14ac:dyDescent="0.2">
      <c r="A83" s="5">
        <v>39</v>
      </c>
      <c r="B83" s="1" t="s">
        <v>101</v>
      </c>
      <c r="C83" s="6">
        <f>'SENN PRICE SHEET '!C83-0.1</f>
        <v>32.9</v>
      </c>
      <c r="D83" s="7">
        <f>'SENN PRICE SHEET '!D83</f>
        <v>0</v>
      </c>
    </row>
    <row r="84" spans="1:4" ht="15" customHeight="1" x14ac:dyDescent="0.2">
      <c r="A84" s="5">
        <v>3299</v>
      </c>
      <c r="B84" s="1" t="s">
        <v>102</v>
      </c>
      <c r="C84" s="6">
        <f>'SENN PRICE SHEET '!C84-1.5</f>
        <v>27.25</v>
      </c>
      <c r="D84" s="7">
        <f>'SENN PRICE SHEET '!D84</f>
        <v>0</v>
      </c>
    </row>
    <row r="85" spans="1:4" ht="15" customHeight="1" x14ac:dyDescent="0.2">
      <c r="A85" s="5">
        <v>3300</v>
      </c>
      <c r="B85" s="1" t="s">
        <v>379</v>
      </c>
      <c r="C85" s="6">
        <f>'SENN PRICE SHEET '!C85-1.5</f>
        <v>42.25</v>
      </c>
      <c r="D85" s="7">
        <f>'SENN PRICE SHEET '!D85</f>
        <v>0</v>
      </c>
    </row>
    <row r="86" spans="1:4" ht="15" customHeight="1" x14ac:dyDescent="0.2">
      <c r="A86" s="5">
        <v>497</v>
      </c>
      <c r="B86" s="1" t="s">
        <v>103</v>
      </c>
      <c r="C86" s="6">
        <f>'SENN PRICE SHEET '!C86-1</f>
        <v>23</v>
      </c>
      <c r="D86" s="7">
        <f>'SENN PRICE SHEET '!D86</f>
        <v>0</v>
      </c>
    </row>
    <row r="87" spans="1:4" ht="15" customHeight="1" x14ac:dyDescent="0.2">
      <c r="A87" s="5">
        <v>2841</v>
      </c>
      <c r="B87" s="1" t="s">
        <v>104</v>
      </c>
      <c r="C87" s="6">
        <f>'SENN PRICE SHEET '!C87-1</f>
        <v>27</v>
      </c>
      <c r="D87" s="7">
        <f>'SENN PRICE SHEET '!D87</f>
        <v>0</v>
      </c>
    </row>
    <row r="88" spans="1:4" ht="15" customHeight="1" x14ac:dyDescent="0.2">
      <c r="A88" s="5">
        <v>330</v>
      </c>
      <c r="B88" s="1" t="s">
        <v>105</v>
      </c>
      <c r="C88" s="6">
        <v>16.75</v>
      </c>
      <c r="D88" s="7">
        <f>'SENN PRICE SHEET '!D88</f>
        <v>0</v>
      </c>
    </row>
    <row r="89" spans="1:4" ht="15" customHeight="1" x14ac:dyDescent="0.2">
      <c r="A89" s="5">
        <v>2080</v>
      </c>
      <c r="B89" s="1" t="s">
        <v>106</v>
      </c>
      <c r="C89" s="6">
        <v>16.75</v>
      </c>
      <c r="D89" s="7">
        <f>'SENN PRICE SHEET '!D89</f>
        <v>0</v>
      </c>
    </row>
    <row r="90" spans="1:4" ht="15" customHeight="1" x14ac:dyDescent="0.2">
      <c r="A90" s="5">
        <v>1295</v>
      </c>
      <c r="B90" s="1" t="s">
        <v>107</v>
      </c>
      <c r="C90" s="6">
        <v>16.75</v>
      </c>
      <c r="D90" s="7">
        <f>'SENN PRICE SHEET '!D90</f>
        <v>0</v>
      </c>
    </row>
    <row r="91" spans="1:4" ht="15" customHeight="1" x14ac:dyDescent="0.2">
      <c r="A91" s="5">
        <v>2890</v>
      </c>
      <c r="B91" s="1" t="s">
        <v>108</v>
      </c>
      <c r="C91" s="6">
        <v>16.75</v>
      </c>
      <c r="D91" s="7">
        <f>'SENN PRICE SHEET '!D91</f>
        <v>0</v>
      </c>
    </row>
    <row r="92" spans="1:4" ht="15" customHeight="1" x14ac:dyDescent="0.2">
      <c r="A92" s="5">
        <v>61</v>
      </c>
      <c r="B92" s="1" t="s">
        <v>109</v>
      </c>
      <c r="C92" s="6">
        <v>16.75</v>
      </c>
      <c r="D92" s="7">
        <f>'SENN PRICE SHEET '!D92</f>
        <v>0</v>
      </c>
    </row>
    <row r="93" spans="1:4" ht="15" customHeight="1" x14ac:dyDescent="0.2">
      <c r="A93" s="5">
        <v>1075</v>
      </c>
      <c r="B93" s="1" t="s">
        <v>110</v>
      </c>
      <c r="C93" s="6">
        <v>16.75</v>
      </c>
      <c r="D93" s="7">
        <f>'SENN PRICE SHEET '!D93</f>
        <v>0</v>
      </c>
    </row>
    <row r="94" spans="1:4" ht="15" customHeight="1" x14ac:dyDescent="0.2">
      <c r="A94" s="5">
        <v>492</v>
      </c>
      <c r="B94" s="1" t="s">
        <v>111</v>
      </c>
      <c r="C94" s="6">
        <f>'SENN PRICE SHEET '!C94-1</f>
        <v>28</v>
      </c>
      <c r="D94" s="7">
        <f>'SENN PRICE SHEET '!D94</f>
        <v>0</v>
      </c>
    </row>
    <row r="95" spans="1:4" ht="15" customHeight="1" x14ac:dyDescent="0.2">
      <c r="A95" s="5">
        <v>2077</v>
      </c>
      <c r="B95" s="1" t="s">
        <v>112</v>
      </c>
      <c r="C95" s="6">
        <f>'SENN PRICE SHEET '!C95-1</f>
        <v>28</v>
      </c>
      <c r="D95" s="7">
        <f>'SENN PRICE SHEET '!D95</f>
        <v>0</v>
      </c>
    </row>
    <row r="96" spans="1:4" ht="15" customHeight="1" x14ac:dyDescent="0.2">
      <c r="A96" s="5">
        <v>2392</v>
      </c>
      <c r="B96" s="1" t="s">
        <v>113</v>
      </c>
      <c r="C96" s="6">
        <f>'SENN PRICE SHEET '!C96-1</f>
        <v>40.75</v>
      </c>
      <c r="D96" s="7">
        <f>'SENN PRICE SHEET '!D96</f>
        <v>0</v>
      </c>
    </row>
    <row r="97" spans="1:4" ht="15" customHeight="1" x14ac:dyDescent="0.2">
      <c r="A97" s="5">
        <v>615</v>
      </c>
      <c r="B97" s="1" t="s">
        <v>114</v>
      </c>
      <c r="C97" s="6">
        <f>'SENN PRICE SHEET '!C97-1</f>
        <v>40.75</v>
      </c>
      <c r="D97" s="7">
        <f>'SENN PRICE SHEET '!D97</f>
        <v>0</v>
      </c>
    </row>
    <row r="98" spans="1:4" ht="15" customHeight="1" x14ac:dyDescent="0.2">
      <c r="A98" s="5">
        <v>2394</v>
      </c>
      <c r="B98" s="1" t="s">
        <v>115</v>
      </c>
      <c r="C98" s="6">
        <f>'SENN PRICE SHEET '!C98-1</f>
        <v>40.75</v>
      </c>
      <c r="D98" s="7">
        <f>'SENN PRICE SHEET '!D98</f>
        <v>0</v>
      </c>
    </row>
    <row r="99" spans="1:4" ht="15" customHeight="1" x14ac:dyDescent="0.2">
      <c r="A99" s="5">
        <v>2393</v>
      </c>
      <c r="B99" s="1" t="s">
        <v>116</v>
      </c>
      <c r="C99" s="6">
        <f>'SENN PRICE SHEET '!C99-1</f>
        <v>40.75</v>
      </c>
      <c r="D99" s="7">
        <f>'SENN PRICE SHEET '!D99</f>
        <v>0</v>
      </c>
    </row>
    <row r="100" spans="1:4" ht="15" customHeight="1" x14ac:dyDescent="0.2">
      <c r="A100" s="5" t="s">
        <v>352</v>
      </c>
      <c r="B100" s="1" t="s">
        <v>353</v>
      </c>
      <c r="C100" s="6">
        <f>'SENN PRICE SHEET '!C100-1</f>
        <v>9</v>
      </c>
      <c r="D100" s="7">
        <f>'SENN PRICE SHEET '!D100</f>
        <v>0</v>
      </c>
    </row>
    <row r="101" spans="1:4" ht="15" customHeight="1" x14ac:dyDescent="0.2">
      <c r="A101" s="5">
        <v>1244</v>
      </c>
      <c r="B101" s="1" t="s">
        <v>117</v>
      </c>
      <c r="C101" s="6">
        <f>'SENN PRICE SHEET '!C101-1.5</f>
        <v>24.5</v>
      </c>
      <c r="D101" s="7">
        <f>'SENN PRICE SHEET '!D101</f>
        <v>0</v>
      </c>
    </row>
    <row r="102" spans="1:4" ht="15" customHeight="1" x14ac:dyDescent="0.2">
      <c r="A102" s="5">
        <v>4753</v>
      </c>
      <c r="B102" s="1" t="s">
        <v>118</v>
      </c>
      <c r="C102" s="6">
        <f>'SENN PRICE SHEET '!C102-1.5</f>
        <v>30.5</v>
      </c>
      <c r="D102" s="7">
        <f>'SENN PRICE SHEET '!D102</f>
        <v>0</v>
      </c>
    </row>
    <row r="103" spans="1:4" ht="15" customHeight="1" x14ac:dyDescent="0.2">
      <c r="A103" s="5">
        <v>2413</v>
      </c>
      <c r="B103" s="1" t="s">
        <v>119</v>
      </c>
      <c r="C103" s="6">
        <f>'SENN PRICE SHEET '!C103-1.5</f>
        <v>39.5</v>
      </c>
      <c r="D103" s="7">
        <f>'SENN PRICE SHEET '!D103</f>
        <v>0</v>
      </c>
    </row>
    <row r="104" spans="1:4" ht="15" customHeight="1" x14ac:dyDescent="0.2">
      <c r="A104" s="5">
        <v>335</v>
      </c>
      <c r="B104" s="1" t="s">
        <v>121</v>
      </c>
      <c r="C104" s="6">
        <f>'SENN PRICE SHEET '!C104-1</f>
        <v>22</v>
      </c>
      <c r="D104" s="7">
        <f>'SENN PRICE SHEET '!D104</f>
        <v>0</v>
      </c>
    </row>
    <row r="105" spans="1:4" ht="15" customHeight="1" x14ac:dyDescent="0.2">
      <c r="A105" s="5">
        <v>2030</v>
      </c>
      <c r="B105" s="1" t="s">
        <v>123</v>
      </c>
      <c r="C105" s="6">
        <f>'SENN PRICE SHEET '!C105-1</f>
        <v>22</v>
      </c>
      <c r="D105" s="7">
        <f>'SENN PRICE SHEET '!D105</f>
        <v>0</v>
      </c>
    </row>
    <row r="106" spans="1:4" ht="15" customHeight="1" x14ac:dyDescent="0.2">
      <c r="A106" s="5">
        <v>3155</v>
      </c>
      <c r="B106" s="1" t="s">
        <v>124</v>
      </c>
      <c r="C106" s="6">
        <f>'SENN PRICE SHEET '!C106-1.5</f>
        <v>27.5</v>
      </c>
      <c r="D106" s="7">
        <f>'SENN PRICE SHEET '!D106</f>
        <v>0</v>
      </c>
    </row>
    <row r="107" spans="1:4" ht="15" customHeight="1" x14ac:dyDescent="0.2">
      <c r="A107" s="5">
        <v>3305</v>
      </c>
      <c r="B107" s="1" t="s">
        <v>125</v>
      </c>
      <c r="C107" s="6">
        <f>'SENN PRICE SHEET '!C107-1.5</f>
        <v>42.5</v>
      </c>
      <c r="D107" s="7">
        <f>'SENN PRICE SHEET '!D107</f>
        <v>0</v>
      </c>
    </row>
    <row r="108" spans="1:4" ht="15" customHeight="1" x14ac:dyDescent="0.2">
      <c r="A108" s="5">
        <v>2457</v>
      </c>
      <c r="B108" s="1" t="s">
        <v>126</v>
      </c>
      <c r="C108" s="6">
        <f>'SENN PRICE SHEET '!C108-1.5</f>
        <v>111</v>
      </c>
      <c r="D108" s="7">
        <f>'SENN PRICE SHEET '!D108</f>
        <v>0</v>
      </c>
    </row>
    <row r="109" spans="1:4" ht="15" customHeight="1" x14ac:dyDescent="0.2">
      <c r="A109" s="5">
        <v>1160</v>
      </c>
      <c r="B109" s="1" t="s">
        <v>128</v>
      </c>
      <c r="C109" s="6">
        <f>'SENN PRICE SHEET '!C109-1</f>
        <v>22.25</v>
      </c>
      <c r="D109" s="7">
        <f>'SENN PRICE SHEET '!D109</f>
        <v>0</v>
      </c>
    </row>
    <row r="110" spans="1:4" ht="15" customHeight="1" x14ac:dyDescent="0.2">
      <c r="A110" s="5">
        <v>1000</v>
      </c>
      <c r="B110" s="1" t="s">
        <v>129</v>
      </c>
      <c r="C110" s="6">
        <f>'SENN PRICE SHEET '!C110-1.5</f>
        <v>32.75</v>
      </c>
      <c r="D110" s="7" t="str">
        <f>'SENN PRICE SHEET '!D110</f>
        <v>X</v>
      </c>
    </row>
    <row r="111" spans="1:4" ht="15" customHeight="1" x14ac:dyDescent="0.2">
      <c r="A111" s="5">
        <v>4725</v>
      </c>
      <c r="B111" s="1" t="s">
        <v>132</v>
      </c>
      <c r="C111" s="6">
        <f>'SENN PRICE SHEET '!C111-1.5</f>
        <v>58.25</v>
      </c>
      <c r="D111" s="7">
        <f>'SENN PRICE SHEET '!D111</f>
        <v>0</v>
      </c>
    </row>
    <row r="112" spans="1:4" ht="15" customHeight="1" x14ac:dyDescent="0.2">
      <c r="A112" s="5">
        <v>3297</v>
      </c>
      <c r="B112" s="1" t="s">
        <v>133</v>
      </c>
      <c r="C112" s="6">
        <f>'SENN PRICE SHEET '!C112-1.5</f>
        <v>27.25</v>
      </c>
      <c r="D112" s="7" t="str">
        <f>'SENN PRICE SHEET '!D112</f>
        <v>X</v>
      </c>
    </row>
    <row r="113" spans="1:4" ht="15" customHeight="1" x14ac:dyDescent="0.2">
      <c r="A113" s="5">
        <v>3316</v>
      </c>
      <c r="B113" s="1" t="s">
        <v>135</v>
      </c>
      <c r="C113" s="6">
        <f>'SENN PRICE SHEET '!C113-1.5</f>
        <v>30.75</v>
      </c>
      <c r="D113" s="7" t="str">
        <f>'SENN PRICE SHEET '!D113</f>
        <v>X</v>
      </c>
    </row>
    <row r="114" spans="1:4" ht="15" customHeight="1" x14ac:dyDescent="0.2">
      <c r="A114" s="5">
        <v>1404</v>
      </c>
      <c r="B114" s="1" t="s">
        <v>137</v>
      </c>
      <c r="C114" s="6">
        <f>'SENN PRICE SHEET '!C114-1</f>
        <v>28.75</v>
      </c>
      <c r="D114" s="7">
        <f>'SENN PRICE SHEET '!D114</f>
        <v>0</v>
      </c>
    </row>
    <row r="115" spans="1:4" ht="15" customHeight="1" x14ac:dyDescent="0.2">
      <c r="A115" s="5">
        <v>2118</v>
      </c>
      <c r="B115" s="1" t="s">
        <v>138</v>
      </c>
      <c r="C115" s="6">
        <f>'SENN PRICE SHEET '!C115-1</f>
        <v>24.25</v>
      </c>
      <c r="D115" s="7" t="str">
        <f>'SENN PRICE SHEET '!D115</f>
        <v>X</v>
      </c>
    </row>
    <row r="116" spans="1:4" ht="15" customHeight="1" x14ac:dyDescent="0.2">
      <c r="A116" s="5">
        <v>2416</v>
      </c>
      <c r="B116" s="1" t="s">
        <v>139</v>
      </c>
      <c r="C116" s="6">
        <f>'SENN PRICE SHEET '!C116-1</f>
        <v>24.25</v>
      </c>
      <c r="D116" s="7" t="str">
        <f>'SENN PRICE SHEET '!D116</f>
        <v>X</v>
      </c>
    </row>
    <row r="117" spans="1:4" ht="15" customHeight="1" x14ac:dyDescent="0.2">
      <c r="A117" s="5">
        <v>4728</v>
      </c>
      <c r="B117" s="1" t="s">
        <v>140</v>
      </c>
      <c r="C117" s="6">
        <f>'SENN PRICE SHEET '!C117-1.5</f>
        <v>30.25</v>
      </c>
      <c r="D117" s="7" t="str">
        <f>'SENN PRICE SHEET '!D117</f>
        <v>X</v>
      </c>
    </row>
    <row r="118" spans="1:4" ht="15" customHeight="1" x14ac:dyDescent="0.2">
      <c r="A118" s="5">
        <v>3068</v>
      </c>
      <c r="B118" s="1" t="s">
        <v>142</v>
      </c>
      <c r="C118" s="6">
        <f>'SENN PRICE SHEET '!C118-1.5</f>
        <v>73</v>
      </c>
      <c r="D118" s="7">
        <f>'SENN PRICE SHEET '!D118</f>
        <v>0</v>
      </c>
    </row>
    <row r="119" spans="1:4" ht="15" customHeight="1" x14ac:dyDescent="0.2">
      <c r="A119" s="5">
        <v>1259</v>
      </c>
      <c r="B119" s="1" t="s">
        <v>144</v>
      </c>
      <c r="C119" s="6">
        <f>'SENN PRICE SHEET '!C119-1.5</f>
        <v>31.75</v>
      </c>
      <c r="D119" s="7">
        <f>'SENN PRICE SHEET '!D119</f>
        <v>0</v>
      </c>
    </row>
    <row r="120" spans="1:4" ht="15" customHeight="1" x14ac:dyDescent="0.2">
      <c r="A120" s="5">
        <v>3312</v>
      </c>
      <c r="B120" s="1" t="s">
        <v>146</v>
      </c>
      <c r="C120" s="6">
        <f>'SENN PRICE SHEET '!C120-1.5</f>
        <v>33</v>
      </c>
      <c r="D120" s="7">
        <f>'SENN PRICE SHEET '!D120</f>
        <v>0</v>
      </c>
    </row>
    <row r="121" spans="1:4" ht="15" customHeight="1" x14ac:dyDescent="0.2">
      <c r="A121" s="5">
        <v>3314</v>
      </c>
      <c r="B121" s="1" t="s">
        <v>149</v>
      </c>
      <c r="C121" s="6">
        <f>'SENN PRICE SHEET '!C121-1.5</f>
        <v>32.5</v>
      </c>
      <c r="D121" s="7">
        <f>'SENN PRICE SHEET '!D121</f>
        <v>0</v>
      </c>
    </row>
    <row r="122" spans="1:4" ht="15" customHeight="1" x14ac:dyDescent="0.2">
      <c r="A122" s="5">
        <v>975</v>
      </c>
      <c r="B122" s="1" t="s">
        <v>150</v>
      </c>
      <c r="C122" s="6">
        <f>'SENN PRICE SHEET '!C122-1</f>
        <v>23</v>
      </c>
      <c r="D122" s="7">
        <f>'SENN PRICE SHEET '!D122</f>
        <v>0</v>
      </c>
    </row>
    <row r="123" spans="1:4" ht="15" customHeight="1" x14ac:dyDescent="0.2">
      <c r="A123" s="5">
        <v>610</v>
      </c>
      <c r="B123" s="1" t="s">
        <v>151</v>
      </c>
      <c r="C123" s="6">
        <f>'SENN PRICE SHEET '!C123-1</f>
        <v>23</v>
      </c>
      <c r="D123" s="7">
        <f>'SENN PRICE SHEET '!D123</f>
        <v>0</v>
      </c>
    </row>
    <row r="124" spans="1:4" ht="15" customHeight="1" x14ac:dyDescent="0.2">
      <c r="A124" s="5">
        <v>4713</v>
      </c>
      <c r="B124" s="1" t="s">
        <v>152</v>
      </c>
      <c r="C124" s="6">
        <f>'SENN PRICE SHEET '!C124-1</f>
        <v>17.5</v>
      </c>
      <c r="D124" s="7">
        <f>'SENN PRICE SHEET '!D124</f>
        <v>0</v>
      </c>
    </row>
    <row r="125" spans="1:4" ht="15" customHeight="1" x14ac:dyDescent="0.2">
      <c r="A125" s="5">
        <v>1405</v>
      </c>
      <c r="B125" s="1" t="s">
        <v>153</v>
      </c>
      <c r="C125" s="6">
        <f>'SENN PRICE SHEET '!C125-1.5</f>
        <v>25.25</v>
      </c>
      <c r="D125" s="7">
        <f>'SENN PRICE SHEET '!D125</f>
        <v>0</v>
      </c>
    </row>
    <row r="126" spans="1:4" ht="15" customHeight="1" x14ac:dyDescent="0.2">
      <c r="A126" s="5">
        <v>2425</v>
      </c>
      <c r="B126" s="1" t="s">
        <v>155</v>
      </c>
      <c r="C126" s="6">
        <f>'SENN PRICE SHEET '!C126-1.5</f>
        <v>40.25</v>
      </c>
      <c r="D126" s="7">
        <f>'SENN PRICE SHEET '!D126</f>
        <v>0</v>
      </c>
    </row>
    <row r="127" spans="1:4" ht="15" customHeight="1" x14ac:dyDescent="0.2">
      <c r="A127" s="5">
        <v>2408</v>
      </c>
      <c r="B127" s="1" t="s">
        <v>156</v>
      </c>
      <c r="C127" s="6">
        <f>'SENN PRICE SHEET '!C127-1</f>
        <v>26.25</v>
      </c>
      <c r="D127" s="7">
        <f>'SENN PRICE SHEET '!D127</f>
        <v>0</v>
      </c>
    </row>
    <row r="128" spans="1:4" ht="15" customHeight="1" x14ac:dyDescent="0.2">
      <c r="A128" s="5">
        <v>2033</v>
      </c>
      <c r="B128" s="1" t="s">
        <v>157</v>
      </c>
      <c r="C128" s="6">
        <f>'SENN PRICE SHEET '!C128-1.5</f>
        <v>31.25</v>
      </c>
      <c r="D128" s="7">
        <f>'SENN PRICE SHEET '!D128</f>
        <v>0</v>
      </c>
    </row>
    <row r="129" spans="1:4" ht="15" customHeight="1" x14ac:dyDescent="0.2">
      <c r="A129" s="5">
        <v>1307</v>
      </c>
      <c r="B129" s="1" t="s">
        <v>159</v>
      </c>
      <c r="C129" s="6">
        <f>'SENN PRICE SHEET '!C129-1</f>
        <v>29</v>
      </c>
      <c r="D129" s="7">
        <f>'SENN PRICE SHEET '!D129</f>
        <v>0</v>
      </c>
    </row>
    <row r="130" spans="1:4" ht="15" customHeight="1" x14ac:dyDescent="0.2">
      <c r="A130" s="5">
        <v>2456</v>
      </c>
      <c r="B130" s="1" t="s">
        <v>160</v>
      </c>
      <c r="C130" s="6">
        <f>'SENN PRICE SHEET '!C130-1.5</f>
        <v>98.25</v>
      </c>
      <c r="D130" s="7">
        <f>'SENN PRICE SHEET '!D130</f>
        <v>0</v>
      </c>
    </row>
    <row r="131" spans="1:4" ht="15" customHeight="1" x14ac:dyDescent="0.2">
      <c r="A131" s="5">
        <v>1408</v>
      </c>
      <c r="B131" s="1" t="s">
        <v>163</v>
      </c>
      <c r="C131" s="6">
        <f>'SENN PRICE SHEET '!C131-1.5</f>
        <v>38.75</v>
      </c>
      <c r="D131" s="7" t="str">
        <f>'SENN PRICE SHEET '!D131</f>
        <v>X</v>
      </c>
    </row>
    <row r="132" spans="1:4" ht="15" customHeight="1" x14ac:dyDescent="0.2">
      <c r="A132" s="5">
        <v>2976</v>
      </c>
      <c r="B132" s="1" t="s">
        <v>164</v>
      </c>
      <c r="C132" s="6">
        <f>'SENN PRICE SHEET '!C132-1</f>
        <v>32</v>
      </c>
      <c r="D132" s="7" t="str">
        <f>'SENN PRICE SHEET '!D132</f>
        <v>X</v>
      </c>
    </row>
    <row r="133" spans="1:4" ht="15" customHeight="1" x14ac:dyDescent="0.2">
      <c r="A133" s="5">
        <v>3344</v>
      </c>
      <c r="B133" s="1" t="s">
        <v>166</v>
      </c>
      <c r="C133" s="6">
        <f>'SENN PRICE SHEET '!C133-1.5</f>
        <v>34.25</v>
      </c>
      <c r="D133" s="7" t="str">
        <f>'SENN PRICE SHEET '!D133</f>
        <v>X</v>
      </c>
    </row>
    <row r="134" spans="1:4" ht="15" customHeight="1" x14ac:dyDescent="0.2">
      <c r="A134" s="5">
        <v>3318</v>
      </c>
      <c r="B134" s="1" t="s">
        <v>168</v>
      </c>
      <c r="C134" s="6">
        <f>'SENN PRICE SHEET '!C134-1.5</f>
        <v>33</v>
      </c>
      <c r="D134" s="7" t="str">
        <f>'SENN PRICE SHEET '!D134</f>
        <v>X</v>
      </c>
    </row>
    <row r="135" spans="1:4" ht="15" customHeight="1" x14ac:dyDescent="0.2">
      <c r="A135" s="5">
        <v>1398</v>
      </c>
      <c r="B135" s="1" t="s">
        <v>399</v>
      </c>
      <c r="C135" s="6">
        <v>17</v>
      </c>
      <c r="D135" s="7">
        <f>'SENN PRICE SHEET '!D135</f>
        <v>0</v>
      </c>
    </row>
    <row r="136" spans="1:4" ht="15" customHeight="1" x14ac:dyDescent="0.2">
      <c r="A136" s="5">
        <v>132</v>
      </c>
      <c r="B136" s="1" t="s">
        <v>171</v>
      </c>
      <c r="C136" s="6">
        <f>'SENN PRICE SHEET '!C136</f>
        <v>18</v>
      </c>
      <c r="D136" s="7">
        <f>'SENN PRICE SHEET '!D136</f>
        <v>0</v>
      </c>
    </row>
    <row r="137" spans="1:4" ht="15" customHeight="1" x14ac:dyDescent="0.2">
      <c r="A137" s="5">
        <v>490</v>
      </c>
      <c r="B137" s="1" t="s">
        <v>173</v>
      </c>
      <c r="C137" s="6">
        <v>11</v>
      </c>
      <c r="D137" s="7">
        <f>'SENN PRICE SHEET '!D138</f>
        <v>0</v>
      </c>
    </row>
    <row r="138" spans="1:4" ht="15" customHeight="1" x14ac:dyDescent="0.2">
      <c r="A138" s="5">
        <v>870</v>
      </c>
      <c r="B138" s="1" t="s">
        <v>174</v>
      </c>
      <c r="C138" s="6">
        <f>'SENN PRICE SHEET '!C139</f>
        <v>38</v>
      </c>
      <c r="D138" s="7" t="str">
        <f>'SENN PRICE SHEET '!D139</f>
        <v>X</v>
      </c>
    </row>
    <row r="139" spans="1:4" ht="15" customHeight="1" x14ac:dyDescent="0.2">
      <c r="A139" s="5">
        <v>4708</v>
      </c>
      <c r="B139" s="1" t="s">
        <v>175</v>
      </c>
      <c r="C139" s="6">
        <f>'SENN PRICE SHEET '!C140-1</f>
        <v>41.5</v>
      </c>
      <c r="D139" s="7" t="str">
        <f>'SENN PRICE SHEET '!D140</f>
        <v>X</v>
      </c>
    </row>
    <row r="140" spans="1:4" ht="15" customHeight="1" x14ac:dyDescent="0.2">
      <c r="A140" s="5">
        <v>1817</v>
      </c>
      <c r="B140" s="1" t="s">
        <v>176</v>
      </c>
      <c r="C140" s="6">
        <f>'SENN PRICE SHEET '!C141-1</f>
        <v>41.5</v>
      </c>
      <c r="D140" s="7" t="str">
        <f>'SENN PRICE SHEET '!D141</f>
        <v>X</v>
      </c>
    </row>
    <row r="141" spans="1:4" ht="15" customHeight="1" x14ac:dyDescent="0.2">
      <c r="A141" s="5">
        <v>4712</v>
      </c>
      <c r="B141" s="1" t="s">
        <v>178</v>
      </c>
      <c r="C141" s="6">
        <f>'SENN PRICE SHEET '!C142-1</f>
        <v>27.5</v>
      </c>
      <c r="D141" s="7">
        <f>'SENN PRICE SHEET '!D142</f>
        <v>0</v>
      </c>
    </row>
    <row r="142" spans="1:4" ht="15" customHeight="1" x14ac:dyDescent="0.2">
      <c r="A142" s="5">
        <v>542</v>
      </c>
      <c r="B142" s="1" t="s">
        <v>179</v>
      </c>
      <c r="C142" s="6">
        <f>'SENN PRICE SHEET '!C143-1</f>
        <v>40.75</v>
      </c>
      <c r="D142" s="7">
        <f>'SENN PRICE SHEET '!D143</f>
        <v>0</v>
      </c>
    </row>
    <row r="143" spans="1:4" ht="15" customHeight="1" x14ac:dyDescent="0.2">
      <c r="A143" s="5">
        <v>1397</v>
      </c>
      <c r="B143" s="1" t="s">
        <v>180</v>
      </c>
      <c r="C143" s="6">
        <f>'SENN PRICE SHEET '!C144-1</f>
        <v>27.5</v>
      </c>
      <c r="D143" s="7">
        <f>'SENN PRICE SHEET '!D144</f>
        <v>0</v>
      </c>
    </row>
    <row r="144" spans="1:4" ht="15" customHeight="1" x14ac:dyDescent="0.2">
      <c r="A144" s="5">
        <v>147</v>
      </c>
      <c r="B144" s="1" t="s">
        <v>181</v>
      </c>
      <c r="C144" s="6">
        <f>'SENN PRICE SHEET '!C145-1</f>
        <v>27.5</v>
      </c>
      <c r="D144" s="7">
        <f>'SENN PRICE SHEET '!D145</f>
        <v>0</v>
      </c>
    </row>
    <row r="145" spans="1:4" ht="15" customHeight="1" x14ac:dyDescent="0.2">
      <c r="A145" s="5">
        <v>4743</v>
      </c>
      <c r="B145" s="1" t="s">
        <v>182</v>
      </c>
      <c r="C145" s="6">
        <f>'SENN PRICE SHEET '!C146-1</f>
        <v>40.5</v>
      </c>
      <c r="D145" s="7">
        <f>'SENN PRICE SHEET '!D146</f>
        <v>0</v>
      </c>
    </row>
    <row r="146" spans="1:4" ht="15" customHeight="1" x14ac:dyDescent="0.2">
      <c r="A146" s="5">
        <v>2970</v>
      </c>
      <c r="B146" s="1" t="s">
        <v>185</v>
      </c>
      <c r="C146" s="6">
        <f>'SENN PRICE SHEET '!C147-1</f>
        <v>25</v>
      </c>
      <c r="D146" s="7">
        <f>'SENN PRICE SHEET '!D147</f>
        <v>0</v>
      </c>
    </row>
    <row r="147" spans="1:4" ht="15" customHeight="1" x14ac:dyDescent="0.2">
      <c r="A147" s="5">
        <v>539</v>
      </c>
      <c r="B147" s="1" t="s">
        <v>187</v>
      </c>
      <c r="C147" s="6">
        <f>'SENN PRICE SHEET '!C148-1</f>
        <v>25</v>
      </c>
      <c r="D147" s="7">
        <f>'SENN PRICE SHEET '!D148</f>
        <v>0</v>
      </c>
    </row>
    <row r="148" spans="1:4" ht="15" customHeight="1" x14ac:dyDescent="0.2">
      <c r="A148" s="5">
        <v>4734</v>
      </c>
      <c r="B148" s="1" t="s">
        <v>188</v>
      </c>
      <c r="C148" s="6">
        <f>'SENN PRICE SHEET '!C149-1</f>
        <v>18</v>
      </c>
      <c r="D148" s="7">
        <f>'SENN PRICE SHEET '!D149</f>
        <v>0</v>
      </c>
    </row>
    <row r="149" spans="1:4" ht="15" customHeight="1" x14ac:dyDescent="0.2">
      <c r="A149" s="5">
        <v>541</v>
      </c>
      <c r="B149" s="1" t="s">
        <v>189</v>
      </c>
      <c r="C149" s="6">
        <f>'SENN PRICE SHEET '!C150-1</f>
        <v>18</v>
      </c>
      <c r="D149" s="7">
        <f>'SENN PRICE SHEET '!D150</f>
        <v>0</v>
      </c>
    </row>
    <row r="150" spans="1:4" ht="15" customHeight="1" x14ac:dyDescent="0.2">
      <c r="A150" s="5">
        <v>148</v>
      </c>
      <c r="B150" s="1" t="s">
        <v>190</v>
      </c>
      <c r="C150" s="6">
        <f>'SENN PRICE SHEET '!C151-1</f>
        <v>18</v>
      </c>
      <c r="D150" s="7">
        <f>'SENN PRICE SHEET '!D151</f>
        <v>0</v>
      </c>
    </row>
    <row r="151" spans="1:4" ht="15" customHeight="1" x14ac:dyDescent="0.2">
      <c r="A151" s="5">
        <v>145</v>
      </c>
      <c r="B151" s="1" t="s">
        <v>191</v>
      </c>
      <c r="C151" s="6">
        <f>'SENN PRICE SHEET '!C152-1</f>
        <v>24</v>
      </c>
      <c r="D151" s="7">
        <f>'SENN PRICE SHEET '!D152</f>
        <v>0</v>
      </c>
    </row>
    <row r="152" spans="1:4" ht="15" customHeight="1" x14ac:dyDescent="0.2">
      <c r="A152" s="5">
        <v>1417</v>
      </c>
      <c r="B152" s="1" t="s">
        <v>192</v>
      </c>
      <c r="C152" s="6">
        <f>'SENN PRICE SHEET '!C153-1.5</f>
        <v>38.25</v>
      </c>
      <c r="D152" s="7">
        <f>'SENN PRICE SHEET '!D153</f>
        <v>0</v>
      </c>
    </row>
    <row r="153" spans="1:4" ht="15" customHeight="1" x14ac:dyDescent="0.2">
      <c r="A153" s="5">
        <v>1180</v>
      </c>
      <c r="B153" s="1" t="s">
        <v>193</v>
      </c>
      <c r="C153" s="6">
        <f>'SENN PRICE SHEET '!C154-1.5</f>
        <v>30.5</v>
      </c>
      <c r="D153" s="7">
        <f>'SENN PRICE SHEET '!D154</f>
        <v>0</v>
      </c>
    </row>
    <row r="154" spans="1:4" ht="15" customHeight="1" x14ac:dyDescent="0.2">
      <c r="A154" s="5">
        <v>1242</v>
      </c>
      <c r="B154" s="1" t="s">
        <v>194</v>
      </c>
      <c r="C154" s="6">
        <f>'SENN PRICE SHEET '!C155-1</f>
        <v>25</v>
      </c>
      <c r="D154" s="7">
        <f>'SENN PRICE SHEET '!D155</f>
        <v>0</v>
      </c>
    </row>
    <row r="155" spans="1:4" ht="15" customHeight="1" x14ac:dyDescent="0.2">
      <c r="A155" s="5">
        <v>2990</v>
      </c>
      <c r="B155" s="1" t="s">
        <v>197</v>
      </c>
      <c r="C155" s="6">
        <f>'SENN PRICE SHEET '!C156-1.5</f>
        <v>37.5</v>
      </c>
      <c r="D155" s="7">
        <f>'SENN PRICE SHEET '!D156</f>
        <v>0</v>
      </c>
    </row>
    <row r="156" spans="1:4" ht="15" customHeight="1" x14ac:dyDescent="0.2">
      <c r="A156" s="5">
        <v>3209</v>
      </c>
      <c r="B156" s="1" t="s">
        <v>199</v>
      </c>
      <c r="C156" s="6">
        <f>'SENN PRICE SHEET '!C157-1</f>
        <v>38.75</v>
      </c>
      <c r="D156" s="7">
        <f>'SENN PRICE SHEET '!D157</f>
        <v>0</v>
      </c>
    </row>
    <row r="157" spans="1:4" ht="15" customHeight="1" x14ac:dyDescent="0.2">
      <c r="A157" s="5">
        <v>3158</v>
      </c>
      <c r="B157" s="1" t="s">
        <v>200</v>
      </c>
      <c r="C157" s="6">
        <f>'SENN PRICE SHEET '!C158-1.5</f>
        <v>34.25</v>
      </c>
      <c r="D157" s="7">
        <f>'SENN PRICE SHEET '!D158</f>
        <v>0</v>
      </c>
    </row>
    <row r="158" spans="1:4" ht="15" customHeight="1" x14ac:dyDescent="0.2">
      <c r="A158" s="5">
        <v>3325</v>
      </c>
      <c r="B158" s="1" t="s">
        <v>201</v>
      </c>
      <c r="C158" s="6">
        <f>'SENN PRICE SHEET '!C159-1.5</f>
        <v>49.25</v>
      </c>
      <c r="D158" s="7">
        <f>'SENN PRICE SHEET '!D159</f>
        <v>0</v>
      </c>
    </row>
    <row r="159" spans="1:4" ht="15" customHeight="1" x14ac:dyDescent="0.2">
      <c r="A159" s="5">
        <v>2113</v>
      </c>
      <c r="B159" s="1" t="s">
        <v>203</v>
      </c>
      <c r="C159" s="6">
        <f>'SENN PRICE SHEET '!C160-1</f>
        <v>38.75</v>
      </c>
      <c r="D159" s="7">
        <f>'SENN PRICE SHEET '!D160</f>
        <v>0</v>
      </c>
    </row>
    <row r="160" spans="1:4" ht="15" customHeight="1" x14ac:dyDescent="0.2">
      <c r="A160" s="5">
        <v>2049</v>
      </c>
      <c r="B160" s="1" t="s">
        <v>204</v>
      </c>
      <c r="C160" s="6">
        <f>'SENN PRICE SHEET '!C161-1.5</f>
        <v>29.5</v>
      </c>
      <c r="D160" s="7">
        <f>'SENN PRICE SHEET '!D161</f>
        <v>0</v>
      </c>
    </row>
    <row r="161" spans="1:4" ht="15" customHeight="1" x14ac:dyDescent="0.2">
      <c r="A161" s="5">
        <v>4727</v>
      </c>
      <c r="B161" s="1" t="s">
        <v>206</v>
      </c>
      <c r="C161" s="6">
        <f>'SENN PRICE SHEET '!C162-1.5</f>
        <v>28.25</v>
      </c>
      <c r="D161" s="7">
        <f>'SENN PRICE SHEET '!D162</f>
        <v>0</v>
      </c>
    </row>
    <row r="162" spans="1:4" ht="15" customHeight="1" x14ac:dyDescent="0.2">
      <c r="A162" s="5">
        <v>3282</v>
      </c>
      <c r="B162" s="1" t="s">
        <v>207</v>
      </c>
      <c r="C162" s="6">
        <f>'SENN PRICE SHEET '!C163-1.5</f>
        <v>43.25</v>
      </c>
      <c r="D162" s="7">
        <f>'SENN PRICE SHEET '!D163</f>
        <v>0</v>
      </c>
    </row>
    <row r="163" spans="1:4" ht="15" customHeight="1" x14ac:dyDescent="0.2">
      <c r="A163" s="5">
        <v>3302</v>
      </c>
      <c r="B163" s="1" t="s">
        <v>209</v>
      </c>
      <c r="C163" s="6">
        <f>'SENN PRICE SHEET '!C164-1.5</f>
        <v>28</v>
      </c>
      <c r="D163" s="7">
        <f>'SENN PRICE SHEET '!D164</f>
        <v>0</v>
      </c>
    </row>
    <row r="164" spans="1:4" ht="15" customHeight="1" x14ac:dyDescent="0.2">
      <c r="A164" s="5">
        <v>3303</v>
      </c>
      <c r="B164" s="1" t="s">
        <v>210</v>
      </c>
      <c r="C164" s="6">
        <f>'SENN PRICE SHEET '!C165-1.5</f>
        <v>43</v>
      </c>
      <c r="D164" s="7">
        <f>'SENN PRICE SHEET '!D165</f>
        <v>0</v>
      </c>
    </row>
    <row r="165" spans="1:4" ht="15" customHeight="1" x14ac:dyDescent="0.2">
      <c r="A165" s="5">
        <v>1422</v>
      </c>
      <c r="B165" s="1" t="s">
        <v>213</v>
      </c>
      <c r="C165" s="6">
        <f>'SENN PRICE SHEET '!C166-1.5</f>
        <v>34.5</v>
      </c>
      <c r="D165" s="7">
        <f>'SENN PRICE SHEET '!D166</f>
        <v>0</v>
      </c>
    </row>
    <row r="166" spans="1:4" ht="15" customHeight="1" x14ac:dyDescent="0.2">
      <c r="A166" s="5">
        <v>3329</v>
      </c>
      <c r="B166" s="1" t="s">
        <v>214</v>
      </c>
      <c r="C166" s="6">
        <f>'SENN PRICE SHEET '!C167-1.5</f>
        <v>48</v>
      </c>
      <c r="D166" s="7">
        <f>'SENN PRICE SHEET '!D167</f>
        <v>0</v>
      </c>
    </row>
    <row r="167" spans="1:4" ht="15" customHeight="1" x14ac:dyDescent="0.2">
      <c r="A167" s="5">
        <v>184</v>
      </c>
      <c r="B167" s="1" t="s">
        <v>216</v>
      </c>
      <c r="C167" s="6">
        <f>'SENN PRICE SHEET '!C168-1</f>
        <v>27.75</v>
      </c>
      <c r="D167" s="7">
        <f>'SENN PRICE SHEET '!D168</f>
        <v>0</v>
      </c>
    </row>
    <row r="168" spans="1:4" ht="15" customHeight="1" x14ac:dyDescent="0.2">
      <c r="A168" s="5">
        <v>506</v>
      </c>
      <c r="B168" s="1" t="s">
        <v>217</v>
      </c>
      <c r="C168" s="6">
        <f>'SENN PRICE SHEET '!C169-1</f>
        <v>27.75</v>
      </c>
      <c r="D168" s="7">
        <f>'SENN PRICE SHEET '!D169</f>
        <v>0</v>
      </c>
    </row>
    <row r="169" spans="1:4" ht="15" customHeight="1" x14ac:dyDescent="0.2">
      <c r="A169" s="5">
        <v>1273</v>
      </c>
      <c r="B169" s="1" t="s">
        <v>218</v>
      </c>
      <c r="C169" s="6">
        <f>'SENN PRICE SHEET '!C170-1</f>
        <v>27.75</v>
      </c>
      <c r="D169" s="7">
        <f>'SENN PRICE SHEET '!D170</f>
        <v>0</v>
      </c>
    </row>
    <row r="170" spans="1:4" ht="15" customHeight="1" x14ac:dyDescent="0.2">
      <c r="A170" s="5">
        <v>2934</v>
      </c>
      <c r="B170" s="1" t="s">
        <v>219</v>
      </c>
      <c r="C170" s="6">
        <f>'SENN PRICE SHEET '!C171-1</f>
        <v>28</v>
      </c>
      <c r="D170" s="7">
        <f>'SENN PRICE SHEET '!D171</f>
        <v>0</v>
      </c>
    </row>
    <row r="171" spans="1:4" ht="15" customHeight="1" x14ac:dyDescent="0.2">
      <c r="A171" s="5">
        <v>3159</v>
      </c>
      <c r="B171" s="1" t="s">
        <v>220</v>
      </c>
      <c r="C171" s="6">
        <f>'SENN PRICE SHEET '!C172-1.5</f>
        <v>96.5</v>
      </c>
      <c r="D171" s="7">
        <f>'SENN PRICE SHEET '!D172</f>
        <v>0</v>
      </c>
    </row>
    <row r="172" spans="1:4" ht="15" customHeight="1" x14ac:dyDescent="0.2">
      <c r="A172" s="5">
        <v>608</v>
      </c>
      <c r="B172" s="1" t="s">
        <v>221</v>
      </c>
      <c r="C172" s="6">
        <f>'SENN PRICE SHEET '!C173-1</f>
        <v>46.5</v>
      </c>
      <c r="D172" s="7">
        <f>'SENN PRICE SHEET '!D173</f>
        <v>0</v>
      </c>
    </row>
    <row r="173" spans="1:4" ht="15" customHeight="1" x14ac:dyDescent="0.2">
      <c r="A173" s="5">
        <v>912</v>
      </c>
      <c r="B173" s="1" t="s">
        <v>222</v>
      </c>
      <c r="C173" s="6">
        <f>'SENN PRICE SHEET '!C174-1</f>
        <v>46.5</v>
      </c>
      <c r="D173" s="7">
        <f>'SENN PRICE SHEET '!D174</f>
        <v>0</v>
      </c>
    </row>
    <row r="174" spans="1:4" ht="15" customHeight="1" x14ac:dyDescent="0.2">
      <c r="A174" s="5">
        <v>2124</v>
      </c>
      <c r="B174" s="1" t="s">
        <v>223</v>
      </c>
      <c r="C174" s="6">
        <f>'SENN PRICE SHEET '!C175-1</f>
        <v>46.5</v>
      </c>
      <c r="D174" s="7">
        <f>'SENN PRICE SHEET '!D175</f>
        <v>0</v>
      </c>
    </row>
    <row r="175" spans="1:4" ht="15" customHeight="1" x14ac:dyDescent="0.2">
      <c r="A175" s="5">
        <v>4715</v>
      </c>
      <c r="B175" s="1" t="s">
        <v>224</v>
      </c>
      <c r="C175" s="6">
        <f>'SENN PRICE SHEET '!C176-1</f>
        <v>29</v>
      </c>
      <c r="D175" s="7">
        <f>'SENN PRICE SHEET '!D176</f>
        <v>0</v>
      </c>
    </row>
    <row r="176" spans="1:4" ht="15" customHeight="1" x14ac:dyDescent="0.2">
      <c r="A176" s="5">
        <v>2454</v>
      </c>
      <c r="B176" s="1" t="s">
        <v>225</v>
      </c>
      <c r="C176" s="6">
        <f>'SENN PRICE SHEET '!C177-1.5</f>
        <v>33</v>
      </c>
      <c r="D176" s="7">
        <f>'SENN PRICE SHEET '!D177</f>
        <v>0</v>
      </c>
    </row>
    <row r="177" spans="1:4" ht="15" customHeight="1" x14ac:dyDescent="0.2">
      <c r="A177" s="5">
        <v>4745</v>
      </c>
      <c r="B177" s="1" t="s">
        <v>226</v>
      </c>
      <c r="C177" s="6">
        <f>'SENN PRICE SHEET '!C178-1</f>
        <v>27</v>
      </c>
      <c r="D177" s="7">
        <f>'SENN PRICE SHEET '!D178</f>
        <v>0</v>
      </c>
    </row>
    <row r="178" spans="1:4" ht="15" customHeight="1" x14ac:dyDescent="0.2">
      <c r="A178" s="5">
        <v>2431</v>
      </c>
      <c r="B178" s="1" t="s">
        <v>227</v>
      </c>
      <c r="C178" s="6">
        <f>'SENN PRICE SHEET '!C179-1</f>
        <v>29</v>
      </c>
      <c r="D178" s="7">
        <f>'SENN PRICE SHEET '!D179</f>
        <v>0</v>
      </c>
    </row>
    <row r="179" spans="1:4" ht="15" customHeight="1" x14ac:dyDescent="0.2">
      <c r="A179" s="5">
        <v>1274</v>
      </c>
      <c r="B179" s="1" t="s">
        <v>228</v>
      </c>
      <c r="C179" s="6">
        <f>'SENN PRICE SHEET '!C180-1</f>
        <v>29</v>
      </c>
      <c r="D179" s="7">
        <f>'SENN PRICE SHEET '!D180</f>
        <v>0</v>
      </c>
    </row>
    <row r="180" spans="1:4" ht="15" customHeight="1" x14ac:dyDescent="0.2">
      <c r="A180" s="5">
        <v>2035</v>
      </c>
      <c r="B180" s="1" t="s">
        <v>229</v>
      </c>
      <c r="C180" s="6">
        <f>'SENN PRICE SHEET '!C181-1</f>
        <v>29</v>
      </c>
      <c r="D180" s="7">
        <f>'SENN PRICE SHEET '!D181</f>
        <v>0</v>
      </c>
    </row>
    <row r="181" spans="1:4" ht="15" customHeight="1" x14ac:dyDescent="0.2">
      <c r="A181" s="5">
        <v>2375</v>
      </c>
      <c r="B181" s="1" t="s">
        <v>230</v>
      </c>
      <c r="C181" s="6">
        <f>'SENN PRICE SHEET '!C182-1</f>
        <v>29</v>
      </c>
      <c r="D181" s="7">
        <f>'SENN PRICE SHEET '!D182</f>
        <v>0</v>
      </c>
    </row>
    <row r="182" spans="1:4" ht="15" customHeight="1" x14ac:dyDescent="0.2">
      <c r="A182" s="5">
        <v>1026</v>
      </c>
      <c r="B182" s="1" t="s">
        <v>231</v>
      </c>
      <c r="C182" s="6">
        <f>'SENN PRICE SHEET '!C183-1</f>
        <v>44.5</v>
      </c>
      <c r="D182" s="7">
        <f>'SENN PRICE SHEET '!D183</f>
        <v>0</v>
      </c>
    </row>
    <row r="183" spans="1:4" ht="15" customHeight="1" x14ac:dyDescent="0.2">
      <c r="A183" s="5">
        <v>913</v>
      </c>
      <c r="B183" s="1" t="s">
        <v>232</v>
      </c>
      <c r="C183" s="6">
        <f>'SENN PRICE SHEET '!C184-1</f>
        <v>44.5</v>
      </c>
      <c r="D183" s="7">
        <f>'SENN PRICE SHEET '!D184</f>
        <v>0</v>
      </c>
    </row>
    <row r="184" spans="1:4" ht="15" customHeight="1" x14ac:dyDescent="0.2">
      <c r="A184" s="5">
        <v>1178</v>
      </c>
      <c r="B184" s="1" t="s">
        <v>233</v>
      </c>
      <c r="C184" s="6">
        <f>'SENN PRICE SHEET '!C185-1</f>
        <v>28</v>
      </c>
      <c r="D184" s="7">
        <f>'SENN PRICE SHEET '!D185</f>
        <v>0</v>
      </c>
    </row>
    <row r="185" spans="1:4" ht="15" customHeight="1" x14ac:dyDescent="0.2">
      <c r="A185" s="5">
        <v>990</v>
      </c>
      <c r="B185" s="1" t="s">
        <v>234</v>
      </c>
      <c r="C185" s="6">
        <f>'SENN PRICE SHEET '!C186-1.5</f>
        <v>31.5</v>
      </c>
      <c r="D185" s="7">
        <f>'SENN PRICE SHEET '!D186</f>
        <v>0</v>
      </c>
    </row>
    <row r="186" spans="1:4" ht="15" customHeight="1" x14ac:dyDescent="0.2">
      <c r="A186" s="5">
        <v>976</v>
      </c>
      <c r="B186" s="1" t="s">
        <v>236</v>
      </c>
      <c r="C186" s="6">
        <f>'SENN PRICE SHEET '!C187-1</f>
        <v>24.5</v>
      </c>
      <c r="D186" s="7">
        <f>'SENN PRICE SHEET '!D187</f>
        <v>0</v>
      </c>
    </row>
    <row r="187" spans="1:4" ht="15" customHeight="1" x14ac:dyDescent="0.2">
      <c r="A187" s="5">
        <v>609</v>
      </c>
      <c r="B187" s="1" t="s">
        <v>237</v>
      </c>
      <c r="C187" s="6">
        <f>'SENN PRICE SHEET '!C188-1</f>
        <v>24</v>
      </c>
      <c r="D187" s="7">
        <f>'SENN PRICE SHEET '!D188</f>
        <v>0</v>
      </c>
    </row>
    <row r="188" spans="1:4" ht="15" customHeight="1" x14ac:dyDescent="0.2">
      <c r="A188" s="5">
        <v>974</v>
      </c>
      <c r="B188" s="1" t="s">
        <v>239</v>
      </c>
      <c r="C188" s="6">
        <f>'SENN PRICE SHEET '!C189-1</f>
        <v>24</v>
      </c>
      <c r="D188" s="7">
        <f>'SENN PRICE SHEET '!D189</f>
        <v>0</v>
      </c>
    </row>
    <row r="189" spans="1:4" ht="15" customHeight="1" x14ac:dyDescent="0.2">
      <c r="A189" s="5">
        <v>1818</v>
      </c>
      <c r="B189" s="1" t="s">
        <v>240</v>
      </c>
      <c r="C189" s="6">
        <f>'SENN PRICE SHEET '!C190-1</f>
        <v>24</v>
      </c>
      <c r="D189" s="7">
        <f>'SENN PRICE SHEET '!D190</f>
        <v>0</v>
      </c>
    </row>
    <row r="190" spans="1:4" ht="15" customHeight="1" x14ac:dyDescent="0.2">
      <c r="A190" s="5">
        <v>4730</v>
      </c>
      <c r="B190" s="1" t="s">
        <v>242</v>
      </c>
      <c r="C190" s="6">
        <f>'SENN PRICE SHEET '!C191-1.5</f>
        <v>27.5</v>
      </c>
      <c r="D190" s="7">
        <f>'SENN PRICE SHEET '!D191</f>
        <v>0</v>
      </c>
    </row>
    <row r="191" spans="1:4" ht="15" customHeight="1" x14ac:dyDescent="0.2">
      <c r="A191" s="5">
        <v>3332</v>
      </c>
      <c r="B191" s="1" t="s">
        <v>243</v>
      </c>
      <c r="C191" s="6">
        <f>'SENN PRICE SHEET '!C192-1.5</f>
        <v>32.75</v>
      </c>
      <c r="D191" s="7">
        <f>'SENN PRICE SHEET '!D192</f>
        <v>0</v>
      </c>
    </row>
    <row r="192" spans="1:4" ht="15" customHeight="1" x14ac:dyDescent="0.2">
      <c r="A192" s="5">
        <v>3320</v>
      </c>
      <c r="B192" s="1" t="s">
        <v>245</v>
      </c>
      <c r="C192" s="6">
        <f>'SENN PRICE SHEET '!C193-1.5</f>
        <v>30.25</v>
      </c>
      <c r="D192" s="7">
        <f>'SENN PRICE SHEET '!D193</f>
        <v>0</v>
      </c>
    </row>
    <row r="193" spans="1:4" ht="15" customHeight="1" x14ac:dyDescent="0.2">
      <c r="A193" s="5">
        <v>4597</v>
      </c>
      <c r="B193" s="1" t="s">
        <v>248</v>
      </c>
      <c r="C193" s="6">
        <f>'SENN PRICE SHEET '!C194-1</f>
        <v>26.5</v>
      </c>
      <c r="D193" s="7">
        <f>'SENN PRICE SHEET '!D194</f>
        <v>0</v>
      </c>
    </row>
    <row r="194" spans="1:4" ht="15" customHeight="1" x14ac:dyDescent="0.2">
      <c r="A194" s="5">
        <v>185</v>
      </c>
      <c r="B194" s="1" t="s">
        <v>249</v>
      </c>
      <c r="C194" s="6">
        <f>'SENN PRICE SHEET '!C195-1</f>
        <v>26.5</v>
      </c>
      <c r="D194" s="7" t="str">
        <f>'SENN PRICE SHEET '!D195</f>
        <v>X</v>
      </c>
    </row>
    <row r="195" spans="1:4" ht="15" customHeight="1" x14ac:dyDescent="0.2">
      <c r="A195" s="5">
        <v>502</v>
      </c>
      <c r="B195" s="1" t="s">
        <v>250</v>
      </c>
      <c r="C195" s="6">
        <f>'SENN PRICE SHEET '!C196-1</f>
        <v>26.75</v>
      </c>
      <c r="D195" s="7" t="str">
        <f>'SENN PRICE SHEET '!D196</f>
        <v>X</v>
      </c>
    </row>
    <row r="196" spans="1:4" ht="15" customHeight="1" x14ac:dyDescent="0.2">
      <c r="A196" s="5">
        <v>186</v>
      </c>
      <c r="B196" s="1" t="s">
        <v>251</v>
      </c>
      <c r="C196" s="6">
        <f>'SENN PRICE SHEET '!C197-1</f>
        <v>27.75</v>
      </c>
      <c r="D196" s="7" t="str">
        <f>'SENN PRICE SHEET '!D197</f>
        <v>X</v>
      </c>
    </row>
    <row r="197" spans="1:4" ht="15" customHeight="1" x14ac:dyDescent="0.2">
      <c r="A197" s="5">
        <v>187</v>
      </c>
      <c r="B197" s="1" t="s">
        <v>252</v>
      </c>
      <c r="C197" s="6">
        <f>'SENN PRICE SHEET '!C198-1</f>
        <v>27.75</v>
      </c>
      <c r="D197" s="7" t="str">
        <f>'SENN PRICE SHEET '!D198</f>
        <v>X</v>
      </c>
    </row>
    <row r="198" spans="1:4" ht="15" customHeight="1" x14ac:dyDescent="0.2">
      <c r="A198" s="5">
        <v>190</v>
      </c>
      <c r="B198" s="1" t="s">
        <v>253</v>
      </c>
      <c r="C198" s="6">
        <f>'SENN PRICE SHEET '!C199-1</f>
        <v>27.75</v>
      </c>
      <c r="D198" s="7" t="str">
        <f>'SENN PRICE SHEET '!D199</f>
        <v>X</v>
      </c>
    </row>
    <row r="199" spans="1:4" ht="15" customHeight="1" x14ac:dyDescent="0.2">
      <c r="A199" s="5">
        <v>501</v>
      </c>
      <c r="B199" s="1" t="s">
        <v>254</v>
      </c>
      <c r="C199" s="6">
        <f>'SENN PRICE SHEET '!C200-1</f>
        <v>27.75</v>
      </c>
      <c r="D199" s="7" t="str">
        <f>'SENN PRICE SHEET '!D200</f>
        <v>X</v>
      </c>
    </row>
    <row r="200" spans="1:4" ht="15" customHeight="1" x14ac:dyDescent="0.2">
      <c r="A200" s="5">
        <v>2054</v>
      </c>
      <c r="B200" s="1" t="s">
        <v>255</v>
      </c>
      <c r="C200" s="6">
        <f>'SENN PRICE SHEET '!C201-1</f>
        <v>27.75</v>
      </c>
      <c r="D200" s="7" t="str">
        <f>'SENN PRICE SHEET '!D201</f>
        <v>X</v>
      </c>
    </row>
    <row r="201" spans="1:4" ht="15" customHeight="1" x14ac:dyDescent="0.2">
      <c r="A201" s="5">
        <v>478</v>
      </c>
      <c r="B201" s="1" t="s">
        <v>256</v>
      </c>
      <c r="C201" s="6">
        <f>'SENN PRICE SHEET '!C202-1</f>
        <v>27.75</v>
      </c>
      <c r="D201" s="7" t="str">
        <f>'SENN PRICE SHEET '!D202</f>
        <v>X</v>
      </c>
    </row>
    <row r="202" spans="1:4" ht="15" customHeight="1" x14ac:dyDescent="0.2">
      <c r="A202" s="5">
        <v>2897</v>
      </c>
      <c r="B202" s="1" t="s">
        <v>261</v>
      </c>
      <c r="C202" s="6">
        <f>'SENN PRICE SHEET '!C203-1</f>
        <v>26.5</v>
      </c>
      <c r="D202" s="7" t="str">
        <f>'SENN PRICE SHEET '!D203</f>
        <v>X</v>
      </c>
    </row>
    <row r="203" spans="1:4" ht="15" customHeight="1" x14ac:dyDescent="0.2">
      <c r="A203" s="5">
        <v>189</v>
      </c>
      <c r="B203" s="1" t="s">
        <v>257</v>
      </c>
      <c r="C203" s="6">
        <f>'SENN PRICE SHEET '!C204-1</f>
        <v>27</v>
      </c>
      <c r="D203" s="7" t="str">
        <f>'SENN PRICE SHEET '!D204</f>
        <v>X</v>
      </c>
    </row>
    <row r="204" spans="1:4" ht="15" customHeight="1" x14ac:dyDescent="0.2">
      <c r="A204" s="5">
        <v>188</v>
      </c>
      <c r="B204" s="1" t="s">
        <v>258</v>
      </c>
      <c r="C204" s="6">
        <f>'SENN PRICE SHEET '!C205-1</f>
        <v>25</v>
      </c>
      <c r="D204" s="7" t="str">
        <f>'SENN PRICE SHEET '!D205</f>
        <v>X</v>
      </c>
    </row>
    <row r="205" spans="1:4" ht="15" customHeight="1" x14ac:dyDescent="0.2">
      <c r="A205" s="5">
        <v>2817</v>
      </c>
      <c r="B205" s="1" t="s">
        <v>259</v>
      </c>
      <c r="C205" s="6">
        <f>'SENN PRICE SHEET '!C206-1</f>
        <v>26.5</v>
      </c>
      <c r="D205" s="7" t="str">
        <f>'SENN PRICE SHEET '!D206</f>
        <v>X</v>
      </c>
    </row>
    <row r="206" spans="1:4" ht="15" customHeight="1" x14ac:dyDescent="0.2">
      <c r="A206" s="5">
        <v>1077</v>
      </c>
      <c r="B206" s="1" t="s">
        <v>260</v>
      </c>
      <c r="C206" s="6">
        <f>'SENN PRICE SHEET '!C207-1</f>
        <v>26.5</v>
      </c>
      <c r="D206" s="7" t="str">
        <f>'SENN PRICE SHEET '!D207</f>
        <v>X</v>
      </c>
    </row>
    <row r="207" spans="1:4" ht="15" customHeight="1" x14ac:dyDescent="0.2">
      <c r="A207" s="5">
        <v>1169</v>
      </c>
      <c r="B207" s="1" t="s">
        <v>262</v>
      </c>
      <c r="C207" s="6">
        <f>'SENN PRICE SHEET '!C208-1</f>
        <v>26.5</v>
      </c>
      <c r="D207" s="7" t="str">
        <f>'SENN PRICE SHEET '!D208</f>
        <v>X</v>
      </c>
    </row>
    <row r="208" spans="1:4" ht="15" customHeight="1" x14ac:dyDescent="0.2">
      <c r="A208" s="5">
        <v>786</v>
      </c>
      <c r="B208" s="1" t="s">
        <v>263</v>
      </c>
      <c r="C208" s="6">
        <f>'SENN PRICE SHEET '!C209-1</f>
        <v>26</v>
      </c>
      <c r="D208" s="7" t="str">
        <f>'SENN PRICE SHEET '!D209</f>
        <v>X</v>
      </c>
    </row>
    <row r="209" spans="1:4" ht="15" customHeight="1" x14ac:dyDescent="0.2">
      <c r="A209" s="5">
        <v>707</v>
      </c>
      <c r="B209" s="1" t="s">
        <v>268</v>
      </c>
      <c r="C209" s="6">
        <f>'SENN PRICE SHEET '!C210-1.5</f>
        <v>30.5</v>
      </c>
      <c r="D209" s="7" t="str">
        <f>'SENN PRICE SHEET '!D210</f>
        <v>X</v>
      </c>
    </row>
    <row r="210" spans="1:4" ht="15" customHeight="1" x14ac:dyDescent="0.2">
      <c r="A210" s="5">
        <v>2053</v>
      </c>
      <c r="B210" s="1" t="s">
        <v>264</v>
      </c>
      <c r="C210" s="6">
        <f>'SENN PRICE SHEET '!C211-1</f>
        <v>26.5</v>
      </c>
      <c r="D210" s="7" t="str">
        <f>'SENN PRICE SHEET '!D211</f>
        <v>X</v>
      </c>
    </row>
    <row r="211" spans="1:4" ht="15" customHeight="1" x14ac:dyDescent="0.2">
      <c r="A211" s="5">
        <v>415</v>
      </c>
      <c r="B211" s="1" t="s">
        <v>265</v>
      </c>
      <c r="C211" s="6">
        <f>'SENN PRICE SHEET '!C212-1</f>
        <v>26.5</v>
      </c>
      <c r="D211" s="7" t="str">
        <f>'SENN PRICE SHEET '!D212</f>
        <v>X</v>
      </c>
    </row>
    <row r="212" spans="1:4" ht="15" customHeight="1" x14ac:dyDescent="0.2">
      <c r="A212" s="5">
        <v>435</v>
      </c>
      <c r="B212" s="1" t="s">
        <v>266</v>
      </c>
      <c r="C212" s="6">
        <f>'SENN PRICE SHEET '!C213-1</f>
        <v>26.5</v>
      </c>
      <c r="D212" s="7" t="str">
        <f>'SENN PRICE SHEET '!D213</f>
        <v>X</v>
      </c>
    </row>
    <row r="213" spans="1:4" ht="15" customHeight="1" x14ac:dyDescent="0.2">
      <c r="A213" s="5">
        <v>4632</v>
      </c>
      <c r="B213" s="1" t="s">
        <v>267</v>
      </c>
      <c r="C213" s="6">
        <f>'SENN PRICE SHEET '!C214-1.5</f>
        <v>21.5</v>
      </c>
      <c r="D213" s="7">
        <f>'SENN PRICE SHEET '!D214</f>
        <v>0</v>
      </c>
    </row>
    <row r="214" spans="1:4" ht="15" customHeight="1" x14ac:dyDescent="0.2">
      <c r="A214" s="5">
        <v>2427</v>
      </c>
      <c r="B214" s="1" t="s">
        <v>270</v>
      </c>
      <c r="C214" s="6">
        <f>'SENN PRICE SHEET '!C215-1.5</f>
        <v>36.5</v>
      </c>
      <c r="D214" s="7">
        <f>'SENN PRICE SHEET '!D215</f>
        <v>0</v>
      </c>
    </row>
    <row r="215" spans="1:4" ht="15" customHeight="1" x14ac:dyDescent="0.2">
      <c r="A215" s="5">
        <v>128</v>
      </c>
      <c r="B215" s="1" t="s">
        <v>269</v>
      </c>
      <c r="C215" s="6">
        <f>'SENN PRICE SHEET '!C216-1</f>
        <v>26</v>
      </c>
      <c r="D215" s="7" t="str">
        <f>'SENN PRICE SHEET '!D216</f>
        <v>X</v>
      </c>
    </row>
    <row r="216" spans="1:4" ht="15" customHeight="1" x14ac:dyDescent="0.2">
      <c r="A216" s="5">
        <v>3175</v>
      </c>
      <c r="B216" s="1" t="s">
        <v>271</v>
      </c>
      <c r="C216" s="6">
        <f>'SENN PRICE SHEET '!C217-1.5</f>
        <v>26</v>
      </c>
      <c r="D216" s="7">
        <f>'SENN PRICE SHEET '!D217</f>
        <v>0</v>
      </c>
    </row>
    <row r="217" spans="1:4" ht="15" customHeight="1" x14ac:dyDescent="0.2">
      <c r="A217" s="5">
        <v>3176</v>
      </c>
      <c r="B217" s="1" t="s">
        <v>272</v>
      </c>
      <c r="C217" s="6">
        <f>'SENN PRICE SHEET '!C218-1.5</f>
        <v>41</v>
      </c>
      <c r="D217" s="7">
        <f>'SENN PRICE SHEET '!D218</f>
        <v>0</v>
      </c>
    </row>
    <row r="218" spans="1:4" ht="15" customHeight="1" x14ac:dyDescent="0.2">
      <c r="A218" s="5">
        <v>3017</v>
      </c>
      <c r="B218" s="1" t="s">
        <v>273</v>
      </c>
      <c r="C218" s="6">
        <f>'SENN PRICE SHEET '!C219-1</f>
        <v>25.5</v>
      </c>
      <c r="D218" s="7">
        <f>'SENN PRICE SHEET '!D219</f>
        <v>0</v>
      </c>
    </row>
    <row r="219" spans="1:4" ht="15" customHeight="1" x14ac:dyDescent="0.2">
      <c r="A219" s="5">
        <v>2426</v>
      </c>
      <c r="B219" s="1" t="s">
        <v>276</v>
      </c>
      <c r="C219" s="6">
        <f>'SENN PRICE SHEET '!C220-1.5</f>
        <v>37</v>
      </c>
      <c r="D219" s="7">
        <f>'SENN PRICE SHEET '!D220</f>
        <v>0</v>
      </c>
    </row>
    <row r="220" spans="1:4" ht="15" customHeight="1" x14ac:dyDescent="0.2">
      <c r="A220" s="5">
        <v>3215</v>
      </c>
      <c r="B220" s="1" t="s">
        <v>277</v>
      </c>
      <c r="C220" s="6">
        <f>'SENN PRICE SHEET '!C221-1</f>
        <v>20</v>
      </c>
      <c r="D220" s="7">
        <f>'SENN PRICE SHEET '!D221</f>
        <v>0</v>
      </c>
    </row>
    <row r="221" spans="1:4" ht="15" customHeight="1" x14ac:dyDescent="0.2">
      <c r="A221" s="5">
        <v>1010</v>
      </c>
      <c r="B221" s="1" t="s">
        <v>278</v>
      </c>
      <c r="C221" s="6">
        <f>'SENN PRICE SHEET '!C222-1.5</f>
        <v>22</v>
      </c>
      <c r="D221" s="7">
        <f>'SENN PRICE SHEET '!D222</f>
        <v>0</v>
      </c>
    </row>
    <row r="222" spans="1:4" ht="15" customHeight="1" x14ac:dyDescent="0.2">
      <c r="A222" s="5">
        <v>1305</v>
      </c>
      <c r="B222" s="1" t="s">
        <v>280</v>
      </c>
      <c r="C222" s="6">
        <f>'SENN PRICE SHEET '!C223-1</f>
        <v>34</v>
      </c>
      <c r="D222" s="7">
        <f>'SENN PRICE SHEET '!D223</f>
        <v>0</v>
      </c>
    </row>
    <row r="223" spans="1:4" ht="15" customHeight="1" x14ac:dyDescent="0.2">
      <c r="A223" s="5">
        <v>1097</v>
      </c>
      <c r="B223" s="1" t="s">
        <v>281</v>
      </c>
      <c r="C223" s="6">
        <f>'SENN PRICE SHEET '!C224-1</f>
        <v>20</v>
      </c>
      <c r="D223" s="7">
        <f>'SENN PRICE SHEET '!D224</f>
        <v>0</v>
      </c>
    </row>
    <row r="224" spans="1:4" ht="15" customHeight="1" x14ac:dyDescent="0.2">
      <c r="A224" s="5">
        <v>2950</v>
      </c>
      <c r="B224" s="1" t="s">
        <v>282</v>
      </c>
      <c r="C224" s="6">
        <f>'SENN PRICE SHEET '!C225-1</f>
        <v>57</v>
      </c>
      <c r="D224" s="7">
        <f>'SENN PRICE SHEET '!D225</f>
        <v>0</v>
      </c>
    </row>
    <row r="225" spans="1:4" ht="15" customHeight="1" x14ac:dyDescent="0.2">
      <c r="A225" s="5">
        <v>3054</v>
      </c>
      <c r="B225" s="1" t="s">
        <v>283</v>
      </c>
      <c r="C225" s="6">
        <f>'SENN PRICE SHEET '!C226-1.5</f>
        <v>22</v>
      </c>
      <c r="D225" s="7">
        <f>'SENN PRICE SHEET '!D226</f>
        <v>0</v>
      </c>
    </row>
    <row r="226" spans="1:4" ht="15" customHeight="1" x14ac:dyDescent="0.2">
      <c r="A226" s="5">
        <v>2428</v>
      </c>
      <c r="B226" s="1" t="s">
        <v>284</v>
      </c>
      <c r="C226" s="6">
        <f>'SENN PRICE SHEET '!C227-1.5</f>
        <v>37</v>
      </c>
      <c r="D226" s="7">
        <f>'SENN PRICE SHEET '!D227</f>
        <v>0</v>
      </c>
    </row>
    <row r="227" spans="1:4" ht="15" customHeight="1" x14ac:dyDescent="0.2">
      <c r="A227" s="5">
        <v>1386</v>
      </c>
      <c r="B227" s="1" t="s">
        <v>286</v>
      </c>
      <c r="C227" s="6">
        <f>'SENN PRICE SHEET '!C228-1</f>
        <v>48.5</v>
      </c>
      <c r="D227" s="7">
        <f>'SENN PRICE SHEET '!D228</f>
        <v>0</v>
      </c>
    </row>
    <row r="228" spans="1:4" ht="15" customHeight="1" x14ac:dyDescent="0.2">
      <c r="A228" s="5">
        <v>2824</v>
      </c>
      <c r="B228" s="1" t="s">
        <v>287</v>
      </c>
      <c r="C228" s="6">
        <f>'SENN PRICE SHEET '!C229-1</f>
        <v>37.25</v>
      </c>
      <c r="D228" s="7">
        <f>'SENN PRICE SHEET '!D229</f>
        <v>0</v>
      </c>
    </row>
    <row r="229" spans="1:4" ht="15" customHeight="1" x14ac:dyDescent="0.2">
      <c r="A229" s="5">
        <v>1247</v>
      </c>
      <c r="B229" s="1" t="s">
        <v>289</v>
      </c>
      <c r="C229" s="6">
        <f>'SENN PRICE SHEET '!C230-1</f>
        <v>37.25</v>
      </c>
      <c r="D229" s="7">
        <f>'SENN PRICE SHEET '!D230</f>
        <v>0</v>
      </c>
    </row>
    <row r="230" spans="1:4" ht="15" customHeight="1" x14ac:dyDescent="0.2">
      <c r="A230" s="5">
        <v>3287</v>
      </c>
      <c r="B230" s="1" t="s">
        <v>290</v>
      </c>
      <c r="C230" s="6">
        <f>'SENN PRICE SHEET '!C231-1.5</f>
        <v>23.5</v>
      </c>
      <c r="D230" s="7">
        <f>'SENN PRICE SHEET '!D231</f>
        <v>0</v>
      </c>
    </row>
    <row r="231" spans="1:4" ht="15" customHeight="1" x14ac:dyDescent="0.2">
      <c r="A231" s="5">
        <v>3296</v>
      </c>
      <c r="B231" s="1" t="s">
        <v>291</v>
      </c>
      <c r="C231" s="6">
        <f>'SENN PRICE SHEET '!C232-1.5</f>
        <v>38.5</v>
      </c>
      <c r="D231" s="7">
        <f>'SENN PRICE SHEET '!D232</f>
        <v>0</v>
      </c>
    </row>
    <row r="232" spans="1:4" ht="15" customHeight="1" x14ac:dyDescent="0.2">
      <c r="A232" s="5">
        <v>4714</v>
      </c>
      <c r="B232" s="1" t="s">
        <v>292</v>
      </c>
      <c r="C232" s="6">
        <f>'SENN PRICE SHEET '!C233-1</f>
        <v>57</v>
      </c>
      <c r="D232" s="7">
        <f>'SENN PRICE SHEET '!D233</f>
        <v>0</v>
      </c>
    </row>
    <row r="233" spans="1:4" ht="15" customHeight="1" x14ac:dyDescent="0.2">
      <c r="A233" s="5">
        <v>3207</v>
      </c>
      <c r="B233" s="1" t="s">
        <v>293</v>
      </c>
      <c r="C233" s="6">
        <f>'SENN PRICE SHEET '!C234-1</f>
        <v>16.75</v>
      </c>
      <c r="D233" s="7">
        <f>'SENN PRICE SHEET '!D234</f>
        <v>0</v>
      </c>
    </row>
    <row r="234" spans="1:4" ht="15" customHeight="1" x14ac:dyDescent="0.2">
      <c r="A234" s="5">
        <v>287</v>
      </c>
      <c r="B234" s="1" t="s">
        <v>294</v>
      </c>
      <c r="C234" s="6">
        <f>'SENN PRICE SHEET '!C235-1</f>
        <v>11</v>
      </c>
      <c r="D234" s="7">
        <f>'SENN PRICE SHEET '!D235</f>
        <v>0</v>
      </c>
    </row>
    <row r="235" spans="1:4" ht="15" customHeight="1" x14ac:dyDescent="0.2">
      <c r="A235" s="5">
        <v>3191</v>
      </c>
      <c r="B235" s="1" t="s">
        <v>295</v>
      </c>
      <c r="C235" s="6">
        <f>'SENN PRICE SHEET '!C236-1</f>
        <v>16.75</v>
      </c>
      <c r="D235" s="7">
        <f>'SENN PRICE SHEET '!D236</f>
        <v>0</v>
      </c>
    </row>
    <row r="236" spans="1:4" ht="15" customHeight="1" x14ac:dyDescent="0.2">
      <c r="A236" s="5">
        <v>987</v>
      </c>
      <c r="B236" s="1" t="s">
        <v>296</v>
      </c>
      <c r="C236" s="6">
        <f>'SENN PRICE SHEET '!C237-1</f>
        <v>22</v>
      </c>
      <c r="D236" s="7">
        <f>'SENN PRICE SHEET '!D237</f>
        <v>0</v>
      </c>
    </row>
    <row r="237" spans="1:4" ht="15" customHeight="1" x14ac:dyDescent="0.2">
      <c r="A237" s="5">
        <v>2429</v>
      </c>
      <c r="B237" s="1" t="s">
        <v>297</v>
      </c>
      <c r="C237" s="6">
        <f>'SENN PRICE SHEET '!C238-1.5</f>
        <v>38.75</v>
      </c>
      <c r="D237" s="7">
        <f>'SENN PRICE SHEET '!D238</f>
        <v>0</v>
      </c>
    </row>
    <row r="238" spans="1:4" ht="15" customHeight="1" x14ac:dyDescent="0.2">
      <c r="A238" s="5">
        <v>3208</v>
      </c>
      <c r="B238" s="1" t="s">
        <v>299</v>
      </c>
      <c r="C238" s="6">
        <f>'SENN PRICE SHEET '!C239-1</f>
        <v>21.5</v>
      </c>
      <c r="D238" s="7">
        <f>'SENN PRICE SHEET '!D239</f>
        <v>0</v>
      </c>
    </row>
    <row r="239" spans="1:4" ht="15" customHeight="1" x14ac:dyDescent="0.2">
      <c r="A239" s="5">
        <v>1383</v>
      </c>
      <c r="B239" s="1" t="s">
        <v>300</v>
      </c>
      <c r="C239" s="6">
        <f>'SENN PRICE SHEET '!C240-1</f>
        <v>12</v>
      </c>
      <c r="D239" s="7">
        <f>'SENN PRICE SHEET '!D240</f>
        <v>0</v>
      </c>
    </row>
    <row r="240" spans="1:4" ht="15" customHeight="1" x14ac:dyDescent="0.2">
      <c r="A240" s="5">
        <v>769</v>
      </c>
      <c r="B240" s="1" t="s">
        <v>301</v>
      </c>
      <c r="C240" s="6">
        <f>'SENN PRICE SHEET '!C241-1</f>
        <v>24</v>
      </c>
      <c r="D240" s="7">
        <f>'SENN PRICE SHEET '!D241</f>
        <v>0</v>
      </c>
    </row>
    <row r="241" spans="1:4" ht="15" customHeight="1" x14ac:dyDescent="0.2">
      <c r="A241" s="5">
        <v>3055</v>
      </c>
      <c r="B241" s="1" t="s">
        <v>302</v>
      </c>
      <c r="C241" s="6">
        <f>'SENN PRICE SHEET '!C242-1.5</f>
        <v>23.75</v>
      </c>
      <c r="D241" s="7">
        <f>'SENN PRICE SHEET '!D242</f>
        <v>0</v>
      </c>
    </row>
    <row r="242" spans="1:4" ht="15" customHeight="1" x14ac:dyDescent="0.2">
      <c r="A242" s="5">
        <v>2259</v>
      </c>
      <c r="B242" s="1" t="s">
        <v>303</v>
      </c>
      <c r="C242" s="6">
        <f>'SENN PRICE SHEET '!C243-1</f>
        <v>24</v>
      </c>
      <c r="D242" s="7">
        <f>'SENN PRICE SHEET '!D243</f>
        <v>0</v>
      </c>
    </row>
    <row r="243" spans="1:4" ht="15" customHeight="1" x14ac:dyDescent="0.2">
      <c r="A243" s="5">
        <v>770</v>
      </c>
      <c r="B243" s="1" t="s">
        <v>304</v>
      </c>
      <c r="C243" s="6">
        <f>'SENN PRICE SHEET '!C244-1</f>
        <v>32</v>
      </c>
      <c r="D243" s="7">
        <f>'SENN PRICE SHEET '!D244</f>
        <v>0</v>
      </c>
    </row>
    <row r="244" spans="1:4" ht="15" customHeight="1" x14ac:dyDescent="0.2">
      <c r="A244" s="5">
        <v>1243</v>
      </c>
      <c r="B244" s="1" t="s">
        <v>307</v>
      </c>
      <c r="C244" s="6">
        <f>'SENN PRICE SHEET '!C245-1.5</f>
        <v>37</v>
      </c>
      <c r="D244" s="7">
        <f>'SENN PRICE SHEET '!D245</f>
        <v>0</v>
      </c>
    </row>
    <row r="245" spans="1:4" ht="15" customHeight="1" x14ac:dyDescent="0.2">
      <c r="A245" s="5">
        <v>3119</v>
      </c>
      <c r="B245" s="1" t="s">
        <v>308</v>
      </c>
      <c r="C245" s="6">
        <f>'SENN PRICE SHEET '!C246-1</f>
        <v>32</v>
      </c>
      <c r="D245" s="7">
        <f>'SENN PRICE SHEET '!D246</f>
        <v>0</v>
      </c>
    </row>
    <row r="246" spans="1:4" ht="15" customHeight="1" x14ac:dyDescent="0.2">
      <c r="A246" s="5">
        <v>4595</v>
      </c>
      <c r="B246" s="1" t="s">
        <v>309</v>
      </c>
      <c r="C246" s="6">
        <f>'SENN PRICE SHEET '!C247-1</f>
        <v>32</v>
      </c>
      <c r="D246" s="7">
        <f>'SENN PRICE SHEET '!D247</f>
        <v>0</v>
      </c>
    </row>
    <row r="247" spans="1:4" ht="15" customHeight="1" x14ac:dyDescent="0.2">
      <c r="A247" s="5">
        <v>2050</v>
      </c>
      <c r="B247" s="1" t="s">
        <v>310</v>
      </c>
      <c r="C247" s="6">
        <f>'SENN PRICE SHEET '!C248-1</f>
        <v>32</v>
      </c>
      <c r="D247" s="7">
        <f>'SENN PRICE SHEET '!D248</f>
        <v>0</v>
      </c>
    </row>
    <row r="248" spans="1:4" ht="15" customHeight="1" x14ac:dyDescent="0.2">
      <c r="A248" s="5">
        <v>3177</v>
      </c>
      <c r="B248" s="1" t="s">
        <v>311</v>
      </c>
      <c r="C248" s="6">
        <f>'SENN PRICE SHEET '!C249-1.5</f>
        <v>66.5</v>
      </c>
      <c r="D248" s="7">
        <f>'SENN PRICE SHEET '!D249</f>
        <v>0</v>
      </c>
    </row>
    <row r="249" spans="1:4" ht="15" customHeight="1" x14ac:dyDescent="0.2">
      <c r="A249" s="5">
        <v>3338</v>
      </c>
      <c r="B249" s="1" t="s">
        <v>314</v>
      </c>
      <c r="C249" s="6">
        <f>'SENN PRICE SHEET '!C250-1.5</f>
        <v>47</v>
      </c>
      <c r="D249" s="7">
        <f>'SENN PRICE SHEET '!D250</f>
        <v>0</v>
      </c>
    </row>
    <row r="250" spans="1:4" ht="15" customHeight="1" x14ac:dyDescent="0.2">
      <c r="A250" s="5">
        <v>3340</v>
      </c>
      <c r="B250" s="1" t="s">
        <v>315</v>
      </c>
      <c r="C250" s="6">
        <f>'SENN PRICE SHEET '!C251-1.5</f>
        <v>37.5</v>
      </c>
      <c r="D250" s="7">
        <f>'SENN PRICE SHEET '!D251</f>
        <v>0</v>
      </c>
    </row>
    <row r="251" spans="1:4" ht="15" customHeight="1" x14ac:dyDescent="0.2">
      <c r="A251" s="5">
        <v>1011</v>
      </c>
      <c r="B251" s="1" t="s">
        <v>317</v>
      </c>
      <c r="C251" s="6">
        <f>'SENN PRICE SHEET '!C252-1.5</f>
        <v>36.5</v>
      </c>
      <c r="D251" s="7">
        <f>'SENN PRICE SHEET '!D252</f>
        <v>0</v>
      </c>
    </row>
    <row r="252" spans="1:4" ht="15" customHeight="1" x14ac:dyDescent="0.2">
      <c r="A252" s="5">
        <v>2414</v>
      </c>
      <c r="B252" s="1" t="s">
        <v>318</v>
      </c>
      <c r="C252" s="6">
        <f>'SENN PRICE SHEET '!C253-1.5</f>
        <v>51.5</v>
      </c>
      <c r="D252" s="7">
        <f>'SENN PRICE SHEET '!D253</f>
        <v>0</v>
      </c>
    </row>
    <row r="253" spans="1:4" ht="15" customHeight="1" x14ac:dyDescent="0.2">
      <c r="A253" s="5">
        <v>3348</v>
      </c>
      <c r="B253" s="1" t="s">
        <v>320</v>
      </c>
      <c r="C253" s="6">
        <f>'SENN PRICE SHEET '!C254-1.5</f>
        <v>34.5</v>
      </c>
      <c r="D253" s="7">
        <f>'SENN PRICE SHEET '!D254</f>
        <v>0</v>
      </c>
    </row>
    <row r="254" spans="1:4" ht="15" customHeight="1" x14ac:dyDescent="0.2">
      <c r="A254" s="5">
        <v>3349</v>
      </c>
      <c r="B254" s="1" t="s">
        <v>321</v>
      </c>
      <c r="C254" s="6">
        <f>'SENN PRICE SHEET '!C255-1.5</f>
        <v>49.5</v>
      </c>
      <c r="D254" s="7">
        <f>'SENN PRICE SHEET '!D255</f>
        <v>0</v>
      </c>
    </row>
    <row r="255" spans="1:4" ht="15" customHeight="1" x14ac:dyDescent="0.2">
      <c r="A255" s="5">
        <v>2032</v>
      </c>
      <c r="B255" s="1" t="s">
        <v>323</v>
      </c>
      <c r="C255" s="6">
        <f>'SENN PRICE SHEET '!C256-1.5</f>
        <v>29.5</v>
      </c>
      <c r="D255" s="7">
        <f>'SENN PRICE SHEET '!D256</f>
        <v>0</v>
      </c>
    </row>
    <row r="256" spans="1:4" ht="15" customHeight="1" x14ac:dyDescent="0.2">
      <c r="A256" s="5">
        <v>1241</v>
      </c>
      <c r="B256" s="1" t="s">
        <v>325</v>
      </c>
      <c r="C256" s="6">
        <f>'SENN PRICE SHEET '!C257-1</f>
        <v>25</v>
      </c>
      <c r="D256" s="7">
        <f>'SENN PRICE SHEET '!D257</f>
        <v>0</v>
      </c>
    </row>
    <row r="257" spans="1:4" ht="15" customHeight="1" x14ac:dyDescent="0.2">
      <c r="A257" s="5">
        <v>3153</v>
      </c>
      <c r="B257" s="1" t="s">
        <v>326</v>
      </c>
      <c r="C257" s="6">
        <f>'SENN PRICE SHEET '!C258-1.5</f>
        <v>36.5</v>
      </c>
      <c r="D257" s="7">
        <f>'SENN PRICE SHEET '!D258</f>
        <v>0</v>
      </c>
    </row>
    <row r="258" spans="1:4" ht="15" customHeight="1" x14ac:dyDescent="0.2">
      <c r="A258" s="5">
        <v>3351</v>
      </c>
      <c r="B258" s="1" t="s">
        <v>327</v>
      </c>
      <c r="C258" s="6">
        <f>'SENN PRICE SHEET '!C259-1.5</f>
        <v>51.5</v>
      </c>
      <c r="D258" s="7">
        <f>'SENN PRICE SHEET '!D259</f>
        <v>0</v>
      </c>
    </row>
    <row r="259" spans="1:4" ht="15" customHeight="1" x14ac:dyDescent="0.2">
      <c r="A259" s="5">
        <v>481</v>
      </c>
      <c r="B259" s="1" t="s">
        <v>329</v>
      </c>
      <c r="C259" s="6">
        <f>'SENN PRICE SHEET '!C260-1</f>
        <v>27.75</v>
      </c>
      <c r="D259" s="7" t="str">
        <f>'SENN PRICE SHEET '!D260</f>
        <v>X</v>
      </c>
    </row>
    <row r="260" spans="1:4" ht="15" customHeight="1" x14ac:dyDescent="0.2">
      <c r="A260" s="5">
        <v>3240</v>
      </c>
      <c r="B260" s="1" t="s">
        <v>330</v>
      </c>
      <c r="C260" s="6">
        <f>'SENN PRICE SHEET '!C261-1</f>
        <v>31</v>
      </c>
      <c r="D260" s="7" t="str">
        <f>'SENN PRICE SHEET '!D261</f>
        <v>X</v>
      </c>
    </row>
    <row r="261" spans="1:4" ht="15" customHeight="1" x14ac:dyDescent="0.2">
      <c r="A261" s="5" t="s">
        <v>331</v>
      </c>
      <c r="B261" s="1" t="s">
        <v>332</v>
      </c>
      <c r="C261" s="6">
        <f>'SENN PRICE SHEET '!C262-1</f>
        <v>44</v>
      </c>
      <c r="D261" s="7" t="str">
        <f>'SENN PRICE SHEET '!D262</f>
        <v>X</v>
      </c>
    </row>
    <row r="262" spans="1:4" ht="15" customHeight="1" x14ac:dyDescent="0.2">
      <c r="A262" s="5">
        <v>1196</v>
      </c>
      <c r="B262" s="1" t="s">
        <v>333</v>
      </c>
      <c r="C262" s="6">
        <f>'SENN PRICE SHEET '!C263-1.5</f>
        <v>29.5</v>
      </c>
      <c r="D262" s="7">
        <f>'SENN PRICE SHEET '!D263</f>
        <v>0</v>
      </c>
    </row>
    <row r="263" spans="1:4" ht="15" customHeight="1" x14ac:dyDescent="0.2">
      <c r="A263" s="5">
        <v>2029</v>
      </c>
      <c r="B263" s="1" t="s">
        <v>334</v>
      </c>
      <c r="C263" s="6">
        <f>'SENN PRICE SHEET '!C264-1.5</f>
        <v>42.5</v>
      </c>
      <c r="D263" s="7">
        <f>'SENN PRICE SHEET '!D264</f>
        <v>0</v>
      </c>
    </row>
    <row r="264" spans="1:4" ht="15" customHeight="1" x14ac:dyDescent="0.2">
      <c r="A264" s="5">
        <v>2415</v>
      </c>
      <c r="B264" s="1" t="s">
        <v>335</v>
      </c>
      <c r="C264" s="6">
        <f>'SENN PRICE SHEET '!C265-1.5</f>
        <v>44.5</v>
      </c>
      <c r="D264" s="7">
        <f>'SENN PRICE SHEET '!D265</f>
        <v>0</v>
      </c>
    </row>
    <row r="265" spans="1:4" ht="15" customHeight="1" x14ac:dyDescent="0.2">
      <c r="A265" s="5">
        <v>773</v>
      </c>
      <c r="B265" s="1" t="s">
        <v>337</v>
      </c>
      <c r="C265" s="6">
        <f>'SENN PRICE SHEET '!C266-1</f>
        <v>30.5</v>
      </c>
      <c r="D265" s="7" t="str">
        <f>'SENN PRICE SHEET '!D266</f>
        <v>X</v>
      </c>
    </row>
    <row r="266" spans="1:4" ht="15" customHeight="1" x14ac:dyDescent="0.2">
      <c r="A266" s="5">
        <v>5155</v>
      </c>
      <c r="B266" s="1" t="s">
        <v>338</v>
      </c>
      <c r="C266" s="6">
        <f>'SENN PRICE SHEET '!C267-1.5</f>
        <v>51</v>
      </c>
      <c r="D266" s="7">
        <f>'SENN PRICE SHEET '!D267</f>
        <v>0</v>
      </c>
    </row>
    <row r="267" spans="1:4" ht="15" customHeight="1" x14ac:dyDescent="0.2">
      <c r="A267" s="5">
        <v>4682</v>
      </c>
      <c r="B267" s="1" t="s">
        <v>339</v>
      </c>
      <c r="C267" s="6">
        <f>'SENN PRICE SHEET '!C268-1</f>
        <v>33</v>
      </c>
      <c r="D267" s="7">
        <f>'SENN PRICE SHEET '!D268</f>
        <v>0</v>
      </c>
    </row>
    <row r="268" spans="1:4" ht="15" customHeight="1" x14ac:dyDescent="0.2">
      <c r="A268" s="5">
        <v>1291</v>
      </c>
      <c r="B268" s="1" t="s">
        <v>340</v>
      </c>
      <c r="C268" s="6">
        <f>'SENN PRICE SHEET '!C269-1</f>
        <v>37</v>
      </c>
      <c r="D268" s="7">
        <f>'SENN PRICE SHEET '!D269</f>
        <v>0</v>
      </c>
    </row>
    <row r="269" spans="1:4" ht="15" customHeight="1" x14ac:dyDescent="0.2">
      <c r="A269" s="5">
        <v>4630</v>
      </c>
      <c r="B269" s="1" t="s">
        <v>341</v>
      </c>
      <c r="C269" s="6">
        <f>'SENN PRICE SHEET '!C270-1.5</f>
        <v>25.25</v>
      </c>
      <c r="D269" s="7">
        <f>'SENN PRICE SHEET '!D270</f>
        <v>0</v>
      </c>
    </row>
    <row r="270" spans="1:4" ht="15" customHeight="1" x14ac:dyDescent="0.2">
      <c r="A270" s="5">
        <v>2430</v>
      </c>
      <c r="B270" s="1" t="s">
        <v>342</v>
      </c>
      <c r="C270" s="6">
        <f>'SENN PRICE SHEET '!C271-1.5</f>
        <v>40.25</v>
      </c>
      <c r="D270" s="7">
        <f>'SENN PRICE SHEET '!D271</f>
        <v>0</v>
      </c>
    </row>
    <row r="271" spans="1:4" ht="15" customHeight="1" x14ac:dyDescent="0.2">
      <c r="A271" s="5">
        <v>1032</v>
      </c>
      <c r="B271" s="1" t="s">
        <v>343</v>
      </c>
      <c r="C271" s="6">
        <f>'SENN PRICE SHEET '!C272-1</f>
        <v>25</v>
      </c>
      <c r="D271" s="7">
        <f>'SENN PRICE SHEET '!D272</f>
        <v>0</v>
      </c>
    </row>
    <row r="272" spans="1:4" ht="15" customHeight="1" x14ac:dyDescent="0.2">
      <c r="A272" s="5">
        <v>971</v>
      </c>
      <c r="B272" s="1" t="s">
        <v>344</v>
      </c>
      <c r="C272" s="6">
        <f>'SENN PRICE SHEET '!C273-1</f>
        <v>25</v>
      </c>
      <c r="D272" s="7">
        <f>'SENN PRICE SHEET '!D273</f>
        <v>0</v>
      </c>
    </row>
    <row r="273" spans="1:4" ht="15" customHeight="1" x14ac:dyDescent="0.2">
      <c r="A273" s="5">
        <v>2988</v>
      </c>
      <c r="B273" s="1" t="s">
        <v>345</v>
      </c>
      <c r="C273" s="6">
        <f>'SENN PRICE SHEET '!C274-1</f>
        <v>38.5</v>
      </c>
      <c r="D273" s="7">
        <f>'SENN PRICE SHEET '!D274</f>
        <v>0</v>
      </c>
    </row>
    <row r="274" spans="1:4" ht="15" customHeight="1" x14ac:dyDescent="0.2">
      <c r="A274" s="5">
        <v>2028</v>
      </c>
      <c r="B274" s="1" t="s">
        <v>349</v>
      </c>
      <c r="C274" s="6">
        <f>'SENN PRICE SHEET '!C275-0.75</f>
        <v>29.75</v>
      </c>
      <c r="D274" s="7" t="str">
        <f>'SENN PRICE SHEET '!D275</f>
        <v>X</v>
      </c>
    </row>
    <row r="275" spans="1:4" ht="15" customHeight="1" x14ac:dyDescent="0.2">
      <c r="A275" s="5">
        <v>1265</v>
      </c>
      <c r="B275" s="1" t="s">
        <v>350</v>
      </c>
      <c r="C275" s="6">
        <f>'SENN PRICE SHEET '!C276-1</f>
        <v>24</v>
      </c>
      <c r="D275" s="7" t="str">
        <f>'SENN PRICE SHEET '!D276</f>
        <v>X</v>
      </c>
    </row>
    <row r="276" spans="1:4" ht="15" customHeight="1" x14ac:dyDescent="0.2">
      <c r="A276" s="5"/>
      <c r="B276" s="1"/>
      <c r="C276" s="6"/>
      <c r="D276" s="7"/>
    </row>
  </sheetData>
  <conditionalFormatting sqref="D2:D275">
    <cfRule type="cellIs" dxfId="3" priority="1" operator="equal">
      <formula>0</formula>
    </cfRule>
  </conditionalFormatting>
  <pageMargins left="0.7" right="0.7" top="0.75" bottom="0.75" header="0.3" footer="0.3"/>
  <pageSetup orientation="portrait" horizontalDpi="0" verticalDpi="0"/>
  <headerFooter>
    <oddHeader>&amp;LHONEYCUTT PRICE SHEET
&amp;RMARCH 17, 2025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E6A-895B-1F45-9C0E-71AA2B65238F}">
  <dimension ref="A1:D277"/>
  <sheetViews>
    <sheetView view="pageLayout" topLeftCell="B49" zoomScaleNormal="130" workbookViewId="0">
      <selection activeCell="B94" sqref="A1:XFD1048576"/>
    </sheetView>
  </sheetViews>
  <sheetFormatPr baseColWidth="10" defaultRowHeight="15" customHeight="1" x14ac:dyDescent="0.2"/>
  <cols>
    <col min="1" max="1" width="22.5" hidden="1" customWidth="1"/>
    <col min="2" max="2" width="57.83203125" customWidth="1"/>
    <col min="3" max="3" width="13.83203125" customWidth="1"/>
  </cols>
  <sheetData>
    <row r="1" spans="1:4" ht="15" customHeight="1" x14ac:dyDescent="0.2">
      <c r="A1" s="13" t="s">
        <v>0</v>
      </c>
      <c r="B1" s="13" t="s">
        <v>1</v>
      </c>
      <c r="C1" s="14" t="s">
        <v>2</v>
      </c>
      <c r="D1" s="13" t="s">
        <v>3</v>
      </c>
    </row>
    <row r="2" spans="1:4" ht="15" customHeight="1" x14ac:dyDescent="0.2">
      <c r="A2" s="5">
        <v>398</v>
      </c>
      <c r="B2" s="1" t="s">
        <v>4</v>
      </c>
      <c r="C2" s="6">
        <f>'SENN PRICE SHEET '!C2</f>
        <v>32.5</v>
      </c>
      <c r="D2" s="7">
        <f>'SENN PRICE SHEET '!D2</f>
        <v>0</v>
      </c>
    </row>
    <row r="3" spans="1:4" ht="15" customHeight="1" x14ac:dyDescent="0.2">
      <c r="A3" s="5">
        <v>2078</v>
      </c>
      <c r="B3" s="1" t="s">
        <v>5</v>
      </c>
      <c r="C3" s="6">
        <f>'SENN PRICE SHEET '!C3-1</f>
        <v>36.75</v>
      </c>
      <c r="D3" s="7">
        <f>'SENN PRICE SHEET '!D3</f>
        <v>0</v>
      </c>
    </row>
    <row r="4" spans="1:4" ht="15" customHeight="1" x14ac:dyDescent="0.2">
      <c r="A4" s="5">
        <v>1159</v>
      </c>
      <c r="B4" s="1" t="s">
        <v>6</v>
      </c>
      <c r="C4" s="6">
        <f>'SENN PRICE SHEET '!C4-1</f>
        <v>24</v>
      </c>
      <c r="D4" s="7">
        <f>'SENN PRICE SHEET '!D4</f>
        <v>0</v>
      </c>
    </row>
    <row r="5" spans="1:4" ht="15" customHeight="1" x14ac:dyDescent="0.2">
      <c r="A5" s="5">
        <v>2075</v>
      </c>
      <c r="B5" s="1" t="s">
        <v>7</v>
      </c>
      <c r="C5" s="6">
        <f>'SENN PRICE SHEET '!C5-1.5</f>
        <v>52.5</v>
      </c>
      <c r="D5" s="7">
        <f>'SENN PRICE SHEET '!D5</f>
        <v>0</v>
      </c>
    </row>
    <row r="6" spans="1:4" ht="15" customHeight="1" x14ac:dyDescent="0.2">
      <c r="A6" s="5">
        <v>2079</v>
      </c>
      <c r="B6" s="1" t="s">
        <v>8</v>
      </c>
      <c r="C6" s="6">
        <f>'SENN PRICE SHEET '!C6-1</f>
        <v>37.25</v>
      </c>
      <c r="D6" s="7">
        <f>'SENN PRICE SHEET '!D6</f>
        <v>0</v>
      </c>
    </row>
    <row r="7" spans="1:4" ht="15" customHeight="1" x14ac:dyDescent="0.2">
      <c r="A7" s="5">
        <v>1158</v>
      </c>
      <c r="B7" s="1" t="s">
        <v>9</v>
      </c>
      <c r="C7" s="6">
        <f>'SENN PRICE SHEET '!C7-1</f>
        <v>26.25</v>
      </c>
      <c r="D7" s="7">
        <f>'SENN PRICE SHEET '!D7</f>
        <v>0</v>
      </c>
    </row>
    <row r="8" spans="1:4" ht="15" customHeight="1" x14ac:dyDescent="0.2">
      <c r="A8" s="5">
        <v>999</v>
      </c>
      <c r="B8" s="1" t="s">
        <v>10</v>
      </c>
      <c r="C8" s="6">
        <f>'SENN PRICE SHEET '!C8-1</f>
        <v>27.25</v>
      </c>
      <c r="D8" s="7">
        <f>'SENN PRICE SHEET '!D8</f>
        <v>0</v>
      </c>
    </row>
    <row r="9" spans="1:4" ht="15" customHeight="1" x14ac:dyDescent="0.2">
      <c r="A9" s="5">
        <v>3246</v>
      </c>
      <c r="B9" s="1" t="s">
        <v>12</v>
      </c>
      <c r="C9" s="6">
        <f>'SENN PRICE SHEET '!C9-1.5</f>
        <v>25</v>
      </c>
      <c r="D9" s="7">
        <f>'SENN PRICE SHEET '!D9</f>
        <v>0</v>
      </c>
    </row>
    <row r="10" spans="1:4" ht="15" customHeight="1" x14ac:dyDescent="0.2">
      <c r="A10" s="5">
        <v>3247</v>
      </c>
      <c r="B10" s="1" t="s">
        <v>13</v>
      </c>
      <c r="C10" s="6">
        <f>'SENN PRICE SHEET '!C10-1.5</f>
        <v>40</v>
      </c>
      <c r="D10" s="7">
        <f>'SENN PRICE SHEET '!D10</f>
        <v>0</v>
      </c>
    </row>
    <row r="11" spans="1:4" ht="15" customHeight="1" x14ac:dyDescent="0.2">
      <c r="A11" s="5">
        <v>4726</v>
      </c>
      <c r="B11" s="1" t="s">
        <v>15</v>
      </c>
      <c r="C11" s="6">
        <f>'SENN PRICE SHEET '!C11-1.5</f>
        <v>25</v>
      </c>
      <c r="D11" s="7">
        <f>'SENN PRICE SHEET '!D11</f>
        <v>0</v>
      </c>
    </row>
    <row r="12" spans="1:4" ht="15" customHeight="1" x14ac:dyDescent="0.2">
      <c r="A12" s="5">
        <v>3249</v>
      </c>
      <c r="B12" s="1" t="s">
        <v>16</v>
      </c>
      <c r="C12" s="6">
        <f>'SENN PRICE SHEET '!C12-1.5</f>
        <v>40</v>
      </c>
      <c r="D12" s="7">
        <f>'SENN PRICE SHEET '!D12</f>
        <v>0</v>
      </c>
    </row>
    <row r="13" spans="1:4" ht="15" customHeight="1" x14ac:dyDescent="0.2">
      <c r="A13" s="5">
        <v>4631</v>
      </c>
      <c r="B13" s="1" t="s">
        <v>18</v>
      </c>
      <c r="C13" s="6">
        <f>'SENN PRICE SHEET '!C13-1.5</f>
        <v>28.75</v>
      </c>
      <c r="D13" s="7" t="str">
        <f>'SENN PRICE SHEET '!D13</f>
        <v>X</v>
      </c>
    </row>
    <row r="14" spans="1:4" ht="15" customHeight="1" x14ac:dyDescent="0.2">
      <c r="A14" s="5">
        <v>395</v>
      </c>
      <c r="B14" s="1" t="s">
        <v>20</v>
      </c>
      <c r="C14" s="6">
        <f>'SENN PRICE SHEET '!C14-1.5</f>
        <v>28.25</v>
      </c>
      <c r="D14" s="7">
        <f>'SENN PRICE SHEET '!D14</f>
        <v>0</v>
      </c>
    </row>
    <row r="15" spans="1:4" ht="15" customHeight="1" x14ac:dyDescent="0.2">
      <c r="A15" s="5">
        <v>4729</v>
      </c>
      <c r="B15" s="1" t="s">
        <v>22</v>
      </c>
      <c r="C15" s="6">
        <f>'SENN PRICE SHEET '!C15-1.5</f>
        <v>25.5</v>
      </c>
      <c r="D15" s="7">
        <f>'SENN PRICE SHEET '!D15</f>
        <v>0</v>
      </c>
    </row>
    <row r="16" spans="1:4" ht="15" customHeight="1" x14ac:dyDescent="0.2">
      <c r="A16" s="5">
        <v>3179</v>
      </c>
      <c r="B16" s="1" t="s">
        <v>24</v>
      </c>
      <c r="C16" s="6">
        <f>'SENN PRICE SHEET '!C16-1.5</f>
        <v>42</v>
      </c>
      <c r="D16" s="7">
        <f>'SENN PRICE SHEET '!D16</f>
        <v>0</v>
      </c>
    </row>
    <row r="17" spans="1:4" ht="15" customHeight="1" x14ac:dyDescent="0.2">
      <c r="A17" s="5">
        <v>3255</v>
      </c>
      <c r="B17" s="1" t="s">
        <v>25</v>
      </c>
      <c r="C17" s="6">
        <f>'SENN PRICE SHEET '!C17-1.5</f>
        <v>57</v>
      </c>
      <c r="D17" s="7">
        <f>'SENN PRICE SHEET '!D17</f>
        <v>0</v>
      </c>
    </row>
    <row r="18" spans="1:4" ht="15" customHeight="1" x14ac:dyDescent="0.2">
      <c r="A18" s="5">
        <v>2834</v>
      </c>
      <c r="B18" s="1" t="s">
        <v>27</v>
      </c>
      <c r="C18" s="6">
        <f>'SENN PRICE SHEET '!C18-1</f>
        <v>37.5</v>
      </c>
      <c r="D18" s="7">
        <f>'SENN PRICE SHEET '!D18</f>
        <v>0</v>
      </c>
    </row>
    <row r="19" spans="1:4" ht="15" customHeight="1" x14ac:dyDescent="0.2">
      <c r="A19" s="5">
        <v>2833</v>
      </c>
      <c r="B19" s="1" t="s">
        <v>28</v>
      </c>
      <c r="C19" s="6">
        <f>'SENN PRICE SHEET '!C19-1</f>
        <v>37.5</v>
      </c>
      <c r="D19" s="7">
        <f>'SENN PRICE SHEET '!D19</f>
        <v>0</v>
      </c>
    </row>
    <row r="20" spans="1:4" ht="15" customHeight="1" x14ac:dyDescent="0.2">
      <c r="A20" s="5">
        <v>509</v>
      </c>
      <c r="B20" s="1" t="s">
        <v>29</v>
      </c>
      <c r="C20" s="6">
        <f>'SENN PRICE SHEET '!C20-0.1</f>
        <v>21.15</v>
      </c>
      <c r="D20" s="7">
        <f>'SENN PRICE SHEET '!D20</f>
        <v>0</v>
      </c>
    </row>
    <row r="21" spans="1:4" ht="15" customHeight="1" x14ac:dyDescent="0.2">
      <c r="A21" s="5">
        <v>3156</v>
      </c>
      <c r="B21" s="1" t="s">
        <v>365</v>
      </c>
      <c r="C21" s="6">
        <f>'SENN PRICE SHEET '!C21-1.5</f>
        <v>32.5</v>
      </c>
      <c r="D21" s="7">
        <f>'SENN PRICE SHEET '!D21</f>
        <v>0</v>
      </c>
    </row>
    <row r="22" spans="1:4" ht="15" customHeight="1" x14ac:dyDescent="0.2">
      <c r="A22" s="5">
        <v>3257</v>
      </c>
      <c r="B22" s="1" t="s">
        <v>30</v>
      </c>
      <c r="C22" s="6">
        <f>'SENN PRICE SHEET '!C22-1.5</f>
        <v>47.5</v>
      </c>
      <c r="D22" s="7">
        <f>'SENN PRICE SHEET '!D22</f>
        <v>0</v>
      </c>
    </row>
    <row r="23" spans="1:4" ht="15" customHeight="1" x14ac:dyDescent="0.2">
      <c r="A23" s="5">
        <v>333</v>
      </c>
      <c r="B23" s="1" t="s">
        <v>32</v>
      </c>
      <c r="C23" s="6">
        <f>'SENN PRICE SHEET '!C23-1</f>
        <v>21</v>
      </c>
      <c r="D23" s="7">
        <f>'SENN PRICE SHEET '!D23</f>
        <v>0</v>
      </c>
    </row>
    <row r="24" spans="1:4" ht="15" customHeight="1" x14ac:dyDescent="0.2">
      <c r="A24" s="5">
        <v>963</v>
      </c>
      <c r="B24" s="1" t="s">
        <v>33</v>
      </c>
      <c r="C24" s="6">
        <f>'SENN PRICE SHEET '!C24-1</f>
        <v>21</v>
      </c>
      <c r="D24" s="7">
        <f>'SENN PRICE SHEET '!D24</f>
        <v>0</v>
      </c>
    </row>
    <row r="25" spans="1:4" ht="15" customHeight="1" x14ac:dyDescent="0.2">
      <c r="A25" s="5">
        <v>3265</v>
      </c>
      <c r="B25" s="1" t="s">
        <v>34</v>
      </c>
      <c r="C25" s="6">
        <f>'SENN PRICE SHEET '!C25-1.5</f>
        <v>36.75</v>
      </c>
      <c r="D25" s="7">
        <f>'SENN PRICE SHEET '!D25</f>
        <v>0</v>
      </c>
    </row>
    <row r="26" spans="1:4" ht="15" customHeight="1" x14ac:dyDescent="0.2">
      <c r="A26" s="5">
        <v>994</v>
      </c>
      <c r="B26" s="1" t="s">
        <v>35</v>
      </c>
      <c r="C26" s="6">
        <f>'SENN PRICE SHEET '!C26-1.5</f>
        <v>56.25</v>
      </c>
      <c r="D26" s="7">
        <f>'SENN PRICE SHEET '!D26</f>
        <v>0</v>
      </c>
    </row>
    <row r="27" spans="1:4" ht="15" customHeight="1" x14ac:dyDescent="0.2">
      <c r="A27" s="5">
        <v>2422</v>
      </c>
      <c r="B27" s="1" t="s">
        <v>38</v>
      </c>
      <c r="C27" s="6">
        <f>'SENN PRICE SHEET '!C27-1.5</f>
        <v>42.75</v>
      </c>
      <c r="D27" s="7" t="str">
        <f>'SENN PRICE SHEET '!D27</f>
        <v>X</v>
      </c>
    </row>
    <row r="28" spans="1:4" ht="15" customHeight="1" x14ac:dyDescent="0.2">
      <c r="A28" s="5">
        <v>1193</v>
      </c>
      <c r="B28" s="1" t="s">
        <v>40</v>
      </c>
      <c r="C28" s="6">
        <f>'SENN PRICE SHEET '!C28-1.5</f>
        <v>26</v>
      </c>
      <c r="D28" s="7">
        <f>'SENN PRICE SHEET '!D28</f>
        <v>0</v>
      </c>
    </row>
    <row r="29" spans="1:4" ht="15" customHeight="1" x14ac:dyDescent="0.2">
      <c r="A29" s="5">
        <v>4751</v>
      </c>
      <c r="B29" s="1" t="s">
        <v>41</v>
      </c>
      <c r="C29" s="6">
        <f>'SENN PRICE SHEET '!C29-1.5</f>
        <v>35.5</v>
      </c>
      <c r="D29" s="7">
        <f>'SENN PRICE SHEET '!D29</f>
        <v>0</v>
      </c>
    </row>
    <row r="30" spans="1:4" ht="15" customHeight="1" x14ac:dyDescent="0.2">
      <c r="A30" s="5">
        <v>1197</v>
      </c>
      <c r="B30" s="1" t="s">
        <v>42</v>
      </c>
      <c r="C30" s="6">
        <f>'SENN PRICE SHEET '!C30-1</f>
        <v>29</v>
      </c>
      <c r="D30" s="7">
        <f>'SENN PRICE SHEET '!D30</f>
        <v>0</v>
      </c>
    </row>
    <row r="31" spans="1:4" ht="15" customHeight="1" x14ac:dyDescent="0.2">
      <c r="A31" s="5">
        <v>2409</v>
      </c>
      <c r="B31" s="1" t="s">
        <v>43</v>
      </c>
      <c r="C31" s="6">
        <f>'SENN PRICE SHEET '!C31-1.5</f>
        <v>41</v>
      </c>
      <c r="D31" s="7">
        <f>'SENN PRICE SHEET '!D31</f>
        <v>0</v>
      </c>
    </row>
    <row r="32" spans="1:4" ht="15" customHeight="1" x14ac:dyDescent="0.2">
      <c r="A32" s="5">
        <v>2031</v>
      </c>
      <c r="B32" s="1" t="s">
        <v>45</v>
      </c>
      <c r="C32" s="6">
        <f>'SENN PRICE SHEET '!C32-1.5</f>
        <v>27.75</v>
      </c>
      <c r="D32" s="7" t="str">
        <f>'SENN PRICE SHEET '!D32</f>
        <v>X</v>
      </c>
    </row>
    <row r="33" spans="1:4" ht="15" customHeight="1" x14ac:dyDescent="0.2">
      <c r="A33" s="5">
        <v>3260</v>
      </c>
      <c r="B33" s="1" t="s">
        <v>46</v>
      </c>
      <c r="C33" s="6">
        <f>'SENN PRICE SHEET '!C33-1.5</f>
        <v>43</v>
      </c>
      <c r="D33" s="7">
        <f>'SENN PRICE SHEET '!D33</f>
        <v>0</v>
      </c>
    </row>
    <row r="34" spans="1:4" ht="15" customHeight="1" x14ac:dyDescent="0.2">
      <c r="A34" s="5">
        <v>3259</v>
      </c>
      <c r="B34" s="1" t="s">
        <v>48</v>
      </c>
      <c r="C34" s="6">
        <f>'SENN PRICE SHEET '!C34-1.5</f>
        <v>28</v>
      </c>
      <c r="D34" s="7">
        <f>'SENN PRICE SHEET '!D34</f>
        <v>0</v>
      </c>
    </row>
    <row r="35" spans="1:4" ht="15" customHeight="1" x14ac:dyDescent="0.2">
      <c r="A35" s="5">
        <v>3262</v>
      </c>
      <c r="B35" s="1" t="s">
        <v>49</v>
      </c>
      <c r="C35" s="6">
        <f>'SENN PRICE SHEET '!C35-1.5</f>
        <v>34.25</v>
      </c>
      <c r="D35" s="7">
        <f>'SENN PRICE SHEET '!D35</f>
        <v>0</v>
      </c>
    </row>
    <row r="36" spans="1:4" ht="15" customHeight="1" x14ac:dyDescent="0.2">
      <c r="A36" s="5">
        <v>3263</v>
      </c>
      <c r="B36" s="1" t="s">
        <v>50</v>
      </c>
      <c r="C36" s="6">
        <f>'SENN PRICE SHEET '!C36-1.5</f>
        <v>49.25</v>
      </c>
      <c r="D36" s="7">
        <f>'SENN PRICE SHEET '!D36</f>
        <v>0</v>
      </c>
    </row>
    <row r="37" spans="1:4" ht="15" customHeight="1" x14ac:dyDescent="0.2">
      <c r="A37" s="5">
        <v>4581</v>
      </c>
      <c r="B37" s="1" t="s">
        <v>52</v>
      </c>
      <c r="C37" s="6">
        <f>'SENN PRICE SHEET '!C37-1</f>
        <v>74</v>
      </c>
      <c r="D37" s="7">
        <f>'SENN PRICE SHEET '!D37</f>
        <v>0</v>
      </c>
    </row>
    <row r="38" spans="1:4" ht="15" customHeight="1" x14ac:dyDescent="0.2">
      <c r="A38" s="5">
        <v>1429</v>
      </c>
      <c r="B38" s="1" t="s">
        <v>53</v>
      </c>
      <c r="C38" s="6">
        <f>'SENN PRICE SHEET '!C38-1</f>
        <v>74</v>
      </c>
      <c r="D38" s="7">
        <f>'SENN PRICE SHEET '!D38</f>
        <v>0</v>
      </c>
    </row>
    <row r="39" spans="1:4" ht="15" customHeight="1" x14ac:dyDescent="0.2">
      <c r="A39" s="5">
        <v>1446</v>
      </c>
      <c r="B39" s="1" t="s">
        <v>54</v>
      </c>
      <c r="C39" s="6">
        <f>'SENN PRICE SHEET '!C39-1</f>
        <v>74</v>
      </c>
      <c r="D39" s="7">
        <f>'SENN PRICE SHEET '!D39</f>
        <v>0</v>
      </c>
    </row>
    <row r="40" spans="1:4" ht="15" customHeight="1" x14ac:dyDescent="0.2">
      <c r="A40" s="5">
        <v>515</v>
      </c>
      <c r="B40" s="1" t="s">
        <v>55</v>
      </c>
      <c r="C40" s="6">
        <f>'SENN PRICE SHEET '!C40-1</f>
        <v>18</v>
      </c>
      <c r="D40" s="7">
        <f>'SENN PRICE SHEET '!D40</f>
        <v>0</v>
      </c>
    </row>
    <row r="41" spans="1:4" ht="15" customHeight="1" x14ac:dyDescent="0.2">
      <c r="A41" s="5">
        <v>4709</v>
      </c>
      <c r="B41" s="1" t="s">
        <v>56</v>
      </c>
      <c r="C41" s="6">
        <f>'SENN PRICE SHEET '!C41</f>
        <v>16.75</v>
      </c>
      <c r="D41" s="7">
        <f>'SENN PRICE SHEET '!D41</f>
        <v>0</v>
      </c>
    </row>
    <row r="42" spans="1:4" ht="15" customHeight="1" x14ac:dyDescent="0.2">
      <c r="A42" s="5">
        <v>4711</v>
      </c>
      <c r="B42" s="1" t="s">
        <v>57</v>
      </c>
      <c r="C42" s="6">
        <f>'SENN PRICE SHEET '!C42-1</f>
        <v>30.5</v>
      </c>
      <c r="D42" s="7">
        <f>'SENN PRICE SHEET '!D42</f>
        <v>0</v>
      </c>
    </row>
    <row r="43" spans="1:4" ht="15" customHeight="1" x14ac:dyDescent="0.2">
      <c r="A43" s="5">
        <v>43</v>
      </c>
      <c r="B43" s="1" t="s">
        <v>58</v>
      </c>
      <c r="C43" s="6">
        <f>'SENN PRICE SHEET '!C43-1</f>
        <v>30.5</v>
      </c>
      <c r="D43" s="7">
        <f>'SENN PRICE SHEET '!D43</f>
        <v>0</v>
      </c>
    </row>
    <row r="44" spans="1:4" ht="15" customHeight="1" x14ac:dyDescent="0.2">
      <c r="A44" s="5">
        <v>2815</v>
      </c>
      <c r="B44" s="1" t="s">
        <v>59</v>
      </c>
      <c r="C44" s="6">
        <f>'SENN PRICE SHEET '!C44-1.5</f>
        <v>35.5</v>
      </c>
      <c r="D44" s="7">
        <f>'SENN PRICE SHEET '!D44</f>
        <v>0</v>
      </c>
    </row>
    <row r="45" spans="1:4" ht="15" customHeight="1" x14ac:dyDescent="0.2">
      <c r="A45" s="5">
        <v>978</v>
      </c>
      <c r="B45" s="1" t="s">
        <v>61</v>
      </c>
      <c r="C45" s="6">
        <f>'SENN PRICE SHEET '!C45-1</f>
        <v>24.25</v>
      </c>
      <c r="D45" s="7">
        <f>'SENN PRICE SHEET '!D45</f>
        <v>0</v>
      </c>
    </row>
    <row r="46" spans="1:4" ht="15" customHeight="1" x14ac:dyDescent="0.2">
      <c r="A46" s="5">
        <v>612</v>
      </c>
      <c r="B46" s="1" t="s">
        <v>62</v>
      </c>
      <c r="C46" s="6">
        <f>'SENN PRICE SHEET '!C46-1</f>
        <v>24.25</v>
      </c>
      <c r="D46" s="7">
        <f>'SENN PRICE SHEET '!D46</f>
        <v>0</v>
      </c>
    </row>
    <row r="47" spans="1:4" ht="15" customHeight="1" x14ac:dyDescent="0.2">
      <c r="A47" s="5">
        <v>3271</v>
      </c>
      <c r="B47" s="1" t="s">
        <v>369</v>
      </c>
      <c r="C47" s="6">
        <f>'SENN PRICE SHEET '!C47-1.5</f>
        <v>36.75</v>
      </c>
      <c r="D47" s="7" t="str">
        <f>'SENN PRICE SHEET '!D47</f>
        <v>X</v>
      </c>
    </row>
    <row r="48" spans="1:4" ht="15" customHeight="1" x14ac:dyDescent="0.2">
      <c r="A48" s="5">
        <v>2027</v>
      </c>
      <c r="B48" s="1" t="s">
        <v>63</v>
      </c>
      <c r="C48" s="6">
        <f>'SENN PRICE SHEET '!C48-1.5</f>
        <v>33.5</v>
      </c>
      <c r="D48" s="7">
        <f>'SENN PRICE SHEET '!D48</f>
        <v>0</v>
      </c>
    </row>
    <row r="49" spans="1:4" ht="15" customHeight="1" x14ac:dyDescent="0.2">
      <c r="A49" s="5">
        <v>3268</v>
      </c>
      <c r="B49" s="1" t="s">
        <v>64</v>
      </c>
      <c r="C49" s="6">
        <f>'SENN PRICE SHEET '!C49-1.5</f>
        <v>34.5</v>
      </c>
      <c r="D49" s="7">
        <f>'SENN PRICE SHEET '!D49</f>
        <v>0</v>
      </c>
    </row>
    <row r="50" spans="1:4" ht="15" customHeight="1" x14ac:dyDescent="0.2">
      <c r="A50" s="5">
        <v>4752</v>
      </c>
      <c r="B50" s="1" t="s">
        <v>65</v>
      </c>
      <c r="C50" s="6">
        <f>'SENN PRICE SHEET '!C50-1.5</f>
        <v>31</v>
      </c>
      <c r="D50" s="7">
        <f>'SENN PRICE SHEET '!D50</f>
        <v>0</v>
      </c>
    </row>
    <row r="51" spans="1:4" ht="15" customHeight="1" x14ac:dyDescent="0.2">
      <c r="A51" s="5">
        <v>3274</v>
      </c>
      <c r="B51" s="1" t="s">
        <v>66</v>
      </c>
      <c r="C51" s="6">
        <f>'SENN PRICE SHEET '!C51- 1.5</f>
        <v>20.5</v>
      </c>
      <c r="D51" s="7">
        <f>'SENN PRICE SHEET '!D51</f>
        <v>0</v>
      </c>
    </row>
    <row r="52" spans="1:4" ht="15" customHeight="1" x14ac:dyDescent="0.2">
      <c r="A52" s="5">
        <v>3275</v>
      </c>
      <c r="B52" s="1" t="s">
        <v>67</v>
      </c>
      <c r="C52" s="6">
        <f>'SENN PRICE SHEET '!C52-1.5</f>
        <v>35.5</v>
      </c>
      <c r="D52" s="7">
        <f>'SENN PRICE SHEET '!D52</f>
        <v>0</v>
      </c>
    </row>
    <row r="53" spans="1:4" ht="15" customHeight="1" x14ac:dyDescent="0.2">
      <c r="A53" s="5">
        <v>2410</v>
      </c>
      <c r="B53" s="1" t="s">
        <v>69</v>
      </c>
      <c r="C53" s="6">
        <f>'SENN PRICE SHEET '!C53-1.5</f>
        <v>37</v>
      </c>
      <c r="D53" s="7">
        <f>'SENN PRICE SHEET '!D53</f>
        <v>0</v>
      </c>
    </row>
    <row r="54" spans="1:4" ht="15" customHeight="1" x14ac:dyDescent="0.2">
      <c r="A54" s="5">
        <v>1275</v>
      </c>
      <c r="B54" s="1" t="s">
        <v>71</v>
      </c>
      <c r="C54" s="6">
        <f>'SENN PRICE SHEET '!C54</f>
        <v>32.5</v>
      </c>
      <c r="D54" s="7">
        <f>'SENN PRICE SHEET '!D54</f>
        <v>0</v>
      </c>
    </row>
    <row r="55" spans="1:4" ht="15" customHeight="1" x14ac:dyDescent="0.2">
      <c r="A55" s="5">
        <v>86</v>
      </c>
      <c r="B55" s="1" t="s">
        <v>72</v>
      </c>
      <c r="C55" s="6">
        <f>'SENN PRICE SHEET '!C55-1.5</f>
        <v>22</v>
      </c>
      <c r="D55" s="7">
        <f>'SENN PRICE SHEET '!D55</f>
        <v>0</v>
      </c>
    </row>
    <row r="56" spans="1:4" ht="15" customHeight="1" x14ac:dyDescent="0.2">
      <c r="A56" s="5">
        <v>36</v>
      </c>
      <c r="B56" s="1" t="s">
        <v>73</v>
      </c>
      <c r="C56" s="6">
        <f>'SENN PRICE SHEET '!C56-1</f>
        <v>27</v>
      </c>
      <c r="D56" s="7">
        <f>'SENN PRICE SHEET '!D56</f>
        <v>0</v>
      </c>
    </row>
    <row r="57" spans="1:4" ht="15" customHeight="1" x14ac:dyDescent="0.2">
      <c r="A57" s="5">
        <v>479</v>
      </c>
      <c r="B57" s="1" t="s">
        <v>74</v>
      </c>
      <c r="C57" s="6">
        <f>'SENN PRICE SHEET '!C57-1</f>
        <v>18.75</v>
      </c>
      <c r="D57" s="7">
        <f>'SENN PRICE SHEET '!D57</f>
        <v>0</v>
      </c>
    </row>
    <row r="58" spans="1:4" ht="15" customHeight="1" x14ac:dyDescent="0.2">
      <c r="A58" s="5">
        <v>51</v>
      </c>
      <c r="B58" s="1" t="s">
        <v>75</v>
      </c>
      <c r="C58" s="6">
        <f>'SENN PRICE SHEET '!C58-1</f>
        <v>25</v>
      </c>
      <c r="D58" s="7">
        <f>'SENN PRICE SHEET '!D58</f>
        <v>0</v>
      </c>
    </row>
    <row r="59" spans="1:4" ht="15" customHeight="1" x14ac:dyDescent="0.2">
      <c r="A59" s="5">
        <v>1402</v>
      </c>
      <c r="B59" s="1" t="s">
        <v>76</v>
      </c>
      <c r="C59" s="6">
        <f>'SENN PRICE SHEET '!C59-1.5</f>
        <v>25.25</v>
      </c>
      <c r="D59" s="7">
        <f>'SENN PRICE SHEET '!D59</f>
        <v>0</v>
      </c>
    </row>
    <row r="60" spans="1:4" ht="15" customHeight="1" x14ac:dyDescent="0.2">
      <c r="A60" s="5">
        <v>2432</v>
      </c>
      <c r="B60" s="1" t="s">
        <v>78</v>
      </c>
      <c r="C60" s="6">
        <f>'SENN PRICE SHEET '!C60-1.5</f>
        <v>40.25</v>
      </c>
      <c r="D60" s="7">
        <f>'SENN PRICE SHEET '!D60</f>
        <v>0</v>
      </c>
    </row>
    <row r="61" spans="1:4" ht="15" customHeight="1" x14ac:dyDescent="0.2">
      <c r="A61" s="5">
        <v>37</v>
      </c>
      <c r="B61" s="1" t="s">
        <v>79</v>
      </c>
      <c r="C61" s="6">
        <f>'SENN PRICE SHEET '!C61-1</f>
        <v>32</v>
      </c>
      <c r="D61" s="7">
        <f>'SENN PRICE SHEET '!D61</f>
        <v>0</v>
      </c>
    </row>
    <row r="62" spans="1:4" ht="15" customHeight="1" x14ac:dyDescent="0.2">
      <c r="A62" s="5">
        <v>418</v>
      </c>
      <c r="B62" s="1" t="s">
        <v>80</v>
      </c>
      <c r="C62" s="6">
        <f>'SENN PRICE SHEET '!C62-1</f>
        <v>25</v>
      </c>
      <c r="D62" s="7">
        <f>'SENN PRICE SHEET '!D62</f>
        <v>0</v>
      </c>
    </row>
    <row r="63" spans="1:4" ht="15" customHeight="1" x14ac:dyDescent="0.2">
      <c r="A63" s="5">
        <v>1406</v>
      </c>
      <c r="B63" s="1" t="s">
        <v>81</v>
      </c>
      <c r="C63" s="6">
        <f>'SENN PRICE SHEET '!C63-1.5</f>
        <v>25.25</v>
      </c>
      <c r="D63" s="7">
        <f>'SENN PRICE SHEET '!D63</f>
        <v>0</v>
      </c>
    </row>
    <row r="64" spans="1:4" ht="15" customHeight="1" x14ac:dyDescent="0.2">
      <c r="A64" s="5">
        <v>2423</v>
      </c>
      <c r="B64" s="1" t="s">
        <v>82</v>
      </c>
      <c r="C64" s="6">
        <f>'SENN PRICE SHEET '!C64-1.5</f>
        <v>40.25</v>
      </c>
      <c r="D64" s="7">
        <f>'SENN PRICE SHEET '!D64</f>
        <v>0</v>
      </c>
    </row>
    <row r="65" spans="1:4" ht="15" customHeight="1" x14ac:dyDescent="0.2">
      <c r="A65" s="5">
        <v>2047</v>
      </c>
      <c r="B65" s="1" t="s">
        <v>84</v>
      </c>
      <c r="C65" s="6">
        <f>'SENN PRICE SHEET '!C65-1.5</f>
        <v>22.75</v>
      </c>
      <c r="D65" s="7">
        <f>'SENN PRICE SHEET '!D65</f>
        <v>0</v>
      </c>
    </row>
    <row r="66" spans="1:4" ht="15" customHeight="1" x14ac:dyDescent="0.2">
      <c r="A66" s="5">
        <v>2424</v>
      </c>
      <c r="B66" s="1" t="s">
        <v>85</v>
      </c>
      <c r="C66" s="6">
        <f>'SENN PRICE SHEET '!C66-1.5</f>
        <v>37.75</v>
      </c>
      <c r="D66" s="7">
        <f>'SENN PRICE SHEET '!D66</f>
        <v>0</v>
      </c>
    </row>
    <row r="67" spans="1:4" ht="15" customHeight="1" x14ac:dyDescent="0.2">
      <c r="A67" s="5">
        <v>3277</v>
      </c>
      <c r="B67" s="1" t="s">
        <v>87</v>
      </c>
      <c r="C67" s="6">
        <f>'SENN PRICE SHEET '!C67-1.5</f>
        <v>27.5</v>
      </c>
      <c r="D67" s="7">
        <f>'SENN PRICE SHEET '!D67</f>
        <v>0</v>
      </c>
    </row>
    <row r="68" spans="1:4" ht="15" customHeight="1" x14ac:dyDescent="0.2">
      <c r="A68" s="5">
        <v>3278</v>
      </c>
      <c r="B68" s="1" t="s">
        <v>370</v>
      </c>
      <c r="C68" s="6">
        <f>'SENN PRICE SHEET '!C68-1.5</f>
        <v>42.5</v>
      </c>
      <c r="D68" s="7">
        <f>'SENN PRICE SHEET '!D68</f>
        <v>0</v>
      </c>
    </row>
    <row r="69" spans="1:4" ht="15" customHeight="1" x14ac:dyDescent="0.2">
      <c r="A69" s="5">
        <v>3284</v>
      </c>
      <c r="B69" s="1" t="s">
        <v>372</v>
      </c>
      <c r="C69" s="6">
        <f>'SENN PRICE SHEET '!C69-1.5</f>
        <v>32</v>
      </c>
      <c r="D69" s="7">
        <f>'SENN PRICE SHEET '!D69</f>
        <v>0</v>
      </c>
    </row>
    <row r="70" spans="1:4" ht="15" customHeight="1" x14ac:dyDescent="0.2">
      <c r="A70" s="5">
        <v>3285</v>
      </c>
      <c r="B70" s="1" t="s">
        <v>373</v>
      </c>
      <c r="C70" s="6">
        <f>'SENN PRICE SHEET '!C70-1.5</f>
        <v>47</v>
      </c>
      <c r="D70" s="7">
        <f>'SENN PRICE SHEET '!D70</f>
        <v>0</v>
      </c>
    </row>
    <row r="71" spans="1:4" ht="15" customHeight="1" x14ac:dyDescent="0.2">
      <c r="A71" s="5">
        <v>2037</v>
      </c>
      <c r="B71" s="1" t="s">
        <v>89</v>
      </c>
      <c r="C71" s="6">
        <f>'SENN PRICE SHEET '!C71-1.5</f>
        <v>28.75</v>
      </c>
      <c r="D71" s="7" t="str">
        <f>'SENN PRICE SHEET '!D71</f>
        <v>X</v>
      </c>
    </row>
    <row r="72" spans="1:4" ht="15" customHeight="1" x14ac:dyDescent="0.2">
      <c r="A72" s="5">
        <v>53</v>
      </c>
      <c r="B72" s="1" t="s">
        <v>91</v>
      </c>
      <c r="C72" s="6">
        <f>'SENN PRICE SHEET '!C72-1</f>
        <v>35</v>
      </c>
      <c r="D72" s="7" t="str">
        <f>'SENN PRICE SHEET '!D72</f>
        <v>S</v>
      </c>
    </row>
    <row r="73" spans="1:4" ht="15" customHeight="1" x14ac:dyDescent="0.2">
      <c r="A73" s="5">
        <v>2411</v>
      </c>
      <c r="B73" s="1" t="s">
        <v>92</v>
      </c>
      <c r="C73" s="6">
        <f>'SENN PRICE SHEET '!C73-1.5</f>
        <v>43.75</v>
      </c>
      <c r="D73" s="7" t="str">
        <f>'SENN PRICE SHEET '!D73</f>
        <v>X</v>
      </c>
    </row>
    <row r="74" spans="1:4" ht="15" customHeight="1" x14ac:dyDescent="0.2">
      <c r="A74" s="5">
        <v>3157</v>
      </c>
      <c r="B74" s="1" t="s">
        <v>94</v>
      </c>
      <c r="C74" s="6">
        <f>'SENN PRICE SHEET '!C74-1.5</f>
        <v>76.5</v>
      </c>
      <c r="D74" s="7">
        <f>'SENN PRICE SHEET '!D74</f>
        <v>0</v>
      </c>
    </row>
    <row r="75" spans="1:4" ht="15" customHeight="1" x14ac:dyDescent="0.2">
      <c r="A75" s="5">
        <v>3178</v>
      </c>
      <c r="B75" s="1" t="s">
        <v>375</v>
      </c>
      <c r="C75" s="6">
        <f>'SENN PRICE SHEET '!C75-1.5</f>
        <v>91.5</v>
      </c>
      <c r="D75" s="7">
        <f>'SENN PRICE SHEET '!D75</f>
        <v>0</v>
      </c>
    </row>
    <row r="76" spans="1:4" ht="15" customHeight="1" x14ac:dyDescent="0.2">
      <c r="A76" s="5">
        <v>3291</v>
      </c>
      <c r="B76" s="1" t="s">
        <v>95</v>
      </c>
      <c r="C76" s="6">
        <f>'SENN PRICE SHEET '!C76-1.5</f>
        <v>30.25</v>
      </c>
      <c r="D76" s="7">
        <f>'SENN PRICE SHEET '!D76</f>
        <v>0</v>
      </c>
    </row>
    <row r="77" spans="1:4" ht="15" customHeight="1" x14ac:dyDescent="0.2">
      <c r="A77" s="5">
        <v>3292</v>
      </c>
      <c r="B77" s="1" t="s">
        <v>377</v>
      </c>
      <c r="C77" s="6">
        <f>'SENN PRICE SHEET '!C77-1.5</f>
        <v>45.25</v>
      </c>
      <c r="D77" s="7">
        <f>'SENN PRICE SHEET '!D77</f>
        <v>0</v>
      </c>
    </row>
    <row r="78" spans="1:4" ht="15" customHeight="1" x14ac:dyDescent="0.2">
      <c r="A78" s="5">
        <v>2164</v>
      </c>
      <c r="B78" s="1" t="s">
        <v>96</v>
      </c>
      <c r="C78" s="6">
        <f>'SENN PRICE SHEET '!C78-1.5</f>
        <v>21</v>
      </c>
      <c r="D78" s="7">
        <f>'SENN PRICE SHEET '!D78</f>
        <v>0</v>
      </c>
    </row>
    <row r="79" spans="1:4" ht="15" customHeight="1" x14ac:dyDescent="0.2">
      <c r="A79" s="5">
        <v>731</v>
      </c>
      <c r="B79" s="1" t="s">
        <v>97</v>
      </c>
      <c r="C79" s="6">
        <f>'SENN PRICE SHEET '!C79-1</f>
        <v>32</v>
      </c>
      <c r="D79" s="7">
        <f>'SENN PRICE SHEET '!D79</f>
        <v>0</v>
      </c>
    </row>
    <row r="80" spans="1:4" ht="15" customHeight="1" x14ac:dyDescent="0.2">
      <c r="A80" s="5">
        <v>2412</v>
      </c>
      <c r="B80" s="1" t="s">
        <v>98</v>
      </c>
      <c r="C80" s="6">
        <f>'SENN PRICE SHEET '!C80-1.5</f>
        <v>36</v>
      </c>
      <c r="D80" s="7">
        <f>'SENN PRICE SHEET '!D80</f>
        <v>0</v>
      </c>
    </row>
    <row r="81" spans="1:4" ht="15" customHeight="1" x14ac:dyDescent="0.2">
      <c r="A81" s="5">
        <v>38</v>
      </c>
      <c r="B81" s="1" t="s">
        <v>381</v>
      </c>
      <c r="C81" s="6">
        <f>'SENN PRICE SHEET '!C81-1</f>
        <v>30.5</v>
      </c>
      <c r="D81" s="7">
        <f>'SENN PRICE SHEET '!D81</f>
        <v>0</v>
      </c>
    </row>
    <row r="82" spans="1:4" ht="15" customHeight="1" x14ac:dyDescent="0.2">
      <c r="A82" s="5">
        <v>3222</v>
      </c>
      <c r="B82" s="1" t="s">
        <v>100</v>
      </c>
      <c r="C82" s="6">
        <f>'SENN PRICE SHEET '!C82-0.1</f>
        <v>21.9</v>
      </c>
      <c r="D82" s="7">
        <f>'SENN PRICE SHEET '!D82</f>
        <v>0</v>
      </c>
    </row>
    <row r="83" spans="1:4" ht="15" customHeight="1" x14ac:dyDescent="0.2">
      <c r="A83" s="5">
        <v>39</v>
      </c>
      <c r="B83" s="1" t="s">
        <v>101</v>
      </c>
      <c r="C83" s="6">
        <f>'SENN PRICE SHEET '!C83-0.1</f>
        <v>32.9</v>
      </c>
      <c r="D83" s="7">
        <f>'SENN PRICE SHEET '!D83</f>
        <v>0</v>
      </c>
    </row>
    <row r="84" spans="1:4" ht="15" customHeight="1" x14ac:dyDescent="0.2">
      <c r="A84" s="5">
        <v>3299</v>
      </c>
      <c r="B84" s="1" t="s">
        <v>102</v>
      </c>
      <c r="C84" s="6">
        <f>'SENN PRICE SHEET '!C84-1.5</f>
        <v>27.25</v>
      </c>
      <c r="D84" s="7">
        <f>'SENN PRICE SHEET '!D84</f>
        <v>0</v>
      </c>
    </row>
    <row r="85" spans="1:4" ht="15" customHeight="1" x14ac:dyDescent="0.2">
      <c r="A85" s="5">
        <v>3300</v>
      </c>
      <c r="B85" s="1" t="s">
        <v>379</v>
      </c>
      <c r="C85" s="6">
        <f>'SENN PRICE SHEET '!C85-1.5</f>
        <v>42.25</v>
      </c>
      <c r="D85" s="7">
        <f>'SENN PRICE SHEET '!D85</f>
        <v>0</v>
      </c>
    </row>
    <row r="86" spans="1:4" ht="15" customHeight="1" x14ac:dyDescent="0.2">
      <c r="A86" s="5">
        <v>497</v>
      </c>
      <c r="B86" s="1" t="s">
        <v>103</v>
      </c>
      <c r="C86" s="6">
        <f>'SENN PRICE SHEET '!C86-1</f>
        <v>23</v>
      </c>
      <c r="D86" s="7">
        <f>'SENN PRICE SHEET '!D86</f>
        <v>0</v>
      </c>
    </row>
    <row r="87" spans="1:4" ht="15" customHeight="1" x14ac:dyDescent="0.2">
      <c r="A87" s="5">
        <v>2841</v>
      </c>
      <c r="B87" s="1" t="s">
        <v>104</v>
      </c>
      <c r="C87" s="6">
        <f>'SENN PRICE SHEET '!C87-1</f>
        <v>27</v>
      </c>
      <c r="D87" s="7">
        <f>'SENN PRICE SHEET '!D87</f>
        <v>0</v>
      </c>
    </row>
    <row r="88" spans="1:4" ht="15" customHeight="1" x14ac:dyDescent="0.2">
      <c r="A88" s="5">
        <v>330</v>
      </c>
      <c r="B88" s="1" t="s">
        <v>105</v>
      </c>
      <c r="C88" s="6">
        <v>16.75</v>
      </c>
      <c r="D88" s="7">
        <f>'SENN PRICE SHEET '!D88</f>
        <v>0</v>
      </c>
    </row>
    <row r="89" spans="1:4" ht="15" customHeight="1" x14ac:dyDescent="0.2">
      <c r="A89" s="5">
        <v>2080</v>
      </c>
      <c r="B89" s="1" t="s">
        <v>106</v>
      </c>
      <c r="C89" s="6">
        <v>16.75</v>
      </c>
      <c r="D89" s="7">
        <f>'SENN PRICE SHEET '!D89</f>
        <v>0</v>
      </c>
    </row>
    <row r="90" spans="1:4" ht="15" customHeight="1" x14ac:dyDescent="0.2">
      <c r="A90" s="5">
        <v>1295</v>
      </c>
      <c r="B90" s="1" t="s">
        <v>107</v>
      </c>
      <c r="C90" s="6">
        <v>16.75</v>
      </c>
      <c r="D90" s="7">
        <f>'SENN PRICE SHEET '!D90</f>
        <v>0</v>
      </c>
    </row>
    <row r="91" spans="1:4" ht="15" customHeight="1" x14ac:dyDescent="0.2">
      <c r="A91" s="5">
        <v>2890</v>
      </c>
      <c r="B91" s="1" t="s">
        <v>108</v>
      </c>
      <c r="C91" s="6">
        <v>16.75</v>
      </c>
      <c r="D91" s="7">
        <f>'SENN PRICE SHEET '!D91</f>
        <v>0</v>
      </c>
    </row>
    <row r="92" spans="1:4" ht="15" customHeight="1" x14ac:dyDescent="0.2">
      <c r="A92" s="5">
        <v>61</v>
      </c>
      <c r="B92" s="1" t="s">
        <v>109</v>
      </c>
      <c r="C92" s="6">
        <v>16.75</v>
      </c>
      <c r="D92" s="7">
        <f>'SENN PRICE SHEET '!D92</f>
        <v>0</v>
      </c>
    </row>
    <row r="93" spans="1:4" ht="15" customHeight="1" x14ac:dyDescent="0.2">
      <c r="A93" s="5">
        <v>1075</v>
      </c>
      <c r="B93" s="1" t="s">
        <v>110</v>
      </c>
      <c r="C93" s="6">
        <v>16.75</v>
      </c>
      <c r="D93" s="7">
        <f>'SENN PRICE SHEET '!D93</f>
        <v>0</v>
      </c>
    </row>
    <row r="94" spans="1:4" ht="15" customHeight="1" x14ac:dyDescent="0.2">
      <c r="A94" s="5">
        <v>492</v>
      </c>
      <c r="B94" s="1" t="s">
        <v>111</v>
      </c>
      <c r="C94" s="6">
        <f>'SENN PRICE SHEET '!C94-1</f>
        <v>28</v>
      </c>
      <c r="D94" s="7">
        <f>'SENN PRICE SHEET '!D94</f>
        <v>0</v>
      </c>
    </row>
    <row r="95" spans="1:4" ht="15" customHeight="1" x14ac:dyDescent="0.2">
      <c r="A95" s="5">
        <v>2077</v>
      </c>
      <c r="B95" s="1" t="s">
        <v>112</v>
      </c>
      <c r="C95" s="6">
        <f>'SENN PRICE SHEET '!C95-1</f>
        <v>28</v>
      </c>
      <c r="D95" s="7">
        <f>'SENN PRICE SHEET '!D95</f>
        <v>0</v>
      </c>
    </row>
    <row r="96" spans="1:4" ht="15" customHeight="1" x14ac:dyDescent="0.2">
      <c r="A96" s="5">
        <v>2392</v>
      </c>
      <c r="B96" s="1" t="s">
        <v>113</v>
      </c>
      <c r="C96" s="6">
        <f>'SENN PRICE SHEET '!C96-1</f>
        <v>40.75</v>
      </c>
      <c r="D96" s="7">
        <f>'SENN PRICE SHEET '!D96</f>
        <v>0</v>
      </c>
    </row>
    <row r="97" spans="1:4" ht="15" customHeight="1" x14ac:dyDescent="0.2">
      <c r="A97" s="5">
        <v>615</v>
      </c>
      <c r="B97" s="1" t="s">
        <v>114</v>
      </c>
      <c r="C97" s="6">
        <f>'SENN PRICE SHEET '!C97-1</f>
        <v>40.75</v>
      </c>
      <c r="D97" s="7">
        <f>'SENN PRICE SHEET '!D97</f>
        <v>0</v>
      </c>
    </row>
    <row r="98" spans="1:4" ht="15" customHeight="1" x14ac:dyDescent="0.2">
      <c r="A98" s="5">
        <v>2394</v>
      </c>
      <c r="B98" s="1" t="s">
        <v>115</v>
      </c>
      <c r="C98" s="6">
        <f>'SENN PRICE SHEET '!C98-1</f>
        <v>40.75</v>
      </c>
      <c r="D98" s="7">
        <f>'SENN PRICE SHEET '!D98</f>
        <v>0</v>
      </c>
    </row>
    <row r="99" spans="1:4" ht="15" customHeight="1" x14ac:dyDescent="0.2">
      <c r="A99" s="5">
        <v>2393</v>
      </c>
      <c r="B99" s="1" t="s">
        <v>116</v>
      </c>
      <c r="C99" s="6">
        <f>'SENN PRICE SHEET '!C99-1</f>
        <v>40.75</v>
      </c>
      <c r="D99" s="7">
        <f>'SENN PRICE SHEET '!D99</f>
        <v>0</v>
      </c>
    </row>
    <row r="100" spans="1:4" ht="15" customHeight="1" x14ac:dyDescent="0.2">
      <c r="A100" s="5" t="s">
        <v>352</v>
      </c>
      <c r="B100" s="1" t="s">
        <v>353</v>
      </c>
      <c r="C100" s="6">
        <f>'SENN PRICE SHEET '!C100-1</f>
        <v>9</v>
      </c>
      <c r="D100" s="7">
        <f>'SENN PRICE SHEET '!D100</f>
        <v>0</v>
      </c>
    </row>
    <row r="101" spans="1:4" ht="15" customHeight="1" x14ac:dyDescent="0.2">
      <c r="A101" s="5">
        <v>1244</v>
      </c>
      <c r="B101" s="1" t="s">
        <v>117</v>
      </c>
      <c r="C101" s="6">
        <f>'SENN PRICE SHEET '!C101-1.5</f>
        <v>24.5</v>
      </c>
      <c r="D101" s="7">
        <f>'SENN PRICE SHEET '!D101</f>
        <v>0</v>
      </c>
    </row>
    <row r="102" spans="1:4" ht="15" customHeight="1" x14ac:dyDescent="0.2">
      <c r="A102" s="5">
        <v>4753</v>
      </c>
      <c r="B102" s="1" t="s">
        <v>118</v>
      </c>
      <c r="C102" s="6">
        <f>'SENN PRICE SHEET '!C102-1.5</f>
        <v>30.5</v>
      </c>
      <c r="D102" s="7">
        <f>'SENN PRICE SHEET '!D102</f>
        <v>0</v>
      </c>
    </row>
    <row r="103" spans="1:4" ht="15" customHeight="1" x14ac:dyDescent="0.2">
      <c r="A103" s="5">
        <v>2413</v>
      </c>
      <c r="B103" s="1" t="s">
        <v>119</v>
      </c>
      <c r="C103" s="6">
        <f>'SENN PRICE SHEET '!C103-1.5</f>
        <v>39.5</v>
      </c>
      <c r="D103" s="7">
        <f>'SENN PRICE SHEET '!D103</f>
        <v>0</v>
      </c>
    </row>
    <row r="104" spans="1:4" ht="15" customHeight="1" x14ac:dyDescent="0.2">
      <c r="A104" s="5">
        <v>335</v>
      </c>
      <c r="B104" s="1" t="s">
        <v>121</v>
      </c>
      <c r="C104" s="6">
        <f>'SENN PRICE SHEET '!C104-1</f>
        <v>22</v>
      </c>
      <c r="D104" s="7">
        <f>'SENN PRICE SHEET '!D104</f>
        <v>0</v>
      </c>
    </row>
    <row r="105" spans="1:4" ht="15" customHeight="1" x14ac:dyDescent="0.2">
      <c r="A105" s="5">
        <v>2030</v>
      </c>
      <c r="B105" s="1" t="s">
        <v>123</v>
      </c>
      <c r="C105" s="6">
        <f>'SENN PRICE SHEET '!C105-1</f>
        <v>22</v>
      </c>
      <c r="D105" s="7">
        <f>'SENN PRICE SHEET '!D105</f>
        <v>0</v>
      </c>
    </row>
    <row r="106" spans="1:4" ht="15" customHeight="1" x14ac:dyDescent="0.2">
      <c r="A106" s="5">
        <v>3155</v>
      </c>
      <c r="B106" s="1" t="s">
        <v>124</v>
      </c>
      <c r="C106" s="6">
        <f>'SENN PRICE SHEET '!C106-1.5</f>
        <v>27.5</v>
      </c>
      <c r="D106" s="7">
        <f>'SENN PRICE SHEET '!D106</f>
        <v>0</v>
      </c>
    </row>
    <row r="107" spans="1:4" ht="15" customHeight="1" x14ac:dyDescent="0.2">
      <c r="A107" s="5">
        <v>3305</v>
      </c>
      <c r="B107" s="1" t="s">
        <v>125</v>
      </c>
      <c r="C107" s="6">
        <f>'SENN PRICE SHEET '!C107-1.5</f>
        <v>42.5</v>
      </c>
      <c r="D107" s="7">
        <f>'SENN PRICE SHEET '!D107</f>
        <v>0</v>
      </c>
    </row>
    <row r="108" spans="1:4" ht="15" customHeight="1" x14ac:dyDescent="0.2">
      <c r="A108" s="5">
        <v>2457</v>
      </c>
      <c r="B108" s="1" t="s">
        <v>126</v>
      </c>
      <c r="C108" s="6">
        <f>'SENN PRICE SHEET '!C108-1.5</f>
        <v>111</v>
      </c>
      <c r="D108" s="7">
        <f>'SENN PRICE SHEET '!D108</f>
        <v>0</v>
      </c>
    </row>
    <row r="109" spans="1:4" ht="15" customHeight="1" x14ac:dyDescent="0.2">
      <c r="A109" s="5">
        <v>1160</v>
      </c>
      <c r="B109" s="1" t="s">
        <v>128</v>
      </c>
      <c r="C109" s="6">
        <f>'SENN PRICE SHEET '!C109-1</f>
        <v>22.25</v>
      </c>
      <c r="D109" s="7">
        <f>'SENN PRICE SHEET '!D109</f>
        <v>0</v>
      </c>
    </row>
    <row r="110" spans="1:4" ht="15" customHeight="1" x14ac:dyDescent="0.2">
      <c r="A110" s="5">
        <v>1000</v>
      </c>
      <c r="B110" s="1" t="s">
        <v>129</v>
      </c>
      <c r="C110" s="6">
        <f>'SENN PRICE SHEET '!C110-1.5</f>
        <v>32.75</v>
      </c>
      <c r="D110" s="7" t="str">
        <f>'SENN PRICE SHEET '!D110</f>
        <v>X</v>
      </c>
    </row>
    <row r="111" spans="1:4" ht="15" customHeight="1" x14ac:dyDescent="0.2">
      <c r="A111" s="5">
        <v>4725</v>
      </c>
      <c r="B111" s="1" t="s">
        <v>132</v>
      </c>
      <c r="C111" s="6">
        <f>'SENN PRICE SHEET '!C111-1.5</f>
        <v>58.25</v>
      </c>
      <c r="D111" s="7">
        <f>'SENN PRICE SHEET '!D111</f>
        <v>0</v>
      </c>
    </row>
    <row r="112" spans="1:4" ht="15" customHeight="1" x14ac:dyDescent="0.2">
      <c r="A112" s="5">
        <v>3297</v>
      </c>
      <c r="B112" s="1" t="s">
        <v>133</v>
      </c>
      <c r="C112" s="6">
        <f>'SENN PRICE SHEET '!C112-1.5</f>
        <v>27.25</v>
      </c>
      <c r="D112" s="7" t="str">
        <f>'SENN PRICE SHEET '!D112</f>
        <v>X</v>
      </c>
    </row>
    <row r="113" spans="1:4" ht="15" customHeight="1" x14ac:dyDescent="0.2">
      <c r="A113" s="5">
        <v>3316</v>
      </c>
      <c r="B113" s="1" t="s">
        <v>135</v>
      </c>
      <c r="C113" s="6">
        <f>'SENN PRICE SHEET '!C113-1.5</f>
        <v>30.75</v>
      </c>
      <c r="D113" s="7" t="str">
        <f>'SENN PRICE SHEET '!D113</f>
        <v>X</v>
      </c>
    </row>
    <row r="114" spans="1:4" ht="15" customHeight="1" x14ac:dyDescent="0.2">
      <c r="A114" s="5">
        <v>1404</v>
      </c>
      <c r="B114" s="1" t="s">
        <v>137</v>
      </c>
      <c r="C114" s="6">
        <f>'SENN PRICE SHEET '!C114-1</f>
        <v>28.75</v>
      </c>
      <c r="D114" s="7">
        <f>'SENN PRICE SHEET '!D114</f>
        <v>0</v>
      </c>
    </row>
    <row r="115" spans="1:4" ht="15" customHeight="1" x14ac:dyDescent="0.2">
      <c r="A115" s="5">
        <v>2118</v>
      </c>
      <c r="B115" s="1" t="s">
        <v>138</v>
      </c>
      <c r="C115" s="6">
        <f>'SENN PRICE SHEET '!C115-1</f>
        <v>24.25</v>
      </c>
      <c r="D115" s="7" t="str">
        <f>'SENN PRICE SHEET '!D115</f>
        <v>X</v>
      </c>
    </row>
    <row r="116" spans="1:4" ht="15" customHeight="1" x14ac:dyDescent="0.2">
      <c r="A116" s="5">
        <v>2416</v>
      </c>
      <c r="B116" s="1" t="s">
        <v>139</v>
      </c>
      <c r="C116" s="6">
        <f>'SENN PRICE SHEET '!C116-1</f>
        <v>24.25</v>
      </c>
      <c r="D116" s="7" t="str">
        <f>'SENN PRICE SHEET '!D116</f>
        <v>X</v>
      </c>
    </row>
    <row r="117" spans="1:4" ht="15" customHeight="1" x14ac:dyDescent="0.2">
      <c r="A117" s="5">
        <v>4728</v>
      </c>
      <c r="B117" s="1" t="s">
        <v>140</v>
      </c>
      <c r="C117" s="6">
        <f>'SENN PRICE SHEET '!C117-1.5</f>
        <v>30.25</v>
      </c>
      <c r="D117" s="7" t="str">
        <f>'SENN PRICE SHEET '!D117</f>
        <v>X</v>
      </c>
    </row>
    <row r="118" spans="1:4" ht="15" customHeight="1" x14ac:dyDescent="0.2">
      <c r="A118" s="5">
        <v>3068</v>
      </c>
      <c r="B118" s="1" t="s">
        <v>142</v>
      </c>
      <c r="C118" s="6">
        <f>'SENN PRICE SHEET '!C118-1.5</f>
        <v>73</v>
      </c>
      <c r="D118" s="7">
        <f>'SENN PRICE SHEET '!D118</f>
        <v>0</v>
      </c>
    </row>
    <row r="119" spans="1:4" ht="15" customHeight="1" x14ac:dyDescent="0.2">
      <c r="A119" s="5">
        <v>1259</v>
      </c>
      <c r="B119" s="1" t="s">
        <v>144</v>
      </c>
      <c r="C119" s="6">
        <f>'SENN PRICE SHEET '!C119-1.5</f>
        <v>31.75</v>
      </c>
      <c r="D119" s="7">
        <f>'SENN PRICE SHEET '!D119</f>
        <v>0</v>
      </c>
    </row>
    <row r="120" spans="1:4" ht="15" customHeight="1" x14ac:dyDescent="0.2">
      <c r="A120" s="5">
        <v>3312</v>
      </c>
      <c r="B120" s="1" t="s">
        <v>146</v>
      </c>
      <c r="C120" s="6">
        <f>'SENN PRICE SHEET '!C120-1.5</f>
        <v>33</v>
      </c>
      <c r="D120" s="7">
        <f>'SENN PRICE SHEET '!D120</f>
        <v>0</v>
      </c>
    </row>
    <row r="121" spans="1:4" ht="15" customHeight="1" x14ac:dyDescent="0.2">
      <c r="A121" s="5">
        <v>3314</v>
      </c>
      <c r="B121" s="1" t="s">
        <v>149</v>
      </c>
      <c r="C121" s="6">
        <f>'SENN PRICE SHEET '!C121-1.5</f>
        <v>32.5</v>
      </c>
      <c r="D121" s="7">
        <f>'SENN PRICE SHEET '!D121</f>
        <v>0</v>
      </c>
    </row>
    <row r="122" spans="1:4" ht="15" customHeight="1" x14ac:dyDescent="0.2">
      <c r="A122" s="5">
        <v>975</v>
      </c>
      <c r="B122" s="1" t="s">
        <v>150</v>
      </c>
      <c r="C122" s="6">
        <f>'SENN PRICE SHEET '!C122-1</f>
        <v>23</v>
      </c>
      <c r="D122" s="7">
        <f>'SENN PRICE SHEET '!D122</f>
        <v>0</v>
      </c>
    </row>
    <row r="123" spans="1:4" ht="15" customHeight="1" x14ac:dyDescent="0.2">
      <c r="A123" s="5">
        <v>610</v>
      </c>
      <c r="B123" s="1" t="s">
        <v>151</v>
      </c>
      <c r="C123" s="6">
        <f>'SENN PRICE SHEET '!C123-1</f>
        <v>23</v>
      </c>
      <c r="D123" s="7">
        <f>'SENN PRICE SHEET '!D123</f>
        <v>0</v>
      </c>
    </row>
    <row r="124" spans="1:4" ht="15" customHeight="1" x14ac:dyDescent="0.2">
      <c r="A124" s="5">
        <v>4713</v>
      </c>
      <c r="B124" s="1" t="s">
        <v>152</v>
      </c>
      <c r="C124" s="6">
        <f>'SENN PRICE SHEET '!C124-1</f>
        <v>17.5</v>
      </c>
      <c r="D124" s="7">
        <f>'SENN PRICE SHEET '!D124</f>
        <v>0</v>
      </c>
    </row>
    <row r="125" spans="1:4" ht="15" customHeight="1" x14ac:dyDescent="0.2">
      <c r="A125" s="5">
        <v>1405</v>
      </c>
      <c r="B125" s="1" t="s">
        <v>153</v>
      </c>
      <c r="C125" s="6">
        <f>'SENN PRICE SHEET '!C125-1.5</f>
        <v>25.25</v>
      </c>
      <c r="D125" s="7">
        <f>'SENN PRICE SHEET '!D125</f>
        <v>0</v>
      </c>
    </row>
    <row r="126" spans="1:4" ht="15" customHeight="1" x14ac:dyDescent="0.2">
      <c r="A126" s="5">
        <v>2425</v>
      </c>
      <c r="B126" s="1" t="s">
        <v>155</v>
      </c>
      <c r="C126" s="6">
        <f>'SENN PRICE SHEET '!C126-1.5</f>
        <v>40.25</v>
      </c>
      <c r="D126" s="7">
        <f>'SENN PRICE SHEET '!D126</f>
        <v>0</v>
      </c>
    </row>
    <row r="127" spans="1:4" ht="15" customHeight="1" x14ac:dyDescent="0.2">
      <c r="A127" s="5">
        <v>2408</v>
      </c>
      <c r="B127" s="1" t="s">
        <v>156</v>
      </c>
      <c r="C127" s="6">
        <f>'SENN PRICE SHEET '!C127-1</f>
        <v>26.25</v>
      </c>
      <c r="D127" s="7">
        <f>'SENN PRICE SHEET '!D127</f>
        <v>0</v>
      </c>
    </row>
    <row r="128" spans="1:4" ht="15" customHeight="1" x14ac:dyDescent="0.2">
      <c r="A128" s="5">
        <v>2033</v>
      </c>
      <c r="B128" s="1" t="s">
        <v>157</v>
      </c>
      <c r="C128" s="6">
        <f>'SENN PRICE SHEET '!C128-1.5</f>
        <v>31.25</v>
      </c>
      <c r="D128" s="7">
        <f>'SENN PRICE SHEET '!D128</f>
        <v>0</v>
      </c>
    </row>
    <row r="129" spans="1:4" ht="15" customHeight="1" x14ac:dyDescent="0.2">
      <c r="A129" s="5">
        <v>1307</v>
      </c>
      <c r="B129" s="1" t="s">
        <v>159</v>
      </c>
      <c r="C129" s="6">
        <f>'SENN PRICE SHEET '!C129-1</f>
        <v>29</v>
      </c>
      <c r="D129" s="7">
        <f>'SENN PRICE SHEET '!D129</f>
        <v>0</v>
      </c>
    </row>
    <row r="130" spans="1:4" ht="15" customHeight="1" x14ac:dyDescent="0.2">
      <c r="A130" s="5">
        <v>2456</v>
      </c>
      <c r="B130" s="1" t="s">
        <v>160</v>
      </c>
      <c r="C130" s="6">
        <f>'SENN PRICE SHEET '!C130-1.5</f>
        <v>98.25</v>
      </c>
      <c r="D130" s="7">
        <f>'SENN PRICE SHEET '!D130</f>
        <v>0</v>
      </c>
    </row>
    <row r="131" spans="1:4" ht="15" customHeight="1" x14ac:dyDescent="0.2">
      <c r="A131" s="5">
        <v>1408</v>
      </c>
      <c r="B131" s="1" t="s">
        <v>163</v>
      </c>
      <c r="C131" s="6">
        <f>'SENN PRICE SHEET '!C131-1.5</f>
        <v>38.75</v>
      </c>
      <c r="D131" s="7" t="str">
        <f>'SENN PRICE SHEET '!D131</f>
        <v>X</v>
      </c>
    </row>
    <row r="132" spans="1:4" ht="15" customHeight="1" x14ac:dyDescent="0.2">
      <c r="A132" s="5">
        <v>2976</v>
      </c>
      <c r="B132" s="1" t="s">
        <v>164</v>
      </c>
      <c r="C132" s="6">
        <f>'SENN PRICE SHEET '!C132-1</f>
        <v>32</v>
      </c>
      <c r="D132" s="7" t="str">
        <f>'SENN PRICE SHEET '!D132</f>
        <v>X</v>
      </c>
    </row>
    <row r="133" spans="1:4" ht="15" customHeight="1" x14ac:dyDescent="0.2">
      <c r="A133" s="5">
        <v>3344</v>
      </c>
      <c r="B133" s="1" t="s">
        <v>166</v>
      </c>
      <c r="C133" s="6">
        <f>'SENN PRICE SHEET '!C133-1.5</f>
        <v>34.25</v>
      </c>
      <c r="D133" s="7" t="str">
        <f>'SENN PRICE SHEET '!D133</f>
        <v>X</v>
      </c>
    </row>
    <row r="134" spans="1:4" ht="15" customHeight="1" x14ac:dyDescent="0.2">
      <c r="A134" s="5">
        <v>3318</v>
      </c>
      <c r="B134" s="1" t="s">
        <v>168</v>
      </c>
      <c r="C134" s="6">
        <f>'SENN PRICE SHEET '!C134-1.5</f>
        <v>33</v>
      </c>
      <c r="D134" s="7" t="str">
        <f>'SENN PRICE SHEET '!D134</f>
        <v>X</v>
      </c>
    </row>
    <row r="135" spans="1:4" ht="15" customHeight="1" x14ac:dyDescent="0.2">
      <c r="A135" s="5">
        <v>132</v>
      </c>
      <c r="B135" s="1" t="s">
        <v>171</v>
      </c>
      <c r="C135" s="6">
        <v>17.5</v>
      </c>
      <c r="D135" s="7">
        <f>'SENN PRICE SHEET '!D136</f>
        <v>0</v>
      </c>
    </row>
    <row r="136" spans="1:4" ht="15" customHeight="1" x14ac:dyDescent="0.2">
      <c r="A136" s="5"/>
      <c r="B136" s="1" t="s">
        <v>398</v>
      </c>
      <c r="C136" s="6">
        <v>17</v>
      </c>
      <c r="D136" s="7"/>
    </row>
    <row r="137" spans="1:4" ht="15" customHeight="1" x14ac:dyDescent="0.2">
      <c r="A137" s="5">
        <v>135</v>
      </c>
      <c r="B137" s="1" t="s">
        <v>172</v>
      </c>
      <c r="C137" s="6">
        <f>'SENN PRICE SHEET '!C137</f>
        <v>10</v>
      </c>
      <c r="D137" s="7">
        <f>'SENN PRICE SHEET '!D137</f>
        <v>0</v>
      </c>
    </row>
    <row r="138" spans="1:4" ht="15" customHeight="1" x14ac:dyDescent="0.2">
      <c r="A138" s="5">
        <v>490</v>
      </c>
      <c r="B138" s="1" t="s">
        <v>173</v>
      </c>
      <c r="C138" s="6">
        <f>'SENN PRICE SHEET '!C138</f>
        <v>10.5</v>
      </c>
      <c r="D138" s="7">
        <f>'SENN PRICE SHEET '!D138</f>
        <v>0</v>
      </c>
    </row>
    <row r="139" spans="1:4" ht="15" customHeight="1" x14ac:dyDescent="0.2">
      <c r="A139" s="5">
        <v>870</v>
      </c>
      <c r="B139" s="1" t="s">
        <v>174</v>
      </c>
      <c r="C139" s="6">
        <f>'SENN PRICE SHEET '!C139</f>
        <v>38</v>
      </c>
      <c r="D139" s="7" t="str">
        <f>'SENN PRICE SHEET '!D139</f>
        <v>X</v>
      </c>
    </row>
    <row r="140" spans="1:4" ht="15" customHeight="1" x14ac:dyDescent="0.2">
      <c r="A140" s="5">
        <v>4708</v>
      </c>
      <c r="B140" s="1" t="s">
        <v>175</v>
      </c>
      <c r="C140" s="6">
        <f>'SENN PRICE SHEET '!C140-1</f>
        <v>41.5</v>
      </c>
      <c r="D140" s="7" t="str">
        <f>'SENN PRICE SHEET '!D140</f>
        <v>X</v>
      </c>
    </row>
    <row r="141" spans="1:4" ht="15" customHeight="1" x14ac:dyDescent="0.2">
      <c r="A141" s="5">
        <v>1817</v>
      </c>
      <c r="B141" s="1" t="s">
        <v>176</v>
      </c>
      <c r="C141" s="6">
        <f>'SENN PRICE SHEET '!C141-1</f>
        <v>41.5</v>
      </c>
      <c r="D141" s="7" t="str">
        <f>'SENN PRICE SHEET '!D141</f>
        <v>X</v>
      </c>
    </row>
    <row r="142" spans="1:4" ht="15" customHeight="1" x14ac:dyDescent="0.2">
      <c r="A142" s="5">
        <v>4712</v>
      </c>
      <c r="B142" s="1" t="s">
        <v>178</v>
      </c>
      <c r="C142" s="6">
        <f>'SENN PRICE SHEET '!C142-1</f>
        <v>27.5</v>
      </c>
      <c r="D142" s="7">
        <f>'SENN PRICE SHEET '!D142</f>
        <v>0</v>
      </c>
    </row>
    <row r="143" spans="1:4" ht="15" customHeight="1" x14ac:dyDescent="0.2">
      <c r="A143" s="5">
        <v>542</v>
      </c>
      <c r="B143" s="1" t="s">
        <v>179</v>
      </c>
      <c r="C143" s="6">
        <f>'SENN PRICE SHEET '!C143-1</f>
        <v>40.75</v>
      </c>
      <c r="D143" s="7">
        <f>'SENN PRICE SHEET '!D143</f>
        <v>0</v>
      </c>
    </row>
    <row r="144" spans="1:4" ht="15" customHeight="1" x14ac:dyDescent="0.2">
      <c r="A144" s="5">
        <v>1397</v>
      </c>
      <c r="B144" s="1" t="s">
        <v>180</v>
      </c>
      <c r="C144" s="6">
        <f>'SENN PRICE SHEET '!C144-1</f>
        <v>27.5</v>
      </c>
      <c r="D144" s="7">
        <f>'SENN PRICE SHEET '!D144</f>
        <v>0</v>
      </c>
    </row>
    <row r="145" spans="1:4" ht="15" customHeight="1" x14ac:dyDescent="0.2">
      <c r="A145" s="5">
        <v>147</v>
      </c>
      <c r="B145" s="1" t="s">
        <v>181</v>
      </c>
      <c r="C145" s="6">
        <f>'SENN PRICE SHEET '!C145-1</f>
        <v>27.5</v>
      </c>
      <c r="D145" s="7">
        <f>'SENN PRICE SHEET '!D145</f>
        <v>0</v>
      </c>
    </row>
    <row r="146" spans="1:4" ht="15" customHeight="1" x14ac:dyDescent="0.2">
      <c r="A146" s="5">
        <v>4743</v>
      </c>
      <c r="B146" s="1" t="s">
        <v>182</v>
      </c>
      <c r="C146" s="6">
        <f>'SENN PRICE SHEET '!C146-1</f>
        <v>40.5</v>
      </c>
      <c r="D146" s="7">
        <f>'SENN PRICE SHEET '!D146</f>
        <v>0</v>
      </c>
    </row>
    <row r="147" spans="1:4" ht="15" customHeight="1" x14ac:dyDescent="0.2">
      <c r="A147" s="5">
        <v>2970</v>
      </c>
      <c r="B147" s="1" t="s">
        <v>185</v>
      </c>
      <c r="C147" s="6">
        <f>'SENN PRICE SHEET '!C147-1</f>
        <v>25</v>
      </c>
      <c r="D147" s="7">
        <f>'SENN PRICE SHEET '!D147</f>
        <v>0</v>
      </c>
    </row>
    <row r="148" spans="1:4" ht="15" customHeight="1" x14ac:dyDescent="0.2">
      <c r="A148" s="5">
        <v>539</v>
      </c>
      <c r="B148" s="1" t="s">
        <v>187</v>
      </c>
      <c r="C148" s="6">
        <f>'SENN PRICE SHEET '!C148-1</f>
        <v>25</v>
      </c>
      <c r="D148" s="7">
        <f>'SENN PRICE SHEET '!D148</f>
        <v>0</v>
      </c>
    </row>
    <row r="149" spans="1:4" ht="15" customHeight="1" x14ac:dyDescent="0.2">
      <c r="A149" s="5">
        <v>4734</v>
      </c>
      <c r="B149" s="1" t="s">
        <v>188</v>
      </c>
      <c r="C149" s="6">
        <f>'SENN PRICE SHEET '!C149-1</f>
        <v>18</v>
      </c>
      <c r="D149" s="7">
        <f>'SENN PRICE SHEET '!D149</f>
        <v>0</v>
      </c>
    </row>
    <row r="150" spans="1:4" ht="15" customHeight="1" x14ac:dyDescent="0.2">
      <c r="A150" s="5">
        <v>541</v>
      </c>
      <c r="B150" s="1" t="s">
        <v>189</v>
      </c>
      <c r="C150" s="6">
        <f>'SENN PRICE SHEET '!C150-1</f>
        <v>18</v>
      </c>
      <c r="D150" s="7">
        <f>'SENN PRICE SHEET '!D150</f>
        <v>0</v>
      </c>
    </row>
    <row r="151" spans="1:4" ht="15" customHeight="1" x14ac:dyDescent="0.2">
      <c r="A151" s="5">
        <v>148</v>
      </c>
      <c r="B151" s="1" t="s">
        <v>190</v>
      </c>
      <c r="C151" s="6">
        <f>'SENN PRICE SHEET '!C151-1</f>
        <v>18</v>
      </c>
      <c r="D151" s="7">
        <f>'SENN PRICE SHEET '!D151</f>
        <v>0</v>
      </c>
    </row>
    <row r="152" spans="1:4" ht="15" customHeight="1" x14ac:dyDescent="0.2">
      <c r="A152" s="5">
        <v>145</v>
      </c>
      <c r="B152" s="1" t="s">
        <v>191</v>
      </c>
      <c r="C152" s="6">
        <f>'SENN PRICE SHEET '!C152-1</f>
        <v>24</v>
      </c>
      <c r="D152" s="7">
        <f>'SENN PRICE SHEET '!D152</f>
        <v>0</v>
      </c>
    </row>
    <row r="153" spans="1:4" ht="15" customHeight="1" x14ac:dyDescent="0.2">
      <c r="A153" s="5">
        <v>1417</v>
      </c>
      <c r="B153" s="1" t="s">
        <v>192</v>
      </c>
      <c r="C153" s="6">
        <f>'SENN PRICE SHEET '!C153-1.5</f>
        <v>38.25</v>
      </c>
      <c r="D153" s="7">
        <f>'SENN PRICE SHEET '!D153</f>
        <v>0</v>
      </c>
    </row>
    <row r="154" spans="1:4" ht="15" customHeight="1" x14ac:dyDescent="0.2">
      <c r="A154" s="5">
        <v>1180</v>
      </c>
      <c r="B154" s="1" t="s">
        <v>193</v>
      </c>
      <c r="C154" s="6">
        <f>'SENN PRICE SHEET '!C154-1.5</f>
        <v>30.5</v>
      </c>
      <c r="D154" s="7">
        <f>'SENN PRICE SHEET '!D154</f>
        <v>0</v>
      </c>
    </row>
    <row r="155" spans="1:4" ht="15" customHeight="1" x14ac:dyDescent="0.2">
      <c r="A155" s="5">
        <v>1242</v>
      </c>
      <c r="B155" s="1" t="s">
        <v>194</v>
      </c>
      <c r="C155" s="6">
        <f>'SENN PRICE SHEET '!C155-1</f>
        <v>25</v>
      </c>
      <c r="D155" s="7">
        <f>'SENN PRICE SHEET '!D155</f>
        <v>0</v>
      </c>
    </row>
    <row r="156" spans="1:4" ht="15" customHeight="1" x14ac:dyDescent="0.2">
      <c r="A156" s="5">
        <v>2990</v>
      </c>
      <c r="B156" s="1" t="s">
        <v>197</v>
      </c>
      <c r="C156" s="6">
        <f>'SENN PRICE SHEET '!C156-1.5</f>
        <v>37.5</v>
      </c>
      <c r="D156" s="7">
        <f>'SENN PRICE SHEET '!D156</f>
        <v>0</v>
      </c>
    </row>
    <row r="157" spans="1:4" ht="15" customHeight="1" x14ac:dyDescent="0.2">
      <c r="A157" s="5">
        <v>3209</v>
      </c>
      <c r="B157" s="1" t="s">
        <v>199</v>
      </c>
      <c r="C157" s="6">
        <f>'SENN PRICE SHEET '!C157-1</f>
        <v>38.75</v>
      </c>
      <c r="D157" s="7">
        <f>'SENN PRICE SHEET '!D157</f>
        <v>0</v>
      </c>
    </row>
    <row r="158" spans="1:4" ht="15" customHeight="1" x14ac:dyDescent="0.2">
      <c r="A158" s="5">
        <v>3158</v>
      </c>
      <c r="B158" s="1" t="s">
        <v>200</v>
      </c>
      <c r="C158" s="6">
        <f>'SENN PRICE SHEET '!C158-1.5</f>
        <v>34.25</v>
      </c>
      <c r="D158" s="7">
        <f>'SENN PRICE SHEET '!D158</f>
        <v>0</v>
      </c>
    </row>
    <row r="159" spans="1:4" ht="15" customHeight="1" x14ac:dyDescent="0.2">
      <c r="A159" s="5">
        <v>3325</v>
      </c>
      <c r="B159" s="1" t="s">
        <v>201</v>
      </c>
      <c r="C159" s="6">
        <f>'SENN PRICE SHEET '!C159-1.5</f>
        <v>49.25</v>
      </c>
      <c r="D159" s="7">
        <f>'SENN PRICE SHEET '!D159</f>
        <v>0</v>
      </c>
    </row>
    <row r="160" spans="1:4" ht="15" customHeight="1" x14ac:dyDescent="0.2">
      <c r="A160" s="5">
        <v>2113</v>
      </c>
      <c r="B160" s="1" t="s">
        <v>203</v>
      </c>
      <c r="C160" s="6">
        <f>'SENN PRICE SHEET '!C160-1</f>
        <v>38.75</v>
      </c>
      <c r="D160" s="7">
        <f>'SENN PRICE SHEET '!D160</f>
        <v>0</v>
      </c>
    </row>
    <row r="161" spans="1:4" ht="15" customHeight="1" x14ac:dyDescent="0.2">
      <c r="A161" s="5">
        <v>2049</v>
      </c>
      <c r="B161" s="1" t="s">
        <v>204</v>
      </c>
      <c r="C161" s="6">
        <f>'SENN PRICE SHEET '!C161-1.5</f>
        <v>29.5</v>
      </c>
      <c r="D161" s="7">
        <f>'SENN PRICE SHEET '!D161</f>
        <v>0</v>
      </c>
    </row>
    <row r="162" spans="1:4" ht="15" customHeight="1" x14ac:dyDescent="0.2">
      <c r="A162" s="5">
        <v>4727</v>
      </c>
      <c r="B162" s="1" t="s">
        <v>206</v>
      </c>
      <c r="C162" s="6">
        <f>'SENN PRICE SHEET '!C162-1.5</f>
        <v>28.25</v>
      </c>
      <c r="D162" s="7">
        <f>'SENN PRICE SHEET '!D162</f>
        <v>0</v>
      </c>
    </row>
    <row r="163" spans="1:4" ht="15" customHeight="1" x14ac:dyDescent="0.2">
      <c r="A163" s="5">
        <v>3282</v>
      </c>
      <c r="B163" s="1" t="s">
        <v>207</v>
      </c>
      <c r="C163" s="6">
        <f>'SENN PRICE SHEET '!C163-1.5</f>
        <v>43.25</v>
      </c>
      <c r="D163" s="7">
        <f>'SENN PRICE SHEET '!D163</f>
        <v>0</v>
      </c>
    </row>
    <row r="164" spans="1:4" ht="15" customHeight="1" x14ac:dyDescent="0.2">
      <c r="A164" s="5">
        <v>3302</v>
      </c>
      <c r="B164" s="1" t="s">
        <v>209</v>
      </c>
      <c r="C164" s="6">
        <f>'SENN PRICE SHEET '!C164-1.5</f>
        <v>28</v>
      </c>
      <c r="D164" s="7">
        <f>'SENN PRICE SHEET '!D164</f>
        <v>0</v>
      </c>
    </row>
    <row r="165" spans="1:4" ht="15" customHeight="1" x14ac:dyDescent="0.2">
      <c r="A165" s="5">
        <v>3303</v>
      </c>
      <c r="B165" s="1" t="s">
        <v>210</v>
      </c>
      <c r="C165" s="6">
        <f>'SENN PRICE SHEET '!C165-1.5</f>
        <v>43</v>
      </c>
      <c r="D165" s="7">
        <f>'SENN PRICE SHEET '!D165</f>
        <v>0</v>
      </c>
    </row>
    <row r="166" spans="1:4" ht="15" customHeight="1" x14ac:dyDescent="0.2">
      <c r="A166" s="5">
        <v>1422</v>
      </c>
      <c r="B166" s="1" t="s">
        <v>213</v>
      </c>
      <c r="C166" s="6">
        <f>'SENN PRICE SHEET '!C166-1.5</f>
        <v>34.5</v>
      </c>
      <c r="D166" s="7">
        <f>'SENN PRICE SHEET '!D166</f>
        <v>0</v>
      </c>
    </row>
    <row r="167" spans="1:4" ht="15" customHeight="1" x14ac:dyDescent="0.2">
      <c r="A167" s="5">
        <v>3329</v>
      </c>
      <c r="B167" s="1" t="s">
        <v>214</v>
      </c>
      <c r="C167" s="6">
        <f>'SENN PRICE SHEET '!C167-1.5</f>
        <v>48</v>
      </c>
      <c r="D167" s="7">
        <f>'SENN PRICE SHEET '!D167</f>
        <v>0</v>
      </c>
    </row>
    <row r="168" spans="1:4" ht="15" customHeight="1" x14ac:dyDescent="0.2">
      <c r="A168" s="5">
        <v>184</v>
      </c>
      <c r="B168" s="1" t="s">
        <v>216</v>
      </c>
      <c r="C168" s="6">
        <f>'SENN PRICE SHEET '!C168-1</f>
        <v>27.75</v>
      </c>
      <c r="D168" s="7">
        <f>'SENN PRICE SHEET '!D168</f>
        <v>0</v>
      </c>
    </row>
    <row r="169" spans="1:4" ht="15" customHeight="1" x14ac:dyDescent="0.2">
      <c r="A169" s="5">
        <v>506</v>
      </c>
      <c r="B169" s="1" t="s">
        <v>217</v>
      </c>
      <c r="C169" s="6">
        <f>'SENN PRICE SHEET '!C169-1</f>
        <v>27.75</v>
      </c>
      <c r="D169" s="7">
        <f>'SENN PRICE SHEET '!D169</f>
        <v>0</v>
      </c>
    </row>
    <row r="170" spans="1:4" ht="15" customHeight="1" x14ac:dyDescent="0.2">
      <c r="A170" s="5">
        <v>1273</v>
      </c>
      <c r="B170" s="1" t="s">
        <v>218</v>
      </c>
      <c r="C170" s="6">
        <f>'SENN PRICE SHEET '!C170-1</f>
        <v>27.75</v>
      </c>
      <c r="D170" s="7">
        <f>'SENN PRICE SHEET '!D170</f>
        <v>0</v>
      </c>
    </row>
    <row r="171" spans="1:4" ht="15" customHeight="1" x14ac:dyDescent="0.2">
      <c r="A171" s="5">
        <v>2934</v>
      </c>
      <c r="B171" s="1" t="s">
        <v>219</v>
      </c>
      <c r="C171" s="6">
        <f>'SENN PRICE SHEET '!C171-1</f>
        <v>28</v>
      </c>
      <c r="D171" s="7">
        <f>'SENN PRICE SHEET '!D171</f>
        <v>0</v>
      </c>
    </row>
    <row r="172" spans="1:4" ht="15" customHeight="1" x14ac:dyDescent="0.2">
      <c r="A172" s="5">
        <v>3159</v>
      </c>
      <c r="B172" s="1" t="s">
        <v>220</v>
      </c>
      <c r="C172" s="6">
        <f>'SENN PRICE SHEET '!C172-1.5</f>
        <v>96.5</v>
      </c>
      <c r="D172" s="7">
        <f>'SENN PRICE SHEET '!D172</f>
        <v>0</v>
      </c>
    </row>
    <row r="173" spans="1:4" ht="15" customHeight="1" x14ac:dyDescent="0.2">
      <c r="A173" s="5">
        <v>608</v>
      </c>
      <c r="B173" s="1" t="s">
        <v>221</v>
      </c>
      <c r="C173" s="6">
        <f>'SENN PRICE SHEET '!C173-1</f>
        <v>46.5</v>
      </c>
      <c r="D173" s="7">
        <f>'SENN PRICE SHEET '!D173</f>
        <v>0</v>
      </c>
    </row>
    <row r="174" spans="1:4" ht="15" customHeight="1" x14ac:dyDescent="0.2">
      <c r="A174" s="5">
        <v>912</v>
      </c>
      <c r="B174" s="1" t="s">
        <v>222</v>
      </c>
      <c r="C174" s="6">
        <f>'SENN PRICE SHEET '!C174-1</f>
        <v>46.5</v>
      </c>
      <c r="D174" s="7">
        <f>'SENN PRICE SHEET '!D174</f>
        <v>0</v>
      </c>
    </row>
    <row r="175" spans="1:4" ht="15" customHeight="1" x14ac:dyDescent="0.2">
      <c r="A175" s="5">
        <v>2124</v>
      </c>
      <c r="B175" s="1" t="s">
        <v>223</v>
      </c>
      <c r="C175" s="6">
        <f>'SENN PRICE SHEET '!C175-1</f>
        <v>46.5</v>
      </c>
      <c r="D175" s="7">
        <f>'SENN PRICE SHEET '!D175</f>
        <v>0</v>
      </c>
    </row>
    <row r="176" spans="1:4" ht="15" customHeight="1" x14ac:dyDescent="0.2">
      <c r="A176" s="5">
        <v>4715</v>
      </c>
      <c r="B176" s="1" t="s">
        <v>224</v>
      </c>
      <c r="C176" s="6">
        <f>'SENN PRICE SHEET '!C176-1</f>
        <v>29</v>
      </c>
      <c r="D176" s="7">
        <f>'SENN PRICE SHEET '!D176</f>
        <v>0</v>
      </c>
    </row>
    <row r="177" spans="1:4" ht="15" customHeight="1" x14ac:dyDescent="0.2">
      <c r="A177" s="5">
        <v>2454</v>
      </c>
      <c r="B177" s="1" t="s">
        <v>225</v>
      </c>
      <c r="C177" s="6">
        <f>'SENN PRICE SHEET '!C177-1.5</f>
        <v>33</v>
      </c>
      <c r="D177" s="7">
        <f>'SENN PRICE SHEET '!D177</f>
        <v>0</v>
      </c>
    </row>
    <row r="178" spans="1:4" ht="15" customHeight="1" x14ac:dyDescent="0.2">
      <c r="A178" s="5">
        <v>4745</v>
      </c>
      <c r="B178" s="1" t="s">
        <v>226</v>
      </c>
      <c r="C178" s="6">
        <f>'SENN PRICE SHEET '!C178-1</f>
        <v>27</v>
      </c>
      <c r="D178" s="7">
        <f>'SENN PRICE SHEET '!D178</f>
        <v>0</v>
      </c>
    </row>
    <row r="179" spans="1:4" ht="15" customHeight="1" x14ac:dyDescent="0.2">
      <c r="A179" s="5">
        <v>2431</v>
      </c>
      <c r="B179" s="1" t="s">
        <v>227</v>
      </c>
      <c r="C179" s="6">
        <f>'SENN PRICE SHEET '!C179-1</f>
        <v>29</v>
      </c>
      <c r="D179" s="7">
        <f>'SENN PRICE SHEET '!D179</f>
        <v>0</v>
      </c>
    </row>
    <row r="180" spans="1:4" ht="15" customHeight="1" x14ac:dyDescent="0.2">
      <c r="A180" s="5">
        <v>1274</v>
      </c>
      <c r="B180" s="1" t="s">
        <v>228</v>
      </c>
      <c r="C180" s="6">
        <f>'SENN PRICE SHEET '!C180-1</f>
        <v>29</v>
      </c>
      <c r="D180" s="7">
        <f>'SENN PRICE SHEET '!D180</f>
        <v>0</v>
      </c>
    </row>
    <row r="181" spans="1:4" ht="15" customHeight="1" x14ac:dyDescent="0.2">
      <c r="A181" s="5">
        <v>2035</v>
      </c>
      <c r="B181" s="1" t="s">
        <v>229</v>
      </c>
      <c r="C181" s="6">
        <f>'SENN PRICE SHEET '!C181-1</f>
        <v>29</v>
      </c>
      <c r="D181" s="7">
        <f>'SENN PRICE SHEET '!D181</f>
        <v>0</v>
      </c>
    </row>
    <row r="182" spans="1:4" ht="15" customHeight="1" x14ac:dyDescent="0.2">
      <c r="A182" s="5">
        <v>2375</v>
      </c>
      <c r="B182" s="1" t="s">
        <v>230</v>
      </c>
      <c r="C182" s="6">
        <f>'SENN PRICE SHEET '!C182-1</f>
        <v>29</v>
      </c>
      <c r="D182" s="7">
        <f>'SENN PRICE SHEET '!D182</f>
        <v>0</v>
      </c>
    </row>
    <row r="183" spans="1:4" ht="15" customHeight="1" x14ac:dyDescent="0.2">
      <c r="A183" s="5">
        <v>1026</v>
      </c>
      <c r="B183" s="1" t="s">
        <v>231</v>
      </c>
      <c r="C183" s="6">
        <f>'SENN PRICE SHEET '!C183-1</f>
        <v>44.5</v>
      </c>
      <c r="D183" s="7">
        <f>'SENN PRICE SHEET '!D183</f>
        <v>0</v>
      </c>
    </row>
    <row r="184" spans="1:4" ht="15" customHeight="1" x14ac:dyDescent="0.2">
      <c r="A184" s="5">
        <v>913</v>
      </c>
      <c r="B184" s="1" t="s">
        <v>232</v>
      </c>
      <c r="C184" s="6">
        <f>'SENN PRICE SHEET '!C184-1</f>
        <v>44.5</v>
      </c>
      <c r="D184" s="7">
        <f>'SENN PRICE SHEET '!D184</f>
        <v>0</v>
      </c>
    </row>
    <row r="185" spans="1:4" ht="15" customHeight="1" x14ac:dyDescent="0.2">
      <c r="A185" s="5">
        <v>1178</v>
      </c>
      <c r="B185" s="1" t="s">
        <v>233</v>
      </c>
      <c r="C185" s="6">
        <f>'SENN PRICE SHEET '!C185-1</f>
        <v>28</v>
      </c>
      <c r="D185" s="7">
        <f>'SENN PRICE SHEET '!D185</f>
        <v>0</v>
      </c>
    </row>
    <row r="186" spans="1:4" ht="15" customHeight="1" x14ac:dyDescent="0.2">
      <c r="A186" s="5">
        <v>990</v>
      </c>
      <c r="B186" s="1" t="s">
        <v>234</v>
      </c>
      <c r="C186" s="6">
        <f>'SENN PRICE SHEET '!C186-1.5</f>
        <v>31.5</v>
      </c>
      <c r="D186" s="7">
        <f>'SENN PRICE SHEET '!D186</f>
        <v>0</v>
      </c>
    </row>
    <row r="187" spans="1:4" ht="15" customHeight="1" x14ac:dyDescent="0.2">
      <c r="A187" s="5">
        <v>976</v>
      </c>
      <c r="B187" s="1" t="s">
        <v>236</v>
      </c>
      <c r="C187" s="6">
        <f>'SENN PRICE SHEET '!C187-1</f>
        <v>24.5</v>
      </c>
      <c r="D187" s="7">
        <f>'SENN PRICE SHEET '!D187</f>
        <v>0</v>
      </c>
    </row>
    <row r="188" spans="1:4" ht="15" customHeight="1" x14ac:dyDescent="0.2">
      <c r="A188" s="5">
        <v>609</v>
      </c>
      <c r="B188" s="1" t="s">
        <v>237</v>
      </c>
      <c r="C188" s="6">
        <f>'SENN PRICE SHEET '!C188-1</f>
        <v>24</v>
      </c>
      <c r="D188" s="7">
        <f>'SENN PRICE SHEET '!D188</f>
        <v>0</v>
      </c>
    </row>
    <row r="189" spans="1:4" ht="15" customHeight="1" x14ac:dyDescent="0.2">
      <c r="A189" s="5">
        <v>974</v>
      </c>
      <c r="B189" s="1" t="s">
        <v>239</v>
      </c>
      <c r="C189" s="6">
        <f>'SENN PRICE SHEET '!C189-1</f>
        <v>24</v>
      </c>
      <c r="D189" s="7">
        <f>'SENN PRICE SHEET '!D189</f>
        <v>0</v>
      </c>
    </row>
    <row r="190" spans="1:4" ht="15" customHeight="1" x14ac:dyDescent="0.2">
      <c r="A190" s="5">
        <v>1818</v>
      </c>
      <c r="B190" s="1" t="s">
        <v>240</v>
      </c>
      <c r="C190" s="6">
        <f>'SENN PRICE SHEET '!C190-1</f>
        <v>24</v>
      </c>
      <c r="D190" s="7">
        <f>'SENN PRICE SHEET '!D190</f>
        <v>0</v>
      </c>
    </row>
    <row r="191" spans="1:4" ht="15" customHeight="1" x14ac:dyDescent="0.2">
      <c r="A191" s="5">
        <v>4730</v>
      </c>
      <c r="B191" s="1" t="s">
        <v>242</v>
      </c>
      <c r="C191" s="6">
        <f>'SENN PRICE SHEET '!C191-1.5</f>
        <v>27.5</v>
      </c>
      <c r="D191" s="7">
        <f>'SENN PRICE SHEET '!D191</f>
        <v>0</v>
      </c>
    </row>
    <row r="192" spans="1:4" ht="15" customHeight="1" x14ac:dyDescent="0.2">
      <c r="A192" s="5">
        <v>3332</v>
      </c>
      <c r="B192" s="1" t="s">
        <v>243</v>
      </c>
      <c r="C192" s="6">
        <f>'SENN PRICE SHEET '!C192-1.5</f>
        <v>32.75</v>
      </c>
      <c r="D192" s="7">
        <f>'SENN PRICE SHEET '!D192</f>
        <v>0</v>
      </c>
    </row>
    <row r="193" spans="1:4" ht="15" customHeight="1" x14ac:dyDescent="0.2">
      <c r="A193" s="5">
        <v>3320</v>
      </c>
      <c r="B193" s="1" t="s">
        <v>245</v>
      </c>
      <c r="C193" s="6">
        <f>'SENN PRICE SHEET '!C193-1.5</f>
        <v>30.25</v>
      </c>
      <c r="D193" s="7">
        <f>'SENN PRICE SHEET '!D193</f>
        <v>0</v>
      </c>
    </row>
    <row r="194" spans="1:4" ht="15" customHeight="1" x14ac:dyDescent="0.2">
      <c r="A194" s="5">
        <v>4597</v>
      </c>
      <c r="B194" s="1" t="s">
        <v>248</v>
      </c>
      <c r="C194" s="6">
        <f>'SENN PRICE SHEET '!C194-1</f>
        <v>26.5</v>
      </c>
      <c r="D194" s="7">
        <f>'SENN PRICE SHEET '!D194</f>
        <v>0</v>
      </c>
    </row>
    <row r="195" spans="1:4" ht="15" customHeight="1" x14ac:dyDescent="0.2">
      <c r="A195" s="5">
        <v>185</v>
      </c>
      <c r="B195" s="1" t="s">
        <v>249</v>
      </c>
      <c r="C195" s="6">
        <f>'SENN PRICE SHEET '!C195-1</f>
        <v>26.5</v>
      </c>
      <c r="D195" s="7" t="str">
        <f>'SENN PRICE SHEET '!D195</f>
        <v>X</v>
      </c>
    </row>
    <row r="196" spans="1:4" ht="15" customHeight="1" x14ac:dyDescent="0.2">
      <c r="A196" s="5">
        <v>502</v>
      </c>
      <c r="B196" s="1" t="s">
        <v>250</v>
      </c>
      <c r="C196" s="6">
        <f>'SENN PRICE SHEET '!C196-1</f>
        <v>26.75</v>
      </c>
      <c r="D196" s="7" t="str">
        <f>'SENN PRICE SHEET '!D196</f>
        <v>X</v>
      </c>
    </row>
    <row r="197" spans="1:4" ht="15" customHeight="1" x14ac:dyDescent="0.2">
      <c r="A197" s="5">
        <v>186</v>
      </c>
      <c r="B197" s="1" t="s">
        <v>251</v>
      </c>
      <c r="C197" s="6">
        <f>'SENN PRICE SHEET '!C197-1</f>
        <v>27.75</v>
      </c>
      <c r="D197" s="7" t="str">
        <f>'SENN PRICE SHEET '!D197</f>
        <v>X</v>
      </c>
    </row>
    <row r="198" spans="1:4" ht="15" customHeight="1" x14ac:dyDescent="0.2">
      <c r="A198" s="5">
        <v>187</v>
      </c>
      <c r="B198" s="1" t="s">
        <v>252</v>
      </c>
      <c r="C198" s="6">
        <f>'SENN PRICE SHEET '!C198-1</f>
        <v>27.75</v>
      </c>
      <c r="D198" s="7" t="str">
        <f>'SENN PRICE SHEET '!D198</f>
        <v>X</v>
      </c>
    </row>
    <row r="199" spans="1:4" ht="15" customHeight="1" x14ac:dyDescent="0.2">
      <c r="A199" s="5">
        <v>190</v>
      </c>
      <c r="B199" s="1" t="s">
        <v>253</v>
      </c>
      <c r="C199" s="6">
        <f>'SENN PRICE SHEET '!C199-1</f>
        <v>27.75</v>
      </c>
      <c r="D199" s="7" t="str">
        <f>'SENN PRICE SHEET '!D199</f>
        <v>X</v>
      </c>
    </row>
    <row r="200" spans="1:4" ht="15" customHeight="1" x14ac:dyDescent="0.2">
      <c r="A200" s="5">
        <v>501</v>
      </c>
      <c r="B200" s="1" t="s">
        <v>254</v>
      </c>
      <c r="C200" s="6">
        <f>'SENN PRICE SHEET '!C200-1</f>
        <v>27.75</v>
      </c>
      <c r="D200" s="7" t="str">
        <f>'SENN PRICE SHEET '!D200</f>
        <v>X</v>
      </c>
    </row>
    <row r="201" spans="1:4" ht="15" customHeight="1" x14ac:dyDescent="0.2">
      <c r="A201" s="5">
        <v>2054</v>
      </c>
      <c r="B201" s="1" t="s">
        <v>255</v>
      </c>
      <c r="C201" s="6">
        <f>'SENN PRICE SHEET '!C201-1</f>
        <v>27.75</v>
      </c>
      <c r="D201" s="7" t="str">
        <f>'SENN PRICE SHEET '!D201</f>
        <v>X</v>
      </c>
    </row>
    <row r="202" spans="1:4" ht="15" customHeight="1" x14ac:dyDescent="0.2">
      <c r="A202" s="5">
        <v>478</v>
      </c>
      <c r="B202" s="1" t="s">
        <v>256</v>
      </c>
      <c r="C202" s="6">
        <f>'SENN PRICE SHEET '!C202-1</f>
        <v>27.75</v>
      </c>
      <c r="D202" s="7" t="str">
        <f>'SENN PRICE SHEET '!D202</f>
        <v>X</v>
      </c>
    </row>
    <row r="203" spans="1:4" ht="15" customHeight="1" x14ac:dyDescent="0.2">
      <c r="A203" s="5">
        <v>2897</v>
      </c>
      <c r="B203" s="1" t="s">
        <v>261</v>
      </c>
      <c r="C203" s="6">
        <f>'SENN PRICE SHEET '!C203-1</f>
        <v>26.5</v>
      </c>
      <c r="D203" s="7" t="str">
        <f>'SENN PRICE SHEET '!D203</f>
        <v>X</v>
      </c>
    </row>
    <row r="204" spans="1:4" ht="15" customHeight="1" x14ac:dyDescent="0.2">
      <c r="A204" s="5">
        <v>189</v>
      </c>
      <c r="B204" s="1" t="s">
        <v>257</v>
      </c>
      <c r="C204" s="6">
        <f>'SENN PRICE SHEET '!C204-1</f>
        <v>27</v>
      </c>
      <c r="D204" s="7" t="str">
        <f>'SENN PRICE SHEET '!D204</f>
        <v>X</v>
      </c>
    </row>
    <row r="205" spans="1:4" ht="15" customHeight="1" x14ac:dyDescent="0.2">
      <c r="A205" s="5">
        <v>188</v>
      </c>
      <c r="B205" s="1" t="s">
        <v>258</v>
      </c>
      <c r="C205" s="6">
        <f>'SENN PRICE SHEET '!C205-1</f>
        <v>25</v>
      </c>
      <c r="D205" s="7" t="str">
        <f>'SENN PRICE SHEET '!D205</f>
        <v>X</v>
      </c>
    </row>
    <row r="206" spans="1:4" ht="15" customHeight="1" x14ac:dyDescent="0.2">
      <c r="A206" s="5">
        <v>2817</v>
      </c>
      <c r="B206" s="1" t="s">
        <v>259</v>
      </c>
      <c r="C206" s="6">
        <f>'SENN PRICE SHEET '!C206-1</f>
        <v>26.5</v>
      </c>
      <c r="D206" s="7" t="str">
        <f>'SENN PRICE SHEET '!D206</f>
        <v>X</v>
      </c>
    </row>
    <row r="207" spans="1:4" ht="15" customHeight="1" x14ac:dyDescent="0.2">
      <c r="A207" s="5">
        <v>1077</v>
      </c>
      <c r="B207" s="1" t="s">
        <v>260</v>
      </c>
      <c r="C207" s="6">
        <f>'SENN PRICE SHEET '!C207-1</f>
        <v>26.5</v>
      </c>
      <c r="D207" s="7" t="str">
        <f>'SENN PRICE SHEET '!D207</f>
        <v>X</v>
      </c>
    </row>
    <row r="208" spans="1:4" ht="15" customHeight="1" x14ac:dyDescent="0.2">
      <c r="A208" s="5">
        <v>1169</v>
      </c>
      <c r="B208" s="1" t="s">
        <v>262</v>
      </c>
      <c r="C208" s="6">
        <f>'SENN PRICE SHEET '!C208-1</f>
        <v>26.5</v>
      </c>
      <c r="D208" s="7" t="str">
        <f>'SENN PRICE SHEET '!D208</f>
        <v>X</v>
      </c>
    </row>
    <row r="209" spans="1:4" ht="15" customHeight="1" x14ac:dyDescent="0.2">
      <c r="A209" s="5">
        <v>786</v>
      </c>
      <c r="B209" s="1" t="s">
        <v>263</v>
      </c>
      <c r="C209" s="6">
        <f>'SENN PRICE SHEET '!C209-1</f>
        <v>26</v>
      </c>
      <c r="D209" s="7" t="str">
        <f>'SENN PRICE SHEET '!D209</f>
        <v>X</v>
      </c>
    </row>
    <row r="210" spans="1:4" ht="15" customHeight="1" x14ac:dyDescent="0.2">
      <c r="A210" s="5">
        <v>707</v>
      </c>
      <c r="B210" s="1" t="s">
        <v>268</v>
      </c>
      <c r="C210" s="6">
        <f>'SENN PRICE SHEET '!C210-1.5</f>
        <v>30.5</v>
      </c>
      <c r="D210" s="7" t="str">
        <f>'SENN PRICE SHEET '!D210</f>
        <v>X</v>
      </c>
    </row>
    <row r="211" spans="1:4" ht="15" customHeight="1" x14ac:dyDescent="0.2">
      <c r="A211" s="5">
        <v>2053</v>
      </c>
      <c r="B211" s="1" t="s">
        <v>264</v>
      </c>
      <c r="C211" s="6">
        <f>'SENN PRICE SHEET '!C211-1</f>
        <v>26.5</v>
      </c>
      <c r="D211" s="7" t="str">
        <f>'SENN PRICE SHEET '!D211</f>
        <v>X</v>
      </c>
    </row>
    <row r="212" spans="1:4" ht="15" customHeight="1" x14ac:dyDescent="0.2">
      <c r="A212" s="5">
        <v>415</v>
      </c>
      <c r="B212" s="1" t="s">
        <v>265</v>
      </c>
      <c r="C212" s="6">
        <f>'SENN PRICE SHEET '!C212-1</f>
        <v>26.5</v>
      </c>
      <c r="D212" s="7" t="str">
        <f>'SENN PRICE SHEET '!D212</f>
        <v>X</v>
      </c>
    </row>
    <row r="213" spans="1:4" ht="15" customHeight="1" x14ac:dyDescent="0.2">
      <c r="A213" s="5">
        <v>435</v>
      </c>
      <c r="B213" s="1" t="s">
        <v>266</v>
      </c>
      <c r="C213" s="6">
        <f>'SENN PRICE SHEET '!C213-1</f>
        <v>26.5</v>
      </c>
      <c r="D213" s="7" t="str">
        <f>'SENN PRICE SHEET '!D213</f>
        <v>X</v>
      </c>
    </row>
    <row r="214" spans="1:4" ht="15" customHeight="1" x14ac:dyDescent="0.2">
      <c r="A214" s="5">
        <v>4632</v>
      </c>
      <c r="B214" s="1" t="s">
        <v>267</v>
      </c>
      <c r="C214" s="6">
        <f>'SENN PRICE SHEET '!C214-1.5</f>
        <v>21.5</v>
      </c>
      <c r="D214" s="7">
        <f>'SENN PRICE SHEET '!D214</f>
        <v>0</v>
      </c>
    </row>
    <row r="215" spans="1:4" ht="15" customHeight="1" x14ac:dyDescent="0.2">
      <c r="A215" s="5">
        <v>2427</v>
      </c>
      <c r="B215" s="1" t="s">
        <v>270</v>
      </c>
      <c r="C215" s="6">
        <f>'SENN PRICE SHEET '!C215-1.5</f>
        <v>36.5</v>
      </c>
      <c r="D215" s="7">
        <f>'SENN PRICE SHEET '!D215</f>
        <v>0</v>
      </c>
    </row>
    <row r="216" spans="1:4" ht="15" customHeight="1" x14ac:dyDescent="0.2">
      <c r="A216" s="5">
        <v>128</v>
      </c>
      <c r="B216" s="1" t="s">
        <v>269</v>
      </c>
      <c r="C216" s="6">
        <f>'SENN PRICE SHEET '!C216-1</f>
        <v>26</v>
      </c>
      <c r="D216" s="7" t="str">
        <f>'SENN PRICE SHEET '!D216</f>
        <v>X</v>
      </c>
    </row>
    <row r="217" spans="1:4" ht="15" customHeight="1" x14ac:dyDescent="0.2">
      <c r="A217" s="5">
        <v>3175</v>
      </c>
      <c r="B217" s="1" t="s">
        <v>271</v>
      </c>
      <c r="C217" s="6">
        <f>'SENN PRICE SHEET '!C217-1.5</f>
        <v>26</v>
      </c>
      <c r="D217" s="7">
        <f>'SENN PRICE SHEET '!D217</f>
        <v>0</v>
      </c>
    </row>
    <row r="218" spans="1:4" ht="15" customHeight="1" x14ac:dyDescent="0.2">
      <c r="A218" s="5">
        <v>3176</v>
      </c>
      <c r="B218" s="1" t="s">
        <v>272</v>
      </c>
      <c r="C218" s="6">
        <f>'SENN PRICE SHEET '!C218-1.5</f>
        <v>41</v>
      </c>
      <c r="D218" s="7">
        <f>'SENN PRICE SHEET '!D218</f>
        <v>0</v>
      </c>
    </row>
    <row r="219" spans="1:4" ht="15" customHeight="1" x14ac:dyDescent="0.2">
      <c r="A219" s="5">
        <v>3017</v>
      </c>
      <c r="B219" s="1" t="s">
        <v>273</v>
      </c>
      <c r="C219" s="6">
        <f>'SENN PRICE SHEET '!C219-1</f>
        <v>25.5</v>
      </c>
      <c r="D219" s="7">
        <f>'SENN PRICE SHEET '!D219</f>
        <v>0</v>
      </c>
    </row>
    <row r="220" spans="1:4" ht="15" customHeight="1" x14ac:dyDescent="0.2">
      <c r="A220" s="5">
        <v>2426</v>
      </c>
      <c r="B220" s="1" t="s">
        <v>276</v>
      </c>
      <c r="C220" s="6">
        <f>'SENN PRICE SHEET '!C220-1.5</f>
        <v>37</v>
      </c>
      <c r="D220" s="7">
        <f>'SENN PRICE SHEET '!D220</f>
        <v>0</v>
      </c>
    </row>
    <row r="221" spans="1:4" ht="15" customHeight="1" x14ac:dyDescent="0.2">
      <c r="A221" s="5">
        <v>3215</v>
      </c>
      <c r="B221" s="1" t="s">
        <v>277</v>
      </c>
      <c r="C221" s="6">
        <f>'SENN PRICE SHEET '!C221-1</f>
        <v>20</v>
      </c>
      <c r="D221" s="7">
        <f>'SENN PRICE SHEET '!D221</f>
        <v>0</v>
      </c>
    </row>
    <row r="222" spans="1:4" ht="15" customHeight="1" x14ac:dyDescent="0.2">
      <c r="A222" s="5">
        <v>1010</v>
      </c>
      <c r="B222" s="1" t="s">
        <v>278</v>
      </c>
      <c r="C222" s="6">
        <f>'SENN PRICE SHEET '!C222-1.5</f>
        <v>22</v>
      </c>
      <c r="D222" s="7">
        <f>'SENN PRICE SHEET '!D222</f>
        <v>0</v>
      </c>
    </row>
    <row r="223" spans="1:4" ht="15" customHeight="1" x14ac:dyDescent="0.2">
      <c r="A223" s="5">
        <v>1305</v>
      </c>
      <c r="B223" s="1" t="s">
        <v>280</v>
      </c>
      <c r="C223" s="6">
        <f>'SENN PRICE SHEET '!C223-1</f>
        <v>34</v>
      </c>
      <c r="D223" s="7">
        <f>'SENN PRICE SHEET '!D223</f>
        <v>0</v>
      </c>
    </row>
    <row r="224" spans="1:4" ht="15" customHeight="1" x14ac:dyDescent="0.2">
      <c r="A224" s="5">
        <v>1097</v>
      </c>
      <c r="B224" s="1" t="s">
        <v>281</v>
      </c>
      <c r="C224" s="6">
        <f>'SENN PRICE SHEET '!C224-1</f>
        <v>20</v>
      </c>
      <c r="D224" s="7">
        <f>'SENN PRICE SHEET '!D224</f>
        <v>0</v>
      </c>
    </row>
    <row r="225" spans="1:4" ht="15" customHeight="1" x14ac:dyDescent="0.2">
      <c r="A225" s="5">
        <v>2950</v>
      </c>
      <c r="B225" s="1" t="s">
        <v>282</v>
      </c>
      <c r="C225" s="6">
        <f>'SENN PRICE SHEET '!C225-1</f>
        <v>57</v>
      </c>
      <c r="D225" s="7">
        <f>'SENN PRICE SHEET '!D225</f>
        <v>0</v>
      </c>
    </row>
    <row r="226" spans="1:4" ht="15" customHeight="1" x14ac:dyDescent="0.2">
      <c r="A226" s="5">
        <v>3054</v>
      </c>
      <c r="B226" s="1" t="s">
        <v>283</v>
      </c>
      <c r="C226" s="6">
        <f>'SENN PRICE SHEET '!C226-1.5</f>
        <v>22</v>
      </c>
      <c r="D226" s="7">
        <f>'SENN PRICE SHEET '!D226</f>
        <v>0</v>
      </c>
    </row>
    <row r="227" spans="1:4" ht="15" customHeight="1" x14ac:dyDescent="0.2">
      <c r="A227" s="5">
        <v>2428</v>
      </c>
      <c r="B227" s="1" t="s">
        <v>284</v>
      </c>
      <c r="C227" s="6">
        <f>'SENN PRICE SHEET '!C227-1.5</f>
        <v>37</v>
      </c>
      <c r="D227" s="7">
        <f>'SENN PRICE SHEET '!D227</f>
        <v>0</v>
      </c>
    </row>
    <row r="228" spans="1:4" ht="15" customHeight="1" x14ac:dyDescent="0.2">
      <c r="A228" s="5">
        <v>1386</v>
      </c>
      <c r="B228" s="1" t="s">
        <v>286</v>
      </c>
      <c r="C228" s="6">
        <f>'SENN PRICE SHEET '!C228-1</f>
        <v>48.5</v>
      </c>
      <c r="D228" s="7">
        <f>'SENN PRICE SHEET '!D228</f>
        <v>0</v>
      </c>
    </row>
    <row r="229" spans="1:4" ht="15" customHeight="1" x14ac:dyDescent="0.2">
      <c r="A229" s="5">
        <v>2824</v>
      </c>
      <c r="B229" s="1" t="s">
        <v>287</v>
      </c>
      <c r="C229" s="6">
        <f>'SENN PRICE SHEET '!C229-1</f>
        <v>37.25</v>
      </c>
      <c r="D229" s="7">
        <f>'SENN PRICE SHEET '!D229</f>
        <v>0</v>
      </c>
    </row>
    <row r="230" spans="1:4" ht="15" customHeight="1" x14ac:dyDescent="0.2">
      <c r="A230" s="5">
        <v>1247</v>
      </c>
      <c r="B230" s="1" t="s">
        <v>289</v>
      </c>
      <c r="C230" s="6">
        <f>'SENN PRICE SHEET '!C230-1</f>
        <v>37.25</v>
      </c>
      <c r="D230" s="7">
        <f>'SENN PRICE SHEET '!D230</f>
        <v>0</v>
      </c>
    </row>
    <row r="231" spans="1:4" ht="15" customHeight="1" x14ac:dyDescent="0.2">
      <c r="A231" s="5">
        <v>3287</v>
      </c>
      <c r="B231" s="1" t="s">
        <v>290</v>
      </c>
      <c r="C231" s="6">
        <f>'SENN PRICE SHEET '!C231-1.5</f>
        <v>23.5</v>
      </c>
      <c r="D231" s="7">
        <f>'SENN PRICE SHEET '!D231</f>
        <v>0</v>
      </c>
    </row>
    <row r="232" spans="1:4" ht="15" customHeight="1" x14ac:dyDescent="0.2">
      <c r="A232" s="5">
        <v>3296</v>
      </c>
      <c r="B232" s="1" t="s">
        <v>291</v>
      </c>
      <c r="C232" s="6">
        <f>'SENN PRICE SHEET '!C232-1.5</f>
        <v>38.5</v>
      </c>
      <c r="D232" s="7">
        <f>'SENN PRICE SHEET '!D232</f>
        <v>0</v>
      </c>
    </row>
    <row r="233" spans="1:4" ht="15" customHeight="1" x14ac:dyDescent="0.2">
      <c r="A233" s="5">
        <v>4714</v>
      </c>
      <c r="B233" s="1" t="s">
        <v>292</v>
      </c>
      <c r="C233" s="6">
        <f>'SENN PRICE SHEET '!C233-1</f>
        <v>57</v>
      </c>
      <c r="D233" s="7">
        <f>'SENN PRICE SHEET '!D233</f>
        <v>0</v>
      </c>
    </row>
    <row r="234" spans="1:4" ht="15" customHeight="1" x14ac:dyDescent="0.2">
      <c r="A234" s="5">
        <v>3207</v>
      </c>
      <c r="B234" s="1" t="s">
        <v>293</v>
      </c>
      <c r="C234" s="6">
        <f>'SENN PRICE SHEET '!C234-1</f>
        <v>16.75</v>
      </c>
      <c r="D234" s="7">
        <f>'SENN PRICE SHEET '!D234</f>
        <v>0</v>
      </c>
    </row>
    <row r="235" spans="1:4" ht="15" customHeight="1" x14ac:dyDescent="0.2">
      <c r="A235" s="5">
        <v>287</v>
      </c>
      <c r="B235" s="1" t="s">
        <v>294</v>
      </c>
      <c r="C235" s="6">
        <f>'SENN PRICE SHEET '!C235-1</f>
        <v>11</v>
      </c>
      <c r="D235" s="7">
        <f>'SENN PRICE SHEET '!D235</f>
        <v>0</v>
      </c>
    </row>
    <row r="236" spans="1:4" ht="15" customHeight="1" x14ac:dyDescent="0.2">
      <c r="A236" s="5">
        <v>3191</v>
      </c>
      <c r="B236" s="1" t="s">
        <v>295</v>
      </c>
      <c r="C236" s="6">
        <f>'SENN PRICE SHEET '!C236-1</f>
        <v>16.75</v>
      </c>
      <c r="D236" s="7">
        <f>'SENN PRICE SHEET '!D236</f>
        <v>0</v>
      </c>
    </row>
    <row r="237" spans="1:4" ht="15" customHeight="1" x14ac:dyDescent="0.2">
      <c r="A237" s="5">
        <v>987</v>
      </c>
      <c r="B237" s="1" t="s">
        <v>296</v>
      </c>
      <c r="C237" s="6">
        <f>'SENN PRICE SHEET '!C237-1</f>
        <v>22</v>
      </c>
      <c r="D237" s="7">
        <f>'SENN PRICE SHEET '!D237</f>
        <v>0</v>
      </c>
    </row>
    <row r="238" spans="1:4" ht="15" customHeight="1" x14ac:dyDescent="0.2">
      <c r="A238" s="5">
        <v>2429</v>
      </c>
      <c r="B238" s="1" t="s">
        <v>297</v>
      </c>
      <c r="C238" s="6">
        <f>'SENN PRICE SHEET '!C238-1.5</f>
        <v>38.75</v>
      </c>
      <c r="D238" s="7">
        <f>'SENN PRICE SHEET '!D238</f>
        <v>0</v>
      </c>
    </row>
    <row r="239" spans="1:4" ht="15" customHeight="1" x14ac:dyDescent="0.2">
      <c r="A239" s="5">
        <v>3208</v>
      </c>
      <c r="B239" s="1" t="s">
        <v>299</v>
      </c>
      <c r="C239" s="6">
        <f>'SENN PRICE SHEET '!C239-1</f>
        <v>21.5</v>
      </c>
      <c r="D239" s="7">
        <f>'SENN PRICE SHEET '!D239</f>
        <v>0</v>
      </c>
    </row>
    <row r="240" spans="1:4" ht="15" customHeight="1" x14ac:dyDescent="0.2">
      <c r="A240" s="5">
        <v>1383</v>
      </c>
      <c r="B240" s="1" t="s">
        <v>300</v>
      </c>
      <c r="C240" s="6">
        <f>'SENN PRICE SHEET '!C240-1</f>
        <v>12</v>
      </c>
      <c r="D240" s="7">
        <f>'SENN PRICE SHEET '!D240</f>
        <v>0</v>
      </c>
    </row>
    <row r="241" spans="1:4" ht="15" customHeight="1" x14ac:dyDescent="0.2">
      <c r="A241" s="5">
        <v>769</v>
      </c>
      <c r="B241" s="1" t="s">
        <v>301</v>
      </c>
      <c r="C241" s="6">
        <f>'SENN PRICE SHEET '!C241-1</f>
        <v>24</v>
      </c>
      <c r="D241" s="7">
        <f>'SENN PRICE SHEET '!D241</f>
        <v>0</v>
      </c>
    </row>
    <row r="242" spans="1:4" ht="15" customHeight="1" x14ac:dyDescent="0.2">
      <c r="A242" s="5">
        <v>3055</v>
      </c>
      <c r="B242" s="1" t="s">
        <v>302</v>
      </c>
      <c r="C242" s="6">
        <f>'SENN PRICE SHEET '!C242-1.5</f>
        <v>23.75</v>
      </c>
      <c r="D242" s="7">
        <f>'SENN PRICE SHEET '!D242</f>
        <v>0</v>
      </c>
    </row>
    <row r="243" spans="1:4" ht="15" customHeight="1" x14ac:dyDescent="0.2">
      <c r="A243" s="5">
        <v>2259</v>
      </c>
      <c r="B243" s="1" t="s">
        <v>303</v>
      </c>
      <c r="C243" s="6">
        <f>'SENN PRICE SHEET '!C243-1</f>
        <v>24</v>
      </c>
      <c r="D243" s="7">
        <f>'SENN PRICE SHEET '!D243</f>
        <v>0</v>
      </c>
    </row>
    <row r="244" spans="1:4" ht="15" customHeight="1" x14ac:dyDescent="0.2">
      <c r="A244" s="5">
        <v>770</v>
      </c>
      <c r="B244" s="1" t="s">
        <v>304</v>
      </c>
      <c r="C244" s="6">
        <f>'SENN PRICE SHEET '!C244-1</f>
        <v>32</v>
      </c>
      <c r="D244" s="7">
        <f>'SENN PRICE SHEET '!D244</f>
        <v>0</v>
      </c>
    </row>
    <row r="245" spans="1:4" ht="15" customHeight="1" x14ac:dyDescent="0.2">
      <c r="A245" s="5">
        <v>1243</v>
      </c>
      <c r="B245" s="1" t="s">
        <v>307</v>
      </c>
      <c r="C245" s="6">
        <f>'SENN PRICE SHEET '!C245-1.5</f>
        <v>37</v>
      </c>
      <c r="D245" s="7">
        <f>'SENN PRICE SHEET '!D245</f>
        <v>0</v>
      </c>
    </row>
    <row r="246" spans="1:4" ht="15" customHeight="1" x14ac:dyDescent="0.2">
      <c r="A246" s="5">
        <v>3119</v>
      </c>
      <c r="B246" s="1" t="s">
        <v>308</v>
      </c>
      <c r="C246" s="6">
        <f>'SENN PRICE SHEET '!C246-1</f>
        <v>32</v>
      </c>
      <c r="D246" s="7">
        <f>'SENN PRICE SHEET '!D246</f>
        <v>0</v>
      </c>
    </row>
    <row r="247" spans="1:4" ht="15" customHeight="1" x14ac:dyDescent="0.2">
      <c r="A247" s="5">
        <v>4595</v>
      </c>
      <c r="B247" s="1" t="s">
        <v>309</v>
      </c>
      <c r="C247" s="6">
        <f>'SENN PRICE SHEET '!C247-1</f>
        <v>32</v>
      </c>
      <c r="D247" s="7">
        <f>'SENN PRICE SHEET '!D247</f>
        <v>0</v>
      </c>
    </row>
    <row r="248" spans="1:4" ht="15" customHeight="1" x14ac:dyDescent="0.2">
      <c r="A248" s="5">
        <v>2050</v>
      </c>
      <c r="B248" s="1" t="s">
        <v>310</v>
      </c>
      <c r="C248" s="6">
        <f>'SENN PRICE SHEET '!C248-1</f>
        <v>32</v>
      </c>
      <c r="D248" s="7">
        <f>'SENN PRICE SHEET '!D248</f>
        <v>0</v>
      </c>
    </row>
    <row r="249" spans="1:4" ht="15" customHeight="1" x14ac:dyDescent="0.2">
      <c r="A249" s="5">
        <v>3177</v>
      </c>
      <c r="B249" s="1" t="s">
        <v>311</v>
      </c>
      <c r="C249" s="6">
        <f>'SENN PRICE SHEET '!C249-1.5</f>
        <v>66.5</v>
      </c>
      <c r="D249" s="7">
        <f>'SENN PRICE SHEET '!D249</f>
        <v>0</v>
      </c>
    </row>
    <row r="250" spans="1:4" ht="15" customHeight="1" x14ac:dyDescent="0.2">
      <c r="A250" s="5">
        <v>3338</v>
      </c>
      <c r="B250" s="1" t="s">
        <v>314</v>
      </c>
      <c r="C250" s="6">
        <f>'SENN PRICE SHEET '!C250-1.5</f>
        <v>47</v>
      </c>
      <c r="D250" s="7">
        <f>'SENN PRICE SHEET '!D250</f>
        <v>0</v>
      </c>
    </row>
    <row r="251" spans="1:4" ht="15" customHeight="1" x14ac:dyDescent="0.2">
      <c r="A251" s="5">
        <v>3340</v>
      </c>
      <c r="B251" s="1" t="s">
        <v>315</v>
      </c>
      <c r="C251" s="6">
        <f>'SENN PRICE SHEET '!C251-1.5</f>
        <v>37.5</v>
      </c>
      <c r="D251" s="7">
        <f>'SENN PRICE SHEET '!D251</f>
        <v>0</v>
      </c>
    </row>
    <row r="252" spans="1:4" ht="15" customHeight="1" x14ac:dyDescent="0.2">
      <c r="A252" s="5">
        <v>1011</v>
      </c>
      <c r="B252" s="1" t="s">
        <v>317</v>
      </c>
      <c r="C252" s="6">
        <f>'SENN PRICE SHEET '!C252-1.5</f>
        <v>36.5</v>
      </c>
      <c r="D252" s="7">
        <f>'SENN PRICE SHEET '!D252</f>
        <v>0</v>
      </c>
    </row>
    <row r="253" spans="1:4" ht="15" customHeight="1" x14ac:dyDescent="0.2">
      <c r="A253" s="5">
        <v>2414</v>
      </c>
      <c r="B253" s="1" t="s">
        <v>318</v>
      </c>
      <c r="C253" s="6">
        <f>'SENN PRICE SHEET '!C253-1.5</f>
        <v>51.5</v>
      </c>
      <c r="D253" s="7">
        <f>'SENN PRICE SHEET '!D253</f>
        <v>0</v>
      </c>
    </row>
    <row r="254" spans="1:4" ht="15" customHeight="1" x14ac:dyDescent="0.2">
      <c r="A254" s="5">
        <v>3348</v>
      </c>
      <c r="B254" s="1" t="s">
        <v>320</v>
      </c>
      <c r="C254" s="6">
        <f>'SENN PRICE SHEET '!C254-1.5</f>
        <v>34.5</v>
      </c>
      <c r="D254" s="7">
        <f>'SENN PRICE SHEET '!D254</f>
        <v>0</v>
      </c>
    </row>
    <row r="255" spans="1:4" ht="15" customHeight="1" x14ac:dyDescent="0.2">
      <c r="A255" s="5">
        <v>3349</v>
      </c>
      <c r="B255" s="1" t="s">
        <v>321</v>
      </c>
      <c r="C255" s="6">
        <f>'SENN PRICE SHEET '!C255-1.5</f>
        <v>49.5</v>
      </c>
      <c r="D255" s="7">
        <f>'SENN PRICE SHEET '!D255</f>
        <v>0</v>
      </c>
    </row>
    <row r="256" spans="1:4" ht="15" customHeight="1" x14ac:dyDescent="0.2">
      <c r="A256" s="5">
        <v>2032</v>
      </c>
      <c r="B256" s="1" t="s">
        <v>323</v>
      </c>
      <c r="C256" s="6">
        <f>'SENN PRICE SHEET '!C256-1.5</f>
        <v>29.5</v>
      </c>
      <c r="D256" s="7">
        <f>'SENN PRICE SHEET '!D256</f>
        <v>0</v>
      </c>
    </row>
    <row r="257" spans="1:4" ht="15" customHeight="1" x14ac:dyDescent="0.2">
      <c r="A257" s="5">
        <v>1241</v>
      </c>
      <c r="B257" s="1" t="s">
        <v>325</v>
      </c>
      <c r="C257" s="6">
        <f>'SENN PRICE SHEET '!C257-1</f>
        <v>25</v>
      </c>
      <c r="D257" s="7">
        <f>'SENN PRICE SHEET '!D257</f>
        <v>0</v>
      </c>
    </row>
    <row r="258" spans="1:4" ht="15" customHeight="1" x14ac:dyDescent="0.2">
      <c r="A258" s="5">
        <v>3153</v>
      </c>
      <c r="B258" s="1" t="s">
        <v>326</v>
      </c>
      <c r="C258" s="6">
        <f>'SENN PRICE SHEET '!C258-1.5</f>
        <v>36.5</v>
      </c>
      <c r="D258" s="7">
        <f>'SENN PRICE SHEET '!D258</f>
        <v>0</v>
      </c>
    </row>
    <row r="259" spans="1:4" ht="15" customHeight="1" x14ac:dyDescent="0.2">
      <c r="A259" s="5">
        <v>3351</v>
      </c>
      <c r="B259" s="1" t="s">
        <v>327</v>
      </c>
      <c r="C259" s="6">
        <f>'SENN PRICE SHEET '!C259-1.5</f>
        <v>51.5</v>
      </c>
      <c r="D259" s="7">
        <f>'SENN PRICE SHEET '!D259</f>
        <v>0</v>
      </c>
    </row>
    <row r="260" spans="1:4" ht="15" customHeight="1" x14ac:dyDescent="0.2">
      <c r="A260" s="5">
        <v>481</v>
      </c>
      <c r="B260" s="1" t="s">
        <v>329</v>
      </c>
      <c r="C260" s="6">
        <f>'SENN PRICE SHEET '!C260-1</f>
        <v>27.75</v>
      </c>
      <c r="D260" s="7" t="str">
        <f>'SENN PRICE SHEET '!D260</f>
        <v>X</v>
      </c>
    </row>
    <row r="261" spans="1:4" ht="15" customHeight="1" x14ac:dyDescent="0.2">
      <c r="A261" s="5">
        <v>3240</v>
      </c>
      <c r="B261" s="1" t="s">
        <v>330</v>
      </c>
      <c r="C261" s="6">
        <f>'SENN PRICE SHEET '!C261-1</f>
        <v>31</v>
      </c>
      <c r="D261" s="7" t="str">
        <f>'SENN PRICE SHEET '!D261</f>
        <v>X</v>
      </c>
    </row>
    <row r="262" spans="1:4" ht="15" customHeight="1" x14ac:dyDescent="0.2">
      <c r="A262" s="5" t="s">
        <v>331</v>
      </c>
      <c r="B262" s="1" t="s">
        <v>332</v>
      </c>
      <c r="C262" s="6">
        <f>'SENN PRICE SHEET '!C262-1</f>
        <v>44</v>
      </c>
      <c r="D262" s="7" t="str">
        <f>'SENN PRICE SHEET '!D262</f>
        <v>X</v>
      </c>
    </row>
    <row r="263" spans="1:4" ht="15" customHeight="1" x14ac:dyDescent="0.2">
      <c r="A263" s="5">
        <v>1196</v>
      </c>
      <c r="B263" s="1" t="s">
        <v>333</v>
      </c>
      <c r="C263" s="6">
        <f>'SENN PRICE SHEET '!C263-1.5</f>
        <v>29.5</v>
      </c>
      <c r="D263" s="7">
        <f>'SENN PRICE SHEET '!D263</f>
        <v>0</v>
      </c>
    </row>
    <row r="264" spans="1:4" ht="15" customHeight="1" x14ac:dyDescent="0.2">
      <c r="A264" s="5">
        <v>2029</v>
      </c>
      <c r="B264" s="1" t="s">
        <v>334</v>
      </c>
      <c r="C264" s="6">
        <f>'SENN PRICE SHEET '!C264-1.5</f>
        <v>42.5</v>
      </c>
      <c r="D264" s="7">
        <f>'SENN PRICE SHEET '!D264</f>
        <v>0</v>
      </c>
    </row>
    <row r="265" spans="1:4" ht="15" customHeight="1" x14ac:dyDescent="0.2">
      <c r="A265" s="5">
        <v>2415</v>
      </c>
      <c r="B265" s="1" t="s">
        <v>335</v>
      </c>
      <c r="C265" s="6">
        <f>'SENN PRICE SHEET '!C265-1.5</f>
        <v>44.5</v>
      </c>
      <c r="D265" s="7">
        <f>'SENN PRICE SHEET '!D265</f>
        <v>0</v>
      </c>
    </row>
    <row r="266" spans="1:4" ht="15" customHeight="1" x14ac:dyDescent="0.2">
      <c r="A266" s="5">
        <v>773</v>
      </c>
      <c r="B266" s="1" t="s">
        <v>337</v>
      </c>
      <c r="C266" s="6">
        <f>'SENN PRICE SHEET '!C266-1</f>
        <v>30.5</v>
      </c>
      <c r="D266" s="7" t="str">
        <f>'SENN PRICE SHEET '!D266</f>
        <v>X</v>
      </c>
    </row>
    <row r="267" spans="1:4" ht="15" customHeight="1" x14ac:dyDescent="0.2">
      <c r="A267" s="5">
        <v>5155</v>
      </c>
      <c r="B267" s="1" t="s">
        <v>338</v>
      </c>
      <c r="C267" s="6">
        <f>'SENN PRICE SHEET '!C267-1.5</f>
        <v>51</v>
      </c>
      <c r="D267" s="7">
        <f>'SENN PRICE SHEET '!D267</f>
        <v>0</v>
      </c>
    </row>
    <row r="268" spans="1:4" ht="15" customHeight="1" x14ac:dyDescent="0.2">
      <c r="A268" s="5">
        <v>4682</v>
      </c>
      <c r="B268" s="1" t="s">
        <v>339</v>
      </c>
      <c r="C268" s="6">
        <f>'SENN PRICE SHEET '!C268-1</f>
        <v>33</v>
      </c>
      <c r="D268" s="7">
        <f>'SENN PRICE SHEET '!D268</f>
        <v>0</v>
      </c>
    </row>
    <row r="269" spans="1:4" ht="15" customHeight="1" x14ac:dyDescent="0.2">
      <c r="A269" s="5">
        <v>1291</v>
      </c>
      <c r="B269" s="1" t="s">
        <v>340</v>
      </c>
      <c r="C269" s="6">
        <f>'SENN PRICE SHEET '!C269-1</f>
        <v>37</v>
      </c>
      <c r="D269" s="7">
        <f>'SENN PRICE SHEET '!D269</f>
        <v>0</v>
      </c>
    </row>
    <row r="270" spans="1:4" ht="15" customHeight="1" x14ac:dyDescent="0.2">
      <c r="A270" s="5">
        <v>4630</v>
      </c>
      <c r="B270" s="1" t="s">
        <v>341</v>
      </c>
      <c r="C270" s="6">
        <f>'SENN PRICE SHEET '!C270-1.5</f>
        <v>25.25</v>
      </c>
      <c r="D270" s="7">
        <f>'SENN PRICE SHEET '!D270</f>
        <v>0</v>
      </c>
    </row>
    <row r="271" spans="1:4" ht="15" customHeight="1" x14ac:dyDescent="0.2">
      <c r="A271" s="5">
        <v>2430</v>
      </c>
      <c r="B271" s="1" t="s">
        <v>342</v>
      </c>
      <c r="C271" s="6">
        <f>'SENN PRICE SHEET '!C271-1.5</f>
        <v>40.25</v>
      </c>
      <c r="D271" s="7">
        <f>'SENN PRICE SHEET '!D271</f>
        <v>0</v>
      </c>
    </row>
    <row r="272" spans="1:4" ht="15" customHeight="1" x14ac:dyDescent="0.2">
      <c r="A272" s="5">
        <v>1032</v>
      </c>
      <c r="B272" s="1" t="s">
        <v>343</v>
      </c>
      <c r="C272" s="6">
        <f>'SENN PRICE SHEET '!C272-1</f>
        <v>25</v>
      </c>
      <c r="D272" s="7">
        <f>'SENN PRICE SHEET '!D272</f>
        <v>0</v>
      </c>
    </row>
    <row r="273" spans="1:4" ht="15" customHeight="1" x14ac:dyDescent="0.2">
      <c r="A273" s="5">
        <v>971</v>
      </c>
      <c r="B273" s="1" t="s">
        <v>344</v>
      </c>
      <c r="C273" s="6">
        <f>'SENN PRICE SHEET '!C273-1</f>
        <v>25</v>
      </c>
      <c r="D273" s="7">
        <f>'SENN PRICE SHEET '!D273</f>
        <v>0</v>
      </c>
    </row>
    <row r="274" spans="1:4" ht="15" customHeight="1" x14ac:dyDescent="0.2">
      <c r="A274" s="5">
        <v>2988</v>
      </c>
      <c r="B274" s="1" t="s">
        <v>345</v>
      </c>
      <c r="C274" s="6">
        <f>'SENN PRICE SHEET '!C274-1</f>
        <v>38.5</v>
      </c>
      <c r="D274" s="7">
        <f>'SENN PRICE SHEET '!D274</f>
        <v>0</v>
      </c>
    </row>
    <row r="275" spans="1:4" ht="15" customHeight="1" x14ac:dyDescent="0.2">
      <c r="A275" s="5">
        <v>2028</v>
      </c>
      <c r="B275" s="1" t="s">
        <v>349</v>
      </c>
      <c r="C275" s="6">
        <f>'SENN PRICE SHEET '!C275-0.75</f>
        <v>29.75</v>
      </c>
      <c r="D275" s="7" t="str">
        <f>'SENN PRICE SHEET '!D275</f>
        <v>X</v>
      </c>
    </row>
    <row r="276" spans="1:4" ht="15" customHeight="1" x14ac:dyDescent="0.2">
      <c r="A276" s="5">
        <v>1265</v>
      </c>
      <c r="B276" s="1" t="s">
        <v>350</v>
      </c>
      <c r="C276" s="6">
        <f>'SENN PRICE SHEET '!C276-1</f>
        <v>24</v>
      </c>
      <c r="D276" s="7" t="str">
        <f>'SENN PRICE SHEET '!D276</f>
        <v>X</v>
      </c>
    </row>
    <row r="277" spans="1:4" ht="15" customHeight="1" x14ac:dyDescent="0.2">
      <c r="A277" s="5"/>
      <c r="B277" s="1"/>
      <c r="C277" s="6"/>
      <c r="D277" s="7"/>
    </row>
  </sheetData>
  <conditionalFormatting sqref="D2:D276">
    <cfRule type="cellIs" dxfId="2" priority="1" operator="equal">
      <formula>0</formula>
    </cfRule>
  </conditionalFormatting>
  <pageMargins left="0.7" right="0.7" top="0.75" bottom="0.75" header="0.3" footer="0.3"/>
  <pageSetup orientation="portrait" horizontalDpi="0" verticalDpi="0"/>
  <headerFooter>
    <oddHeader>&amp;LLEO'S PRICE SHEET
&amp;RMARCH 17, 2025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82B8-7E56-354C-9FB3-EEA12B6474E0}">
  <dimension ref="A1:D277"/>
  <sheetViews>
    <sheetView view="pageLayout" topLeftCell="B1" zoomScaleNormal="130" workbookViewId="0">
      <selection activeCell="B1" sqref="A1:XFD1048576"/>
    </sheetView>
  </sheetViews>
  <sheetFormatPr baseColWidth="10" defaultRowHeight="15" customHeight="1" x14ac:dyDescent="0.2"/>
  <cols>
    <col min="1" max="1" width="22.5" hidden="1" customWidth="1"/>
    <col min="2" max="2" width="57.83203125" customWidth="1"/>
    <col min="3" max="3" width="13.83203125" customWidth="1"/>
  </cols>
  <sheetData>
    <row r="1" spans="1:4" ht="15" customHeight="1" x14ac:dyDescent="0.2">
      <c r="A1" s="13" t="s">
        <v>0</v>
      </c>
      <c r="B1" s="13" t="s">
        <v>1</v>
      </c>
      <c r="C1" s="14" t="s">
        <v>2</v>
      </c>
      <c r="D1" s="13" t="s">
        <v>3</v>
      </c>
    </row>
    <row r="2" spans="1:4" ht="15" customHeight="1" x14ac:dyDescent="0.2">
      <c r="A2" s="5">
        <v>398</v>
      </c>
      <c r="B2" s="1" t="s">
        <v>4</v>
      </c>
      <c r="C2" s="6">
        <f>'SENN PRICE SHEET '!C2</f>
        <v>32.5</v>
      </c>
      <c r="D2" s="7">
        <f>'SENN PRICE SHEET '!D2</f>
        <v>0</v>
      </c>
    </row>
    <row r="3" spans="1:4" ht="15" customHeight="1" x14ac:dyDescent="0.2">
      <c r="A3" s="5">
        <v>2078</v>
      </c>
      <c r="B3" s="1" t="s">
        <v>5</v>
      </c>
      <c r="C3" s="6">
        <f>'SENN PRICE SHEET '!C3-1</f>
        <v>36.75</v>
      </c>
      <c r="D3" s="7">
        <f>'SENN PRICE SHEET '!D3</f>
        <v>0</v>
      </c>
    </row>
    <row r="4" spans="1:4" ht="15" customHeight="1" x14ac:dyDescent="0.2">
      <c r="A4" s="5">
        <v>1159</v>
      </c>
      <c r="B4" s="1" t="s">
        <v>6</v>
      </c>
      <c r="C4" s="6">
        <f>'SENN PRICE SHEET '!C4-1</f>
        <v>24</v>
      </c>
      <c r="D4" s="7">
        <f>'SENN PRICE SHEET '!D4</f>
        <v>0</v>
      </c>
    </row>
    <row r="5" spans="1:4" ht="15" customHeight="1" x14ac:dyDescent="0.2">
      <c r="A5" s="5">
        <v>2075</v>
      </c>
      <c r="B5" s="1" t="s">
        <v>7</v>
      </c>
      <c r="C5" s="6">
        <f>'SENN PRICE SHEET '!C5-1.5</f>
        <v>52.5</v>
      </c>
      <c r="D5" s="7">
        <f>'SENN PRICE SHEET '!D5</f>
        <v>0</v>
      </c>
    </row>
    <row r="6" spans="1:4" ht="15" customHeight="1" x14ac:dyDescent="0.2">
      <c r="A6" s="5">
        <v>2079</v>
      </c>
      <c r="B6" s="1" t="s">
        <v>8</v>
      </c>
      <c r="C6" s="6">
        <f>'SENN PRICE SHEET '!C6-1</f>
        <v>37.25</v>
      </c>
      <c r="D6" s="7">
        <f>'SENN PRICE SHEET '!D6</f>
        <v>0</v>
      </c>
    </row>
    <row r="7" spans="1:4" ht="15" customHeight="1" x14ac:dyDescent="0.2">
      <c r="A7" s="5">
        <v>1158</v>
      </c>
      <c r="B7" s="1" t="s">
        <v>9</v>
      </c>
      <c r="C7" s="6">
        <f>'SENN PRICE SHEET '!C7-1</f>
        <v>26.25</v>
      </c>
      <c r="D7" s="7">
        <f>'SENN PRICE SHEET '!D7</f>
        <v>0</v>
      </c>
    </row>
    <row r="8" spans="1:4" ht="15" customHeight="1" x14ac:dyDescent="0.2">
      <c r="A8" s="5">
        <v>999</v>
      </c>
      <c r="B8" s="1" t="s">
        <v>10</v>
      </c>
      <c r="C8" s="6">
        <f>'SENN PRICE SHEET '!C8-1</f>
        <v>27.25</v>
      </c>
      <c r="D8" s="7">
        <f>'SENN PRICE SHEET '!D8</f>
        <v>0</v>
      </c>
    </row>
    <row r="9" spans="1:4" ht="15" customHeight="1" x14ac:dyDescent="0.2">
      <c r="A9" s="5">
        <v>3246</v>
      </c>
      <c r="B9" s="1" t="s">
        <v>12</v>
      </c>
      <c r="C9" s="6">
        <f>'SENN PRICE SHEET '!C9-1.5</f>
        <v>25</v>
      </c>
      <c r="D9" s="7">
        <f>'SENN PRICE SHEET '!D9</f>
        <v>0</v>
      </c>
    </row>
    <row r="10" spans="1:4" ht="15" customHeight="1" x14ac:dyDescent="0.2">
      <c r="A10" s="5">
        <v>3247</v>
      </c>
      <c r="B10" s="1" t="s">
        <v>13</v>
      </c>
      <c r="C10" s="6">
        <f>'SENN PRICE SHEET '!C10-1.5</f>
        <v>40</v>
      </c>
      <c r="D10" s="7">
        <f>'SENN PRICE SHEET '!D10</f>
        <v>0</v>
      </c>
    </row>
    <row r="11" spans="1:4" ht="15" customHeight="1" x14ac:dyDescent="0.2">
      <c r="A11" s="5">
        <v>4726</v>
      </c>
      <c r="B11" s="1" t="s">
        <v>15</v>
      </c>
      <c r="C11" s="6">
        <f>'SENN PRICE SHEET '!C11-1.5</f>
        <v>25</v>
      </c>
      <c r="D11" s="7">
        <f>'SENN PRICE SHEET '!D11</f>
        <v>0</v>
      </c>
    </row>
    <row r="12" spans="1:4" ht="15" customHeight="1" x14ac:dyDescent="0.2">
      <c r="A12" s="5">
        <v>3249</v>
      </c>
      <c r="B12" s="1" t="s">
        <v>16</v>
      </c>
      <c r="C12" s="6">
        <f>'SENN PRICE SHEET '!C12-1.5</f>
        <v>40</v>
      </c>
      <c r="D12" s="7">
        <f>'SENN PRICE SHEET '!D12</f>
        <v>0</v>
      </c>
    </row>
    <row r="13" spans="1:4" ht="15" customHeight="1" x14ac:dyDescent="0.2">
      <c r="A13" s="5">
        <v>4631</v>
      </c>
      <c r="B13" s="1" t="s">
        <v>18</v>
      </c>
      <c r="C13" s="6">
        <f>'SENN PRICE SHEET '!C13-1.5</f>
        <v>28.75</v>
      </c>
      <c r="D13" s="7" t="str">
        <f>'SENN PRICE SHEET '!D13</f>
        <v>X</v>
      </c>
    </row>
    <row r="14" spans="1:4" ht="15" customHeight="1" x14ac:dyDescent="0.2">
      <c r="A14" s="5">
        <v>395</v>
      </c>
      <c r="B14" s="1" t="s">
        <v>20</v>
      </c>
      <c r="C14" s="6">
        <f>'SENN PRICE SHEET '!C14-1.5</f>
        <v>28.25</v>
      </c>
      <c r="D14" s="7">
        <f>'SENN PRICE SHEET '!D14</f>
        <v>0</v>
      </c>
    </row>
    <row r="15" spans="1:4" ht="15" customHeight="1" x14ac:dyDescent="0.2">
      <c r="A15" s="5">
        <v>4729</v>
      </c>
      <c r="B15" s="1" t="s">
        <v>22</v>
      </c>
      <c r="C15" s="6">
        <f>'SENN PRICE SHEET '!C15-1.5</f>
        <v>25.5</v>
      </c>
      <c r="D15" s="7">
        <f>'SENN PRICE SHEET '!D15</f>
        <v>0</v>
      </c>
    </row>
    <row r="16" spans="1:4" ht="15" customHeight="1" x14ac:dyDescent="0.2">
      <c r="A16" s="5">
        <v>3179</v>
      </c>
      <c r="B16" s="1" t="s">
        <v>24</v>
      </c>
      <c r="C16" s="6">
        <f>'SENN PRICE SHEET '!C16-1.5</f>
        <v>42</v>
      </c>
      <c r="D16" s="7">
        <f>'SENN PRICE SHEET '!D16</f>
        <v>0</v>
      </c>
    </row>
    <row r="17" spans="1:4" ht="15" customHeight="1" x14ac:dyDescent="0.2">
      <c r="A17" s="5">
        <v>3255</v>
      </c>
      <c r="B17" s="1" t="s">
        <v>25</v>
      </c>
      <c r="C17" s="6">
        <f>'SENN PRICE SHEET '!C17-1.5</f>
        <v>57</v>
      </c>
      <c r="D17" s="7">
        <f>'SENN PRICE SHEET '!D17</f>
        <v>0</v>
      </c>
    </row>
    <row r="18" spans="1:4" ht="15" customHeight="1" x14ac:dyDescent="0.2">
      <c r="A18" s="5">
        <v>2834</v>
      </c>
      <c r="B18" s="1" t="s">
        <v>27</v>
      </c>
      <c r="C18" s="6">
        <f>'SENN PRICE SHEET '!C18-1</f>
        <v>37.5</v>
      </c>
      <c r="D18" s="7">
        <f>'SENN PRICE SHEET '!D18</f>
        <v>0</v>
      </c>
    </row>
    <row r="19" spans="1:4" ht="15" customHeight="1" x14ac:dyDescent="0.2">
      <c r="A19" s="5">
        <v>2833</v>
      </c>
      <c r="B19" s="1" t="s">
        <v>28</v>
      </c>
      <c r="C19" s="6">
        <f>'SENN PRICE SHEET '!C19-1</f>
        <v>37.5</v>
      </c>
      <c r="D19" s="7">
        <f>'SENN PRICE SHEET '!D19</f>
        <v>0</v>
      </c>
    </row>
    <row r="20" spans="1:4" ht="15" customHeight="1" x14ac:dyDescent="0.2">
      <c r="A20" s="5">
        <v>509</v>
      </c>
      <c r="B20" s="1" t="s">
        <v>29</v>
      </c>
      <c r="C20" s="6">
        <f>'SENN PRICE SHEET '!C20-0.1</f>
        <v>21.15</v>
      </c>
      <c r="D20" s="7">
        <f>'SENN PRICE SHEET '!D20</f>
        <v>0</v>
      </c>
    </row>
    <row r="21" spans="1:4" ht="15" customHeight="1" x14ac:dyDescent="0.2">
      <c r="A21" s="5">
        <v>3156</v>
      </c>
      <c r="B21" s="1" t="s">
        <v>365</v>
      </c>
      <c r="C21" s="6">
        <f>'SENN PRICE SHEET '!C21-1.5</f>
        <v>32.5</v>
      </c>
      <c r="D21" s="7">
        <f>'SENN PRICE SHEET '!D21</f>
        <v>0</v>
      </c>
    </row>
    <row r="22" spans="1:4" ht="15" customHeight="1" x14ac:dyDescent="0.2">
      <c r="A22" s="5">
        <v>3257</v>
      </c>
      <c r="B22" s="1" t="s">
        <v>30</v>
      </c>
      <c r="C22" s="6">
        <f>'SENN PRICE SHEET '!C22-1.5</f>
        <v>47.5</v>
      </c>
      <c r="D22" s="7">
        <f>'SENN PRICE SHEET '!D22</f>
        <v>0</v>
      </c>
    </row>
    <row r="23" spans="1:4" ht="15" customHeight="1" x14ac:dyDescent="0.2">
      <c r="A23" s="5">
        <v>333</v>
      </c>
      <c r="B23" s="1" t="s">
        <v>32</v>
      </c>
      <c r="C23" s="6">
        <f>'SENN PRICE SHEET '!C23-1</f>
        <v>21</v>
      </c>
      <c r="D23" s="7">
        <f>'SENN PRICE SHEET '!D23</f>
        <v>0</v>
      </c>
    </row>
    <row r="24" spans="1:4" ht="15" customHeight="1" x14ac:dyDescent="0.2">
      <c r="A24" s="5">
        <v>963</v>
      </c>
      <c r="B24" s="1" t="s">
        <v>33</v>
      </c>
      <c r="C24" s="6">
        <f>'SENN PRICE SHEET '!C24-1</f>
        <v>21</v>
      </c>
      <c r="D24" s="7">
        <f>'SENN PRICE SHEET '!D24</f>
        <v>0</v>
      </c>
    </row>
    <row r="25" spans="1:4" ht="15" customHeight="1" x14ac:dyDescent="0.2">
      <c r="A25" s="5">
        <v>3265</v>
      </c>
      <c r="B25" s="1" t="s">
        <v>34</v>
      </c>
      <c r="C25" s="6">
        <f>'SENN PRICE SHEET '!C25-1.5</f>
        <v>36.75</v>
      </c>
      <c r="D25" s="7">
        <f>'SENN PRICE SHEET '!D25</f>
        <v>0</v>
      </c>
    </row>
    <row r="26" spans="1:4" ht="15" customHeight="1" x14ac:dyDescent="0.2">
      <c r="A26" s="5">
        <v>994</v>
      </c>
      <c r="B26" s="1" t="s">
        <v>35</v>
      </c>
      <c r="C26" s="6">
        <f>'SENN PRICE SHEET '!C26-1.5</f>
        <v>56.25</v>
      </c>
      <c r="D26" s="7">
        <f>'SENN PRICE SHEET '!D26</f>
        <v>0</v>
      </c>
    </row>
    <row r="27" spans="1:4" ht="15" customHeight="1" x14ac:dyDescent="0.2">
      <c r="A27" s="5">
        <v>2422</v>
      </c>
      <c r="B27" s="1" t="s">
        <v>38</v>
      </c>
      <c r="C27" s="6">
        <f>'SENN PRICE SHEET '!C27-1.5</f>
        <v>42.75</v>
      </c>
      <c r="D27" s="7" t="str">
        <f>'SENN PRICE SHEET '!D27</f>
        <v>X</v>
      </c>
    </row>
    <row r="28" spans="1:4" ht="15" customHeight="1" x14ac:dyDescent="0.2">
      <c r="A28" s="5">
        <v>1193</v>
      </c>
      <c r="B28" s="1" t="s">
        <v>40</v>
      </c>
      <c r="C28" s="6">
        <f>'SENN PRICE SHEET '!C28-1.5</f>
        <v>26</v>
      </c>
      <c r="D28" s="7">
        <f>'SENN PRICE SHEET '!D28</f>
        <v>0</v>
      </c>
    </row>
    <row r="29" spans="1:4" ht="15" customHeight="1" x14ac:dyDescent="0.2">
      <c r="A29" s="5">
        <v>4751</v>
      </c>
      <c r="B29" s="1" t="s">
        <v>41</v>
      </c>
      <c r="C29" s="6">
        <f>'SENN PRICE SHEET '!C29-1.5</f>
        <v>35.5</v>
      </c>
      <c r="D29" s="7">
        <f>'SENN PRICE SHEET '!D29</f>
        <v>0</v>
      </c>
    </row>
    <row r="30" spans="1:4" ht="15" customHeight="1" x14ac:dyDescent="0.2">
      <c r="A30" s="5">
        <v>1197</v>
      </c>
      <c r="B30" s="1" t="s">
        <v>42</v>
      </c>
      <c r="C30" s="6">
        <f>'SENN PRICE SHEET '!C30-1</f>
        <v>29</v>
      </c>
      <c r="D30" s="7">
        <f>'SENN PRICE SHEET '!D30</f>
        <v>0</v>
      </c>
    </row>
    <row r="31" spans="1:4" ht="15" customHeight="1" x14ac:dyDescent="0.2">
      <c r="A31" s="5">
        <v>2409</v>
      </c>
      <c r="B31" s="1" t="s">
        <v>43</v>
      </c>
      <c r="C31" s="6">
        <f>'SENN PRICE SHEET '!C31-1.5</f>
        <v>41</v>
      </c>
      <c r="D31" s="7">
        <f>'SENN PRICE SHEET '!D31</f>
        <v>0</v>
      </c>
    </row>
    <row r="32" spans="1:4" ht="15" customHeight="1" x14ac:dyDescent="0.2">
      <c r="A32" s="5">
        <v>2031</v>
      </c>
      <c r="B32" s="1" t="s">
        <v>45</v>
      </c>
      <c r="C32" s="6">
        <f>'SENN PRICE SHEET '!C32-1.5</f>
        <v>27.75</v>
      </c>
      <c r="D32" s="7" t="str">
        <f>'SENN PRICE SHEET '!D32</f>
        <v>X</v>
      </c>
    </row>
    <row r="33" spans="1:4" ht="15" customHeight="1" x14ac:dyDescent="0.2">
      <c r="A33" s="5">
        <v>3260</v>
      </c>
      <c r="B33" s="1" t="s">
        <v>46</v>
      </c>
      <c r="C33" s="6">
        <f>'SENN PRICE SHEET '!C33-1.5</f>
        <v>43</v>
      </c>
      <c r="D33" s="7">
        <f>'SENN PRICE SHEET '!D33</f>
        <v>0</v>
      </c>
    </row>
    <row r="34" spans="1:4" ht="15" customHeight="1" x14ac:dyDescent="0.2">
      <c r="A34" s="5">
        <v>3259</v>
      </c>
      <c r="B34" s="1" t="s">
        <v>48</v>
      </c>
      <c r="C34" s="6">
        <f>'SENN PRICE SHEET '!C34-1.5</f>
        <v>28</v>
      </c>
      <c r="D34" s="7">
        <f>'SENN PRICE SHEET '!D34</f>
        <v>0</v>
      </c>
    </row>
    <row r="35" spans="1:4" ht="15" customHeight="1" x14ac:dyDescent="0.2">
      <c r="A35" s="5">
        <v>3262</v>
      </c>
      <c r="B35" s="1" t="s">
        <v>49</v>
      </c>
      <c r="C35" s="6">
        <f>'SENN PRICE SHEET '!C35-1.5</f>
        <v>34.25</v>
      </c>
      <c r="D35" s="7">
        <f>'SENN PRICE SHEET '!D35</f>
        <v>0</v>
      </c>
    </row>
    <row r="36" spans="1:4" ht="15" customHeight="1" x14ac:dyDescent="0.2">
      <c r="A36" s="5">
        <v>3263</v>
      </c>
      <c r="B36" s="1" t="s">
        <v>50</v>
      </c>
      <c r="C36" s="6">
        <f>'SENN PRICE SHEET '!C36-1.5</f>
        <v>49.25</v>
      </c>
      <c r="D36" s="7">
        <f>'SENN PRICE SHEET '!D36</f>
        <v>0</v>
      </c>
    </row>
    <row r="37" spans="1:4" ht="15" customHeight="1" x14ac:dyDescent="0.2">
      <c r="A37" s="5">
        <v>4581</v>
      </c>
      <c r="B37" s="1" t="s">
        <v>52</v>
      </c>
      <c r="C37" s="6">
        <f>'SENN PRICE SHEET '!C37-1</f>
        <v>74</v>
      </c>
      <c r="D37" s="7">
        <f>'SENN PRICE SHEET '!D37</f>
        <v>0</v>
      </c>
    </row>
    <row r="38" spans="1:4" ht="15" customHeight="1" x14ac:dyDescent="0.2">
      <c r="A38" s="5">
        <v>1429</v>
      </c>
      <c r="B38" s="1" t="s">
        <v>53</v>
      </c>
      <c r="C38" s="6">
        <f>'SENN PRICE SHEET '!C38-1</f>
        <v>74</v>
      </c>
      <c r="D38" s="7">
        <f>'SENN PRICE SHEET '!D38</f>
        <v>0</v>
      </c>
    </row>
    <row r="39" spans="1:4" ht="15" customHeight="1" x14ac:dyDescent="0.2">
      <c r="A39" s="5">
        <v>1446</v>
      </c>
      <c r="B39" s="1" t="s">
        <v>54</v>
      </c>
      <c r="C39" s="6">
        <f>'SENN PRICE SHEET '!C39-1</f>
        <v>74</v>
      </c>
      <c r="D39" s="7">
        <f>'SENN PRICE SHEET '!D39</f>
        <v>0</v>
      </c>
    </row>
    <row r="40" spans="1:4" ht="15" customHeight="1" x14ac:dyDescent="0.2">
      <c r="A40" s="5">
        <v>515</v>
      </c>
      <c r="B40" s="1" t="s">
        <v>55</v>
      </c>
      <c r="C40" s="6">
        <f>'SENN PRICE SHEET '!C40-1</f>
        <v>18</v>
      </c>
      <c r="D40" s="7">
        <f>'SENN PRICE SHEET '!D40</f>
        <v>0</v>
      </c>
    </row>
    <row r="41" spans="1:4" ht="15" customHeight="1" x14ac:dyDescent="0.2">
      <c r="A41" s="5">
        <v>4709</v>
      </c>
      <c r="B41" s="1" t="s">
        <v>56</v>
      </c>
      <c r="C41" s="6">
        <f>'SENN PRICE SHEET '!C41</f>
        <v>16.75</v>
      </c>
      <c r="D41" s="7">
        <f>'SENN PRICE SHEET '!D41</f>
        <v>0</v>
      </c>
    </row>
    <row r="42" spans="1:4" ht="15" customHeight="1" x14ac:dyDescent="0.2">
      <c r="A42" s="5">
        <v>4711</v>
      </c>
      <c r="B42" s="1" t="s">
        <v>57</v>
      </c>
      <c r="C42" s="6">
        <f>'SENN PRICE SHEET '!C42-1</f>
        <v>30.5</v>
      </c>
      <c r="D42" s="7">
        <f>'SENN PRICE SHEET '!D42</f>
        <v>0</v>
      </c>
    </row>
    <row r="43" spans="1:4" ht="15" customHeight="1" x14ac:dyDescent="0.2">
      <c r="A43" s="5">
        <v>43</v>
      </c>
      <c r="B43" s="1" t="s">
        <v>58</v>
      </c>
      <c r="C43" s="6">
        <f>'SENN PRICE SHEET '!C43-1</f>
        <v>30.5</v>
      </c>
      <c r="D43" s="7">
        <f>'SENN PRICE SHEET '!D43</f>
        <v>0</v>
      </c>
    </row>
    <row r="44" spans="1:4" ht="15" customHeight="1" x14ac:dyDescent="0.2">
      <c r="A44" s="5">
        <v>2815</v>
      </c>
      <c r="B44" s="1" t="s">
        <v>59</v>
      </c>
      <c r="C44" s="6">
        <f>'SENN PRICE SHEET '!C44-1.5</f>
        <v>35.5</v>
      </c>
      <c r="D44" s="7">
        <f>'SENN PRICE SHEET '!D44</f>
        <v>0</v>
      </c>
    </row>
    <row r="45" spans="1:4" ht="15" customHeight="1" x14ac:dyDescent="0.2">
      <c r="A45" s="5">
        <v>978</v>
      </c>
      <c r="B45" s="1" t="s">
        <v>61</v>
      </c>
      <c r="C45" s="6">
        <f>'SENN PRICE SHEET '!C45-1</f>
        <v>24.25</v>
      </c>
      <c r="D45" s="7">
        <f>'SENN PRICE SHEET '!D45</f>
        <v>0</v>
      </c>
    </row>
    <row r="46" spans="1:4" ht="15" customHeight="1" x14ac:dyDescent="0.2">
      <c r="A46" s="5">
        <v>612</v>
      </c>
      <c r="B46" s="1" t="s">
        <v>62</v>
      </c>
      <c r="C46" s="6">
        <f>'SENN PRICE SHEET '!C46-1</f>
        <v>24.25</v>
      </c>
      <c r="D46" s="7">
        <f>'SENN PRICE SHEET '!D46</f>
        <v>0</v>
      </c>
    </row>
    <row r="47" spans="1:4" ht="15" customHeight="1" x14ac:dyDescent="0.2">
      <c r="A47" s="5">
        <v>3271</v>
      </c>
      <c r="B47" s="1" t="s">
        <v>369</v>
      </c>
      <c r="C47" s="6">
        <f>'SENN PRICE SHEET '!C47-1.5</f>
        <v>36.75</v>
      </c>
      <c r="D47" s="7" t="str">
        <f>'SENN PRICE SHEET '!D47</f>
        <v>X</v>
      </c>
    </row>
    <row r="48" spans="1:4" ht="15" customHeight="1" x14ac:dyDescent="0.2">
      <c r="A48" s="5">
        <v>2027</v>
      </c>
      <c r="B48" s="1" t="s">
        <v>63</v>
      </c>
      <c r="C48" s="6">
        <f>'SENN PRICE SHEET '!C48-1.5</f>
        <v>33.5</v>
      </c>
      <c r="D48" s="7">
        <f>'SENN PRICE SHEET '!D48</f>
        <v>0</v>
      </c>
    </row>
    <row r="49" spans="1:4" ht="15" customHeight="1" x14ac:dyDescent="0.2">
      <c r="A49" s="5">
        <v>3268</v>
      </c>
      <c r="B49" s="1" t="s">
        <v>64</v>
      </c>
      <c r="C49" s="6">
        <f>'SENN PRICE SHEET '!C49-1.5</f>
        <v>34.5</v>
      </c>
      <c r="D49" s="7">
        <f>'SENN PRICE SHEET '!D49</f>
        <v>0</v>
      </c>
    </row>
    <row r="50" spans="1:4" ht="15" customHeight="1" x14ac:dyDescent="0.2">
      <c r="A50" s="5">
        <v>4752</v>
      </c>
      <c r="B50" s="1" t="s">
        <v>65</v>
      </c>
      <c r="C50" s="6">
        <f>'SENN PRICE SHEET '!C50-1.5</f>
        <v>31</v>
      </c>
      <c r="D50" s="7">
        <f>'SENN PRICE SHEET '!D50</f>
        <v>0</v>
      </c>
    </row>
    <row r="51" spans="1:4" ht="15" customHeight="1" x14ac:dyDescent="0.2">
      <c r="A51" s="5">
        <v>3274</v>
      </c>
      <c r="B51" s="1" t="s">
        <v>66</v>
      </c>
      <c r="C51" s="6">
        <f>'SENN PRICE SHEET '!C51- 1.5</f>
        <v>20.5</v>
      </c>
      <c r="D51" s="7">
        <f>'SENN PRICE SHEET '!D51</f>
        <v>0</v>
      </c>
    </row>
    <row r="52" spans="1:4" ht="15" customHeight="1" x14ac:dyDescent="0.2">
      <c r="A52" s="5">
        <v>3275</v>
      </c>
      <c r="B52" s="1" t="s">
        <v>67</v>
      </c>
      <c r="C52" s="6">
        <f>'SENN PRICE SHEET '!C52-1.5</f>
        <v>35.5</v>
      </c>
      <c r="D52" s="7">
        <f>'SENN PRICE SHEET '!D52</f>
        <v>0</v>
      </c>
    </row>
    <row r="53" spans="1:4" ht="15" customHeight="1" x14ac:dyDescent="0.2">
      <c r="A53" s="5">
        <v>2410</v>
      </c>
      <c r="B53" s="1" t="s">
        <v>69</v>
      </c>
      <c r="C53" s="6">
        <f>'SENN PRICE SHEET '!C53-1.5</f>
        <v>37</v>
      </c>
      <c r="D53" s="7">
        <f>'SENN PRICE SHEET '!D53</f>
        <v>0</v>
      </c>
    </row>
    <row r="54" spans="1:4" ht="15" customHeight="1" x14ac:dyDescent="0.2">
      <c r="A54" s="5">
        <v>1275</v>
      </c>
      <c r="B54" s="1" t="s">
        <v>71</v>
      </c>
      <c r="C54" s="6">
        <f>'SENN PRICE SHEET '!C54</f>
        <v>32.5</v>
      </c>
      <c r="D54" s="7">
        <f>'SENN PRICE SHEET '!D54</f>
        <v>0</v>
      </c>
    </row>
    <row r="55" spans="1:4" ht="15" customHeight="1" x14ac:dyDescent="0.2">
      <c r="A55" s="5">
        <v>86</v>
      </c>
      <c r="B55" s="1" t="s">
        <v>72</v>
      </c>
      <c r="C55" s="6">
        <f>'SENN PRICE SHEET '!C55-1.5</f>
        <v>22</v>
      </c>
      <c r="D55" s="7">
        <f>'SENN PRICE SHEET '!D55</f>
        <v>0</v>
      </c>
    </row>
    <row r="56" spans="1:4" ht="15" customHeight="1" x14ac:dyDescent="0.2">
      <c r="A56" s="5">
        <v>36</v>
      </c>
      <c r="B56" s="1" t="s">
        <v>73</v>
      </c>
      <c r="C56" s="6">
        <f>'SENN PRICE SHEET '!C56-1</f>
        <v>27</v>
      </c>
      <c r="D56" s="7">
        <f>'SENN PRICE SHEET '!D56</f>
        <v>0</v>
      </c>
    </row>
    <row r="57" spans="1:4" ht="15" customHeight="1" x14ac:dyDescent="0.2">
      <c r="A57" s="5">
        <v>479</v>
      </c>
      <c r="B57" s="1" t="s">
        <v>74</v>
      </c>
      <c r="C57" s="6">
        <f>'SENN PRICE SHEET '!C57-1</f>
        <v>18.75</v>
      </c>
      <c r="D57" s="7">
        <f>'SENN PRICE SHEET '!D57</f>
        <v>0</v>
      </c>
    </row>
    <row r="58" spans="1:4" ht="15" customHeight="1" x14ac:dyDescent="0.2">
      <c r="A58" s="5">
        <v>51</v>
      </c>
      <c r="B58" s="1" t="s">
        <v>75</v>
      </c>
      <c r="C58" s="6">
        <f>'SENN PRICE SHEET '!C58-1</f>
        <v>25</v>
      </c>
      <c r="D58" s="7">
        <f>'SENN PRICE SHEET '!D58</f>
        <v>0</v>
      </c>
    </row>
    <row r="59" spans="1:4" ht="15" customHeight="1" x14ac:dyDescent="0.2">
      <c r="A59" s="5">
        <v>1402</v>
      </c>
      <c r="B59" s="1" t="s">
        <v>76</v>
      </c>
      <c r="C59" s="6">
        <f>'SENN PRICE SHEET '!C59-1.5</f>
        <v>25.25</v>
      </c>
      <c r="D59" s="7">
        <f>'SENN PRICE SHEET '!D59</f>
        <v>0</v>
      </c>
    </row>
    <row r="60" spans="1:4" ht="15" customHeight="1" x14ac:dyDescent="0.2">
      <c r="A60" s="5">
        <v>2432</v>
      </c>
      <c r="B60" s="1" t="s">
        <v>78</v>
      </c>
      <c r="C60" s="6">
        <f>'SENN PRICE SHEET '!C60-1.5</f>
        <v>40.25</v>
      </c>
      <c r="D60" s="7">
        <f>'SENN PRICE SHEET '!D60</f>
        <v>0</v>
      </c>
    </row>
    <row r="61" spans="1:4" ht="15" customHeight="1" x14ac:dyDescent="0.2">
      <c r="A61" s="5">
        <v>37</v>
      </c>
      <c r="B61" s="1" t="s">
        <v>79</v>
      </c>
      <c r="C61" s="6">
        <f>'SENN PRICE SHEET '!C61-1</f>
        <v>32</v>
      </c>
      <c r="D61" s="7">
        <f>'SENN PRICE SHEET '!D61</f>
        <v>0</v>
      </c>
    </row>
    <row r="62" spans="1:4" ht="15" customHeight="1" x14ac:dyDescent="0.2">
      <c r="A62" s="5">
        <v>418</v>
      </c>
      <c r="B62" s="1" t="s">
        <v>80</v>
      </c>
      <c r="C62" s="6">
        <f>'SENN PRICE SHEET '!C62-1</f>
        <v>25</v>
      </c>
      <c r="D62" s="7">
        <f>'SENN PRICE SHEET '!D62</f>
        <v>0</v>
      </c>
    </row>
    <row r="63" spans="1:4" ht="15" customHeight="1" x14ac:dyDescent="0.2">
      <c r="A63" s="5">
        <v>1406</v>
      </c>
      <c r="B63" s="1" t="s">
        <v>81</v>
      </c>
      <c r="C63" s="6">
        <f>'SENN PRICE SHEET '!C63-1.5</f>
        <v>25.25</v>
      </c>
      <c r="D63" s="7">
        <f>'SENN PRICE SHEET '!D63</f>
        <v>0</v>
      </c>
    </row>
    <row r="64" spans="1:4" ht="15" customHeight="1" x14ac:dyDescent="0.2">
      <c r="A64" s="5">
        <v>2423</v>
      </c>
      <c r="B64" s="1" t="s">
        <v>82</v>
      </c>
      <c r="C64" s="6">
        <f>'SENN PRICE SHEET '!C64-1.5</f>
        <v>40.25</v>
      </c>
      <c r="D64" s="7">
        <f>'SENN PRICE SHEET '!D64</f>
        <v>0</v>
      </c>
    </row>
    <row r="65" spans="1:4" ht="15" customHeight="1" x14ac:dyDescent="0.2">
      <c r="A65" s="5">
        <v>2047</v>
      </c>
      <c r="B65" s="1" t="s">
        <v>84</v>
      </c>
      <c r="C65" s="6">
        <f>'SENN PRICE SHEET '!C65-1.5</f>
        <v>22.75</v>
      </c>
      <c r="D65" s="7">
        <f>'SENN PRICE SHEET '!D65</f>
        <v>0</v>
      </c>
    </row>
    <row r="66" spans="1:4" ht="15" customHeight="1" x14ac:dyDescent="0.2">
      <c r="A66" s="5">
        <v>2424</v>
      </c>
      <c r="B66" s="1" t="s">
        <v>85</v>
      </c>
      <c r="C66" s="6">
        <f>'SENN PRICE SHEET '!C66-1.5</f>
        <v>37.75</v>
      </c>
      <c r="D66" s="7">
        <f>'SENN PRICE SHEET '!D66</f>
        <v>0</v>
      </c>
    </row>
    <row r="67" spans="1:4" ht="15" customHeight="1" x14ac:dyDescent="0.2">
      <c r="A67" s="5">
        <v>3277</v>
      </c>
      <c r="B67" s="1" t="s">
        <v>87</v>
      </c>
      <c r="C67" s="6">
        <f>'SENN PRICE SHEET '!C67-1.5</f>
        <v>27.5</v>
      </c>
      <c r="D67" s="7">
        <f>'SENN PRICE SHEET '!D67</f>
        <v>0</v>
      </c>
    </row>
    <row r="68" spans="1:4" ht="15" customHeight="1" x14ac:dyDescent="0.2">
      <c r="A68" s="5">
        <v>3278</v>
      </c>
      <c r="B68" s="1" t="s">
        <v>370</v>
      </c>
      <c r="C68" s="6">
        <f>'SENN PRICE SHEET '!C68-1.5</f>
        <v>42.5</v>
      </c>
      <c r="D68" s="7">
        <f>'SENN PRICE SHEET '!D68</f>
        <v>0</v>
      </c>
    </row>
    <row r="69" spans="1:4" ht="15" customHeight="1" x14ac:dyDescent="0.2">
      <c r="A69" s="5">
        <v>3284</v>
      </c>
      <c r="B69" s="1" t="s">
        <v>372</v>
      </c>
      <c r="C69" s="6">
        <f>'SENN PRICE SHEET '!C69-1.5</f>
        <v>32</v>
      </c>
      <c r="D69" s="7">
        <f>'SENN PRICE SHEET '!D69</f>
        <v>0</v>
      </c>
    </row>
    <row r="70" spans="1:4" ht="15" customHeight="1" x14ac:dyDescent="0.2">
      <c r="A70" s="5">
        <v>3285</v>
      </c>
      <c r="B70" s="1" t="s">
        <v>373</v>
      </c>
      <c r="C70" s="6">
        <f>'SENN PRICE SHEET '!C70-1.5</f>
        <v>47</v>
      </c>
      <c r="D70" s="7">
        <f>'SENN PRICE SHEET '!D70</f>
        <v>0</v>
      </c>
    </row>
    <row r="71" spans="1:4" ht="15" customHeight="1" x14ac:dyDescent="0.2">
      <c r="A71" s="5">
        <v>2037</v>
      </c>
      <c r="B71" s="1" t="s">
        <v>89</v>
      </c>
      <c r="C71" s="6">
        <f>'SENN PRICE SHEET '!C71-1.5</f>
        <v>28.75</v>
      </c>
      <c r="D71" s="7" t="str">
        <f>'SENN PRICE SHEET '!D71</f>
        <v>X</v>
      </c>
    </row>
    <row r="72" spans="1:4" ht="15" customHeight="1" x14ac:dyDescent="0.2">
      <c r="A72" s="5">
        <v>53</v>
      </c>
      <c r="B72" s="1" t="s">
        <v>91</v>
      </c>
      <c r="C72" s="6">
        <f>'SENN PRICE SHEET '!C72-1</f>
        <v>35</v>
      </c>
      <c r="D72" s="7" t="str">
        <f>'SENN PRICE SHEET '!D72</f>
        <v>S</v>
      </c>
    </row>
    <row r="73" spans="1:4" ht="15" customHeight="1" x14ac:dyDescent="0.2">
      <c r="A73" s="5">
        <v>2411</v>
      </c>
      <c r="B73" s="1" t="s">
        <v>92</v>
      </c>
      <c r="C73" s="6">
        <f>'SENN PRICE SHEET '!C73-1.5</f>
        <v>43.75</v>
      </c>
      <c r="D73" s="7" t="str">
        <f>'SENN PRICE SHEET '!D73</f>
        <v>X</v>
      </c>
    </row>
    <row r="74" spans="1:4" ht="15" customHeight="1" x14ac:dyDescent="0.2">
      <c r="A74" s="5">
        <v>3157</v>
      </c>
      <c r="B74" s="1" t="s">
        <v>94</v>
      </c>
      <c r="C74" s="6">
        <f>'SENN PRICE SHEET '!C74-1.5</f>
        <v>76.5</v>
      </c>
      <c r="D74" s="7">
        <f>'SENN PRICE SHEET '!D74</f>
        <v>0</v>
      </c>
    </row>
    <row r="75" spans="1:4" ht="15" customHeight="1" x14ac:dyDescent="0.2">
      <c r="A75" s="5">
        <v>3178</v>
      </c>
      <c r="B75" s="1" t="s">
        <v>375</v>
      </c>
      <c r="C75" s="6">
        <f>'SENN PRICE SHEET '!C75-1.5</f>
        <v>91.5</v>
      </c>
      <c r="D75" s="7">
        <f>'SENN PRICE SHEET '!D75</f>
        <v>0</v>
      </c>
    </row>
    <row r="76" spans="1:4" ht="15" customHeight="1" x14ac:dyDescent="0.2">
      <c r="A76" s="5">
        <v>3291</v>
      </c>
      <c r="B76" s="1" t="s">
        <v>95</v>
      </c>
      <c r="C76" s="6">
        <f>'SENN PRICE SHEET '!C76-1.5</f>
        <v>30.25</v>
      </c>
      <c r="D76" s="7">
        <f>'SENN PRICE SHEET '!D76</f>
        <v>0</v>
      </c>
    </row>
    <row r="77" spans="1:4" ht="15" customHeight="1" x14ac:dyDescent="0.2">
      <c r="A77" s="5">
        <v>3292</v>
      </c>
      <c r="B77" s="1" t="s">
        <v>377</v>
      </c>
      <c r="C77" s="6">
        <f>'SENN PRICE SHEET '!C77-1.5</f>
        <v>45.25</v>
      </c>
      <c r="D77" s="7">
        <f>'SENN PRICE SHEET '!D77</f>
        <v>0</v>
      </c>
    </row>
    <row r="78" spans="1:4" ht="15" customHeight="1" x14ac:dyDescent="0.2">
      <c r="A78" s="5">
        <v>2164</v>
      </c>
      <c r="B78" s="1" t="s">
        <v>96</v>
      </c>
      <c r="C78" s="6">
        <f>'SENN PRICE SHEET '!C78-1.5</f>
        <v>21</v>
      </c>
      <c r="D78" s="7">
        <f>'SENN PRICE SHEET '!D78</f>
        <v>0</v>
      </c>
    </row>
    <row r="79" spans="1:4" ht="15" customHeight="1" x14ac:dyDescent="0.2">
      <c r="A79" s="5">
        <v>731</v>
      </c>
      <c r="B79" s="1" t="s">
        <v>97</v>
      </c>
      <c r="C79" s="6">
        <f>'SENN PRICE SHEET '!C79-1</f>
        <v>32</v>
      </c>
      <c r="D79" s="7">
        <f>'SENN PRICE SHEET '!D79</f>
        <v>0</v>
      </c>
    </row>
    <row r="80" spans="1:4" ht="15" customHeight="1" x14ac:dyDescent="0.2">
      <c r="A80" s="5">
        <v>2412</v>
      </c>
      <c r="B80" s="1" t="s">
        <v>98</v>
      </c>
      <c r="C80" s="6">
        <f>'SENN PRICE SHEET '!C80-1.5</f>
        <v>36</v>
      </c>
      <c r="D80" s="7">
        <f>'SENN PRICE SHEET '!D80</f>
        <v>0</v>
      </c>
    </row>
    <row r="81" spans="1:4" ht="15" customHeight="1" x14ac:dyDescent="0.2">
      <c r="A81" s="5">
        <v>38</v>
      </c>
      <c r="B81" s="1" t="s">
        <v>381</v>
      </c>
      <c r="C81" s="6">
        <f>'SENN PRICE SHEET '!C81-1</f>
        <v>30.5</v>
      </c>
      <c r="D81" s="7">
        <f>'SENN PRICE SHEET '!D81</f>
        <v>0</v>
      </c>
    </row>
    <row r="82" spans="1:4" ht="15" customHeight="1" x14ac:dyDescent="0.2">
      <c r="A82" s="5">
        <v>3222</v>
      </c>
      <c r="B82" s="1" t="s">
        <v>100</v>
      </c>
      <c r="C82" s="6">
        <f>'SENN PRICE SHEET '!C82-0.1</f>
        <v>21.9</v>
      </c>
      <c r="D82" s="7">
        <f>'SENN PRICE SHEET '!D82</f>
        <v>0</v>
      </c>
    </row>
    <row r="83" spans="1:4" ht="15" customHeight="1" x14ac:dyDescent="0.2">
      <c r="A83" s="5">
        <v>39</v>
      </c>
      <c r="B83" s="1" t="s">
        <v>101</v>
      </c>
      <c r="C83" s="6">
        <f>'SENN PRICE SHEET '!C83-0.1</f>
        <v>32.9</v>
      </c>
      <c r="D83" s="7">
        <f>'SENN PRICE SHEET '!D83</f>
        <v>0</v>
      </c>
    </row>
    <row r="84" spans="1:4" ht="15" customHeight="1" x14ac:dyDescent="0.2">
      <c r="A84" s="5">
        <v>3299</v>
      </c>
      <c r="B84" s="1" t="s">
        <v>102</v>
      </c>
      <c r="C84" s="6">
        <f>'SENN PRICE SHEET '!C84-1.5</f>
        <v>27.25</v>
      </c>
      <c r="D84" s="7">
        <f>'SENN PRICE SHEET '!D84</f>
        <v>0</v>
      </c>
    </row>
    <row r="85" spans="1:4" ht="15" customHeight="1" x14ac:dyDescent="0.2">
      <c r="A85" s="5">
        <v>3300</v>
      </c>
      <c r="B85" s="1" t="s">
        <v>379</v>
      </c>
      <c r="C85" s="6">
        <f>'SENN PRICE SHEET '!C85-1.5</f>
        <v>42.25</v>
      </c>
      <c r="D85" s="7">
        <f>'SENN PRICE SHEET '!D85</f>
        <v>0</v>
      </c>
    </row>
    <row r="86" spans="1:4" ht="15" customHeight="1" x14ac:dyDescent="0.2">
      <c r="A86" s="5">
        <v>497</v>
      </c>
      <c r="B86" s="1" t="s">
        <v>103</v>
      </c>
      <c r="C86" s="6">
        <f>'SENN PRICE SHEET '!C86-1</f>
        <v>23</v>
      </c>
      <c r="D86" s="7">
        <f>'SENN PRICE SHEET '!D86</f>
        <v>0</v>
      </c>
    </row>
    <row r="87" spans="1:4" ht="15" customHeight="1" x14ac:dyDescent="0.2">
      <c r="A87" s="5">
        <v>2841</v>
      </c>
      <c r="B87" s="1" t="s">
        <v>104</v>
      </c>
      <c r="C87" s="6">
        <f>'SENN PRICE SHEET '!C87-1</f>
        <v>27</v>
      </c>
      <c r="D87" s="7">
        <f>'SENN PRICE SHEET '!D87</f>
        <v>0</v>
      </c>
    </row>
    <row r="88" spans="1:4" ht="15" customHeight="1" x14ac:dyDescent="0.2">
      <c r="A88" s="5">
        <v>330</v>
      </c>
      <c r="B88" s="1" t="s">
        <v>105</v>
      </c>
      <c r="C88" s="6">
        <v>16.75</v>
      </c>
      <c r="D88" s="7">
        <f>'SENN PRICE SHEET '!D88</f>
        <v>0</v>
      </c>
    </row>
    <row r="89" spans="1:4" ht="15" customHeight="1" x14ac:dyDescent="0.2">
      <c r="A89" s="5">
        <v>2080</v>
      </c>
      <c r="B89" s="1" t="s">
        <v>106</v>
      </c>
      <c r="C89" s="6">
        <v>16.75</v>
      </c>
      <c r="D89" s="7">
        <f>'SENN PRICE SHEET '!D89</f>
        <v>0</v>
      </c>
    </row>
    <row r="90" spans="1:4" ht="15" customHeight="1" x14ac:dyDescent="0.2">
      <c r="A90" s="5">
        <v>1295</v>
      </c>
      <c r="B90" s="1" t="s">
        <v>107</v>
      </c>
      <c r="C90" s="6">
        <v>16.75</v>
      </c>
      <c r="D90" s="7">
        <f>'SENN PRICE SHEET '!D90</f>
        <v>0</v>
      </c>
    </row>
    <row r="91" spans="1:4" ht="15" customHeight="1" x14ac:dyDescent="0.2">
      <c r="A91" s="5">
        <v>2890</v>
      </c>
      <c r="B91" s="1" t="s">
        <v>108</v>
      </c>
      <c r="C91" s="6">
        <v>16.75</v>
      </c>
      <c r="D91" s="7">
        <f>'SENN PRICE SHEET '!D91</f>
        <v>0</v>
      </c>
    </row>
    <row r="92" spans="1:4" ht="15" customHeight="1" x14ac:dyDescent="0.2">
      <c r="A92" s="5">
        <v>61</v>
      </c>
      <c r="B92" s="1" t="s">
        <v>109</v>
      </c>
      <c r="C92" s="6">
        <v>16.75</v>
      </c>
      <c r="D92" s="7">
        <f>'SENN PRICE SHEET '!D92</f>
        <v>0</v>
      </c>
    </row>
    <row r="93" spans="1:4" ht="15" customHeight="1" x14ac:dyDescent="0.2">
      <c r="A93" s="5">
        <v>1075</v>
      </c>
      <c r="B93" s="1" t="s">
        <v>110</v>
      </c>
      <c r="C93" s="6">
        <v>16.75</v>
      </c>
      <c r="D93" s="7">
        <f>'SENN PRICE SHEET '!D93</f>
        <v>0</v>
      </c>
    </row>
    <row r="94" spans="1:4" ht="15" customHeight="1" x14ac:dyDescent="0.2">
      <c r="A94" s="5">
        <v>492</v>
      </c>
      <c r="B94" s="1" t="s">
        <v>111</v>
      </c>
      <c r="C94" s="6">
        <f>'SENN PRICE SHEET '!C94-1</f>
        <v>28</v>
      </c>
      <c r="D94" s="7">
        <f>'SENN PRICE SHEET '!D94</f>
        <v>0</v>
      </c>
    </row>
    <row r="95" spans="1:4" ht="15" customHeight="1" x14ac:dyDescent="0.2">
      <c r="A95" s="5">
        <v>2077</v>
      </c>
      <c r="B95" s="1" t="s">
        <v>112</v>
      </c>
      <c r="C95" s="6">
        <f>'SENN PRICE SHEET '!C95-1</f>
        <v>28</v>
      </c>
      <c r="D95" s="7">
        <f>'SENN PRICE SHEET '!D95</f>
        <v>0</v>
      </c>
    </row>
    <row r="96" spans="1:4" ht="15" customHeight="1" x14ac:dyDescent="0.2">
      <c r="A96" s="5">
        <v>2392</v>
      </c>
      <c r="B96" s="1" t="s">
        <v>113</v>
      </c>
      <c r="C96" s="6">
        <f>'SENN PRICE SHEET '!C96-1</f>
        <v>40.75</v>
      </c>
      <c r="D96" s="7">
        <f>'SENN PRICE SHEET '!D96</f>
        <v>0</v>
      </c>
    </row>
    <row r="97" spans="1:4" ht="15" customHeight="1" x14ac:dyDescent="0.2">
      <c r="A97" s="5">
        <v>615</v>
      </c>
      <c r="B97" s="1" t="s">
        <v>114</v>
      </c>
      <c r="C97" s="6">
        <f>'SENN PRICE SHEET '!C97-1</f>
        <v>40.75</v>
      </c>
      <c r="D97" s="7">
        <f>'SENN PRICE SHEET '!D97</f>
        <v>0</v>
      </c>
    </row>
    <row r="98" spans="1:4" ht="15" customHeight="1" x14ac:dyDescent="0.2">
      <c r="A98" s="5">
        <v>2394</v>
      </c>
      <c r="B98" s="1" t="s">
        <v>115</v>
      </c>
      <c r="C98" s="6">
        <f>'SENN PRICE SHEET '!C98-1</f>
        <v>40.75</v>
      </c>
      <c r="D98" s="7">
        <f>'SENN PRICE SHEET '!D98</f>
        <v>0</v>
      </c>
    </row>
    <row r="99" spans="1:4" ht="15" customHeight="1" x14ac:dyDescent="0.2">
      <c r="A99" s="5">
        <v>2393</v>
      </c>
      <c r="B99" s="1" t="s">
        <v>116</v>
      </c>
      <c r="C99" s="6">
        <f>'SENN PRICE SHEET '!C99-1</f>
        <v>40.75</v>
      </c>
      <c r="D99" s="7">
        <f>'SENN PRICE SHEET '!D99</f>
        <v>0</v>
      </c>
    </row>
    <row r="100" spans="1:4" ht="15" customHeight="1" x14ac:dyDescent="0.2">
      <c r="A100" s="5" t="s">
        <v>352</v>
      </c>
      <c r="B100" s="1" t="s">
        <v>353</v>
      </c>
      <c r="C100" s="6">
        <f>'SENN PRICE SHEET '!C100-1</f>
        <v>9</v>
      </c>
      <c r="D100" s="7">
        <f>'SENN PRICE SHEET '!D100</f>
        <v>0</v>
      </c>
    </row>
    <row r="101" spans="1:4" ht="15" customHeight="1" x14ac:dyDescent="0.2">
      <c r="A101" s="5">
        <v>1244</v>
      </c>
      <c r="B101" s="1" t="s">
        <v>117</v>
      </c>
      <c r="C101" s="6">
        <f>'SENN PRICE SHEET '!C101-1.5</f>
        <v>24.5</v>
      </c>
      <c r="D101" s="7">
        <f>'SENN PRICE SHEET '!D101</f>
        <v>0</v>
      </c>
    </row>
    <row r="102" spans="1:4" ht="15" customHeight="1" x14ac:dyDescent="0.2">
      <c r="A102" s="5">
        <v>4753</v>
      </c>
      <c r="B102" s="1" t="s">
        <v>118</v>
      </c>
      <c r="C102" s="6">
        <f>'SENN PRICE SHEET '!C102-1.5</f>
        <v>30.5</v>
      </c>
      <c r="D102" s="7">
        <f>'SENN PRICE SHEET '!D102</f>
        <v>0</v>
      </c>
    </row>
    <row r="103" spans="1:4" ht="15" customHeight="1" x14ac:dyDescent="0.2">
      <c r="A103" s="5">
        <v>2413</v>
      </c>
      <c r="B103" s="1" t="s">
        <v>119</v>
      </c>
      <c r="C103" s="6">
        <f>'SENN PRICE SHEET '!C103-1.5</f>
        <v>39.5</v>
      </c>
      <c r="D103" s="7">
        <f>'SENN PRICE SHEET '!D103</f>
        <v>0</v>
      </c>
    </row>
    <row r="104" spans="1:4" ht="15" customHeight="1" x14ac:dyDescent="0.2">
      <c r="A104" s="5">
        <v>335</v>
      </c>
      <c r="B104" s="1" t="s">
        <v>121</v>
      </c>
      <c r="C104" s="6">
        <f>'SENN PRICE SHEET '!C104-1</f>
        <v>22</v>
      </c>
      <c r="D104" s="7">
        <f>'SENN PRICE SHEET '!D104</f>
        <v>0</v>
      </c>
    </row>
    <row r="105" spans="1:4" ht="15" customHeight="1" x14ac:dyDescent="0.2">
      <c r="A105" s="5">
        <v>2030</v>
      </c>
      <c r="B105" s="1" t="s">
        <v>123</v>
      </c>
      <c r="C105" s="6">
        <f>'SENN PRICE SHEET '!C105-1</f>
        <v>22</v>
      </c>
      <c r="D105" s="7">
        <f>'SENN PRICE SHEET '!D105</f>
        <v>0</v>
      </c>
    </row>
    <row r="106" spans="1:4" ht="15" customHeight="1" x14ac:dyDescent="0.2">
      <c r="A106" s="5">
        <v>3155</v>
      </c>
      <c r="B106" s="1" t="s">
        <v>124</v>
      </c>
      <c r="C106" s="6">
        <f>'SENN PRICE SHEET '!C106-1.5</f>
        <v>27.5</v>
      </c>
      <c r="D106" s="7">
        <f>'SENN PRICE SHEET '!D106</f>
        <v>0</v>
      </c>
    </row>
    <row r="107" spans="1:4" ht="15" customHeight="1" x14ac:dyDescent="0.2">
      <c r="A107" s="5">
        <v>3305</v>
      </c>
      <c r="B107" s="1" t="s">
        <v>125</v>
      </c>
      <c r="C107" s="6">
        <f>'SENN PRICE SHEET '!C107-1.5</f>
        <v>42.5</v>
      </c>
      <c r="D107" s="7">
        <f>'SENN PRICE SHEET '!D107</f>
        <v>0</v>
      </c>
    </row>
    <row r="108" spans="1:4" ht="15" customHeight="1" x14ac:dyDescent="0.2">
      <c r="A108" s="5">
        <v>2457</v>
      </c>
      <c r="B108" s="1" t="s">
        <v>126</v>
      </c>
      <c r="C108" s="6">
        <f>'SENN PRICE SHEET '!C108-1.5</f>
        <v>111</v>
      </c>
      <c r="D108" s="7">
        <f>'SENN PRICE SHEET '!D108</f>
        <v>0</v>
      </c>
    </row>
    <row r="109" spans="1:4" ht="15" customHeight="1" x14ac:dyDescent="0.2">
      <c r="A109" s="5">
        <v>1160</v>
      </c>
      <c r="B109" s="1" t="s">
        <v>128</v>
      </c>
      <c r="C109" s="6">
        <f>'SENN PRICE SHEET '!C109-1</f>
        <v>22.25</v>
      </c>
      <c r="D109" s="7">
        <f>'SENN PRICE SHEET '!D109</f>
        <v>0</v>
      </c>
    </row>
    <row r="110" spans="1:4" ht="15" customHeight="1" x14ac:dyDescent="0.2">
      <c r="A110" s="5">
        <v>1000</v>
      </c>
      <c r="B110" s="1" t="s">
        <v>129</v>
      </c>
      <c r="C110" s="6">
        <f>'SENN PRICE SHEET '!C110-1.5</f>
        <v>32.75</v>
      </c>
      <c r="D110" s="7" t="str">
        <f>'SENN PRICE SHEET '!D110</f>
        <v>X</v>
      </c>
    </row>
    <row r="111" spans="1:4" ht="15" customHeight="1" x14ac:dyDescent="0.2">
      <c r="A111" s="5">
        <v>4725</v>
      </c>
      <c r="B111" s="1" t="s">
        <v>132</v>
      </c>
      <c r="C111" s="6">
        <f>'SENN PRICE SHEET '!C111-1.5</f>
        <v>58.25</v>
      </c>
      <c r="D111" s="7">
        <f>'SENN PRICE SHEET '!D111</f>
        <v>0</v>
      </c>
    </row>
    <row r="112" spans="1:4" ht="15" customHeight="1" x14ac:dyDescent="0.2">
      <c r="A112" s="5">
        <v>3297</v>
      </c>
      <c r="B112" s="1" t="s">
        <v>133</v>
      </c>
      <c r="C112" s="6">
        <f>'SENN PRICE SHEET '!C112-1.5</f>
        <v>27.25</v>
      </c>
      <c r="D112" s="7" t="str">
        <f>'SENN PRICE SHEET '!D112</f>
        <v>X</v>
      </c>
    </row>
    <row r="113" spans="1:4" ht="15" customHeight="1" x14ac:dyDescent="0.2">
      <c r="A113" s="5">
        <v>3316</v>
      </c>
      <c r="B113" s="1" t="s">
        <v>135</v>
      </c>
      <c r="C113" s="6">
        <f>'SENN PRICE SHEET '!C113-1.5</f>
        <v>30.75</v>
      </c>
      <c r="D113" s="7" t="str">
        <f>'SENN PRICE SHEET '!D113</f>
        <v>X</v>
      </c>
    </row>
    <row r="114" spans="1:4" ht="15" customHeight="1" x14ac:dyDescent="0.2">
      <c r="A114" s="5">
        <v>1404</v>
      </c>
      <c r="B114" s="1" t="s">
        <v>137</v>
      </c>
      <c r="C114" s="6">
        <f>'SENN PRICE SHEET '!C114-1</f>
        <v>28.75</v>
      </c>
      <c r="D114" s="7">
        <f>'SENN PRICE SHEET '!D114</f>
        <v>0</v>
      </c>
    </row>
    <row r="115" spans="1:4" ht="15" customHeight="1" x14ac:dyDescent="0.2">
      <c r="A115" s="5">
        <v>2118</v>
      </c>
      <c r="B115" s="1" t="s">
        <v>138</v>
      </c>
      <c r="C115" s="6">
        <f>'SENN PRICE SHEET '!C115-1</f>
        <v>24.25</v>
      </c>
      <c r="D115" s="7" t="str">
        <f>'SENN PRICE SHEET '!D115</f>
        <v>X</v>
      </c>
    </row>
    <row r="116" spans="1:4" ht="15" customHeight="1" x14ac:dyDescent="0.2">
      <c r="A116" s="5">
        <v>2416</v>
      </c>
      <c r="B116" s="1" t="s">
        <v>139</v>
      </c>
      <c r="C116" s="6">
        <f>'SENN PRICE SHEET '!C116-1</f>
        <v>24.25</v>
      </c>
      <c r="D116" s="7" t="str">
        <f>'SENN PRICE SHEET '!D116</f>
        <v>X</v>
      </c>
    </row>
    <row r="117" spans="1:4" ht="15" customHeight="1" x14ac:dyDescent="0.2">
      <c r="A117" s="5">
        <v>4728</v>
      </c>
      <c r="B117" s="1" t="s">
        <v>140</v>
      </c>
      <c r="C117" s="6">
        <f>'SENN PRICE SHEET '!C117-1.5</f>
        <v>30.25</v>
      </c>
      <c r="D117" s="7" t="str">
        <f>'SENN PRICE SHEET '!D117</f>
        <v>X</v>
      </c>
    </row>
    <row r="118" spans="1:4" ht="15" customHeight="1" x14ac:dyDescent="0.2">
      <c r="A118" s="5">
        <v>3068</v>
      </c>
      <c r="B118" s="1" t="s">
        <v>142</v>
      </c>
      <c r="C118" s="6">
        <f>'SENN PRICE SHEET '!C118-1.5</f>
        <v>73</v>
      </c>
      <c r="D118" s="7">
        <f>'SENN PRICE SHEET '!D118</f>
        <v>0</v>
      </c>
    </row>
    <row r="119" spans="1:4" ht="15" customHeight="1" x14ac:dyDescent="0.2">
      <c r="A119" s="5">
        <v>1259</v>
      </c>
      <c r="B119" s="1" t="s">
        <v>144</v>
      </c>
      <c r="C119" s="6">
        <f>'SENN PRICE SHEET '!C119-1.5</f>
        <v>31.75</v>
      </c>
      <c r="D119" s="7">
        <f>'SENN PRICE SHEET '!D119</f>
        <v>0</v>
      </c>
    </row>
    <row r="120" spans="1:4" ht="15" customHeight="1" x14ac:dyDescent="0.2">
      <c r="A120" s="5">
        <v>3312</v>
      </c>
      <c r="B120" s="1" t="s">
        <v>146</v>
      </c>
      <c r="C120" s="6">
        <f>'SENN PRICE SHEET '!C120-1.5</f>
        <v>33</v>
      </c>
      <c r="D120" s="7">
        <f>'SENN PRICE SHEET '!D120</f>
        <v>0</v>
      </c>
    </row>
    <row r="121" spans="1:4" ht="15" customHeight="1" x14ac:dyDescent="0.2">
      <c r="A121" s="5">
        <v>3314</v>
      </c>
      <c r="B121" s="1" t="s">
        <v>149</v>
      </c>
      <c r="C121" s="6">
        <f>'SENN PRICE SHEET '!C121-1.5</f>
        <v>32.5</v>
      </c>
      <c r="D121" s="7">
        <f>'SENN PRICE SHEET '!D121</f>
        <v>0</v>
      </c>
    </row>
    <row r="122" spans="1:4" ht="15" customHeight="1" x14ac:dyDescent="0.2">
      <c r="A122" s="5">
        <v>975</v>
      </c>
      <c r="B122" s="1" t="s">
        <v>150</v>
      </c>
      <c r="C122" s="6">
        <f>'SENN PRICE SHEET '!C122-1</f>
        <v>23</v>
      </c>
      <c r="D122" s="7">
        <f>'SENN PRICE SHEET '!D122</f>
        <v>0</v>
      </c>
    </row>
    <row r="123" spans="1:4" ht="15" customHeight="1" x14ac:dyDescent="0.2">
      <c r="A123" s="5">
        <v>610</v>
      </c>
      <c r="B123" s="1" t="s">
        <v>151</v>
      </c>
      <c r="C123" s="6">
        <f>'SENN PRICE SHEET '!C123-1</f>
        <v>23</v>
      </c>
      <c r="D123" s="7">
        <f>'SENN PRICE SHEET '!D123</f>
        <v>0</v>
      </c>
    </row>
    <row r="124" spans="1:4" ht="15" customHeight="1" x14ac:dyDescent="0.2">
      <c r="A124" s="5">
        <v>4713</v>
      </c>
      <c r="B124" s="1" t="s">
        <v>152</v>
      </c>
      <c r="C124" s="6">
        <f>'SENN PRICE SHEET '!C124-1</f>
        <v>17.5</v>
      </c>
      <c r="D124" s="7">
        <f>'SENN PRICE SHEET '!D124</f>
        <v>0</v>
      </c>
    </row>
    <row r="125" spans="1:4" ht="15" customHeight="1" x14ac:dyDescent="0.2">
      <c r="A125" s="5">
        <v>1405</v>
      </c>
      <c r="B125" s="1" t="s">
        <v>153</v>
      </c>
      <c r="C125" s="6">
        <f>'SENN PRICE SHEET '!C125-1.5</f>
        <v>25.25</v>
      </c>
      <c r="D125" s="7">
        <f>'SENN PRICE SHEET '!D125</f>
        <v>0</v>
      </c>
    </row>
    <row r="126" spans="1:4" ht="15" customHeight="1" x14ac:dyDescent="0.2">
      <c r="A126" s="5">
        <v>2425</v>
      </c>
      <c r="B126" s="1" t="s">
        <v>155</v>
      </c>
      <c r="C126" s="6">
        <f>'SENN PRICE SHEET '!C126-1.5</f>
        <v>40.25</v>
      </c>
      <c r="D126" s="7">
        <f>'SENN PRICE SHEET '!D126</f>
        <v>0</v>
      </c>
    </row>
    <row r="127" spans="1:4" ht="15" customHeight="1" x14ac:dyDescent="0.2">
      <c r="A127" s="5">
        <v>2408</v>
      </c>
      <c r="B127" s="1" t="s">
        <v>156</v>
      </c>
      <c r="C127" s="6">
        <f>'SENN PRICE SHEET '!C127-1</f>
        <v>26.25</v>
      </c>
      <c r="D127" s="7">
        <f>'SENN PRICE SHEET '!D127</f>
        <v>0</v>
      </c>
    </row>
    <row r="128" spans="1:4" ht="15" customHeight="1" x14ac:dyDescent="0.2">
      <c r="A128" s="5">
        <v>2033</v>
      </c>
      <c r="B128" s="1" t="s">
        <v>157</v>
      </c>
      <c r="C128" s="6">
        <f>'SENN PRICE SHEET '!C128-1.5</f>
        <v>31.25</v>
      </c>
      <c r="D128" s="7">
        <f>'SENN PRICE SHEET '!D128</f>
        <v>0</v>
      </c>
    </row>
    <row r="129" spans="1:4" ht="15" customHeight="1" x14ac:dyDescent="0.2">
      <c r="A129" s="5">
        <v>1307</v>
      </c>
      <c r="B129" s="1" t="s">
        <v>159</v>
      </c>
      <c r="C129" s="6">
        <f>'SENN PRICE SHEET '!C129-1</f>
        <v>29</v>
      </c>
      <c r="D129" s="7">
        <f>'SENN PRICE SHEET '!D129</f>
        <v>0</v>
      </c>
    </row>
    <row r="130" spans="1:4" ht="15" customHeight="1" x14ac:dyDescent="0.2">
      <c r="A130" s="5">
        <v>2456</v>
      </c>
      <c r="B130" s="1" t="s">
        <v>160</v>
      </c>
      <c r="C130" s="6">
        <f>'SENN PRICE SHEET '!C130-1.5</f>
        <v>98.25</v>
      </c>
      <c r="D130" s="7">
        <f>'SENN PRICE SHEET '!D130</f>
        <v>0</v>
      </c>
    </row>
    <row r="131" spans="1:4" ht="15" customHeight="1" x14ac:dyDescent="0.2">
      <c r="A131" s="5">
        <v>1408</v>
      </c>
      <c r="B131" s="1" t="s">
        <v>163</v>
      </c>
      <c r="C131" s="6">
        <f>'SENN PRICE SHEET '!C131-1.5</f>
        <v>38.75</v>
      </c>
      <c r="D131" s="7" t="str">
        <f>'SENN PRICE SHEET '!D131</f>
        <v>X</v>
      </c>
    </row>
    <row r="132" spans="1:4" ht="15" customHeight="1" x14ac:dyDescent="0.2">
      <c r="A132" s="5">
        <v>2976</v>
      </c>
      <c r="B132" s="1" t="s">
        <v>164</v>
      </c>
      <c r="C132" s="6">
        <f>'SENN PRICE SHEET '!C132-1</f>
        <v>32</v>
      </c>
      <c r="D132" s="7" t="str">
        <f>'SENN PRICE SHEET '!D132</f>
        <v>X</v>
      </c>
    </row>
    <row r="133" spans="1:4" ht="15" customHeight="1" x14ac:dyDescent="0.2">
      <c r="A133" s="5">
        <v>3344</v>
      </c>
      <c r="B133" s="1" t="s">
        <v>166</v>
      </c>
      <c r="C133" s="6">
        <f>'SENN PRICE SHEET '!C133-1.5</f>
        <v>34.25</v>
      </c>
      <c r="D133" s="7" t="str">
        <f>'SENN PRICE SHEET '!D133</f>
        <v>X</v>
      </c>
    </row>
    <row r="134" spans="1:4" ht="15" customHeight="1" x14ac:dyDescent="0.2">
      <c r="A134" s="5">
        <v>3318</v>
      </c>
      <c r="B134" s="1" t="s">
        <v>168</v>
      </c>
      <c r="C134" s="6">
        <f>'SENN PRICE SHEET '!C134-1.5</f>
        <v>33</v>
      </c>
      <c r="D134" s="7" t="str">
        <f>'SENN PRICE SHEET '!D134</f>
        <v>X</v>
      </c>
    </row>
    <row r="135" spans="1:4" ht="15" customHeight="1" x14ac:dyDescent="0.2">
      <c r="A135" s="5">
        <v>1398</v>
      </c>
      <c r="B135" s="1" t="s">
        <v>170</v>
      </c>
      <c r="C135" s="6">
        <f>'SENN PRICE SHEET '!C135</f>
        <v>10</v>
      </c>
      <c r="D135" s="7">
        <f>'SENN PRICE SHEET '!D135</f>
        <v>0</v>
      </c>
    </row>
    <row r="136" spans="1:4" ht="15" customHeight="1" x14ac:dyDescent="0.2">
      <c r="A136" s="5">
        <v>132</v>
      </c>
      <c r="B136" s="1" t="s">
        <v>171</v>
      </c>
      <c r="C136" s="6">
        <f>'SENN PRICE SHEET '!C136</f>
        <v>18</v>
      </c>
      <c r="D136" s="7">
        <f>'SENN PRICE SHEET '!D136</f>
        <v>0</v>
      </c>
    </row>
    <row r="137" spans="1:4" ht="15" customHeight="1" x14ac:dyDescent="0.2">
      <c r="A137" s="5">
        <v>135</v>
      </c>
      <c r="B137" s="1" t="s">
        <v>172</v>
      </c>
      <c r="C137" s="6">
        <f>'SENN PRICE SHEET '!C137</f>
        <v>10</v>
      </c>
      <c r="D137" s="7">
        <f>'SENN PRICE SHEET '!D137</f>
        <v>0</v>
      </c>
    </row>
    <row r="138" spans="1:4" ht="15" customHeight="1" x14ac:dyDescent="0.2">
      <c r="A138" s="5">
        <v>490</v>
      </c>
      <c r="B138" s="1" t="s">
        <v>173</v>
      </c>
      <c r="C138" s="6">
        <f>'SENN PRICE SHEET '!C138</f>
        <v>10.5</v>
      </c>
      <c r="D138" s="7">
        <f>'SENN PRICE SHEET '!D138</f>
        <v>0</v>
      </c>
    </row>
    <row r="139" spans="1:4" ht="15" customHeight="1" x14ac:dyDescent="0.2">
      <c r="A139" s="5">
        <v>870</v>
      </c>
      <c r="B139" s="1" t="s">
        <v>174</v>
      </c>
      <c r="C139" s="6">
        <f>'SENN PRICE SHEET '!C139</f>
        <v>38</v>
      </c>
      <c r="D139" s="7" t="str">
        <f>'SENN PRICE SHEET '!D139</f>
        <v>X</v>
      </c>
    </row>
    <row r="140" spans="1:4" ht="15" customHeight="1" x14ac:dyDescent="0.2">
      <c r="A140" s="5">
        <v>4708</v>
      </c>
      <c r="B140" s="1" t="s">
        <v>175</v>
      </c>
      <c r="C140" s="6">
        <f>'SENN PRICE SHEET '!C140-1</f>
        <v>41.5</v>
      </c>
      <c r="D140" s="7" t="str">
        <f>'SENN PRICE SHEET '!D140</f>
        <v>X</v>
      </c>
    </row>
    <row r="141" spans="1:4" ht="15" customHeight="1" x14ac:dyDescent="0.2">
      <c r="A141" s="5">
        <v>1817</v>
      </c>
      <c r="B141" s="1" t="s">
        <v>176</v>
      </c>
      <c r="C141" s="6">
        <f>'SENN PRICE SHEET '!C141-1</f>
        <v>41.5</v>
      </c>
      <c r="D141" s="7" t="str">
        <f>'SENN PRICE SHEET '!D141</f>
        <v>X</v>
      </c>
    </row>
    <row r="142" spans="1:4" ht="15" customHeight="1" x14ac:dyDescent="0.2">
      <c r="A142" s="5">
        <v>4712</v>
      </c>
      <c r="B142" s="1" t="s">
        <v>178</v>
      </c>
      <c r="C142" s="6">
        <f>'SENN PRICE SHEET '!C142-1</f>
        <v>27.5</v>
      </c>
      <c r="D142" s="7">
        <f>'SENN PRICE SHEET '!D142</f>
        <v>0</v>
      </c>
    </row>
    <row r="143" spans="1:4" ht="15" customHeight="1" x14ac:dyDescent="0.2">
      <c r="A143" s="5">
        <v>542</v>
      </c>
      <c r="B143" s="1" t="s">
        <v>179</v>
      </c>
      <c r="C143" s="6">
        <f>'SENN PRICE SHEET '!C143-1</f>
        <v>40.75</v>
      </c>
      <c r="D143" s="7">
        <f>'SENN PRICE SHEET '!D143</f>
        <v>0</v>
      </c>
    </row>
    <row r="144" spans="1:4" ht="15" customHeight="1" x14ac:dyDescent="0.2">
      <c r="A144" s="5">
        <v>1397</v>
      </c>
      <c r="B144" s="1" t="s">
        <v>180</v>
      </c>
      <c r="C144" s="6">
        <f>'SENN PRICE SHEET '!C144-1</f>
        <v>27.5</v>
      </c>
      <c r="D144" s="7">
        <f>'SENN PRICE SHEET '!D144</f>
        <v>0</v>
      </c>
    </row>
    <row r="145" spans="1:4" ht="15" customHeight="1" x14ac:dyDescent="0.2">
      <c r="A145" s="5">
        <v>147</v>
      </c>
      <c r="B145" s="1" t="s">
        <v>181</v>
      </c>
      <c r="C145" s="6">
        <f>'SENN PRICE SHEET '!C145-1</f>
        <v>27.5</v>
      </c>
      <c r="D145" s="7">
        <f>'SENN PRICE SHEET '!D145</f>
        <v>0</v>
      </c>
    </row>
    <row r="146" spans="1:4" ht="15" customHeight="1" x14ac:dyDescent="0.2">
      <c r="A146" s="5">
        <v>4743</v>
      </c>
      <c r="B146" s="1" t="s">
        <v>182</v>
      </c>
      <c r="C146" s="6">
        <f>'SENN PRICE SHEET '!C146-1</f>
        <v>40.5</v>
      </c>
      <c r="D146" s="7">
        <f>'SENN PRICE SHEET '!D146</f>
        <v>0</v>
      </c>
    </row>
    <row r="147" spans="1:4" ht="15" customHeight="1" x14ac:dyDescent="0.2">
      <c r="A147" s="5">
        <v>2970</v>
      </c>
      <c r="B147" s="1" t="s">
        <v>185</v>
      </c>
      <c r="C147" s="6">
        <f>'SENN PRICE SHEET '!C147-1</f>
        <v>25</v>
      </c>
      <c r="D147" s="7">
        <f>'SENN PRICE SHEET '!D147</f>
        <v>0</v>
      </c>
    </row>
    <row r="148" spans="1:4" ht="15" customHeight="1" x14ac:dyDescent="0.2">
      <c r="A148" s="5">
        <v>539</v>
      </c>
      <c r="B148" s="1" t="s">
        <v>187</v>
      </c>
      <c r="C148" s="6">
        <f>'SENN PRICE SHEET '!C148-1</f>
        <v>25</v>
      </c>
      <c r="D148" s="7">
        <f>'SENN PRICE SHEET '!D148</f>
        <v>0</v>
      </c>
    </row>
    <row r="149" spans="1:4" ht="15" customHeight="1" x14ac:dyDescent="0.2">
      <c r="A149" s="5">
        <v>4734</v>
      </c>
      <c r="B149" s="1" t="s">
        <v>188</v>
      </c>
      <c r="C149" s="6">
        <f>'SENN PRICE SHEET '!C149-1</f>
        <v>18</v>
      </c>
      <c r="D149" s="7">
        <f>'SENN PRICE SHEET '!D149</f>
        <v>0</v>
      </c>
    </row>
    <row r="150" spans="1:4" ht="15" customHeight="1" x14ac:dyDescent="0.2">
      <c r="A150" s="5">
        <v>541</v>
      </c>
      <c r="B150" s="1" t="s">
        <v>189</v>
      </c>
      <c r="C150" s="6">
        <f>'SENN PRICE SHEET '!C150-1</f>
        <v>18</v>
      </c>
      <c r="D150" s="7">
        <f>'SENN PRICE SHEET '!D150</f>
        <v>0</v>
      </c>
    </row>
    <row r="151" spans="1:4" ht="15" customHeight="1" x14ac:dyDescent="0.2">
      <c r="A151" s="5">
        <v>148</v>
      </c>
      <c r="B151" s="1" t="s">
        <v>190</v>
      </c>
      <c r="C151" s="6">
        <f>'SENN PRICE SHEET '!C151-1</f>
        <v>18</v>
      </c>
      <c r="D151" s="7">
        <f>'SENN PRICE SHEET '!D151</f>
        <v>0</v>
      </c>
    </row>
    <row r="152" spans="1:4" ht="15" customHeight="1" x14ac:dyDescent="0.2">
      <c r="A152" s="5">
        <v>145</v>
      </c>
      <c r="B152" s="1" t="s">
        <v>191</v>
      </c>
      <c r="C152" s="6">
        <f>'SENN PRICE SHEET '!C152-1</f>
        <v>24</v>
      </c>
      <c r="D152" s="7">
        <f>'SENN PRICE SHEET '!D152</f>
        <v>0</v>
      </c>
    </row>
    <row r="153" spans="1:4" ht="15" customHeight="1" x14ac:dyDescent="0.2">
      <c r="A153" s="5">
        <v>1417</v>
      </c>
      <c r="B153" s="1" t="s">
        <v>192</v>
      </c>
      <c r="C153" s="6">
        <f>'SENN PRICE SHEET '!C153-1.5</f>
        <v>38.25</v>
      </c>
      <c r="D153" s="7">
        <f>'SENN PRICE SHEET '!D153</f>
        <v>0</v>
      </c>
    </row>
    <row r="154" spans="1:4" ht="15" customHeight="1" x14ac:dyDescent="0.2">
      <c r="A154" s="5">
        <v>1180</v>
      </c>
      <c r="B154" s="1" t="s">
        <v>193</v>
      </c>
      <c r="C154" s="6">
        <f>'SENN PRICE SHEET '!C154-1.5</f>
        <v>30.5</v>
      </c>
      <c r="D154" s="7">
        <f>'SENN PRICE SHEET '!D154</f>
        <v>0</v>
      </c>
    </row>
    <row r="155" spans="1:4" ht="15" customHeight="1" x14ac:dyDescent="0.2">
      <c r="A155" s="5">
        <v>1242</v>
      </c>
      <c r="B155" s="1" t="s">
        <v>194</v>
      </c>
      <c r="C155" s="6">
        <f>'SENN PRICE SHEET '!C155-1</f>
        <v>25</v>
      </c>
      <c r="D155" s="7">
        <f>'SENN PRICE SHEET '!D155</f>
        <v>0</v>
      </c>
    </row>
    <row r="156" spans="1:4" ht="15" customHeight="1" x14ac:dyDescent="0.2">
      <c r="A156" s="5">
        <v>2990</v>
      </c>
      <c r="B156" s="1" t="s">
        <v>197</v>
      </c>
      <c r="C156" s="6">
        <f>'SENN PRICE SHEET '!C156-1.5</f>
        <v>37.5</v>
      </c>
      <c r="D156" s="7">
        <f>'SENN PRICE SHEET '!D156</f>
        <v>0</v>
      </c>
    </row>
    <row r="157" spans="1:4" ht="15" customHeight="1" x14ac:dyDescent="0.2">
      <c r="A157" s="5">
        <v>3209</v>
      </c>
      <c r="B157" s="1" t="s">
        <v>199</v>
      </c>
      <c r="C157" s="6">
        <f>'SENN PRICE SHEET '!C157-1</f>
        <v>38.75</v>
      </c>
      <c r="D157" s="7">
        <f>'SENN PRICE SHEET '!D157</f>
        <v>0</v>
      </c>
    </row>
    <row r="158" spans="1:4" ht="15" customHeight="1" x14ac:dyDescent="0.2">
      <c r="A158" s="5">
        <v>3158</v>
      </c>
      <c r="B158" s="1" t="s">
        <v>200</v>
      </c>
      <c r="C158" s="6">
        <f>'SENN PRICE SHEET '!C158-1.5</f>
        <v>34.25</v>
      </c>
      <c r="D158" s="7">
        <f>'SENN PRICE SHEET '!D158</f>
        <v>0</v>
      </c>
    </row>
    <row r="159" spans="1:4" ht="15" customHeight="1" x14ac:dyDescent="0.2">
      <c r="A159" s="5">
        <v>3325</v>
      </c>
      <c r="B159" s="1" t="s">
        <v>201</v>
      </c>
      <c r="C159" s="6">
        <f>'SENN PRICE SHEET '!C159-1.5</f>
        <v>49.25</v>
      </c>
      <c r="D159" s="7">
        <f>'SENN PRICE SHEET '!D159</f>
        <v>0</v>
      </c>
    </row>
    <row r="160" spans="1:4" ht="15" customHeight="1" x14ac:dyDescent="0.2">
      <c r="A160" s="5">
        <v>2113</v>
      </c>
      <c r="B160" s="1" t="s">
        <v>203</v>
      </c>
      <c r="C160" s="6">
        <f>'SENN PRICE SHEET '!C160-1</f>
        <v>38.75</v>
      </c>
      <c r="D160" s="7">
        <f>'SENN PRICE SHEET '!D160</f>
        <v>0</v>
      </c>
    </row>
    <row r="161" spans="1:4" ht="15" customHeight="1" x14ac:dyDescent="0.2">
      <c r="A161" s="5">
        <v>2049</v>
      </c>
      <c r="B161" s="1" t="s">
        <v>204</v>
      </c>
      <c r="C161" s="6">
        <f>'SENN PRICE SHEET '!C161-1.5</f>
        <v>29.5</v>
      </c>
      <c r="D161" s="7">
        <f>'SENN PRICE SHEET '!D161</f>
        <v>0</v>
      </c>
    </row>
    <row r="162" spans="1:4" ht="15" customHeight="1" x14ac:dyDescent="0.2">
      <c r="A162" s="5">
        <v>4727</v>
      </c>
      <c r="B162" s="1" t="s">
        <v>206</v>
      </c>
      <c r="C162" s="6">
        <f>'SENN PRICE SHEET '!C162-1.5</f>
        <v>28.25</v>
      </c>
      <c r="D162" s="7">
        <f>'SENN PRICE SHEET '!D162</f>
        <v>0</v>
      </c>
    </row>
    <row r="163" spans="1:4" ht="15" customHeight="1" x14ac:dyDescent="0.2">
      <c r="A163" s="5">
        <v>3282</v>
      </c>
      <c r="B163" s="1" t="s">
        <v>207</v>
      </c>
      <c r="C163" s="6">
        <f>'SENN PRICE SHEET '!C163-1.5</f>
        <v>43.25</v>
      </c>
      <c r="D163" s="7">
        <f>'SENN PRICE SHEET '!D163</f>
        <v>0</v>
      </c>
    </row>
    <row r="164" spans="1:4" ht="15" customHeight="1" x14ac:dyDescent="0.2">
      <c r="A164" s="5">
        <v>3302</v>
      </c>
      <c r="B164" s="1" t="s">
        <v>209</v>
      </c>
      <c r="C164" s="6">
        <f>'SENN PRICE SHEET '!C164-1.5</f>
        <v>28</v>
      </c>
      <c r="D164" s="7">
        <f>'SENN PRICE SHEET '!D164</f>
        <v>0</v>
      </c>
    </row>
    <row r="165" spans="1:4" ht="15" customHeight="1" x14ac:dyDescent="0.2">
      <c r="A165" s="5">
        <v>3303</v>
      </c>
      <c r="B165" s="1" t="s">
        <v>210</v>
      </c>
      <c r="C165" s="6">
        <f>'SENN PRICE SHEET '!C165-1.5</f>
        <v>43</v>
      </c>
      <c r="D165" s="7">
        <f>'SENN PRICE SHEET '!D165</f>
        <v>0</v>
      </c>
    </row>
    <row r="166" spans="1:4" ht="15" customHeight="1" x14ac:dyDescent="0.2">
      <c r="A166" s="5">
        <v>1422</v>
      </c>
      <c r="B166" s="1" t="s">
        <v>213</v>
      </c>
      <c r="C166" s="6">
        <f>'SENN PRICE SHEET '!C166-1.5</f>
        <v>34.5</v>
      </c>
      <c r="D166" s="7">
        <f>'SENN PRICE SHEET '!D166</f>
        <v>0</v>
      </c>
    </row>
    <row r="167" spans="1:4" ht="15" customHeight="1" x14ac:dyDescent="0.2">
      <c r="A167" s="5">
        <v>3329</v>
      </c>
      <c r="B167" s="1" t="s">
        <v>214</v>
      </c>
      <c r="C167" s="6">
        <f>'SENN PRICE SHEET '!C167-1.5</f>
        <v>48</v>
      </c>
      <c r="D167" s="7">
        <f>'SENN PRICE SHEET '!D167</f>
        <v>0</v>
      </c>
    </row>
    <row r="168" spans="1:4" ht="15" customHeight="1" x14ac:dyDescent="0.2">
      <c r="A168" s="5">
        <v>184</v>
      </c>
      <c r="B168" s="1" t="s">
        <v>216</v>
      </c>
      <c r="C168" s="6">
        <f>'SENN PRICE SHEET '!C168-1</f>
        <v>27.75</v>
      </c>
      <c r="D168" s="7">
        <f>'SENN PRICE SHEET '!D168</f>
        <v>0</v>
      </c>
    </row>
    <row r="169" spans="1:4" ht="15" customHeight="1" x14ac:dyDescent="0.2">
      <c r="A169" s="5">
        <v>506</v>
      </c>
      <c r="B169" s="1" t="s">
        <v>217</v>
      </c>
      <c r="C169" s="6">
        <f>'SENN PRICE SHEET '!C169-1</f>
        <v>27.75</v>
      </c>
      <c r="D169" s="7">
        <f>'SENN PRICE SHEET '!D169</f>
        <v>0</v>
      </c>
    </row>
    <row r="170" spans="1:4" ht="15" customHeight="1" x14ac:dyDescent="0.2">
      <c r="A170" s="5">
        <v>1273</v>
      </c>
      <c r="B170" s="1" t="s">
        <v>218</v>
      </c>
      <c r="C170" s="6">
        <f>'SENN PRICE SHEET '!C170-1</f>
        <v>27.75</v>
      </c>
      <c r="D170" s="7">
        <f>'SENN PRICE SHEET '!D170</f>
        <v>0</v>
      </c>
    </row>
    <row r="171" spans="1:4" ht="15" customHeight="1" x14ac:dyDescent="0.2">
      <c r="A171" s="5">
        <v>2934</v>
      </c>
      <c r="B171" s="1" t="s">
        <v>219</v>
      </c>
      <c r="C171" s="6">
        <f>'SENN PRICE SHEET '!C171-1</f>
        <v>28</v>
      </c>
      <c r="D171" s="7">
        <f>'SENN PRICE SHEET '!D171</f>
        <v>0</v>
      </c>
    </row>
    <row r="172" spans="1:4" ht="15" customHeight="1" x14ac:dyDescent="0.2">
      <c r="A172" s="5">
        <v>3159</v>
      </c>
      <c r="B172" s="1" t="s">
        <v>220</v>
      </c>
      <c r="C172" s="6">
        <f>'SENN PRICE SHEET '!C172-1.5</f>
        <v>96.5</v>
      </c>
      <c r="D172" s="7">
        <f>'SENN PRICE SHEET '!D172</f>
        <v>0</v>
      </c>
    </row>
    <row r="173" spans="1:4" ht="15" customHeight="1" x14ac:dyDescent="0.2">
      <c r="A173" s="5">
        <v>608</v>
      </c>
      <c r="B173" s="1" t="s">
        <v>221</v>
      </c>
      <c r="C173" s="6">
        <f>'SENN PRICE SHEET '!C173-1</f>
        <v>46.5</v>
      </c>
      <c r="D173" s="7">
        <f>'SENN PRICE SHEET '!D173</f>
        <v>0</v>
      </c>
    </row>
    <row r="174" spans="1:4" ht="15" customHeight="1" x14ac:dyDescent="0.2">
      <c r="A174" s="5">
        <v>912</v>
      </c>
      <c r="B174" s="1" t="s">
        <v>222</v>
      </c>
      <c r="C174" s="6">
        <f>'SENN PRICE SHEET '!C174-1</f>
        <v>46.5</v>
      </c>
      <c r="D174" s="7">
        <f>'SENN PRICE SHEET '!D174</f>
        <v>0</v>
      </c>
    </row>
    <row r="175" spans="1:4" ht="15" customHeight="1" x14ac:dyDescent="0.2">
      <c r="A175" s="5">
        <v>2124</v>
      </c>
      <c r="B175" s="1" t="s">
        <v>223</v>
      </c>
      <c r="C175" s="6">
        <f>'SENN PRICE SHEET '!C175-1</f>
        <v>46.5</v>
      </c>
      <c r="D175" s="7">
        <f>'SENN PRICE SHEET '!D175</f>
        <v>0</v>
      </c>
    </row>
    <row r="176" spans="1:4" ht="15" customHeight="1" x14ac:dyDescent="0.2">
      <c r="A176" s="5">
        <v>4715</v>
      </c>
      <c r="B176" s="1" t="s">
        <v>224</v>
      </c>
      <c r="C176" s="6">
        <f>'SENN PRICE SHEET '!C176-1</f>
        <v>29</v>
      </c>
      <c r="D176" s="7">
        <f>'SENN PRICE SHEET '!D176</f>
        <v>0</v>
      </c>
    </row>
    <row r="177" spans="1:4" ht="15" customHeight="1" x14ac:dyDescent="0.2">
      <c r="A177" s="5">
        <v>2454</v>
      </c>
      <c r="B177" s="1" t="s">
        <v>225</v>
      </c>
      <c r="C177" s="6">
        <f>'SENN PRICE SHEET '!C177-1.5</f>
        <v>33</v>
      </c>
      <c r="D177" s="7">
        <f>'SENN PRICE SHEET '!D177</f>
        <v>0</v>
      </c>
    </row>
    <row r="178" spans="1:4" ht="15" customHeight="1" x14ac:dyDescent="0.2">
      <c r="A178" s="5">
        <v>4745</v>
      </c>
      <c r="B178" s="1" t="s">
        <v>226</v>
      </c>
      <c r="C178" s="6">
        <f>'SENN PRICE SHEET '!C178-1</f>
        <v>27</v>
      </c>
      <c r="D178" s="7">
        <f>'SENN PRICE SHEET '!D178</f>
        <v>0</v>
      </c>
    </row>
    <row r="179" spans="1:4" ht="15" customHeight="1" x14ac:dyDescent="0.2">
      <c r="A179" s="5">
        <v>2431</v>
      </c>
      <c r="B179" s="1" t="s">
        <v>227</v>
      </c>
      <c r="C179" s="6">
        <f>'SENN PRICE SHEET '!C179-1</f>
        <v>29</v>
      </c>
      <c r="D179" s="7">
        <f>'SENN PRICE SHEET '!D179</f>
        <v>0</v>
      </c>
    </row>
    <row r="180" spans="1:4" ht="15" customHeight="1" x14ac:dyDescent="0.2">
      <c r="A180" s="5">
        <v>1274</v>
      </c>
      <c r="B180" s="1" t="s">
        <v>228</v>
      </c>
      <c r="C180" s="6">
        <f>'SENN PRICE SHEET '!C180-1</f>
        <v>29</v>
      </c>
      <c r="D180" s="7">
        <f>'SENN PRICE SHEET '!D180</f>
        <v>0</v>
      </c>
    </row>
    <row r="181" spans="1:4" ht="15" customHeight="1" x14ac:dyDescent="0.2">
      <c r="A181" s="5">
        <v>2035</v>
      </c>
      <c r="B181" s="1" t="s">
        <v>229</v>
      </c>
      <c r="C181" s="6">
        <f>'SENN PRICE SHEET '!C181-1</f>
        <v>29</v>
      </c>
      <c r="D181" s="7">
        <f>'SENN PRICE SHEET '!D181</f>
        <v>0</v>
      </c>
    </row>
    <row r="182" spans="1:4" ht="15" customHeight="1" x14ac:dyDescent="0.2">
      <c r="A182" s="5">
        <v>2375</v>
      </c>
      <c r="B182" s="1" t="s">
        <v>230</v>
      </c>
      <c r="C182" s="6">
        <f>'SENN PRICE SHEET '!C182-1</f>
        <v>29</v>
      </c>
      <c r="D182" s="7">
        <f>'SENN PRICE SHEET '!D182</f>
        <v>0</v>
      </c>
    </row>
    <row r="183" spans="1:4" ht="15" customHeight="1" x14ac:dyDescent="0.2">
      <c r="A183" s="5">
        <v>1026</v>
      </c>
      <c r="B183" s="1" t="s">
        <v>231</v>
      </c>
      <c r="C183" s="6">
        <f>'SENN PRICE SHEET '!C183-1</f>
        <v>44.5</v>
      </c>
      <c r="D183" s="7">
        <f>'SENN PRICE SHEET '!D183</f>
        <v>0</v>
      </c>
    </row>
    <row r="184" spans="1:4" ht="15" customHeight="1" x14ac:dyDescent="0.2">
      <c r="A184" s="5">
        <v>913</v>
      </c>
      <c r="B184" s="1" t="s">
        <v>232</v>
      </c>
      <c r="C184" s="6">
        <f>'SENN PRICE SHEET '!C184-1</f>
        <v>44.5</v>
      </c>
      <c r="D184" s="7">
        <f>'SENN PRICE SHEET '!D184</f>
        <v>0</v>
      </c>
    </row>
    <row r="185" spans="1:4" ht="15" customHeight="1" x14ac:dyDescent="0.2">
      <c r="A185" s="5">
        <v>1178</v>
      </c>
      <c r="B185" s="1" t="s">
        <v>233</v>
      </c>
      <c r="C185" s="6">
        <f>'SENN PRICE SHEET '!C185-1</f>
        <v>28</v>
      </c>
      <c r="D185" s="7">
        <f>'SENN PRICE SHEET '!D185</f>
        <v>0</v>
      </c>
    </row>
    <row r="186" spans="1:4" ht="15" customHeight="1" x14ac:dyDescent="0.2">
      <c r="A186" s="5">
        <v>990</v>
      </c>
      <c r="B186" s="1" t="s">
        <v>234</v>
      </c>
      <c r="C186" s="6">
        <f>'SENN PRICE SHEET '!C186-1.5</f>
        <v>31.5</v>
      </c>
      <c r="D186" s="7">
        <f>'SENN PRICE SHEET '!D186</f>
        <v>0</v>
      </c>
    </row>
    <row r="187" spans="1:4" ht="15" customHeight="1" x14ac:dyDescent="0.2">
      <c r="A187" s="5">
        <v>976</v>
      </c>
      <c r="B187" s="1" t="s">
        <v>236</v>
      </c>
      <c r="C187" s="6">
        <f>'SENN PRICE SHEET '!C187-1</f>
        <v>24.5</v>
      </c>
      <c r="D187" s="7">
        <f>'SENN PRICE SHEET '!D187</f>
        <v>0</v>
      </c>
    </row>
    <row r="188" spans="1:4" ht="15" customHeight="1" x14ac:dyDescent="0.2">
      <c r="A188" s="5">
        <v>609</v>
      </c>
      <c r="B188" s="1" t="s">
        <v>237</v>
      </c>
      <c r="C188" s="6">
        <f>'SENN PRICE SHEET '!C188-1</f>
        <v>24</v>
      </c>
      <c r="D188" s="7">
        <f>'SENN PRICE SHEET '!D188</f>
        <v>0</v>
      </c>
    </row>
    <row r="189" spans="1:4" ht="15" customHeight="1" x14ac:dyDescent="0.2">
      <c r="A189" s="5">
        <v>974</v>
      </c>
      <c r="B189" s="1" t="s">
        <v>239</v>
      </c>
      <c r="C189" s="6">
        <f>'SENN PRICE SHEET '!C189-1</f>
        <v>24</v>
      </c>
      <c r="D189" s="7">
        <f>'SENN PRICE SHEET '!D189</f>
        <v>0</v>
      </c>
    </row>
    <row r="190" spans="1:4" ht="15" customHeight="1" x14ac:dyDescent="0.2">
      <c r="A190" s="5">
        <v>1818</v>
      </c>
      <c r="B190" s="1" t="s">
        <v>240</v>
      </c>
      <c r="C190" s="6">
        <f>'SENN PRICE SHEET '!C190-1</f>
        <v>24</v>
      </c>
      <c r="D190" s="7">
        <f>'SENN PRICE SHEET '!D190</f>
        <v>0</v>
      </c>
    </row>
    <row r="191" spans="1:4" ht="15" customHeight="1" x14ac:dyDescent="0.2">
      <c r="A191" s="5">
        <v>4730</v>
      </c>
      <c r="B191" s="1" t="s">
        <v>242</v>
      </c>
      <c r="C191" s="6">
        <f>'SENN PRICE SHEET '!C191-1.5</f>
        <v>27.5</v>
      </c>
      <c r="D191" s="7">
        <f>'SENN PRICE SHEET '!D191</f>
        <v>0</v>
      </c>
    </row>
    <row r="192" spans="1:4" ht="15" customHeight="1" x14ac:dyDescent="0.2">
      <c r="A192" s="5">
        <v>3332</v>
      </c>
      <c r="B192" s="1" t="s">
        <v>243</v>
      </c>
      <c r="C192" s="6">
        <f>'SENN PRICE SHEET '!C192-1.5</f>
        <v>32.75</v>
      </c>
      <c r="D192" s="7">
        <f>'SENN PRICE SHEET '!D192</f>
        <v>0</v>
      </c>
    </row>
    <row r="193" spans="1:4" ht="15" customHeight="1" x14ac:dyDescent="0.2">
      <c r="A193" s="5">
        <v>3320</v>
      </c>
      <c r="B193" s="1" t="s">
        <v>245</v>
      </c>
      <c r="C193" s="6">
        <f>'SENN PRICE SHEET '!C193-1.5</f>
        <v>30.25</v>
      </c>
      <c r="D193" s="7">
        <f>'SENN PRICE SHEET '!D193</f>
        <v>0</v>
      </c>
    </row>
    <row r="194" spans="1:4" ht="15" customHeight="1" x14ac:dyDescent="0.2">
      <c r="A194" s="5">
        <v>4597</v>
      </c>
      <c r="B194" s="1" t="s">
        <v>248</v>
      </c>
      <c r="C194" s="6">
        <f>'SENN PRICE SHEET '!C194-1</f>
        <v>26.5</v>
      </c>
      <c r="D194" s="7">
        <f>'SENN PRICE SHEET '!D194</f>
        <v>0</v>
      </c>
    </row>
    <row r="195" spans="1:4" ht="15" customHeight="1" x14ac:dyDescent="0.2">
      <c r="A195" s="5">
        <v>185</v>
      </c>
      <c r="B195" s="1" t="s">
        <v>249</v>
      </c>
      <c r="C195" s="6">
        <f>'SENN PRICE SHEET '!C195-1</f>
        <v>26.5</v>
      </c>
      <c r="D195" s="7" t="str">
        <f>'SENN PRICE SHEET '!D195</f>
        <v>X</v>
      </c>
    </row>
    <row r="196" spans="1:4" ht="15" customHeight="1" x14ac:dyDescent="0.2">
      <c r="A196" s="5">
        <v>502</v>
      </c>
      <c r="B196" s="1" t="s">
        <v>250</v>
      </c>
      <c r="C196" s="6">
        <f>'SENN PRICE SHEET '!C196-1</f>
        <v>26.75</v>
      </c>
      <c r="D196" s="7" t="str">
        <f>'SENN PRICE SHEET '!D196</f>
        <v>X</v>
      </c>
    </row>
    <row r="197" spans="1:4" ht="15" customHeight="1" x14ac:dyDescent="0.2">
      <c r="A197" s="5">
        <v>186</v>
      </c>
      <c r="B197" s="1" t="s">
        <v>251</v>
      </c>
      <c r="C197" s="6">
        <f>'SENN PRICE SHEET '!C197-1</f>
        <v>27.75</v>
      </c>
      <c r="D197" s="7" t="str">
        <f>'SENN PRICE SHEET '!D197</f>
        <v>X</v>
      </c>
    </row>
    <row r="198" spans="1:4" ht="15" customHeight="1" x14ac:dyDescent="0.2">
      <c r="A198" s="5">
        <v>187</v>
      </c>
      <c r="B198" s="1" t="s">
        <v>252</v>
      </c>
      <c r="C198" s="6">
        <f>'SENN PRICE SHEET '!C198-1</f>
        <v>27.75</v>
      </c>
      <c r="D198" s="7" t="str">
        <f>'SENN PRICE SHEET '!D198</f>
        <v>X</v>
      </c>
    </row>
    <row r="199" spans="1:4" ht="15" customHeight="1" x14ac:dyDescent="0.2">
      <c r="A199" s="5">
        <v>190</v>
      </c>
      <c r="B199" s="1" t="s">
        <v>253</v>
      </c>
      <c r="C199" s="6">
        <f>'SENN PRICE SHEET '!C199-1</f>
        <v>27.75</v>
      </c>
      <c r="D199" s="7" t="str">
        <f>'SENN PRICE SHEET '!D199</f>
        <v>X</v>
      </c>
    </row>
    <row r="200" spans="1:4" ht="15" customHeight="1" x14ac:dyDescent="0.2">
      <c r="A200" s="5">
        <v>501</v>
      </c>
      <c r="B200" s="1" t="s">
        <v>254</v>
      </c>
      <c r="C200" s="6">
        <f>'SENN PRICE SHEET '!C200-1</f>
        <v>27.75</v>
      </c>
      <c r="D200" s="7" t="str">
        <f>'SENN PRICE SHEET '!D200</f>
        <v>X</v>
      </c>
    </row>
    <row r="201" spans="1:4" ht="15" customHeight="1" x14ac:dyDescent="0.2">
      <c r="A201" s="5">
        <v>2054</v>
      </c>
      <c r="B201" s="1" t="s">
        <v>255</v>
      </c>
      <c r="C201" s="6">
        <f>'SENN PRICE SHEET '!C201-1</f>
        <v>27.75</v>
      </c>
      <c r="D201" s="7" t="str">
        <f>'SENN PRICE SHEET '!D201</f>
        <v>X</v>
      </c>
    </row>
    <row r="202" spans="1:4" ht="15" customHeight="1" x14ac:dyDescent="0.2">
      <c r="A202" s="5">
        <v>478</v>
      </c>
      <c r="B202" s="1" t="s">
        <v>256</v>
      </c>
      <c r="C202" s="6">
        <f>'SENN PRICE SHEET '!C202-1</f>
        <v>27.75</v>
      </c>
      <c r="D202" s="7" t="str">
        <f>'SENN PRICE SHEET '!D202</f>
        <v>X</v>
      </c>
    </row>
    <row r="203" spans="1:4" ht="15" customHeight="1" x14ac:dyDescent="0.2">
      <c r="A203" s="5">
        <v>2897</v>
      </c>
      <c r="B203" s="1" t="s">
        <v>261</v>
      </c>
      <c r="C203" s="6">
        <f>'SENN PRICE SHEET '!C203-1</f>
        <v>26.5</v>
      </c>
      <c r="D203" s="7" t="str">
        <f>'SENN PRICE SHEET '!D203</f>
        <v>X</v>
      </c>
    </row>
    <row r="204" spans="1:4" ht="15" customHeight="1" x14ac:dyDescent="0.2">
      <c r="A204" s="5">
        <v>189</v>
      </c>
      <c r="B204" s="1" t="s">
        <v>257</v>
      </c>
      <c r="C204" s="6">
        <f>'SENN PRICE SHEET '!C204-1</f>
        <v>27</v>
      </c>
      <c r="D204" s="7" t="str">
        <f>'SENN PRICE SHEET '!D204</f>
        <v>X</v>
      </c>
    </row>
    <row r="205" spans="1:4" ht="15" customHeight="1" x14ac:dyDescent="0.2">
      <c r="A205" s="5">
        <v>188</v>
      </c>
      <c r="B205" s="1" t="s">
        <v>258</v>
      </c>
      <c r="C205" s="6">
        <f>'SENN PRICE SHEET '!C205-1</f>
        <v>25</v>
      </c>
      <c r="D205" s="7" t="str">
        <f>'SENN PRICE SHEET '!D205</f>
        <v>X</v>
      </c>
    </row>
    <row r="206" spans="1:4" ht="15" customHeight="1" x14ac:dyDescent="0.2">
      <c r="A206" s="5">
        <v>2817</v>
      </c>
      <c r="B206" s="1" t="s">
        <v>259</v>
      </c>
      <c r="C206" s="6">
        <f>'SENN PRICE SHEET '!C206-1</f>
        <v>26.5</v>
      </c>
      <c r="D206" s="7" t="str">
        <f>'SENN PRICE SHEET '!D206</f>
        <v>X</v>
      </c>
    </row>
    <row r="207" spans="1:4" ht="15" customHeight="1" x14ac:dyDescent="0.2">
      <c r="A207" s="5">
        <v>1077</v>
      </c>
      <c r="B207" s="1" t="s">
        <v>260</v>
      </c>
      <c r="C207" s="6">
        <f>'SENN PRICE SHEET '!C207-1</f>
        <v>26.5</v>
      </c>
      <c r="D207" s="7" t="str">
        <f>'SENN PRICE SHEET '!D207</f>
        <v>X</v>
      </c>
    </row>
    <row r="208" spans="1:4" ht="15" customHeight="1" x14ac:dyDescent="0.2">
      <c r="A208" s="5">
        <v>1169</v>
      </c>
      <c r="B208" s="1" t="s">
        <v>262</v>
      </c>
      <c r="C208" s="6">
        <f>'SENN PRICE SHEET '!C208-1</f>
        <v>26.5</v>
      </c>
      <c r="D208" s="7" t="str">
        <f>'SENN PRICE SHEET '!D208</f>
        <v>X</v>
      </c>
    </row>
    <row r="209" spans="1:4" ht="15" customHeight="1" x14ac:dyDescent="0.2">
      <c r="A209" s="5">
        <v>786</v>
      </c>
      <c r="B209" s="1" t="s">
        <v>263</v>
      </c>
      <c r="C209" s="6">
        <f>'SENN PRICE SHEET '!C209-1</f>
        <v>26</v>
      </c>
      <c r="D209" s="7" t="str">
        <f>'SENN PRICE SHEET '!D209</f>
        <v>X</v>
      </c>
    </row>
    <row r="210" spans="1:4" ht="15" customHeight="1" x14ac:dyDescent="0.2">
      <c r="A210" s="5">
        <v>707</v>
      </c>
      <c r="B210" s="1" t="s">
        <v>268</v>
      </c>
      <c r="C210" s="6">
        <f>'SENN PRICE SHEET '!C210-1.5</f>
        <v>30.5</v>
      </c>
      <c r="D210" s="7" t="str">
        <f>'SENN PRICE SHEET '!D210</f>
        <v>X</v>
      </c>
    </row>
    <row r="211" spans="1:4" ht="15" customHeight="1" x14ac:dyDescent="0.2">
      <c r="A211" s="5">
        <v>2053</v>
      </c>
      <c r="B211" s="1" t="s">
        <v>264</v>
      </c>
      <c r="C211" s="6">
        <f>'SENN PRICE SHEET '!C211-1</f>
        <v>26.5</v>
      </c>
      <c r="D211" s="7" t="str">
        <f>'SENN PRICE SHEET '!D211</f>
        <v>X</v>
      </c>
    </row>
    <row r="212" spans="1:4" ht="15" customHeight="1" x14ac:dyDescent="0.2">
      <c r="A212" s="5">
        <v>415</v>
      </c>
      <c r="B212" s="1" t="s">
        <v>265</v>
      </c>
      <c r="C212" s="6">
        <f>'SENN PRICE SHEET '!C212-1</f>
        <v>26.5</v>
      </c>
      <c r="D212" s="7" t="str">
        <f>'SENN PRICE SHEET '!D212</f>
        <v>X</v>
      </c>
    </row>
    <row r="213" spans="1:4" ht="15" customHeight="1" x14ac:dyDescent="0.2">
      <c r="A213" s="5">
        <v>435</v>
      </c>
      <c r="B213" s="1" t="s">
        <v>266</v>
      </c>
      <c r="C213" s="6">
        <f>'SENN PRICE SHEET '!C213-1</f>
        <v>26.5</v>
      </c>
      <c r="D213" s="7" t="str">
        <f>'SENN PRICE SHEET '!D213</f>
        <v>X</v>
      </c>
    </row>
    <row r="214" spans="1:4" ht="15" customHeight="1" x14ac:dyDescent="0.2">
      <c r="A214" s="5">
        <v>4632</v>
      </c>
      <c r="B214" s="1" t="s">
        <v>267</v>
      </c>
      <c r="C214" s="6">
        <f>'SENN PRICE SHEET '!C214-1.5</f>
        <v>21.5</v>
      </c>
      <c r="D214" s="7">
        <f>'SENN PRICE SHEET '!D214</f>
        <v>0</v>
      </c>
    </row>
    <row r="215" spans="1:4" ht="15" customHeight="1" x14ac:dyDescent="0.2">
      <c r="A215" s="5">
        <v>2427</v>
      </c>
      <c r="B215" s="1" t="s">
        <v>270</v>
      </c>
      <c r="C215" s="6">
        <f>'SENN PRICE SHEET '!C215-1.5</f>
        <v>36.5</v>
      </c>
      <c r="D215" s="7">
        <f>'SENN PRICE SHEET '!D215</f>
        <v>0</v>
      </c>
    </row>
    <row r="216" spans="1:4" ht="15" customHeight="1" x14ac:dyDescent="0.2">
      <c r="A216" s="5">
        <v>128</v>
      </c>
      <c r="B216" s="1" t="s">
        <v>269</v>
      </c>
      <c r="C216" s="6">
        <f>'SENN PRICE SHEET '!C216-1</f>
        <v>26</v>
      </c>
      <c r="D216" s="7" t="str">
        <f>'SENN PRICE SHEET '!D216</f>
        <v>X</v>
      </c>
    </row>
    <row r="217" spans="1:4" ht="15" customHeight="1" x14ac:dyDescent="0.2">
      <c r="A217" s="5">
        <v>3175</v>
      </c>
      <c r="B217" s="1" t="s">
        <v>271</v>
      </c>
      <c r="C217" s="6">
        <f>'SENN PRICE SHEET '!C217-1.5</f>
        <v>26</v>
      </c>
      <c r="D217" s="7">
        <f>'SENN PRICE SHEET '!D217</f>
        <v>0</v>
      </c>
    </row>
    <row r="218" spans="1:4" ht="15" customHeight="1" x14ac:dyDescent="0.2">
      <c r="A218" s="5">
        <v>3176</v>
      </c>
      <c r="B218" s="1" t="s">
        <v>272</v>
      </c>
      <c r="C218" s="6">
        <f>'SENN PRICE SHEET '!C218-1.5</f>
        <v>41</v>
      </c>
      <c r="D218" s="7">
        <f>'SENN PRICE SHEET '!D218</f>
        <v>0</v>
      </c>
    </row>
    <row r="219" spans="1:4" ht="15" customHeight="1" x14ac:dyDescent="0.2">
      <c r="A219" s="5">
        <v>3017</v>
      </c>
      <c r="B219" s="1" t="s">
        <v>273</v>
      </c>
      <c r="C219" s="6">
        <f>'SENN PRICE SHEET '!C219-1</f>
        <v>25.5</v>
      </c>
      <c r="D219" s="7">
        <f>'SENN PRICE SHEET '!D219</f>
        <v>0</v>
      </c>
    </row>
    <row r="220" spans="1:4" ht="15" customHeight="1" x14ac:dyDescent="0.2">
      <c r="A220" s="5">
        <v>2426</v>
      </c>
      <c r="B220" s="1" t="s">
        <v>276</v>
      </c>
      <c r="C220" s="6">
        <f>'SENN PRICE SHEET '!C220-1.5</f>
        <v>37</v>
      </c>
      <c r="D220" s="7">
        <f>'SENN PRICE SHEET '!D220</f>
        <v>0</v>
      </c>
    </row>
    <row r="221" spans="1:4" ht="15" customHeight="1" x14ac:dyDescent="0.2">
      <c r="A221" s="5">
        <v>3215</v>
      </c>
      <c r="B221" s="1" t="s">
        <v>277</v>
      </c>
      <c r="C221" s="6">
        <f>'SENN PRICE SHEET '!C221-1</f>
        <v>20</v>
      </c>
      <c r="D221" s="7">
        <f>'SENN PRICE SHEET '!D221</f>
        <v>0</v>
      </c>
    </row>
    <row r="222" spans="1:4" ht="15" customHeight="1" x14ac:dyDescent="0.2">
      <c r="A222" s="5">
        <v>1010</v>
      </c>
      <c r="B222" s="1" t="s">
        <v>278</v>
      </c>
      <c r="C222" s="6">
        <f>'SENN PRICE SHEET '!C222-1.5</f>
        <v>22</v>
      </c>
      <c r="D222" s="7">
        <f>'SENN PRICE SHEET '!D222</f>
        <v>0</v>
      </c>
    </row>
    <row r="223" spans="1:4" ht="15" customHeight="1" x14ac:dyDescent="0.2">
      <c r="A223" s="5">
        <v>1305</v>
      </c>
      <c r="B223" s="1" t="s">
        <v>280</v>
      </c>
      <c r="C223" s="6">
        <f>'SENN PRICE SHEET '!C223-1</f>
        <v>34</v>
      </c>
      <c r="D223" s="7">
        <f>'SENN PRICE SHEET '!D223</f>
        <v>0</v>
      </c>
    </row>
    <row r="224" spans="1:4" ht="15" customHeight="1" x14ac:dyDescent="0.2">
      <c r="A224" s="5">
        <v>1097</v>
      </c>
      <c r="B224" s="1" t="s">
        <v>281</v>
      </c>
      <c r="C224" s="6">
        <f>'SENN PRICE SHEET '!C224-1</f>
        <v>20</v>
      </c>
      <c r="D224" s="7">
        <f>'SENN PRICE SHEET '!D224</f>
        <v>0</v>
      </c>
    </row>
    <row r="225" spans="1:4" ht="15" customHeight="1" x14ac:dyDescent="0.2">
      <c r="A225" s="5">
        <v>2950</v>
      </c>
      <c r="B225" s="1" t="s">
        <v>282</v>
      </c>
      <c r="C225" s="6">
        <f>'SENN PRICE SHEET '!C225-1</f>
        <v>57</v>
      </c>
      <c r="D225" s="7">
        <f>'SENN PRICE SHEET '!D225</f>
        <v>0</v>
      </c>
    </row>
    <row r="226" spans="1:4" ht="15" customHeight="1" x14ac:dyDescent="0.2">
      <c r="A226" s="5">
        <v>3054</v>
      </c>
      <c r="B226" s="1" t="s">
        <v>283</v>
      </c>
      <c r="C226" s="6">
        <f>'SENN PRICE SHEET '!C226-1.5</f>
        <v>22</v>
      </c>
      <c r="D226" s="7">
        <f>'SENN PRICE SHEET '!D226</f>
        <v>0</v>
      </c>
    </row>
    <row r="227" spans="1:4" ht="15" customHeight="1" x14ac:dyDescent="0.2">
      <c r="A227" s="5">
        <v>2428</v>
      </c>
      <c r="B227" s="1" t="s">
        <v>284</v>
      </c>
      <c r="C227" s="6">
        <f>'SENN PRICE SHEET '!C227-1.5</f>
        <v>37</v>
      </c>
      <c r="D227" s="7">
        <f>'SENN PRICE SHEET '!D227</f>
        <v>0</v>
      </c>
    </row>
    <row r="228" spans="1:4" ht="15" customHeight="1" x14ac:dyDescent="0.2">
      <c r="A228" s="5">
        <v>1386</v>
      </c>
      <c r="B228" s="1" t="s">
        <v>286</v>
      </c>
      <c r="C228" s="6">
        <f>'SENN PRICE SHEET '!C228-1</f>
        <v>48.5</v>
      </c>
      <c r="D228" s="7">
        <f>'SENN PRICE SHEET '!D228</f>
        <v>0</v>
      </c>
    </row>
    <row r="229" spans="1:4" ht="15" customHeight="1" x14ac:dyDescent="0.2">
      <c r="A229" s="5">
        <v>2824</v>
      </c>
      <c r="B229" s="1" t="s">
        <v>287</v>
      </c>
      <c r="C229" s="6">
        <f>'SENN PRICE SHEET '!C229-1</f>
        <v>37.25</v>
      </c>
      <c r="D229" s="7">
        <f>'SENN PRICE SHEET '!D229</f>
        <v>0</v>
      </c>
    </row>
    <row r="230" spans="1:4" ht="15" customHeight="1" x14ac:dyDescent="0.2">
      <c r="A230" s="5">
        <v>1247</v>
      </c>
      <c r="B230" s="1" t="s">
        <v>289</v>
      </c>
      <c r="C230" s="6">
        <f>'SENN PRICE SHEET '!C230-1</f>
        <v>37.25</v>
      </c>
      <c r="D230" s="7">
        <f>'SENN PRICE SHEET '!D230</f>
        <v>0</v>
      </c>
    </row>
    <row r="231" spans="1:4" ht="15" customHeight="1" x14ac:dyDescent="0.2">
      <c r="A231" s="5">
        <v>3287</v>
      </c>
      <c r="B231" s="1" t="s">
        <v>290</v>
      </c>
      <c r="C231" s="6">
        <f>'SENN PRICE SHEET '!C231-1.5</f>
        <v>23.5</v>
      </c>
      <c r="D231" s="7">
        <f>'SENN PRICE SHEET '!D231</f>
        <v>0</v>
      </c>
    </row>
    <row r="232" spans="1:4" ht="15" customHeight="1" x14ac:dyDescent="0.2">
      <c r="A232" s="5">
        <v>3296</v>
      </c>
      <c r="B232" s="1" t="s">
        <v>291</v>
      </c>
      <c r="C232" s="6">
        <f>'SENN PRICE SHEET '!C232-1.5</f>
        <v>38.5</v>
      </c>
      <c r="D232" s="7">
        <f>'SENN PRICE SHEET '!D232</f>
        <v>0</v>
      </c>
    </row>
    <row r="233" spans="1:4" ht="15" customHeight="1" x14ac:dyDescent="0.2">
      <c r="A233" s="5">
        <v>4714</v>
      </c>
      <c r="B233" s="1" t="s">
        <v>292</v>
      </c>
      <c r="C233" s="6">
        <f>'SENN PRICE SHEET '!C233-1</f>
        <v>57</v>
      </c>
      <c r="D233" s="7">
        <f>'SENN PRICE SHEET '!D233</f>
        <v>0</v>
      </c>
    </row>
    <row r="234" spans="1:4" ht="15" customHeight="1" x14ac:dyDescent="0.2">
      <c r="A234" s="5">
        <v>3207</v>
      </c>
      <c r="B234" s="1" t="s">
        <v>293</v>
      </c>
      <c r="C234" s="6">
        <f>'SENN PRICE SHEET '!C234-1</f>
        <v>16.75</v>
      </c>
      <c r="D234" s="7">
        <f>'SENN PRICE SHEET '!D234</f>
        <v>0</v>
      </c>
    </row>
    <row r="235" spans="1:4" ht="15" customHeight="1" x14ac:dyDescent="0.2">
      <c r="A235" s="5">
        <v>287</v>
      </c>
      <c r="B235" s="1" t="s">
        <v>294</v>
      </c>
      <c r="C235" s="6">
        <f>'SENN PRICE SHEET '!C235-1</f>
        <v>11</v>
      </c>
      <c r="D235" s="7">
        <f>'SENN PRICE SHEET '!D235</f>
        <v>0</v>
      </c>
    </row>
    <row r="236" spans="1:4" ht="15" customHeight="1" x14ac:dyDescent="0.2">
      <c r="A236" s="5">
        <v>3191</v>
      </c>
      <c r="B236" s="1" t="s">
        <v>295</v>
      </c>
      <c r="C236" s="6">
        <f>'SENN PRICE SHEET '!C236-1</f>
        <v>16.75</v>
      </c>
      <c r="D236" s="7">
        <f>'SENN PRICE SHEET '!D236</f>
        <v>0</v>
      </c>
    </row>
    <row r="237" spans="1:4" ht="15" customHeight="1" x14ac:dyDescent="0.2">
      <c r="A237" s="5">
        <v>987</v>
      </c>
      <c r="B237" s="1" t="s">
        <v>296</v>
      </c>
      <c r="C237" s="6">
        <f>'SENN PRICE SHEET '!C237-1</f>
        <v>22</v>
      </c>
      <c r="D237" s="7">
        <f>'SENN PRICE SHEET '!D237</f>
        <v>0</v>
      </c>
    </row>
    <row r="238" spans="1:4" ht="15" customHeight="1" x14ac:dyDescent="0.2">
      <c r="A238" s="5">
        <v>2429</v>
      </c>
      <c r="B238" s="1" t="s">
        <v>297</v>
      </c>
      <c r="C238" s="6">
        <f>'SENN PRICE SHEET '!C238-1.5</f>
        <v>38.75</v>
      </c>
      <c r="D238" s="7">
        <f>'SENN PRICE SHEET '!D238</f>
        <v>0</v>
      </c>
    </row>
    <row r="239" spans="1:4" ht="15" customHeight="1" x14ac:dyDescent="0.2">
      <c r="A239" s="5">
        <v>3208</v>
      </c>
      <c r="B239" s="1" t="s">
        <v>299</v>
      </c>
      <c r="C239" s="6">
        <f>'SENN PRICE SHEET '!C239-1</f>
        <v>21.5</v>
      </c>
      <c r="D239" s="7">
        <f>'SENN PRICE SHEET '!D239</f>
        <v>0</v>
      </c>
    </row>
    <row r="240" spans="1:4" ht="15" customHeight="1" x14ac:dyDescent="0.2">
      <c r="A240" s="5">
        <v>1383</v>
      </c>
      <c r="B240" s="1" t="s">
        <v>300</v>
      </c>
      <c r="C240" s="6">
        <f>'SENN PRICE SHEET '!C240-1</f>
        <v>12</v>
      </c>
      <c r="D240" s="7">
        <f>'SENN PRICE SHEET '!D240</f>
        <v>0</v>
      </c>
    </row>
    <row r="241" spans="1:4" ht="15" customHeight="1" x14ac:dyDescent="0.2">
      <c r="A241" s="5">
        <v>769</v>
      </c>
      <c r="B241" s="1" t="s">
        <v>301</v>
      </c>
      <c r="C241" s="6">
        <f>'SENN PRICE SHEET '!C241-1</f>
        <v>24</v>
      </c>
      <c r="D241" s="7">
        <f>'SENN PRICE SHEET '!D241</f>
        <v>0</v>
      </c>
    </row>
    <row r="242" spans="1:4" ht="15" customHeight="1" x14ac:dyDescent="0.2">
      <c r="A242" s="5">
        <v>3055</v>
      </c>
      <c r="B242" s="1" t="s">
        <v>302</v>
      </c>
      <c r="C242" s="6">
        <f>'SENN PRICE SHEET '!C242-1.5</f>
        <v>23.75</v>
      </c>
      <c r="D242" s="7">
        <f>'SENN PRICE SHEET '!D242</f>
        <v>0</v>
      </c>
    </row>
    <row r="243" spans="1:4" ht="15" customHeight="1" x14ac:dyDescent="0.2">
      <c r="A243" s="5">
        <v>2259</v>
      </c>
      <c r="B243" s="1" t="s">
        <v>303</v>
      </c>
      <c r="C243" s="6">
        <f>'SENN PRICE SHEET '!C243-1</f>
        <v>24</v>
      </c>
      <c r="D243" s="7">
        <f>'SENN PRICE SHEET '!D243</f>
        <v>0</v>
      </c>
    </row>
    <row r="244" spans="1:4" ht="15" customHeight="1" x14ac:dyDescent="0.2">
      <c r="A244" s="5">
        <v>770</v>
      </c>
      <c r="B244" s="1" t="s">
        <v>304</v>
      </c>
      <c r="C244" s="6">
        <f>'SENN PRICE SHEET '!C244-1</f>
        <v>32</v>
      </c>
      <c r="D244" s="7">
        <f>'SENN PRICE SHEET '!D244</f>
        <v>0</v>
      </c>
    </row>
    <row r="245" spans="1:4" ht="15" customHeight="1" x14ac:dyDescent="0.2">
      <c r="A245" s="5">
        <v>1243</v>
      </c>
      <c r="B245" s="1" t="s">
        <v>307</v>
      </c>
      <c r="C245" s="6">
        <f>'SENN PRICE SHEET '!C245-1.5</f>
        <v>37</v>
      </c>
      <c r="D245" s="7">
        <f>'SENN PRICE SHEET '!D245</f>
        <v>0</v>
      </c>
    </row>
    <row r="246" spans="1:4" ht="15" customHeight="1" x14ac:dyDescent="0.2">
      <c r="A246" s="5">
        <v>3119</v>
      </c>
      <c r="B246" s="1" t="s">
        <v>308</v>
      </c>
      <c r="C246" s="6">
        <f>'SENN PRICE SHEET '!C246-1</f>
        <v>32</v>
      </c>
      <c r="D246" s="7">
        <f>'SENN PRICE SHEET '!D246</f>
        <v>0</v>
      </c>
    </row>
    <row r="247" spans="1:4" ht="15" customHeight="1" x14ac:dyDescent="0.2">
      <c r="A247" s="5">
        <v>4595</v>
      </c>
      <c r="B247" s="1" t="s">
        <v>309</v>
      </c>
      <c r="C247" s="6">
        <f>'SENN PRICE SHEET '!C247-1</f>
        <v>32</v>
      </c>
      <c r="D247" s="7">
        <f>'SENN PRICE SHEET '!D247</f>
        <v>0</v>
      </c>
    </row>
    <row r="248" spans="1:4" ht="15" customHeight="1" x14ac:dyDescent="0.2">
      <c r="A248" s="5">
        <v>2050</v>
      </c>
      <c r="B248" s="1" t="s">
        <v>310</v>
      </c>
      <c r="C248" s="6">
        <f>'SENN PRICE SHEET '!C248-1</f>
        <v>32</v>
      </c>
      <c r="D248" s="7">
        <f>'SENN PRICE SHEET '!D248</f>
        <v>0</v>
      </c>
    </row>
    <row r="249" spans="1:4" ht="15" customHeight="1" x14ac:dyDescent="0.2">
      <c r="A249" s="5">
        <v>3177</v>
      </c>
      <c r="B249" s="1" t="s">
        <v>311</v>
      </c>
      <c r="C249" s="6">
        <f>'SENN PRICE SHEET '!C249-1.5</f>
        <v>66.5</v>
      </c>
      <c r="D249" s="7">
        <f>'SENN PRICE SHEET '!D249</f>
        <v>0</v>
      </c>
    </row>
    <row r="250" spans="1:4" ht="15" customHeight="1" x14ac:dyDescent="0.2">
      <c r="A250" s="5">
        <v>3338</v>
      </c>
      <c r="B250" s="1" t="s">
        <v>314</v>
      </c>
      <c r="C250" s="6">
        <f>'SENN PRICE SHEET '!C250-1.5</f>
        <v>47</v>
      </c>
      <c r="D250" s="7">
        <f>'SENN PRICE SHEET '!D250</f>
        <v>0</v>
      </c>
    </row>
    <row r="251" spans="1:4" ht="15" customHeight="1" x14ac:dyDescent="0.2">
      <c r="A251" s="5">
        <v>3340</v>
      </c>
      <c r="B251" s="1" t="s">
        <v>315</v>
      </c>
      <c r="C251" s="6">
        <f>'SENN PRICE SHEET '!C251-1.5</f>
        <v>37.5</v>
      </c>
      <c r="D251" s="7">
        <f>'SENN PRICE SHEET '!D251</f>
        <v>0</v>
      </c>
    </row>
    <row r="252" spans="1:4" ht="15" customHeight="1" x14ac:dyDescent="0.2">
      <c r="A252" s="5">
        <v>1011</v>
      </c>
      <c r="B252" s="1" t="s">
        <v>317</v>
      </c>
      <c r="C252" s="6">
        <f>'SENN PRICE SHEET '!C252-1.5</f>
        <v>36.5</v>
      </c>
      <c r="D252" s="7">
        <f>'SENN PRICE SHEET '!D252</f>
        <v>0</v>
      </c>
    </row>
    <row r="253" spans="1:4" ht="15" customHeight="1" x14ac:dyDescent="0.2">
      <c r="A253" s="5">
        <v>2414</v>
      </c>
      <c r="B253" s="1" t="s">
        <v>318</v>
      </c>
      <c r="C253" s="6">
        <f>'SENN PRICE SHEET '!C253-1.5</f>
        <v>51.5</v>
      </c>
      <c r="D253" s="7">
        <f>'SENN PRICE SHEET '!D253</f>
        <v>0</v>
      </c>
    </row>
    <row r="254" spans="1:4" ht="15" customHeight="1" x14ac:dyDescent="0.2">
      <c r="A254" s="5">
        <v>3348</v>
      </c>
      <c r="B254" s="1" t="s">
        <v>320</v>
      </c>
      <c r="C254" s="6">
        <f>'SENN PRICE SHEET '!C254-1.5</f>
        <v>34.5</v>
      </c>
      <c r="D254" s="7">
        <f>'SENN PRICE SHEET '!D254</f>
        <v>0</v>
      </c>
    </row>
    <row r="255" spans="1:4" ht="15" customHeight="1" x14ac:dyDescent="0.2">
      <c r="A255" s="5">
        <v>3349</v>
      </c>
      <c r="B255" s="1" t="s">
        <v>321</v>
      </c>
      <c r="C255" s="6">
        <f>'SENN PRICE SHEET '!C255-1.5</f>
        <v>49.5</v>
      </c>
      <c r="D255" s="7">
        <f>'SENN PRICE SHEET '!D255</f>
        <v>0</v>
      </c>
    </row>
    <row r="256" spans="1:4" ht="15" customHeight="1" x14ac:dyDescent="0.2">
      <c r="A256" s="5">
        <v>2032</v>
      </c>
      <c r="B256" s="1" t="s">
        <v>323</v>
      </c>
      <c r="C256" s="6">
        <f>'SENN PRICE SHEET '!C256-1.5</f>
        <v>29.5</v>
      </c>
      <c r="D256" s="7">
        <f>'SENN PRICE SHEET '!D256</f>
        <v>0</v>
      </c>
    </row>
    <row r="257" spans="1:4" ht="15" customHeight="1" x14ac:dyDescent="0.2">
      <c r="A257" s="5">
        <v>1241</v>
      </c>
      <c r="B257" s="1" t="s">
        <v>325</v>
      </c>
      <c r="C257" s="6">
        <f>'SENN PRICE SHEET '!C257-1</f>
        <v>25</v>
      </c>
      <c r="D257" s="7">
        <f>'SENN PRICE SHEET '!D257</f>
        <v>0</v>
      </c>
    </row>
    <row r="258" spans="1:4" ht="15" customHeight="1" x14ac:dyDescent="0.2">
      <c r="A258" s="5">
        <v>3153</v>
      </c>
      <c r="B258" s="1" t="s">
        <v>326</v>
      </c>
      <c r="C258" s="6">
        <f>'SENN PRICE SHEET '!C258-1.5</f>
        <v>36.5</v>
      </c>
      <c r="D258" s="7">
        <f>'SENN PRICE SHEET '!D258</f>
        <v>0</v>
      </c>
    </row>
    <row r="259" spans="1:4" ht="15" customHeight="1" x14ac:dyDescent="0.2">
      <c r="A259" s="5">
        <v>3351</v>
      </c>
      <c r="B259" s="1" t="s">
        <v>327</v>
      </c>
      <c r="C259" s="6">
        <f>'SENN PRICE SHEET '!C259-1.5</f>
        <v>51.5</v>
      </c>
      <c r="D259" s="7">
        <f>'SENN PRICE SHEET '!D259</f>
        <v>0</v>
      </c>
    </row>
    <row r="260" spans="1:4" ht="15" customHeight="1" x14ac:dyDescent="0.2">
      <c r="A260" s="5">
        <v>481</v>
      </c>
      <c r="B260" s="1" t="s">
        <v>329</v>
      </c>
      <c r="C260" s="6">
        <f>'SENN PRICE SHEET '!C260-1</f>
        <v>27.75</v>
      </c>
      <c r="D260" s="7" t="str">
        <f>'SENN PRICE SHEET '!D260</f>
        <v>X</v>
      </c>
    </row>
    <row r="261" spans="1:4" ht="15" customHeight="1" x14ac:dyDescent="0.2">
      <c r="A261" s="5">
        <v>3240</v>
      </c>
      <c r="B261" s="1" t="s">
        <v>330</v>
      </c>
      <c r="C261" s="6">
        <f>'SENN PRICE SHEET '!C261-1</f>
        <v>31</v>
      </c>
      <c r="D261" s="7" t="str">
        <f>'SENN PRICE SHEET '!D261</f>
        <v>X</v>
      </c>
    </row>
    <row r="262" spans="1:4" ht="15" customHeight="1" x14ac:dyDescent="0.2">
      <c r="A262" s="5" t="s">
        <v>331</v>
      </c>
      <c r="B262" s="1" t="s">
        <v>332</v>
      </c>
      <c r="C262" s="6">
        <f>'SENN PRICE SHEET '!C262-1</f>
        <v>44</v>
      </c>
      <c r="D262" s="7" t="str">
        <f>'SENN PRICE SHEET '!D262</f>
        <v>X</v>
      </c>
    </row>
    <row r="263" spans="1:4" ht="15" customHeight="1" x14ac:dyDescent="0.2">
      <c r="A263" s="5">
        <v>1196</v>
      </c>
      <c r="B263" s="1" t="s">
        <v>333</v>
      </c>
      <c r="C263" s="6">
        <f>'SENN PRICE SHEET '!C263-1.5</f>
        <v>29.5</v>
      </c>
      <c r="D263" s="7">
        <f>'SENN PRICE SHEET '!D263</f>
        <v>0</v>
      </c>
    </row>
    <row r="264" spans="1:4" ht="15" customHeight="1" x14ac:dyDescent="0.2">
      <c r="A264" s="5">
        <v>2029</v>
      </c>
      <c r="B264" s="1" t="s">
        <v>334</v>
      </c>
      <c r="C264" s="6">
        <f>'SENN PRICE SHEET '!C264-1.5</f>
        <v>42.5</v>
      </c>
      <c r="D264" s="7">
        <f>'SENN PRICE SHEET '!D264</f>
        <v>0</v>
      </c>
    </row>
    <row r="265" spans="1:4" ht="15" customHeight="1" x14ac:dyDescent="0.2">
      <c r="A265" s="5">
        <v>2415</v>
      </c>
      <c r="B265" s="1" t="s">
        <v>335</v>
      </c>
      <c r="C265" s="6">
        <f>'SENN PRICE SHEET '!C265-1.5</f>
        <v>44.5</v>
      </c>
      <c r="D265" s="7">
        <f>'SENN PRICE SHEET '!D265</f>
        <v>0</v>
      </c>
    </row>
    <row r="266" spans="1:4" ht="15" customHeight="1" x14ac:dyDescent="0.2">
      <c r="A266" s="5">
        <v>773</v>
      </c>
      <c r="B266" s="1" t="s">
        <v>337</v>
      </c>
      <c r="C266" s="6">
        <f>'SENN PRICE SHEET '!C266-1</f>
        <v>30.5</v>
      </c>
      <c r="D266" s="7" t="str">
        <f>'SENN PRICE SHEET '!D266</f>
        <v>X</v>
      </c>
    </row>
    <row r="267" spans="1:4" ht="15" customHeight="1" x14ac:dyDescent="0.2">
      <c r="A267" s="5">
        <v>5155</v>
      </c>
      <c r="B267" s="1" t="s">
        <v>338</v>
      </c>
      <c r="C267" s="6">
        <f>'SENN PRICE SHEET '!C267-1.5</f>
        <v>51</v>
      </c>
      <c r="D267" s="7">
        <f>'SENN PRICE SHEET '!D267</f>
        <v>0</v>
      </c>
    </row>
    <row r="268" spans="1:4" ht="15" customHeight="1" x14ac:dyDescent="0.2">
      <c r="A268" s="5">
        <v>4682</v>
      </c>
      <c r="B268" s="1" t="s">
        <v>339</v>
      </c>
      <c r="C268" s="6">
        <f>'SENN PRICE SHEET '!C268-1</f>
        <v>33</v>
      </c>
      <c r="D268" s="7">
        <f>'SENN PRICE SHEET '!D268</f>
        <v>0</v>
      </c>
    </row>
    <row r="269" spans="1:4" ht="15" customHeight="1" x14ac:dyDescent="0.2">
      <c r="A269" s="5">
        <v>1291</v>
      </c>
      <c r="B269" s="1" t="s">
        <v>340</v>
      </c>
      <c r="C269" s="6">
        <f>'SENN PRICE SHEET '!C269-1</f>
        <v>37</v>
      </c>
      <c r="D269" s="7">
        <f>'SENN PRICE SHEET '!D269</f>
        <v>0</v>
      </c>
    </row>
    <row r="270" spans="1:4" ht="15" customHeight="1" x14ac:dyDescent="0.2">
      <c r="A270" s="5">
        <v>4630</v>
      </c>
      <c r="B270" s="1" t="s">
        <v>341</v>
      </c>
      <c r="C270" s="6">
        <f>'SENN PRICE SHEET '!C270-1.5</f>
        <v>25.25</v>
      </c>
      <c r="D270" s="7">
        <f>'SENN PRICE SHEET '!D270</f>
        <v>0</v>
      </c>
    </row>
    <row r="271" spans="1:4" ht="15" customHeight="1" x14ac:dyDescent="0.2">
      <c r="A271" s="5">
        <v>2430</v>
      </c>
      <c r="B271" s="1" t="s">
        <v>342</v>
      </c>
      <c r="C271" s="6">
        <f>'SENN PRICE SHEET '!C271-1.5</f>
        <v>40.25</v>
      </c>
      <c r="D271" s="7">
        <f>'SENN PRICE SHEET '!D271</f>
        <v>0</v>
      </c>
    </row>
    <row r="272" spans="1:4" ht="15" customHeight="1" x14ac:dyDescent="0.2">
      <c r="A272" s="5">
        <v>1032</v>
      </c>
      <c r="B272" s="1" t="s">
        <v>343</v>
      </c>
      <c r="C272" s="6">
        <f>'SENN PRICE SHEET '!C272-1</f>
        <v>25</v>
      </c>
      <c r="D272" s="7">
        <f>'SENN PRICE SHEET '!D272</f>
        <v>0</v>
      </c>
    </row>
    <row r="273" spans="1:4" ht="15" customHeight="1" x14ac:dyDescent="0.2">
      <c r="A273" s="5">
        <v>971</v>
      </c>
      <c r="B273" s="1" t="s">
        <v>344</v>
      </c>
      <c r="C273" s="6">
        <f>'SENN PRICE SHEET '!C273-1</f>
        <v>25</v>
      </c>
      <c r="D273" s="7">
        <f>'SENN PRICE SHEET '!D273</f>
        <v>0</v>
      </c>
    </row>
    <row r="274" spans="1:4" ht="15" customHeight="1" x14ac:dyDescent="0.2">
      <c r="A274" s="5">
        <v>2988</v>
      </c>
      <c r="B274" s="1" t="s">
        <v>345</v>
      </c>
      <c r="C274" s="6">
        <f>'SENN PRICE SHEET '!C274-1</f>
        <v>38.5</v>
      </c>
      <c r="D274" s="7">
        <f>'SENN PRICE SHEET '!D274</f>
        <v>0</v>
      </c>
    </row>
    <row r="275" spans="1:4" ht="15" customHeight="1" x14ac:dyDescent="0.2">
      <c r="A275" s="5">
        <v>2028</v>
      </c>
      <c r="B275" s="1" t="s">
        <v>349</v>
      </c>
      <c r="C275" s="6">
        <f>'SENN PRICE SHEET '!C275-0.75</f>
        <v>29.75</v>
      </c>
      <c r="D275" s="7" t="str">
        <f>'SENN PRICE SHEET '!D275</f>
        <v>X</v>
      </c>
    </row>
    <row r="276" spans="1:4" ht="15" customHeight="1" x14ac:dyDescent="0.2">
      <c r="A276" s="5">
        <v>1265</v>
      </c>
      <c r="B276" s="1" t="s">
        <v>350</v>
      </c>
      <c r="C276" s="6">
        <f>'SENN PRICE SHEET '!C276-1</f>
        <v>24</v>
      </c>
      <c r="D276" s="7" t="str">
        <f>'SENN PRICE SHEET '!D276</f>
        <v>X</v>
      </c>
    </row>
    <row r="277" spans="1:4" ht="15" customHeight="1" x14ac:dyDescent="0.2">
      <c r="A277" s="5"/>
      <c r="B277" s="1"/>
      <c r="C277" s="6"/>
      <c r="D277" s="7"/>
    </row>
  </sheetData>
  <conditionalFormatting sqref="D2:D276">
    <cfRule type="cellIs" dxfId="1" priority="1" operator="equal">
      <formula>0</formula>
    </cfRule>
  </conditionalFormatting>
  <pageMargins left="0.7" right="0.7" top="0.75" bottom="0.75" header="0.3" footer="0.3"/>
  <pageSetup orientation="portrait" horizontalDpi="0" verticalDpi="0"/>
  <headerFooter>
    <oddHeader>&amp;LMARVINS PRODUCE&amp;RMARCH 17, 2025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7800-4347-2F42-A04B-7BFFD8480895}">
  <dimension ref="A1:D371"/>
  <sheetViews>
    <sheetView workbookViewId="0"/>
  </sheetViews>
  <sheetFormatPr baseColWidth="10" defaultColWidth="12.5" defaultRowHeight="15" x14ac:dyDescent="0.2"/>
  <cols>
    <col min="1" max="1" width="11.83203125" style="9" customWidth="1"/>
    <col min="2" max="2" width="48.1640625" customWidth="1"/>
    <col min="3" max="3" width="16.33203125" style="8" customWidth="1"/>
    <col min="4" max="4" width="10.33203125" style="9" customWidth="1"/>
    <col min="5" max="5" width="15" customWidth="1"/>
    <col min="7" max="7" width="31.33203125" customWidth="1"/>
  </cols>
  <sheetData>
    <row r="1" spans="1:4" s="4" customFormat="1" ht="27" customHeight="1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4" ht="17" customHeight="1" x14ac:dyDescent="0.2">
      <c r="A2" s="5">
        <v>398</v>
      </c>
      <c r="B2" s="1" t="s">
        <v>383</v>
      </c>
      <c r="C2" s="6">
        <v>28</v>
      </c>
      <c r="D2" s="7">
        <f>'SENN PRICE SHEET '!D2</f>
        <v>0</v>
      </c>
    </row>
    <row r="3" spans="1:4" ht="17" customHeight="1" x14ac:dyDescent="0.2">
      <c r="A3" s="5">
        <v>2078</v>
      </c>
      <c r="B3" s="1" t="s">
        <v>5</v>
      </c>
      <c r="C3" s="6">
        <f>'SENN PRICE SHEET '!C3-1</f>
        <v>36.75</v>
      </c>
      <c r="D3" s="7">
        <f>'SENN PRICE SHEET '!D3</f>
        <v>0</v>
      </c>
    </row>
    <row r="4" spans="1:4" ht="17" customHeight="1" x14ac:dyDescent="0.2">
      <c r="A4" s="5">
        <v>1159</v>
      </c>
      <c r="B4" s="1" t="s">
        <v>6</v>
      </c>
      <c r="C4" s="6">
        <f>'SENN PRICE SHEET '!C4-1</f>
        <v>24</v>
      </c>
      <c r="D4" s="7">
        <f>'SENN PRICE SHEET '!D4</f>
        <v>0</v>
      </c>
    </row>
    <row r="5" spans="1:4" ht="17" customHeight="1" x14ac:dyDescent="0.2">
      <c r="A5" s="5">
        <v>2075</v>
      </c>
      <c r="B5" s="1" t="s">
        <v>7</v>
      </c>
      <c r="C5" s="6">
        <f>'SENN PRICE SHEET '!C5-0.75</f>
        <v>53.25</v>
      </c>
      <c r="D5" s="7">
        <f>'SENN PRICE SHEET '!D5</f>
        <v>0</v>
      </c>
    </row>
    <row r="6" spans="1:4" ht="17" customHeight="1" x14ac:dyDescent="0.2">
      <c r="A6" s="5">
        <v>2079</v>
      </c>
      <c r="B6" s="1" t="s">
        <v>8</v>
      </c>
      <c r="C6" s="6">
        <f>'SENN PRICE SHEET '!C6-1</f>
        <v>37.25</v>
      </c>
      <c r="D6" s="7">
        <f>'SENN PRICE SHEET '!D6</f>
        <v>0</v>
      </c>
    </row>
    <row r="7" spans="1:4" ht="17" customHeight="1" x14ac:dyDescent="0.2">
      <c r="A7" s="5">
        <v>1158</v>
      </c>
      <c r="B7" s="1" t="s">
        <v>9</v>
      </c>
      <c r="C7" s="6">
        <f>'SENN PRICE SHEET '!C7-1</f>
        <v>26.25</v>
      </c>
      <c r="D7" s="7">
        <f>'SENN PRICE SHEET '!D7</f>
        <v>0</v>
      </c>
    </row>
    <row r="8" spans="1:4" ht="17" hidden="1" customHeight="1" x14ac:dyDescent="0.2">
      <c r="A8" s="5">
        <v>999</v>
      </c>
      <c r="B8" s="1" t="s">
        <v>10</v>
      </c>
      <c r="C8" s="6">
        <f>'SENN PRICE SHEET '!C8</f>
        <v>28.25</v>
      </c>
      <c r="D8" s="7">
        <f>'SENN PRICE SHEET '!D8</f>
        <v>0</v>
      </c>
    </row>
    <row r="9" spans="1:4" ht="17" hidden="1" customHeight="1" x14ac:dyDescent="0.2">
      <c r="A9" s="5">
        <v>3173</v>
      </c>
      <c r="B9" s="1" t="s">
        <v>11</v>
      </c>
      <c r="C9" s="6" t="e">
        <f>'SENN PRICE SHEET '!#REF!</f>
        <v>#REF!</v>
      </c>
      <c r="D9" s="7" t="e">
        <f>'SENN PRICE SHEET '!#REF!</f>
        <v>#REF!</v>
      </c>
    </row>
    <row r="10" spans="1:4" ht="17" customHeight="1" x14ac:dyDescent="0.2">
      <c r="A10" s="5">
        <v>2034</v>
      </c>
      <c r="B10" s="1" t="s">
        <v>382</v>
      </c>
      <c r="C10" s="6">
        <v>18</v>
      </c>
      <c r="D10" s="7" t="e">
        <f>'SENN PRICE SHEET '!#REF!</f>
        <v>#REF!</v>
      </c>
    </row>
    <row r="11" spans="1:4" ht="17" customHeight="1" x14ac:dyDescent="0.2">
      <c r="A11" s="5">
        <v>3246</v>
      </c>
      <c r="B11" s="1" t="s">
        <v>12</v>
      </c>
      <c r="C11" s="6">
        <f>'SENN PRICE SHEET '!C9-0.75</f>
        <v>25.75</v>
      </c>
      <c r="D11" s="7">
        <f>'SENN PRICE SHEET '!D9</f>
        <v>0</v>
      </c>
    </row>
    <row r="12" spans="1:4" ht="17" customHeight="1" x14ac:dyDescent="0.2">
      <c r="A12" s="5">
        <v>3247</v>
      </c>
      <c r="B12" s="1" t="s">
        <v>13</v>
      </c>
      <c r="C12" s="6">
        <f>C11+15</f>
        <v>40.75</v>
      </c>
      <c r="D12" s="7">
        <f>'SENN PRICE SHEET '!D10</f>
        <v>0</v>
      </c>
    </row>
    <row r="13" spans="1:4" ht="17" customHeight="1" x14ac:dyDescent="0.2">
      <c r="A13" s="5">
        <v>3248</v>
      </c>
      <c r="B13" s="1" t="s">
        <v>14</v>
      </c>
      <c r="C13" s="6">
        <f>C11+9</f>
        <v>34.75</v>
      </c>
      <c r="D13" s="7" t="e">
        <f>'SENN PRICE SHEET '!#REF!</f>
        <v>#REF!</v>
      </c>
    </row>
    <row r="14" spans="1:4" ht="17" customHeight="1" x14ac:dyDescent="0.2">
      <c r="A14" s="5">
        <v>4726</v>
      </c>
      <c r="B14" s="1" t="s">
        <v>15</v>
      </c>
      <c r="C14" s="6">
        <f>'SENN PRICE SHEET '!C11-0.75</f>
        <v>25.75</v>
      </c>
      <c r="D14" s="7">
        <f>'SENN PRICE SHEET '!D11</f>
        <v>0</v>
      </c>
    </row>
    <row r="15" spans="1:4" ht="17" customHeight="1" x14ac:dyDescent="0.2">
      <c r="A15" s="5">
        <v>3249</v>
      </c>
      <c r="B15" s="1" t="s">
        <v>16</v>
      </c>
      <c r="C15" s="6">
        <f>C14+15</f>
        <v>40.75</v>
      </c>
      <c r="D15" s="7">
        <f>'SENN PRICE SHEET '!D12</f>
        <v>0</v>
      </c>
    </row>
    <row r="16" spans="1:4" ht="17" customHeight="1" x14ac:dyDescent="0.2">
      <c r="A16" s="5">
        <v>3250</v>
      </c>
      <c r="B16" s="1" t="s">
        <v>17</v>
      </c>
      <c r="C16" s="6">
        <f>C14+9</f>
        <v>34.75</v>
      </c>
      <c r="D16" s="7" t="e">
        <f>'SENN PRICE SHEET '!#REF!</f>
        <v>#REF!</v>
      </c>
    </row>
    <row r="17" spans="1:4" ht="17" customHeight="1" x14ac:dyDescent="0.2">
      <c r="A17" s="5">
        <v>4631</v>
      </c>
      <c r="B17" s="1" t="s">
        <v>18</v>
      </c>
      <c r="C17" s="6">
        <f>'SENN PRICE SHEET '!C13-0.75</f>
        <v>29.5</v>
      </c>
      <c r="D17" s="7" t="str">
        <f>'SENN PRICE SHEET '!D13</f>
        <v>X</v>
      </c>
    </row>
    <row r="18" spans="1:4" ht="17" customHeight="1" x14ac:dyDescent="0.2">
      <c r="A18" s="5">
        <v>3251</v>
      </c>
      <c r="B18" s="1" t="s">
        <v>19</v>
      </c>
      <c r="C18" s="6">
        <f>C17+9</f>
        <v>38.5</v>
      </c>
      <c r="D18" s="7" t="e">
        <f>'SENN PRICE SHEET '!#REF!</f>
        <v>#REF!</v>
      </c>
    </row>
    <row r="19" spans="1:4" ht="17" customHeight="1" x14ac:dyDescent="0.2">
      <c r="A19" s="5">
        <v>395</v>
      </c>
      <c r="B19" s="1" t="s">
        <v>20</v>
      </c>
      <c r="C19" s="6">
        <f>'SENN PRICE SHEET '!C14-0.75</f>
        <v>29</v>
      </c>
      <c r="D19" s="7">
        <f>'SENN PRICE SHEET '!D14</f>
        <v>0</v>
      </c>
    </row>
    <row r="20" spans="1:4" ht="17" customHeight="1" x14ac:dyDescent="0.2">
      <c r="A20" s="5">
        <v>3253</v>
      </c>
      <c r="B20" s="1" t="s">
        <v>21</v>
      </c>
      <c r="C20" s="6">
        <f>C19+9</f>
        <v>38</v>
      </c>
      <c r="D20" s="7" t="e">
        <f>'SENN PRICE SHEET '!#REF!</f>
        <v>#REF!</v>
      </c>
    </row>
    <row r="21" spans="1:4" ht="17" customHeight="1" x14ac:dyDescent="0.2">
      <c r="A21" s="5">
        <v>4729</v>
      </c>
      <c r="B21" s="1" t="s">
        <v>22</v>
      </c>
      <c r="C21" s="6">
        <f>'SENN PRICE SHEET '!C15-0.75</f>
        <v>26.25</v>
      </c>
      <c r="D21" s="7">
        <f>'SENN PRICE SHEET '!D15</f>
        <v>0</v>
      </c>
    </row>
    <row r="22" spans="1:4" ht="17" customHeight="1" x14ac:dyDescent="0.2">
      <c r="A22" s="5">
        <v>3254</v>
      </c>
      <c r="B22" s="1" t="s">
        <v>23</v>
      </c>
      <c r="C22" s="6">
        <f>C21+9</f>
        <v>35.25</v>
      </c>
      <c r="D22" s="7" t="e">
        <f>'SENN PRICE SHEET '!#REF!</f>
        <v>#REF!</v>
      </c>
    </row>
    <row r="23" spans="1:4" ht="17" customHeight="1" x14ac:dyDescent="0.2">
      <c r="A23" s="5">
        <v>3179</v>
      </c>
      <c r="B23" s="1" t="s">
        <v>24</v>
      </c>
      <c r="C23" s="6">
        <f>'SENN PRICE SHEET '!C16-0.75</f>
        <v>42.75</v>
      </c>
      <c r="D23" s="7">
        <f>'SENN PRICE SHEET '!D16</f>
        <v>0</v>
      </c>
    </row>
    <row r="24" spans="1:4" ht="17" customHeight="1" x14ac:dyDescent="0.2">
      <c r="A24" s="5">
        <v>3255</v>
      </c>
      <c r="B24" s="1" t="s">
        <v>25</v>
      </c>
      <c r="C24" s="6">
        <f>C23+15</f>
        <v>57.75</v>
      </c>
      <c r="D24" s="7">
        <f>'SENN PRICE SHEET '!D17</f>
        <v>0</v>
      </c>
    </row>
    <row r="25" spans="1:4" ht="17" customHeight="1" x14ac:dyDescent="0.2">
      <c r="A25" s="5">
        <v>3256</v>
      </c>
      <c r="B25" s="1" t="s">
        <v>26</v>
      </c>
      <c r="C25" s="6">
        <f>C23+9</f>
        <v>51.75</v>
      </c>
      <c r="D25" s="7" t="e">
        <f>'SENN PRICE SHEET '!#REF!</f>
        <v>#REF!</v>
      </c>
    </row>
    <row r="26" spans="1:4" ht="17" customHeight="1" x14ac:dyDescent="0.2">
      <c r="A26" s="5">
        <v>2834</v>
      </c>
      <c r="B26" s="1" t="s">
        <v>27</v>
      </c>
      <c r="C26" s="6">
        <f>'SENN PRICE SHEET '!C18-1</f>
        <v>37.5</v>
      </c>
      <c r="D26" s="7">
        <f>'SENN PRICE SHEET '!D18</f>
        <v>0</v>
      </c>
    </row>
    <row r="27" spans="1:4" ht="17" customHeight="1" x14ac:dyDescent="0.2">
      <c r="A27" s="5">
        <v>2833</v>
      </c>
      <c r="B27" s="1" t="s">
        <v>28</v>
      </c>
      <c r="C27" s="6">
        <f>'SENN PRICE SHEET '!C19-1</f>
        <v>37.5</v>
      </c>
      <c r="D27" s="7">
        <f>'SENN PRICE SHEET '!D19</f>
        <v>0</v>
      </c>
    </row>
    <row r="28" spans="1:4" ht="17" customHeight="1" x14ac:dyDescent="0.2">
      <c r="A28" s="5">
        <v>509</v>
      </c>
      <c r="B28" s="1" t="s">
        <v>29</v>
      </c>
      <c r="C28" s="6">
        <f>'SENN PRICE SHEET '!C20-1</f>
        <v>20.25</v>
      </c>
      <c r="D28" s="7">
        <f>'SENN PRICE SHEET '!D20</f>
        <v>0</v>
      </c>
    </row>
    <row r="29" spans="1:4" ht="17" customHeight="1" x14ac:dyDescent="0.2">
      <c r="A29" s="5">
        <v>3156</v>
      </c>
      <c r="B29" s="1" t="s">
        <v>365</v>
      </c>
      <c r="C29" s="6">
        <f>'SENN PRICE SHEET '!C21-0.75</f>
        <v>33.25</v>
      </c>
      <c r="D29" s="7">
        <f>'SENN PRICE SHEET '!D21</f>
        <v>0</v>
      </c>
    </row>
    <row r="30" spans="1:4" ht="17" customHeight="1" x14ac:dyDescent="0.2">
      <c r="A30" s="5">
        <v>3257</v>
      </c>
      <c r="B30" s="1" t="s">
        <v>30</v>
      </c>
      <c r="C30" s="6">
        <f>C29+15</f>
        <v>48.25</v>
      </c>
      <c r="D30" s="7">
        <f>'SENN PRICE SHEET '!D22</f>
        <v>0</v>
      </c>
    </row>
    <row r="31" spans="1:4" ht="17" customHeight="1" x14ac:dyDescent="0.2">
      <c r="A31" s="5">
        <v>3258</v>
      </c>
      <c r="B31" s="1" t="s">
        <v>31</v>
      </c>
      <c r="C31" s="6">
        <f>C29+9</f>
        <v>42.25</v>
      </c>
      <c r="D31" s="7" t="e">
        <f>'SENN PRICE SHEET '!#REF!</f>
        <v>#REF!</v>
      </c>
    </row>
    <row r="32" spans="1:4" ht="17" customHeight="1" x14ac:dyDescent="0.2">
      <c r="A32" s="5">
        <v>333</v>
      </c>
      <c r="B32" s="1" t="s">
        <v>32</v>
      </c>
      <c r="C32" s="6">
        <f>'SENN PRICE SHEET '!C23-1</f>
        <v>21</v>
      </c>
      <c r="D32" s="7">
        <f>'SENN PRICE SHEET '!D23</f>
        <v>0</v>
      </c>
    </row>
    <row r="33" spans="1:4" ht="17" customHeight="1" x14ac:dyDescent="0.2">
      <c r="A33" s="5">
        <v>963</v>
      </c>
      <c r="B33" s="1" t="s">
        <v>33</v>
      </c>
      <c r="C33" s="6">
        <f>'SENN PRICE SHEET '!C24-1</f>
        <v>21</v>
      </c>
      <c r="D33" s="7">
        <f>'SENN PRICE SHEET '!D24</f>
        <v>0</v>
      </c>
    </row>
    <row r="34" spans="1:4" ht="17" customHeight="1" x14ac:dyDescent="0.2">
      <c r="A34" s="5">
        <v>3265</v>
      </c>
      <c r="B34" s="1" t="s">
        <v>34</v>
      </c>
      <c r="C34" s="6">
        <f>'SENN PRICE SHEET '!C25-0.75</f>
        <v>37.5</v>
      </c>
      <c r="D34" s="7">
        <f>'SENN PRICE SHEET '!D25</f>
        <v>0</v>
      </c>
    </row>
    <row r="35" spans="1:4" ht="17" customHeight="1" x14ac:dyDescent="0.2">
      <c r="A35" s="5">
        <v>994</v>
      </c>
      <c r="B35" s="1" t="s">
        <v>35</v>
      </c>
      <c r="C35" s="6">
        <f>'SENN PRICE SHEET '!C26-0.75</f>
        <v>57</v>
      </c>
      <c r="D35" s="7">
        <f>'SENN PRICE SHEET '!D26</f>
        <v>0</v>
      </c>
    </row>
    <row r="36" spans="1:4" ht="17" customHeight="1" x14ac:dyDescent="0.2">
      <c r="A36" s="5">
        <v>3266</v>
      </c>
      <c r="B36" s="1" t="s">
        <v>36</v>
      </c>
      <c r="C36" s="6">
        <f>C35+9</f>
        <v>66</v>
      </c>
      <c r="D36" s="7" t="e">
        <f>'SENN PRICE SHEET '!#REF!</f>
        <v>#REF!</v>
      </c>
    </row>
    <row r="37" spans="1:4" ht="17" hidden="1" customHeight="1" x14ac:dyDescent="0.2">
      <c r="A37" s="5">
        <v>2458</v>
      </c>
      <c r="B37" s="1" t="s">
        <v>37</v>
      </c>
      <c r="C37" s="6" t="e">
        <f>'SENN PRICE SHEET '!#REF!</f>
        <v>#REF!</v>
      </c>
      <c r="D37" s="7" t="e">
        <f>'SENN PRICE SHEET '!#REF!</f>
        <v>#REF!</v>
      </c>
    </row>
    <row r="38" spans="1:4" ht="17" customHeight="1" x14ac:dyDescent="0.2">
      <c r="A38" s="5">
        <v>2422</v>
      </c>
      <c r="B38" s="1" t="s">
        <v>38</v>
      </c>
      <c r="C38" s="6">
        <f>C45+15</f>
        <v>43.5</v>
      </c>
      <c r="D38" s="7" t="str">
        <f>'SENN PRICE SHEET '!D27</f>
        <v>X</v>
      </c>
    </row>
    <row r="39" spans="1:4" ht="17" customHeight="1" x14ac:dyDescent="0.2">
      <c r="A39" s="5">
        <v>2440</v>
      </c>
      <c r="B39" s="1" t="s">
        <v>39</v>
      </c>
      <c r="C39" s="6">
        <f>C45+9</f>
        <v>37.5</v>
      </c>
      <c r="D39" s="7" t="e">
        <f>'SENN PRICE SHEET '!#REF!</f>
        <v>#REF!</v>
      </c>
    </row>
    <row r="40" spans="1:4" ht="17" customHeight="1" x14ac:dyDescent="0.2">
      <c r="A40" s="5">
        <v>1193</v>
      </c>
      <c r="B40" s="1" t="s">
        <v>40</v>
      </c>
      <c r="C40" s="6">
        <f>'SENN PRICE SHEET '!C28-0.75</f>
        <v>26.75</v>
      </c>
      <c r="D40" s="7">
        <f>'SENN PRICE SHEET '!D28</f>
        <v>0</v>
      </c>
    </row>
    <row r="41" spans="1:4" ht="17" customHeight="1" x14ac:dyDescent="0.2">
      <c r="A41" s="5">
        <v>4751</v>
      </c>
      <c r="B41" s="1" t="s">
        <v>41</v>
      </c>
      <c r="C41" s="6">
        <f>'SENN PRICE SHEET '!C29-0.75</f>
        <v>36.25</v>
      </c>
      <c r="D41" s="7">
        <f>'SENN PRICE SHEET '!D29</f>
        <v>0</v>
      </c>
    </row>
    <row r="42" spans="1:4" ht="17" customHeight="1" x14ac:dyDescent="0.2">
      <c r="A42" s="5">
        <v>1197</v>
      </c>
      <c r="B42" s="1" t="s">
        <v>42</v>
      </c>
      <c r="C42" s="6">
        <f>'SENN PRICE SHEET '!C30-1</f>
        <v>29</v>
      </c>
      <c r="D42" s="7">
        <f>'SENN PRICE SHEET '!D30</f>
        <v>0</v>
      </c>
    </row>
    <row r="43" spans="1:4" ht="17" customHeight="1" x14ac:dyDescent="0.2">
      <c r="A43" s="5">
        <v>2409</v>
      </c>
      <c r="B43" s="1" t="s">
        <v>43</v>
      </c>
      <c r="C43" s="6">
        <f>C40+15</f>
        <v>41.75</v>
      </c>
      <c r="D43" s="7">
        <f>'SENN PRICE SHEET '!D31</f>
        <v>0</v>
      </c>
    </row>
    <row r="44" spans="1:4" ht="17" customHeight="1" x14ac:dyDescent="0.2">
      <c r="A44" s="5">
        <v>1189</v>
      </c>
      <c r="B44" s="1" t="s">
        <v>44</v>
      </c>
      <c r="C44" s="6">
        <f>C40+9</f>
        <v>35.75</v>
      </c>
      <c r="D44" s="7" t="e">
        <f>'SENN PRICE SHEET '!#REF!</f>
        <v>#REF!</v>
      </c>
    </row>
    <row r="45" spans="1:4" ht="17" customHeight="1" x14ac:dyDescent="0.2">
      <c r="A45" s="5">
        <v>2031</v>
      </c>
      <c r="B45" s="1" t="s">
        <v>45</v>
      </c>
      <c r="C45" s="6">
        <f>'SENN PRICE SHEET '!C32-0.75</f>
        <v>28.5</v>
      </c>
      <c r="D45" s="7" t="str">
        <f>'SENN PRICE SHEET '!D32</f>
        <v>X</v>
      </c>
    </row>
    <row r="46" spans="1:4" ht="17" customHeight="1" x14ac:dyDescent="0.2">
      <c r="A46" s="5">
        <v>3260</v>
      </c>
      <c r="B46" s="1" t="s">
        <v>46</v>
      </c>
      <c r="C46" s="6">
        <f>C48+15</f>
        <v>43.75</v>
      </c>
      <c r="D46" s="7">
        <f>'SENN PRICE SHEET '!D33</f>
        <v>0</v>
      </c>
    </row>
    <row r="47" spans="1:4" ht="17" customHeight="1" x14ac:dyDescent="0.2">
      <c r="A47" s="5">
        <v>3261</v>
      </c>
      <c r="B47" s="1" t="s">
        <v>47</v>
      </c>
      <c r="C47" s="6">
        <f>C48+9</f>
        <v>37.75</v>
      </c>
      <c r="D47" s="7" t="e">
        <f>'SENN PRICE SHEET '!#REF!</f>
        <v>#REF!</v>
      </c>
    </row>
    <row r="48" spans="1:4" ht="17" customHeight="1" x14ac:dyDescent="0.2">
      <c r="A48" s="5">
        <v>3259</v>
      </c>
      <c r="B48" s="1" t="s">
        <v>48</v>
      </c>
      <c r="C48" s="6">
        <f>'SENN PRICE SHEET '!C34-0.75</f>
        <v>28.75</v>
      </c>
      <c r="D48" s="7">
        <f>'SENN PRICE SHEET '!D34</f>
        <v>0</v>
      </c>
    </row>
    <row r="49" spans="1:4" ht="17" customHeight="1" x14ac:dyDescent="0.2">
      <c r="A49" s="5">
        <v>3262</v>
      </c>
      <c r="B49" s="1" t="s">
        <v>49</v>
      </c>
      <c r="C49" s="6">
        <f>'SENN PRICE SHEET '!C35-0.75</f>
        <v>35</v>
      </c>
      <c r="D49" s="7">
        <f>'SENN PRICE SHEET '!D35</f>
        <v>0</v>
      </c>
    </row>
    <row r="50" spans="1:4" ht="17" customHeight="1" x14ac:dyDescent="0.2">
      <c r="A50" s="5">
        <v>3263</v>
      </c>
      <c r="B50" s="1" t="s">
        <v>50</v>
      </c>
      <c r="C50" s="6">
        <f>C49+15</f>
        <v>50</v>
      </c>
      <c r="D50" s="7">
        <f>'SENN PRICE SHEET '!D36</f>
        <v>0</v>
      </c>
    </row>
    <row r="51" spans="1:4" ht="17" customHeight="1" x14ac:dyDescent="0.2">
      <c r="A51" s="5">
        <v>3264</v>
      </c>
      <c r="B51" s="1" t="s">
        <v>51</v>
      </c>
      <c r="C51" s="6">
        <f>C49+9</f>
        <v>44</v>
      </c>
      <c r="D51" s="7" t="e">
        <f>'SENN PRICE SHEET '!#REF!</f>
        <v>#REF!</v>
      </c>
    </row>
    <row r="52" spans="1:4" ht="17" customHeight="1" x14ac:dyDescent="0.2">
      <c r="A52" s="5">
        <v>4581</v>
      </c>
      <c r="B52" s="1" t="s">
        <v>52</v>
      </c>
      <c r="C52" s="6">
        <f>'SENN PRICE SHEET '!C37-1</f>
        <v>74</v>
      </c>
      <c r="D52" s="7">
        <f>'SENN PRICE SHEET '!D37</f>
        <v>0</v>
      </c>
    </row>
    <row r="53" spans="1:4" ht="17" customHeight="1" x14ac:dyDescent="0.2">
      <c r="A53" s="5">
        <v>1429</v>
      </c>
      <c r="B53" s="1" t="s">
        <v>53</v>
      </c>
      <c r="C53" s="6">
        <f>'SENN PRICE SHEET '!C38-1</f>
        <v>74</v>
      </c>
      <c r="D53" s="7">
        <f>'SENN PRICE SHEET '!D38</f>
        <v>0</v>
      </c>
    </row>
    <row r="54" spans="1:4" ht="17" customHeight="1" x14ac:dyDescent="0.2">
      <c r="A54" s="5">
        <v>1446</v>
      </c>
      <c r="B54" s="1" t="s">
        <v>54</v>
      </c>
      <c r="C54" s="6">
        <f>'SENN PRICE SHEET '!C39-1</f>
        <v>74</v>
      </c>
      <c r="D54" s="7">
        <f>'SENN PRICE SHEET '!D39</f>
        <v>0</v>
      </c>
    </row>
    <row r="55" spans="1:4" ht="17" customHeight="1" x14ac:dyDescent="0.2">
      <c r="A55" s="5">
        <v>515</v>
      </c>
      <c r="B55" s="1" t="s">
        <v>55</v>
      </c>
      <c r="C55" s="6">
        <f>'SENN PRICE SHEET '!C40-1</f>
        <v>18</v>
      </c>
      <c r="D55" s="7">
        <f>'SENN PRICE SHEET '!D40</f>
        <v>0</v>
      </c>
    </row>
    <row r="56" spans="1:4" ht="17" customHeight="1" x14ac:dyDescent="0.2">
      <c r="A56" s="5">
        <v>4709</v>
      </c>
      <c r="B56" s="1" t="s">
        <v>56</v>
      </c>
      <c r="C56" s="6">
        <f>'SENN PRICE SHEET '!C41</f>
        <v>16.75</v>
      </c>
      <c r="D56" s="7">
        <f>'SENN PRICE SHEET '!D41</f>
        <v>0</v>
      </c>
    </row>
    <row r="57" spans="1:4" ht="17" customHeight="1" x14ac:dyDescent="0.2">
      <c r="A57" s="5">
        <v>4711</v>
      </c>
      <c r="B57" s="1" t="s">
        <v>57</v>
      </c>
      <c r="C57" s="6">
        <f>'SENN PRICE SHEET '!C42-1</f>
        <v>30.5</v>
      </c>
      <c r="D57" s="7">
        <f>'SENN PRICE SHEET '!D42</f>
        <v>0</v>
      </c>
    </row>
    <row r="58" spans="1:4" ht="17" customHeight="1" x14ac:dyDescent="0.2">
      <c r="A58" s="5">
        <v>43</v>
      </c>
      <c r="B58" s="1" t="s">
        <v>58</v>
      </c>
      <c r="C58" s="6">
        <f>'SENN PRICE SHEET '!C43-1</f>
        <v>30.5</v>
      </c>
      <c r="D58" s="7">
        <f>'SENN PRICE SHEET '!D43</f>
        <v>0</v>
      </c>
    </row>
    <row r="59" spans="1:4" ht="17" customHeight="1" x14ac:dyDescent="0.2">
      <c r="A59" s="5">
        <v>2815</v>
      </c>
      <c r="B59" s="1" t="s">
        <v>59</v>
      </c>
      <c r="C59" s="6">
        <f>'SENN PRICE SHEET '!C44-0.75</f>
        <v>36.25</v>
      </c>
      <c r="D59" s="7">
        <f>'SENN PRICE SHEET '!D44</f>
        <v>0</v>
      </c>
    </row>
    <row r="60" spans="1:4" ht="17" customHeight="1" x14ac:dyDescent="0.2">
      <c r="A60" s="5">
        <v>3267</v>
      </c>
      <c r="B60" s="1" t="s">
        <v>60</v>
      </c>
      <c r="C60" s="6">
        <f>C59+9</f>
        <v>45.25</v>
      </c>
      <c r="D60" s="7" t="e">
        <f>'SENN PRICE SHEET '!#REF!</f>
        <v>#REF!</v>
      </c>
    </row>
    <row r="61" spans="1:4" ht="17" customHeight="1" x14ac:dyDescent="0.2">
      <c r="A61" s="5">
        <v>978</v>
      </c>
      <c r="B61" s="1" t="s">
        <v>61</v>
      </c>
      <c r="C61" s="6">
        <f>'SENN PRICE SHEET '!C45-1</f>
        <v>24.25</v>
      </c>
      <c r="D61" s="7">
        <f>'SENN PRICE SHEET '!D45</f>
        <v>0</v>
      </c>
    </row>
    <row r="62" spans="1:4" ht="17" customHeight="1" x14ac:dyDescent="0.2">
      <c r="A62" s="5">
        <v>612</v>
      </c>
      <c r="B62" s="1" t="s">
        <v>62</v>
      </c>
      <c r="C62" s="6">
        <f>'SENN PRICE SHEET '!C46-1</f>
        <v>24.25</v>
      </c>
      <c r="D62" s="7">
        <f>'SENN PRICE SHEET '!D46</f>
        <v>0</v>
      </c>
    </row>
    <row r="63" spans="1:4" ht="17" customHeight="1" x14ac:dyDescent="0.2">
      <c r="A63" s="5">
        <v>3271</v>
      </c>
      <c r="B63" s="1" t="s">
        <v>369</v>
      </c>
      <c r="C63" s="6">
        <f>'SENN PRICE SHEET '!C47-0.75</f>
        <v>37.5</v>
      </c>
      <c r="D63" s="7" t="str">
        <f>'SENN PRICE SHEET '!D47</f>
        <v>X</v>
      </c>
    </row>
    <row r="64" spans="1:4" ht="17" customHeight="1" x14ac:dyDescent="0.2">
      <c r="A64" s="5">
        <v>3272</v>
      </c>
      <c r="B64" s="1" t="s">
        <v>368</v>
      </c>
      <c r="C64" s="6">
        <f>C63+9</f>
        <v>46.5</v>
      </c>
      <c r="D64" s="7" t="e">
        <f>'SENN PRICE SHEET '!#REF!</f>
        <v>#REF!</v>
      </c>
    </row>
    <row r="65" spans="1:4" ht="17" customHeight="1" x14ac:dyDescent="0.2">
      <c r="A65" s="5">
        <v>3270</v>
      </c>
      <c r="B65" s="1" t="s">
        <v>366</v>
      </c>
      <c r="C65" s="6">
        <f>C66+9</f>
        <v>43.25</v>
      </c>
      <c r="D65" s="7" t="e">
        <f>'SENN PRICE SHEET '!#REF!</f>
        <v>#REF!</v>
      </c>
    </row>
    <row r="66" spans="1:4" ht="17" customHeight="1" x14ac:dyDescent="0.2">
      <c r="A66" s="5">
        <v>2027</v>
      </c>
      <c r="B66" s="1" t="s">
        <v>63</v>
      </c>
      <c r="C66" s="6">
        <f>'SENN PRICE SHEET '!C48-0.75</f>
        <v>34.25</v>
      </c>
      <c r="D66" s="7">
        <f>'SENN PRICE SHEET '!D48</f>
        <v>0</v>
      </c>
    </row>
    <row r="67" spans="1:4" ht="17" customHeight="1" x14ac:dyDescent="0.2">
      <c r="A67" s="5">
        <v>3269</v>
      </c>
      <c r="B67" s="1" t="s">
        <v>367</v>
      </c>
      <c r="C67" s="6">
        <f>C68+9</f>
        <v>44.25</v>
      </c>
      <c r="D67" s="7" t="e">
        <f>'SENN PRICE SHEET '!#REF!</f>
        <v>#REF!</v>
      </c>
    </row>
    <row r="68" spans="1:4" ht="17" customHeight="1" x14ac:dyDescent="0.2">
      <c r="A68" s="5">
        <v>3268</v>
      </c>
      <c r="B68" s="1" t="s">
        <v>64</v>
      </c>
      <c r="C68" s="6">
        <f>'SENN PRICE SHEET '!C49-0.75</f>
        <v>35.25</v>
      </c>
      <c r="D68" s="7">
        <f>'SENN PRICE SHEET '!D49</f>
        <v>0</v>
      </c>
    </row>
    <row r="69" spans="1:4" ht="17" customHeight="1" x14ac:dyDescent="0.2">
      <c r="A69" s="5">
        <v>4752</v>
      </c>
      <c r="B69" s="1" t="s">
        <v>65</v>
      </c>
      <c r="C69" s="6">
        <f>'SENN PRICE SHEET '!C50-0.75</f>
        <v>31.75</v>
      </c>
      <c r="D69" s="7">
        <f>'SENN PRICE SHEET '!D50</f>
        <v>0</v>
      </c>
    </row>
    <row r="70" spans="1:4" ht="17" customHeight="1" x14ac:dyDescent="0.2">
      <c r="A70" s="5">
        <v>3274</v>
      </c>
      <c r="B70" s="1" t="s">
        <v>66</v>
      </c>
      <c r="C70" s="6">
        <f>'SENN PRICE SHEET '!C51-0.75</f>
        <v>21.25</v>
      </c>
      <c r="D70" s="7">
        <f>'SENN PRICE SHEET '!D51</f>
        <v>0</v>
      </c>
    </row>
    <row r="71" spans="1:4" ht="17" customHeight="1" x14ac:dyDescent="0.2">
      <c r="A71" s="5">
        <v>3275</v>
      </c>
      <c r="B71" s="1" t="s">
        <v>67</v>
      </c>
      <c r="C71" s="6">
        <f>C70+15</f>
        <v>36.25</v>
      </c>
      <c r="D71" s="7">
        <f>'SENN PRICE SHEET '!D52</f>
        <v>0</v>
      </c>
    </row>
    <row r="72" spans="1:4" ht="17" customHeight="1" x14ac:dyDescent="0.2">
      <c r="A72" s="5">
        <v>3276</v>
      </c>
      <c r="B72" s="1" t="s">
        <v>68</v>
      </c>
      <c r="C72" s="6">
        <f>C70+9</f>
        <v>30.25</v>
      </c>
      <c r="D72" s="7" t="e">
        <f>'SENN PRICE SHEET '!#REF!</f>
        <v>#REF!</v>
      </c>
    </row>
    <row r="73" spans="1:4" ht="17" customHeight="1" x14ac:dyDescent="0.2">
      <c r="A73" s="5">
        <v>2410</v>
      </c>
      <c r="B73" s="1" t="s">
        <v>69</v>
      </c>
      <c r="C73" s="6">
        <f>C70+15</f>
        <v>36.25</v>
      </c>
      <c r="D73" s="7">
        <f>'SENN PRICE SHEET '!D53</f>
        <v>0</v>
      </c>
    </row>
    <row r="74" spans="1:4" ht="17" customHeight="1" x14ac:dyDescent="0.2">
      <c r="A74" s="5">
        <v>3280</v>
      </c>
      <c r="B74" s="1" t="s">
        <v>70</v>
      </c>
      <c r="C74" s="6">
        <f>C70+9</f>
        <v>30.25</v>
      </c>
      <c r="D74" s="7" t="e">
        <f>'SENN PRICE SHEET '!#REF!</f>
        <v>#REF!</v>
      </c>
    </row>
    <row r="75" spans="1:4" ht="17" customHeight="1" x14ac:dyDescent="0.2">
      <c r="A75" s="5">
        <v>1275</v>
      </c>
      <c r="B75" s="1" t="s">
        <v>71</v>
      </c>
      <c r="C75" s="6">
        <f>'SENN PRICE SHEET '!C54-0.75</f>
        <v>31.75</v>
      </c>
      <c r="D75" s="7">
        <f>'SENN PRICE SHEET '!D54</f>
        <v>0</v>
      </c>
    </row>
    <row r="76" spans="1:4" ht="17" customHeight="1" x14ac:dyDescent="0.2">
      <c r="A76" s="5">
        <v>86</v>
      </c>
      <c r="B76" s="1" t="s">
        <v>72</v>
      </c>
      <c r="C76" s="6">
        <f>'SENN PRICE SHEET '!C55-0.75</f>
        <v>22.75</v>
      </c>
      <c r="D76" s="7">
        <f>'SENN PRICE SHEET '!D55</f>
        <v>0</v>
      </c>
    </row>
    <row r="77" spans="1:4" ht="17" customHeight="1" x14ac:dyDescent="0.2">
      <c r="A77" s="5">
        <v>36</v>
      </c>
      <c r="B77" s="1" t="s">
        <v>73</v>
      </c>
      <c r="C77" s="6">
        <f>'SENN PRICE SHEET '!C56-1</f>
        <v>27</v>
      </c>
      <c r="D77" s="7">
        <f>'SENN PRICE SHEET '!D56</f>
        <v>0</v>
      </c>
    </row>
    <row r="78" spans="1:4" ht="17" customHeight="1" x14ac:dyDescent="0.2">
      <c r="A78" s="5">
        <v>479</v>
      </c>
      <c r="B78" s="1" t="s">
        <v>74</v>
      </c>
      <c r="C78" s="6">
        <f>'SENN PRICE SHEET '!C57-1</f>
        <v>18.75</v>
      </c>
      <c r="D78" s="7">
        <f>'SENN PRICE SHEET '!D57</f>
        <v>0</v>
      </c>
    </row>
    <row r="79" spans="1:4" ht="17" customHeight="1" x14ac:dyDescent="0.2">
      <c r="A79" s="5">
        <v>51</v>
      </c>
      <c r="B79" s="1" t="s">
        <v>75</v>
      </c>
      <c r="C79" s="6">
        <f>'SENN PRICE SHEET '!C58-1</f>
        <v>25</v>
      </c>
      <c r="D79" s="7">
        <f>'SENN PRICE SHEET '!D58</f>
        <v>0</v>
      </c>
    </row>
    <row r="80" spans="1:4" ht="17" customHeight="1" x14ac:dyDescent="0.2">
      <c r="A80" s="5">
        <v>1402</v>
      </c>
      <c r="B80" s="1" t="s">
        <v>76</v>
      </c>
      <c r="C80" s="6">
        <f>'SENN PRICE SHEET '!C59-0.75</f>
        <v>26</v>
      </c>
      <c r="D80" s="7">
        <f>'SENN PRICE SHEET '!D59</f>
        <v>0</v>
      </c>
    </row>
    <row r="81" spans="1:4" ht="17" customHeight="1" x14ac:dyDescent="0.2">
      <c r="A81" s="5">
        <v>2442</v>
      </c>
      <c r="B81" s="1" t="s">
        <v>77</v>
      </c>
      <c r="C81" s="6">
        <f>C80+9</f>
        <v>35</v>
      </c>
      <c r="D81" s="7" t="e">
        <f>'SENN PRICE SHEET '!#REF!</f>
        <v>#REF!</v>
      </c>
    </row>
    <row r="82" spans="1:4" ht="17" customHeight="1" x14ac:dyDescent="0.2">
      <c r="A82" s="5">
        <v>2432</v>
      </c>
      <c r="B82" s="1" t="s">
        <v>78</v>
      </c>
      <c r="C82" s="6">
        <f>C80+15</f>
        <v>41</v>
      </c>
      <c r="D82" s="7">
        <f>'SENN PRICE SHEET '!D60</f>
        <v>0</v>
      </c>
    </row>
    <row r="83" spans="1:4" ht="17" customHeight="1" x14ac:dyDescent="0.2">
      <c r="A83" s="5">
        <v>37</v>
      </c>
      <c r="B83" s="1" t="s">
        <v>79</v>
      </c>
      <c r="C83" s="6">
        <f>'SENN PRICE SHEET '!C61-1</f>
        <v>32</v>
      </c>
      <c r="D83" s="7">
        <f>'SENN PRICE SHEET '!D61</f>
        <v>0</v>
      </c>
    </row>
    <row r="84" spans="1:4" ht="17" customHeight="1" x14ac:dyDescent="0.2">
      <c r="A84" s="5">
        <v>418</v>
      </c>
      <c r="B84" s="1" t="s">
        <v>80</v>
      </c>
      <c r="C84" s="6">
        <f>'SENN PRICE SHEET '!C62-1</f>
        <v>25</v>
      </c>
      <c r="D84" s="7">
        <f>'SENN PRICE SHEET '!D62</f>
        <v>0</v>
      </c>
    </row>
    <row r="85" spans="1:4" ht="17" customHeight="1" x14ac:dyDescent="0.2">
      <c r="A85" s="5">
        <v>1406</v>
      </c>
      <c r="B85" s="1" t="s">
        <v>81</v>
      </c>
      <c r="C85" s="6">
        <f>'SENN PRICE SHEET '!C63-0.75</f>
        <v>26</v>
      </c>
      <c r="D85" s="7">
        <f>'SENN PRICE SHEET '!D63</f>
        <v>0</v>
      </c>
    </row>
    <row r="86" spans="1:4" ht="17" customHeight="1" x14ac:dyDescent="0.2">
      <c r="A86" s="5">
        <v>2423</v>
      </c>
      <c r="B86" s="1" t="s">
        <v>82</v>
      </c>
      <c r="C86" s="6">
        <f>C85+15</f>
        <v>41</v>
      </c>
      <c r="D86" s="7">
        <f>'SENN PRICE SHEET '!D64</f>
        <v>0</v>
      </c>
    </row>
    <row r="87" spans="1:4" ht="17" customHeight="1" x14ac:dyDescent="0.2">
      <c r="A87" s="5">
        <v>393</v>
      </c>
      <c r="B87" s="1" t="s">
        <v>83</v>
      </c>
      <c r="C87" s="6">
        <f>C85+9</f>
        <v>35</v>
      </c>
      <c r="D87" s="7" t="e">
        <f>'SENN PRICE SHEET '!#REF!</f>
        <v>#REF!</v>
      </c>
    </row>
    <row r="88" spans="1:4" ht="17" customHeight="1" x14ac:dyDescent="0.2">
      <c r="A88" s="5">
        <v>2047</v>
      </c>
      <c r="B88" s="1" t="s">
        <v>84</v>
      </c>
      <c r="C88" s="6">
        <f>'SENN PRICE SHEET '!C65-0.75</f>
        <v>23.5</v>
      </c>
      <c r="D88" s="7">
        <f>'SENN PRICE SHEET '!D65</f>
        <v>0</v>
      </c>
    </row>
    <row r="89" spans="1:4" ht="17" customHeight="1" x14ac:dyDescent="0.2">
      <c r="A89" s="5">
        <v>2424</v>
      </c>
      <c r="B89" s="1" t="s">
        <v>85</v>
      </c>
      <c r="C89" s="6">
        <f>C88+15</f>
        <v>38.5</v>
      </c>
      <c r="D89" s="7">
        <f>'SENN PRICE SHEET '!D66</f>
        <v>0</v>
      </c>
    </row>
    <row r="90" spans="1:4" ht="17" customHeight="1" x14ac:dyDescent="0.2">
      <c r="A90" s="5">
        <v>3273</v>
      </c>
      <c r="B90" s="1" t="s">
        <v>86</v>
      </c>
      <c r="C90" s="6">
        <f>C88+9</f>
        <v>32.5</v>
      </c>
      <c r="D90" s="7" t="e">
        <f>'SENN PRICE SHEET '!#REF!</f>
        <v>#REF!</v>
      </c>
    </row>
    <row r="91" spans="1:4" ht="17" customHeight="1" x14ac:dyDescent="0.2">
      <c r="A91" s="5">
        <v>3277</v>
      </c>
      <c r="B91" s="1" t="s">
        <v>87</v>
      </c>
      <c r="C91" s="6">
        <f>'SENN PRICE SHEET '!C67-0.75</f>
        <v>28.25</v>
      </c>
      <c r="D91" s="7">
        <f>'SENN PRICE SHEET '!D67</f>
        <v>0</v>
      </c>
    </row>
    <row r="92" spans="1:4" ht="17" customHeight="1" x14ac:dyDescent="0.2">
      <c r="A92" s="5">
        <v>3278</v>
      </c>
      <c r="B92" s="1" t="s">
        <v>370</v>
      </c>
      <c r="C92" s="6">
        <f>C91+15</f>
        <v>43.25</v>
      </c>
      <c r="D92" s="7">
        <f>'SENN PRICE SHEET '!D68</f>
        <v>0</v>
      </c>
    </row>
    <row r="93" spans="1:4" ht="17" customHeight="1" x14ac:dyDescent="0.2">
      <c r="A93" s="5">
        <v>3279</v>
      </c>
      <c r="B93" s="1" t="s">
        <v>371</v>
      </c>
      <c r="C93" s="6">
        <f>C91+9</f>
        <v>37.25</v>
      </c>
      <c r="D93" s="7" t="e">
        <f>'SENN PRICE SHEET '!#REF!</f>
        <v>#REF!</v>
      </c>
    </row>
    <row r="94" spans="1:4" ht="17" customHeight="1" x14ac:dyDescent="0.2">
      <c r="A94" s="5">
        <v>3284</v>
      </c>
      <c r="B94" s="1" t="s">
        <v>372</v>
      </c>
      <c r="C94" s="6">
        <f>'SENN PRICE SHEET '!C69-0.75</f>
        <v>32.75</v>
      </c>
      <c r="D94" s="7">
        <f>'SENN PRICE SHEET '!D69</f>
        <v>0</v>
      </c>
    </row>
    <row r="95" spans="1:4" ht="17" customHeight="1" x14ac:dyDescent="0.2">
      <c r="A95" s="5">
        <v>3285</v>
      </c>
      <c r="B95" s="1" t="s">
        <v>373</v>
      </c>
      <c r="C95" s="6">
        <f>'SENN PRICE SHEET '!C70-0.75</f>
        <v>47.75</v>
      </c>
      <c r="D95" s="7">
        <f>'SENN PRICE SHEET '!D70</f>
        <v>0</v>
      </c>
    </row>
    <row r="96" spans="1:4" ht="17" customHeight="1" x14ac:dyDescent="0.2">
      <c r="A96" s="5">
        <v>3286</v>
      </c>
      <c r="B96" s="1" t="s">
        <v>374</v>
      </c>
      <c r="C96" s="6" t="e">
        <f>'SENN PRICE SHEET '!#REF!-6.75</f>
        <v>#REF!</v>
      </c>
      <c r="D96" s="7" t="e">
        <f>'SENN PRICE SHEET '!#REF!</f>
        <v>#REF!</v>
      </c>
    </row>
    <row r="97" spans="1:4" ht="17" customHeight="1" x14ac:dyDescent="0.2">
      <c r="A97" s="5">
        <v>3294</v>
      </c>
      <c r="B97" s="1" t="s">
        <v>88</v>
      </c>
      <c r="C97" s="6">
        <f>C106+9</f>
        <v>40</v>
      </c>
      <c r="D97" s="7" t="e">
        <f>'SENN PRICE SHEET '!#REF!</f>
        <v>#REF!</v>
      </c>
    </row>
    <row r="98" spans="1:4" ht="17" customHeight="1" x14ac:dyDescent="0.2">
      <c r="A98" s="5">
        <v>2037</v>
      </c>
      <c r="B98" s="1" t="s">
        <v>89</v>
      </c>
      <c r="C98" s="6">
        <f>'SENN PRICE SHEET '!C71-0.75</f>
        <v>29.5</v>
      </c>
      <c r="D98" s="7" t="str">
        <f>'SENN PRICE SHEET '!D71</f>
        <v>X</v>
      </c>
    </row>
    <row r="99" spans="1:4" ht="17" customHeight="1" x14ac:dyDescent="0.2">
      <c r="A99" s="5">
        <v>4754</v>
      </c>
      <c r="B99" s="1" t="s">
        <v>90</v>
      </c>
      <c r="C99" s="6" t="e">
        <f>'SENN PRICE SHEET '!#REF!-0.75</f>
        <v>#REF!</v>
      </c>
      <c r="D99" s="7" t="e">
        <f>'SENN PRICE SHEET '!#REF!</f>
        <v>#REF!</v>
      </c>
    </row>
    <row r="100" spans="1:4" ht="17" customHeight="1" x14ac:dyDescent="0.2">
      <c r="A100" s="5">
        <v>53</v>
      </c>
      <c r="B100" s="1" t="s">
        <v>91</v>
      </c>
      <c r="C100" s="6">
        <f>'SENN PRICE SHEET '!C72-1</f>
        <v>35</v>
      </c>
      <c r="D100" s="7" t="str">
        <f>'SENN PRICE SHEET '!D72</f>
        <v>S</v>
      </c>
    </row>
    <row r="101" spans="1:4" ht="17" customHeight="1" x14ac:dyDescent="0.2">
      <c r="A101" s="5">
        <v>2411</v>
      </c>
      <c r="B101" s="1" t="s">
        <v>92</v>
      </c>
      <c r="C101" s="6">
        <f>C98+15</f>
        <v>44.5</v>
      </c>
      <c r="D101" s="7" t="str">
        <f>'SENN PRICE SHEET '!D73</f>
        <v>X</v>
      </c>
    </row>
    <row r="102" spans="1:4" ht="17" customHeight="1" x14ac:dyDescent="0.2">
      <c r="A102" s="5">
        <v>3290</v>
      </c>
      <c r="B102" s="1" t="s">
        <v>93</v>
      </c>
      <c r="C102" s="6">
        <f>C98+9</f>
        <v>38.5</v>
      </c>
      <c r="D102" s="7" t="e">
        <f>'SENN PRICE SHEET '!#REF!</f>
        <v>#REF!</v>
      </c>
    </row>
    <row r="103" spans="1:4" ht="17" customHeight="1" x14ac:dyDescent="0.2">
      <c r="A103" s="5">
        <v>3157</v>
      </c>
      <c r="B103" s="1" t="s">
        <v>94</v>
      </c>
      <c r="C103" s="6">
        <f>'SENN PRICE SHEET '!C74-0.75</f>
        <v>77.25</v>
      </c>
      <c r="D103" s="7">
        <f>'SENN PRICE SHEET '!D74</f>
        <v>0</v>
      </c>
    </row>
    <row r="104" spans="1:4" ht="17" customHeight="1" x14ac:dyDescent="0.2">
      <c r="A104" s="5">
        <v>3178</v>
      </c>
      <c r="B104" s="1" t="s">
        <v>375</v>
      </c>
      <c r="C104" s="6">
        <f>C103+15</f>
        <v>92.25</v>
      </c>
      <c r="D104" s="7">
        <f>'SENN PRICE SHEET '!D75</f>
        <v>0</v>
      </c>
    </row>
    <row r="105" spans="1:4" ht="17" customHeight="1" x14ac:dyDescent="0.2">
      <c r="A105" s="5">
        <v>3293</v>
      </c>
      <c r="B105" s="1" t="s">
        <v>376</v>
      </c>
      <c r="C105" s="6">
        <f>C103+9</f>
        <v>86.25</v>
      </c>
      <c r="D105" s="7" t="e">
        <f>'SENN PRICE SHEET '!#REF!</f>
        <v>#REF!</v>
      </c>
    </row>
    <row r="106" spans="1:4" ht="17" customHeight="1" x14ac:dyDescent="0.2">
      <c r="A106" s="5">
        <v>3291</v>
      </c>
      <c r="B106" s="1" t="s">
        <v>95</v>
      </c>
      <c r="C106" s="6">
        <f>'SENN PRICE SHEET '!C76-0.75</f>
        <v>31</v>
      </c>
      <c r="D106" s="7">
        <f>'SENN PRICE SHEET '!D76</f>
        <v>0</v>
      </c>
    </row>
    <row r="107" spans="1:4" ht="17" customHeight="1" x14ac:dyDescent="0.2">
      <c r="A107" s="5">
        <v>3292</v>
      </c>
      <c r="B107" s="1" t="s">
        <v>377</v>
      </c>
      <c r="C107" s="6">
        <f>C106+15</f>
        <v>46</v>
      </c>
      <c r="D107" s="7">
        <f>'SENN PRICE SHEET '!D77</f>
        <v>0</v>
      </c>
    </row>
    <row r="108" spans="1:4" ht="17" customHeight="1" x14ac:dyDescent="0.2">
      <c r="A108" s="5">
        <v>2164</v>
      </c>
      <c r="B108" s="1" t="s">
        <v>96</v>
      </c>
      <c r="C108" s="6">
        <f>'SENN PRICE SHEET '!C78-0.75</f>
        <v>21.75</v>
      </c>
      <c r="D108" s="7">
        <f>'SENN PRICE SHEET '!D78</f>
        <v>0</v>
      </c>
    </row>
    <row r="109" spans="1:4" ht="17" customHeight="1" x14ac:dyDescent="0.2">
      <c r="A109" s="5">
        <v>731</v>
      </c>
      <c r="B109" s="1" t="s">
        <v>97</v>
      </c>
      <c r="C109" s="6">
        <f>'SENN PRICE SHEET '!C79-1</f>
        <v>32</v>
      </c>
      <c r="D109" s="7">
        <f>'SENN PRICE SHEET '!D79</f>
        <v>0</v>
      </c>
    </row>
    <row r="110" spans="1:4" ht="17" customHeight="1" x14ac:dyDescent="0.2">
      <c r="A110" s="5">
        <v>2412</v>
      </c>
      <c r="B110" s="1" t="s">
        <v>98</v>
      </c>
      <c r="C110" s="6">
        <f>C108+15</f>
        <v>36.75</v>
      </c>
      <c r="D110" s="7">
        <f>'SENN PRICE SHEET '!D80</f>
        <v>0</v>
      </c>
    </row>
    <row r="111" spans="1:4" ht="17" customHeight="1" x14ac:dyDescent="0.2">
      <c r="A111" s="5">
        <v>3295</v>
      </c>
      <c r="B111" s="1" t="s">
        <v>99</v>
      </c>
      <c r="C111" s="6">
        <f>C108+9</f>
        <v>30.75</v>
      </c>
      <c r="D111" s="7" t="e">
        <f>'SENN PRICE SHEET '!#REF!</f>
        <v>#REF!</v>
      </c>
    </row>
    <row r="112" spans="1:4" ht="17" customHeight="1" x14ac:dyDescent="0.2">
      <c r="A112" s="5">
        <v>38</v>
      </c>
      <c r="B112" s="1" t="s">
        <v>381</v>
      </c>
      <c r="C112" s="6">
        <f>'SENN PRICE SHEET '!C81-1</f>
        <v>30.5</v>
      </c>
      <c r="D112" s="7">
        <f>'SENN PRICE SHEET '!D81</f>
        <v>0</v>
      </c>
    </row>
    <row r="113" spans="1:4" ht="17" customHeight="1" x14ac:dyDescent="0.2">
      <c r="A113" s="5">
        <v>3222</v>
      </c>
      <c r="B113" s="1" t="s">
        <v>100</v>
      </c>
      <c r="C113" s="6">
        <f>'SENN PRICE SHEET '!C82-1</f>
        <v>21</v>
      </c>
      <c r="D113" s="7">
        <f>'SENN PRICE SHEET '!D82</f>
        <v>0</v>
      </c>
    </row>
    <row r="114" spans="1:4" ht="17" customHeight="1" x14ac:dyDescent="0.2">
      <c r="A114" s="5">
        <v>39</v>
      </c>
      <c r="B114" s="1" t="s">
        <v>101</v>
      </c>
      <c r="C114" s="6">
        <f>'SENN PRICE SHEET '!C83-1</f>
        <v>32</v>
      </c>
      <c r="D114" s="7">
        <f>'SENN PRICE SHEET '!D83</f>
        <v>0</v>
      </c>
    </row>
    <row r="115" spans="1:4" ht="17" customHeight="1" x14ac:dyDescent="0.2">
      <c r="A115" s="5">
        <v>3299</v>
      </c>
      <c r="B115" s="1" t="s">
        <v>102</v>
      </c>
      <c r="C115" s="6">
        <f>'SENN PRICE SHEET '!C84-0.75</f>
        <v>28</v>
      </c>
      <c r="D115" s="7">
        <f>'SENN PRICE SHEET '!D84</f>
        <v>0</v>
      </c>
    </row>
    <row r="116" spans="1:4" ht="17" customHeight="1" x14ac:dyDescent="0.2">
      <c r="A116" s="5">
        <v>3300</v>
      </c>
      <c r="B116" s="1" t="s">
        <v>379</v>
      </c>
      <c r="C116" s="6">
        <f>C115+15</f>
        <v>43</v>
      </c>
      <c r="D116" s="7">
        <f>'SENN PRICE SHEET '!D85</f>
        <v>0</v>
      </c>
    </row>
    <row r="117" spans="1:4" ht="17" customHeight="1" x14ac:dyDescent="0.2">
      <c r="A117" s="5">
        <v>3301</v>
      </c>
      <c r="B117" s="1" t="s">
        <v>378</v>
      </c>
      <c r="C117" s="6">
        <f>C115+9</f>
        <v>37</v>
      </c>
      <c r="D117" s="7" t="e">
        <f>'SENN PRICE SHEET '!#REF!</f>
        <v>#REF!</v>
      </c>
    </row>
    <row r="118" spans="1:4" ht="17" customHeight="1" x14ac:dyDescent="0.2">
      <c r="A118" s="5">
        <v>497</v>
      </c>
      <c r="B118" s="1" t="s">
        <v>103</v>
      </c>
      <c r="C118" s="6">
        <f>'SENN PRICE SHEET '!C86</f>
        <v>24</v>
      </c>
      <c r="D118" s="7">
        <f>'SENN PRICE SHEET '!D86</f>
        <v>0</v>
      </c>
    </row>
    <row r="119" spans="1:4" ht="17" customHeight="1" x14ac:dyDescent="0.2">
      <c r="A119" s="5">
        <v>2841</v>
      </c>
      <c r="B119" s="1" t="s">
        <v>104</v>
      </c>
      <c r="C119" s="6">
        <f>'SENN PRICE SHEET '!C87</f>
        <v>28</v>
      </c>
      <c r="D119" s="7">
        <f>'SENN PRICE SHEET '!D87</f>
        <v>0</v>
      </c>
    </row>
    <row r="120" spans="1:4" ht="17" customHeight="1" x14ac:dyDescent="0.2">
      <c r="A120" s="5">
        <v>330</v>
      </c>
      <c r="B120" s="1" t="s">
        <v>105</v>
      </c>
      <c r="C120" s="6">
        <f>'SENN PRICE SHEET '!C88</f>
        <v>16.5</v>
      </c>
      <c r="D120" s="7">
        <f>'SENN PRICE SHEET '!D88</f>
        <v>0</v>
      </c>
    </row>
    <row r="121" spans="1:4" ht="17" customHeight="1" x14ac:dyDescent="0.2">
      <c r="A121" s="5">
        <v>2080</v>
      </c>
      <c r="B121" s="1" t="s">
        <v>106</v>
      </c>
      <c r="C121" s="6">
        <f>'SENN PRICE SHEET '!C89</f>
        <v>16.5</v>
      </c>
      <c r="D121" s="7">
        <f>'SENN PRICE SHEET '!D89</f>
        <v>0</v>
      </c>
    </row>
    <row r="122" spans="1:4" ht="17" customHeight="1" x14ac:dyDescent="0.2">
      <c r="A122" s="5">
        <v>1295</v>
      </c>
      <c r="B122" s="1" t="s">
        <v>107</v>
      </c>
      <c r="C122" s="6">
        <f>'SENN PRICE SHEET '!C90</f>
        <v>15.25</v>
      </c>
      <c r="D122" s="7">
        <f>'SENN PRICE SHEET '!D90</f>
        <v>0</v>
      </c>
    </row>
    <row r="123" spans="1:4" ht="17" customHeight="1" x14ac:dyDescent="0.2">
      <c r="A123" s="5">
        <v>2890</v>
      </c>
      <c r="B123" s="1" t="s">
        <v>108</v>
      </c>
      <c r="C123" s="6">
        <f>'SENN PRICE SHEET '!C91</f>
        <v>16.5</v>
      </c>
      <c r="D123" s="7">
        <f>'SENN PRICE SHEET '!D91</f>
        <v>0</v>
      </c>
    </row>
    <row r="124" spans="1:4" ht="17" customHeight="1" x14ac:dyDescent="0.2">
      <c r="A124" s="5">
        <v>61</v>
      </c>
      <c r="B124" s="1" t="s">
        <v>109</v>
      </c>
      <c r="C124" s="6">
        <f>'SENN PRICE SHEET '!C92</f>
        <v>16.5</v>
      </c>
      <c r="D124" s="7">
        <f>'SENN PRICE SHEET '!D92</f>
        <v>0</v>
      </c>
    </row>
    <row r="125" spans="1:4" ht="17" customHeight="1" x14ac:dyDescent="0.2">
      <c r="A125" s="5">
        <v>1075</v>
      </c>
      <c r="B125" s="1" t="s">
        <v>110</v>
      </c>
      <c r="C125" s="6">
        <f>'SENN PRICE SHEET '!C93</f>
        <v>16.5</v>
      </c>
      <c r="D125" s="7">
        <f>'SENN PRICE SHEET '!D93</f>
        <v>0</v>
      </c>
    </row>
    <row r="126" spans="1:4" ht="17" customHeight="1" x14ac:dyDescent="0.2">
      <c r="A126" s="5">
        <v>492</v>
      </c>
      <c r="B126" s="1" t="s">
        <v>111</v>
      </c>
      <c r="C126" s="6">
        <f>'SENN PRICE SHEET '!C94</f>
        <v>29</v>
      </c>
      <c r="D126" s="7">
        <f>'SENN PRICE SHEET '!D94</f>
        <v>0</v>
      </c>
    </row>
    <row r="127" spans="1:4" ht="17" customHeight="1" x14ac:dyDescent="0.2">
      <c r="A127" s="5">
        <v>2077</v>
      </c>
      <c r="B127" s="1" t="s">
        <v>112</v>
      </c>
      <c r="C127" s="6">
        <f>'SENN PRICE SHEET '!C95</f>
        <v>29</v>
      </c>
      <c r="D127" s="7">
        <f>'SENN PRICE SHEET '!D95</f>
        <v>0</v>
      </c>
    </row>
    <row r="128" spans="1:4" ht="17" customHeight="1" x14ac:dyDescent="0.2">
      <c r="A128" s="5">
        <v>2392</v>
      </c>
      <c r="B128" s="1" t="s">
        <v>113</v>
      </c>
      <c r="C128" s="6">
        <f>'SENN PRICE SHEET '!C96</f>
        <v>41.75</v>
      </c>
      <c r="D128" s="7">
        <f>'SENN PRICE SHEET '!D96</f>
        <v>0</v>
      </c>
    </row>
    <row r="129" spans="1:4" ht="17" customHeight="1" x14ac:dyDescent="0.2">
      <c r="A129" s="5">
        <v>615</v>
      </c>
      <c r="B129" s="1" t="s">
        <v>114</v>
      </c>
      <c r="C129" s="6">
        <f>'SENN PRICE SHEET '!C97</f>
        <v>41.75</v>
      </c>
      <c r="D129" s="7">
        <f>'SENN PRICE SHEET '!D97</f>
        <v>0</v>
      </c>
    </row>
    <row r="130" spans="1:4" ht="17" customHeight="1" x14ac:dyDescent="0.2">
      <c r="A130" s="5">
        <v>2394</v>
      </c>
      <c r="B130" s="1" t="s">
        <v>115</v>
      </c>
      <c r="C130" s="6">
        <f>'SENN PRICE SHEET '!C98</f>
        <v>41.75</v>
      </c>
      <c r="D130" s="7">
        <f>'SENN PRICE SHEET '!D98</f>
        <v>0</v>
      </c>
    </row>
    <row r="131" spans="1:4" ht="17" customHeight="1" x14ac:dyDescent="0.2">
      <c r="A131" s="5">
        <v>2393</v>
      </c>
      <c r="B131" s="1" t="s">
        <v>116</v>
      </c>
      <c r="C131" s="6">
        <f>'SENN PRICE SHEET '!C99</f>
        <v>41.75</v>
      </c>
      <c r="D131" s="7">
        <f>'SENN PRICE SHEET '!D99</f>
        <v>0</v>
      </c>
    </row>
    <row r="132" spans="1:4" ht="17" customHeight="1" x14ac:dyDescent="0.2">
      <c r="A132" s="5" t="s">
        <v>352</v>
      </c>
      <c r="B132" s="1" t="s">
        <v>353</v>
      </c>
      <c r="C132" s="6">
        <f>'SENN PRICE SHEET '!C100</f>
        <v>10</v>
      </c>
      <c r="D132" s="7">
        <f>'SENN PRICE SHEET '!D100</f>
        <v>0</v>
      </c>
    </row>
    <row r="133" spans="1:4" ht="17" customHeight="1" x14ac:dyDescent="0.2">
      <c r="A133" s="5">
        <v>1244</v>
      </c>
      <c r="B133" s="1" t="s">
        <v>117</v>
      </c>
      <c r="C133" s="6">
        <f>'SENN PRICE SHEET '!C101</f>
        <v>26</v>
      </c>
      <c r="D133" s="7">
        <f>'SENN PRICE SHEET '!D101</f>
        <v>0</v>
      </c>
    </row>
    <row r="134" spans="1:4" ht="17" customHeight="1" x14ac:dyDescent="0.2">
      <c r="A134" s="5">
        <v>4753</v>
      </c>
      <c r="B134" s="1" t="s">
        <v>118</v>
      </c>
      <c r="C134" s="6">
        <f>'SENN PRICE SHEET '!C102</f>
        <v>32</v>
      </c>
      <c r="D134" s="7">
        <f>'SENN PRICE SHEET '!D102</f>
        <v>0</v>
      </c>
    </row>
    <row r="135" spans="1:4" ht="17" customHeight="1" x14ac:dyDescent="0.2">
      <c r="A135" s="5">
        <v>2413</v>
      </c>
      <c r="B135" s="1" t="s">
        <v>119</v>
      </c>
      <c r="C135" s="6">
        <f>'SENN PRICE SHEET '!C103</f>
        <v>41</v>
      </c>
      <c r="D135" s="7">
        <f>'SENN PRICE SHEET '!D103</f>
        <v>0</v>
      </c>
    </row>
    <row r="136" spans="1:4" ht="17" customHeight="1" x14ac:dyDescent="0.2">
      <c r="A136" s="5">
        <v>2406</v>
      </c>
      <c r="B136" s="1" t="s">
        <v>120</v>
      </c>
      <c r="C136" s="6" t="e">
        <f>'SENN PRICE SHEET '!#REF!</f>
        <v>#REF!</v>
      </c>
      <c r="D136" s="7" t="e">
        <f>'SENN PRICE SHEET '!#REF!</f>
        <v>#REF!</v>
      </c>
    </row>
    <row r="137" spans="1:4" ht="17" hidden="1" customHeight="1" x14ac:dyDescent="0.2">
      <c r="A137" s="5">
        <v>2949</v>
      </c>
      <c r="B137" s="1" t="s">
        <v>122</v>
      </c>
      <c r="C137" s="6" t="e">
        <f>'SENN PRICE SHEET '!#REF!</f>
        <v>#REF!</v>
      </c>
      <c r="D137" s="7" t="e">
        <f>'SENN PRICE SHEET '!#REF!</f>
        <v>#REF!</v>
      </c>
    </row>
    <row r="138" spans="1:4" ht="17" customHeight="1" x14ac:dyDescent="0.2">
      <c r="A138" s="5">
        <v>335</v>
      </c>
      <c r="B138" s="1" t="s">
        <v>121</v>
      </c>
      <c r="C138" s="6">
        <f>'SENN PRICE SHEET '!C104</f>
        <v>23</v>
      </c>
      <c r="D138" s="7">
        <f>'SENN PRICE SHEET '!D104</f>
        <v>0</v>
      </c>
    </row>
    <row r="139" spans="1:4" ht="17" customHeight="1" x14ac:dyDescent="0.2">
      <c r="A139" s="5">
        <v>2030</v>
      </c>
      <c r="B139" s="1" t="s">
        <v>123</v>
      </c>
      <c r="C139" s="6">
        <f>'SENN PRICE SHEET '!C105</f>
        <v>23</v>
      </c>
      <c r="D139" s="7">
        <f>'SENN PRICE SHEET '!D105</f>
        <v>0</v>
      </c>
    </row>
    <row r="140" spans="1:4" ht="17" customHeight="1" x14ac:dyDescent="0.2">
      <c r="A140" s="5">
        <v>3155</v>
      </c>
      <c r="B140" s="1" t="s">
        <v>124</v>
      </c>
      <c r="C140" s="6">
        <f>'SENN PRICE SHEET '!C106</f>
        <v>29</v>
      </c>
      <c r="D140" s="7">
        <f>'SENN PRICE SHEET '!D106</f>
        <v>0</v>
      </c>
    </row>
    <row r="141" spans="1:4" ht="17" customHeight="1" x14ac:dyDescent="0.2">
      <c r="A141" s="5">
        <v>3305</v>
      </c>
      <c r="B141" s="1" t="s">
        <v>125</v>
      </c>
      <c r="C141" s="6">
        <f>'SENN PRICE SHEET '!C107</f>
        <v>44</v>
      </c>
      <c r="D141" s="7">
        <f>'SENN PRICE SHEET '!D107</f>
        <v>0</v>
      </c>
    </row>
    <row r="142" spans="1:4" ht="17" customHeight="1" x14ac:dyDescent="0.2">
      <c r="A142" s="5">
        <v>3306</v>
      </c>
      <c r="B142" s="1" t="s">
        <v>380</v>
      </c>
      <c r="C142" s="6" t="e">
        <f>'SENN PRICE SHEET '!#REF!</f>
        <v>#REF!</v>
      </c>
      <c r="D142" s="7" t="e">
        <f>'SENN PRICE SHEET '!#REF!</f>
        <v>#REF!</v>
      </c>
    </row>
    <row r="143" spans="1:4" ht="17" customHeight="1" x14ac:dyDescent="0.2">
      <c r="A143" s="5">
        <v>2457</v>
      </c>
      <c r="B143" s="1" t="s">
        <v>126</v>
      </c>
      <c r="C143" s="6">
        <f>'SENN PRICE SHEET '!C108</f>
        <v>112.5</v>
      </c>
      <c r="D143" s="7">
        <f>'SENN PRICE SHEET '!D108</f>
        <v>0</v>
      </c>
    </row>
    <row r="144" spans="1:4" ht="17" customHeight="1" x14ac:dyDescent="0.2">
      <c r="A144" s="5">
        <v>3307</v>
      </c>
      <c r="B144" s="1" t="s">
        <v>127</v>
      </c>
      <c r="C144" s="6" t="e">
        <f>'SENN PRICE SHEET '!#REF!</f>
        <v>#REF!</v>
      </c>
      <c r="D144" s="7" t="e">
        <f>'SENN PRICE SHEET '!#REF!</f>
        <v>#REF!</v>
      </c>
    </row>
    <row r="145" spans="1:4" ht="17" customHeight="1" x14ac:dyDescent="0.2">
      <c r="A145" s="5">
        <v>1160</v>
      </c>
      <c r="B145" s="1" t="s">
        <v>128</v>
      </c>
      <c r="C145" s="6">
        <f>'SENN PRICE SHEET '!C109</f>
        <v>23.25</v>
      </c>
      <c r="D145" s="7">
        <f>'SENN PRICE SHEET '!D109</f>
        <v>0</v>
      </c>
    </row>
    <row r="146" spans="1:4" ht="17" hidden="1" customHeight="1" x14ac:dyDescent="0.2">
      <c r="A146" s="5">
        <v>1181</v>
      </c>
      <c r="B146" s="1" t="s">
        <v>130</v>
      </c>
      <c r="C146" s="6" t="e">
        <f>'SENN PRICE SHEET '!#REF!</f>
        <v>#REF!</v>
      </c>
      <c r="D146" s="7" t="e">
        <f>'SENN PRICE SHEET '!#REF!</f>
        <v>#REF!</v>
      </c>
    </row>
    <row r="147" spans="1:4" ht="17" customHeight="1" x14ac:dyDescent="0.2">
      <c r="A147" s="5">
        <v>1000</v>
      </c>
      <c r="B147" s="1" t="s">
        <v>129</v>
      </c>
      <c r="C147" s="6">
        <f>'SENN PRICE SHEET '!C110</f>
        <v>34.25</v>
      </c>
      <c r="D147" s="7" t="str">
        <f>'SENN PRICE SHEET '!D110</f>
        <v>X</v>
      </c>
    </row>
    <row r="148" spans="1:4" ht="17" customHeight="1" x14ac:dyDescent="0.2">
      <c r="A148" s="5">
        <v>3308</v>
      </c>
      <c r="B148" s="1" t="s">
        <v>131</v>
      </c>
      <c r="C148" s="6" t="e">
        <f>'SENN PRICE SHEET '!#REF!</f>
        <v>#REF!</v>
      </c>
      <c r="D148" s="7" t="e">
        <f>'SENN PRICE SHEET '!#REF!</f>
        <v>#REF!</v>
      </c>
    </row>
    <row r="149" spans="1:4" ht="17" customHeight="1" x14ac:dyDescent="0.2">
      <c r="A149" s="5">
        <v>4725</v>
      </c>
      <c r="B149" s="1" t="s">
        <v>132</v>
      </c>
      <c r="C149" s="6">
        <f>'SENN PRICE SHEET '!C111</f>
        <v>59.75</v>
      </c>
      <c r="D149" s="7">
        <f>'SENN PRICE SHEET '!D111</f>
        <v>0</v>
      </c>
    </row>
    <row r="150" spans="1:4" ht="17" customHeight="1" x14ac:dyDescent="0.2">
      <c r="A150" s="5">
        <v>3297</v>
      </c>
      <c r="B150" s="1" t="s">
        <v>133</v>
      </c>
      <c r="C150" s="6">
        <f>'SENN PRICE SHEET '!C112</f>
        <v>28.75</v>
      </c>
      <c r="D150" s="7" t="str">
        <f>'SENN PRICE SHEET '!D112</f>
        <v>X</v>
      </c>
    </row>
    <row r="151" spans="1:4" ht="17" customHeight="1" x14ac:dyDescent="0.2">
      <c r="A151" s="5">
        <v>3298</v>
      </c>
      <c r="B151" s="1" t="s">
        <v>134</v>
      </c>
      <c r="C151" s="6" t="e">
        <f>'SENN PRICE SHEET '!#REF!</f>
        <v>#REF!</v>
      </c>
      <c r="D151" s="7" t="e">
        <f>'SENN PRICE SHEET '!#REF!</f>
        <v>#REF!</v>
      </c>
    </row>
    <row r="152" spans="1:4" ht="17" customHeight="1" x14ac:dyDescent="0.2">
      <c r="A152" s="5">
        <v>3316</v>
      </c>
      <c r="B152" s="1" t="s">
        <v>135</v>
      </c>
      <c r="C152" s="6">
        <f>'SENN PRICE SHEET '!C113</f>
        <v>32.25</v>
      </c>
      <c r="D152" s="7" t="str">
        <f>'SENN PRICE SHEET '!D113</f>
        <v>X</v>
      </c>
    </row>
    <row r="153" spans="1:4" ht="17" customHeight="1" x14ac:dyDescent="0.2">
      <c r="A153" s="5">
        <v>3317</v>
      </c>
      <c r="B153" s="1" t="s">
        <v>136</v>
      </c>
      <c r="C153" s="6" t="e">
        <f>'SENN PRICE SHEET '!#REF!</f>
        <v>#REF!</v>
      </c>
      <c r="D153" s="7" t="e">
        <f>'SENN PRICE SHEET '!#REF!</f>
        <v>#REF!</v>
      </c>
    </row>
    <row r="154" spans="1:4" ht="17" customHeight="1" x14ac:dyDescent="0.2">
      <c r="A154" s="5">
        <v>1404</v>
      </c>
      <c r="B154" s="1" t="s">
        <v>137</v>
      </c>
      <c r="C154" s="6">
        <f>'SENN PRICE SHEET '!C114</f>
        <v>29.75</v>
      </c>
      <c r="D154" s="7">
        <f>'SENN PRICE SHEET '!D114</f>
        <v>0</v>
      </c>
    </row>
    <row r="155" spans="1:4" ht="17" customHeight="1" x14ac:dyDescent="0.2">
      <c r="A155" s="5">
        <v>2118</v>
      </c>
      <c r="B155" s="1" t="s">
        <v>138</v>
      </c>
      <c r="C155" s="6">
        <f>'SENN PRICE SHEET '!C115</f>
        <v>25.25</v>
      </c>
      <c r="D155" s="7" t="str">
        <f>'SENN PRICE SHEET '!D115</f>
        <v>X</v>
      </c>
    </row>
    <row r="156" spans="1:4" ht="17" customHeight="1" x14ac:dyDescent="0.2">
      <c r="A156" s="5">
        <v>2416</v>
      </c>
      <c r="B156" s="1" t="s">
        <v>139</v>
      </c>
      <c r="C156" s="6">
        <f>'SENN PRICE SHEET '!C116</f>
        <v>25.25</v>
      </c>
      <c r="D156" s="7" t="str">
        <f>'SENN PRICE SHEET '!D116</f>
        <v>X</v>
      </c>
    </row>
    <row r="157" spans="1:4" ht="17" customHeight="1" x14ac:dyDescent="0.2">
      <c r="A157" s="5">
        <v>4728</v>
      </c>
      <c r="B157" s="1" t="s">
        <v>140</v>
      </c>
      <c r="C157" s="6">
        <f>'SENN PRICE SHEET '!C117</f>
        <v>31.75</v>
      </c>
      <c r="D157" s="7" t="str">
        <f>'SENN PRICE SHEET '!D117</f>
        <v>X</v>
      </c>
    </row>
    <row r="158" spans="1:4" ht="17" customHeight="1" x14ac:dyDescent="0.2">
      <c r="A158" s="5">
        <v>3309</v>
      </c>
      <c r="B158" s="1" t="s">
        <v>141</v>
      </c>
      <c r="C158" s="6" t="e">
        <f>'SENN PRICE SHEET '!#REF!</f>
        <v>#REF!</v>
      </c>
      <c r="D158" s="7" t="e">
        <f>'SENN PRICE SHEET '!#REF!</f>
        <v>#REF!</v>
      </c>
    </row>
    <row r="159" spans="1:4" ht="17" customHeight="1" x14ac:dyDescent="0.2">
      <c r="A159" s="5">
        <v>3068</v>
      </c>
      <c r="B159" s="1" t="s">
        <v>142</v>
      </c>
      <c r="C159" s="6">
        <f>'SENN PRICE SHEET '!C118</f>
        <v>74.5</v>
      </c>
      <c r="D159" s="7">
        <f>'SENN PRICE SHEET '!D118</f>
        <v>0</v>
      </c>
    </row>
    <row r="160" spans="1:4" ht="17" customHeight="1" x14ac:dyDescent="0.2">
      <c r="A160" s="5">
        <v>3310</v>
      </c>
      <c r="B160" s="1" t="s">
        <v>143</v>
      </c>
      <c r="C160" s="6" t="e">
        <f>'SENN PRICE SHEET '!#REF!</f>
        <v>#REF!</v>
      </c>
      <c r="D160" s="7" t="e">
        <f>'SENN PRICE SHEET '!#REF!</f>
        <v>#REF!</v>
      </c>
    </row>
    <row r="161" spans="1:4" ht="17" customHeight="1" x14ac:dyDescent="0.2">
      <c r="A161" s="5">
        <v>1259</v>
      </c>
      <c r="B161" s="1" t="s">
        <v>144</v>
      </c>
      <c r="C161" s="6">
        <f>'SENN PRICE SHEET '!C119</f>
        <v>33.25</v>
      </c>
      <c r="D161" s="7">
        <f>'SENN PRICE SHEET '!D119</f>
        <v>0</v>
      </c>
    </row>
    <row r="162" spans="1:4" ht="17" customHeight="1" x14ac:dyDescent="0.2">
      <c r="A162" s="5">
        <v>3311</v>
      </c>
      <c r="B162" s="1" t="s">
        <v>145</v>
      </c>
      <c r="C162" s="6" t="e">
        <f>'SENN PRICE SHEET '!#REF!</f>
        <v>#REF!</v>
      </c>
      <c r="D162" s="7" t="e">
        <f>'SENN PRICE SHEET '!#REF!</f>
        <v>#REF!</v>
      </c>
    </row>
    <row r="163" spans="1:4" ht="17" customHeight="1" x14ac:dyDescent="0.2">
      <c r="A163" s="5">
        <v>3312</v>
      </c>
      <c r="B163" s="1" t="s">
        <v>146</v>
      </c>
      <c r="C163" s="6">
        <f>'SENN PRICE SHEET '!C120</f>
        <v>34.5</v>
      </c>
      <c r="D163" s="7">
        <f>'SENN PRICE SHEET '!D120</f>
        <v>0</v>
      </c>
    </row>
    <row r="164" spans="1:4" ht="17" customHeight="1" x14ac:dyDescent="0.2">
      <c r="A164" s="5">
        <v>3313</v>
      </c>
      <c r="B164" s="1" t="s">
        <v>147</v>
      </c>
      <c r="C164" s="6" t="e">
        <f>'SENN PRICE SHEET '!#REF!</f>
        <v>#REF!</v>
      </c>
      <c r="D164" s="7" t="e">
        <f>'SENN PRICE SHEET '!#REF!</f>
        <v>#REF!</v>
      </c>
    </row>
    <row r="165" spans="1:4" ht="17" customHeight="1" x14ac:dyDescent="0.2">
      <c r="A165" s="5">
        <v>3315</v>
      </c>
      <c r="B165" s="1" t="s">
        <v>148</v>
      </c>
      <c r="C165" s="6" t="e">
        <f>'SENN PRICE SHEET '!#REF!</f>
        <v>#REF!</v>
      </c>
      <c r="D165" s="7" t="e">
        <f>'SENN PRICE SHEET '!#REF!</f>
        <v>#REF!</v>
      </c>
    </row>
    <row r="166" spans="1:4" ht="17" customHeight="1" x14ac:dyDescent="0.2">
      <c r="A166" s="5">
        <v>3314</v>
      </c>
      <c r="B166" s="1" t="s">
        <v>149</v>
      </c>
      <c r="C166" s="6">
        <f>'SENN PRICE SHEET '!C121</f>
        <v>34</v>
      </c>
      <c r="D166" s="7">
        <f>'SENN PRICE SHEET '!D121</f>
        <v>0</v>
      </c>
    </row>
    <row r="167" spans="1:4" ht="17" customHeight="1" x14ac:dyDescent="0.2">
      <c r="A167" s="5">
        <v>975</v>
      </c>
      <c r="B167" s="1" t="s">
        <v>150</v>
      </c>
      <c r="C167" s="6">
        <f>'SENN PRICE SHEET '!C122</f>
        <v>24</v>
      </c>
      <c r="D167" s="7">
        <f>'SENN PRICE SHEET '!D122</f>
        <v>0</v>
      </c>
    </row>
    <row r="168" spans="1:4" ht="17" customHeight="1" x14ac:dyDescent="0.2">
      <c r="A168" s="5">
        <v>610</v>
      </c>
      <c r="B168" s="1" t="s">
        <v>151</v>
      </c>
      <c r="C168" s="6">
        <f>'SENN PRICE SHEET '!C123</f>
        <v>24</v>
      </c>
      <c r="D168" s="7">
        <f>'SENN PRICE SHEET '!D123</f>
        <v>0</v>
      </c>
    </row>
    <row r="169" spans="1:4" ht="17" customHeight="1" x14ac:dyDescent="0.2">
      <c r="A169" s="5">
        <v>4713</v>
      </c>
      <c r="B169" s="1" t="s">
        <v>152</v>
      </c>
      <c r="C169" s="6">
        <f>'SENN PRICE SHEET '!C124</f>
        <v>18.5</v>
      </c>
      <c r="D169" s="7">
        <f>'SENN PRICE SHEET '!D124</f>
        <v>0</v>
      </c>
    </row>
    <row r="170" spans="1:4" ht="17" customHeight="1" x14ac:dyDescent="0.2">
      <c r="A170" s="5">
        <v>1405</v>
      </c>
      <c r="B170" s="1" t="s">
        <v>153</v>
      </c>
      <c r="C170" s="6">
        <f>'SENN PRICE SHEET '!C125</f>
        <v>26.75</v>
      </c>
      <c r="D170" s="7">
        <f>'SENN PRICE SHEET '!D125</f>
        <v>0</v>
      </c>
    </row>
    <row r="171" spans="1:4" ht="17" customHeight="1" x14ac:dyDescent="0.2">
      <c r="A171" s="5">
        <v>2441</v>
      </c>
      <c r="B171" s="1" t="s">
        <v>154</v>
      </c>
      <c r="C171" s="6" t="e">
        <f>'SENN PRICE SHEET '!#REF!</f>
        <v>#REF!</v>
      </c>
      <c r="D171" s="7" t="e">
        <f>'SENN PRICE SHEET '!#REF!</f>
        <v>#REF!</v>
      </c>
    </row>
    <row r="172" spans="1:4" ht="17" customHeight="1" x14ac:dyDescent="0.2">
      <c r="A172" s="5">
        <v>2425</v>
      </c>
      <c r="B172" s="1" t="s">
        <v>155</v>
      </c>
      <c r="C172" s="6">
        <f>'SENN PRICE SHEET '!C126</f>
        <v>41.75</v>
      </c>
      <c r="D172" s="7">
        <f>'SENN PRICE SHEET '!D126</f>
        <v>0</v>
      </c>
    </row>
    <row r="173" spans="1:4" ht="17" customHeight="1" x14ac:dyDescent="0.2">
      <c r="A173" s="5">
        <v>2408</v>
      </c>
      <c r="B173" s="1" t="s">
        <v>156</v>
      </c>
      <c r="C173" s="6">
        <f>'SENN PRICE SHEET '!C127</f>
        <v>27.25</v>
      </c>
      <c r="D173" s="7">
        <f>'SENN PRICE SHEET '!D127</f>
        <v>0</v>
      </c>
    </row>
    <row r="174" spans="1:4" ht="17" hidden="1" customHeight="1" x14ac:dyDescent="0.2">
      <c r="A174" s="5">
        <v>3160</v>
      </c>
      <c r="B174" s="1" t="s">
        <v>158</v>
      </c>
      <c r="C174" s="6" t="e">
        <f>'SENN PRICE SHEET '!#REF!</f>
        <v>#REF!</v>
      </c>
      <c r="D174" s="7" t="e">
        <f>'SENN PRICE SHEET '!#REF!</f>
        <v>#REF!</v>
      </c>
    </row>
    <row r="175" spans="1:4" ht="17" customHeight="1" x14ac:dyDescent="0.2">
      <c r="A175" s="5">
        <v>2033</v>
      </c>
      <c r="B175" s="1" t="s">
        <v>157</v>
      </c>
      <c r="C175" s="6">
        <f>'SENN PRICE SHEET '!C128</f>
        <v>32.75</v>
      </c>
      <c r="D175" s="7">
        <f>'SENN PRICE SHEET '!D128</f>
        <v>0</v>
      </c>
    </row>
    <row r="176" spans="1:4" ht="17" customHeight="1" x14ac:dyDescent="0.2">
      <c r="A176" s="5">
        <v>1307</v>
      </c>
      <c r="B176" s="1" t="s">
        <v>159</v>
      </c>
      <c r="C176" s="6">
        <f>'SENN PRICE SHEET '!C129</f>
        <v>30</v>
      </c>
      <c r="D176" s="7">
        <f>'SENN PRICE SHEET '!D129</f>
        <v>0</v>
      </c>
    </row>
    <row r="177" spans="1:4" ht="17" hidden="1" customHeight="1" x14ac:dyDescent="0.2">
      <c r="A177" s="5">
        <v>2935</v>
      </c>
      <c r="B177" s="1" t="s">
        <v>161</v>
      </c>
      <c r="C177" s="6" t="e">
        <f>'SENN PRICE SHEET '!#REF!</f>
        <v>#REF!</v>
      </c>
      <c r="D177" s="7" t="e">
        <f>'SENN PRICE SHEET '!#REF!</f>
        <v>#REF!</v>
      </c>
    </row>
    <row r="178" spans="1:4" ht="17" hidden="1" customHeight="1" x14ac:dyDescent="0.2">
      <c r="A178" s="5">
        <v>2936</v>
      </c>
      <c r="B178" s="1" t="s">
        <v>162</v>
      </c>
      <c r="C178" s="6" t="e">
        <f>'SENN PRICE SHEET '!#REF!</f>
        <v>#REF!</v>
      </c>
      <c r="D178" s="7" t="e">
        <f>'SENN PRICE SHEET '!#REF!</f>
        <v>#REF!</v>
      </c>
    </row>
    <row r="179" spans="1:4" ht="17" customHeight="1" x14ac:dyDescent="0.2">
      <c r="A179" s="5">
        <v>2456</v>
      </c>
      <c r="B179" s="1" t="s">
        <v>160</v>
      </c>
      <c r="C179" s="6">
        <f>'SENN PRICE SHEET '!C130</f>
        <v>99.75</v>
      </c>
      <c r="D179" s="7">
        <f>'SENN PRICE SHEET '!D130</f>
        <v>0</v>
      </c>
    </row>
    <row r="180" spans="1:4" ht="17" customHeight="1" x14ac:dyDescent="0.2">
      <c r="A180" s="5" t="s">
        <v>358</v>
      </c>
      <c r="B180" s="1" t="s">
        <v>364</v>
      </c>
      <c r="C180" s="6" t="e">
        <f>'SENN PRICE SHEET '!#REF!</f>
        <v>#REF!</v>
      </c>
      <c r="D180" s="7" t="e">
        <f>'SENN PRICE SHEET '!#REF!</f>
        <v>#REF!</v>
      </c>
    </row>
    <row r="181" spans="1:4" ht="17" customHeight="1" x14ac:dyDescent="0.2">
      <c r="A181" s="5">
        <v>1408</v>
      </c>
      <c r="B181" s="1" t="s">
        <v>163</v>
      </c>
      <c r="C181" s="6">
        <f>'SENN PRICE SHEET '!C131</f>
        <v>40.25</v>
      </c>
      <c r="D181" s="7" t="str">
        <f>'SENN PRICE SHEET '!D131</f>
        <v>X</v>
      </c>
    </row>
    <row r="182" spans="1:4" ht="17" customHeight="1" x14ac:dyDescent="0.2">
      <c r="A182" s="5">
        <v>2976</v>
      </c>
      <c r="B182" s="1" t="s">
        <v>164</v>
      </c>
      <c r="C182" s="6">
        <f>'SENN PRICE SHEET '!C132</f>
        <v>33</v>
      </c>
      <c r="D182" s="7" t="str">
        <f>'SENN PRICE SHEET '!D132</f>
        <v>X</v>
      </c>
    </row>
    <row r="183" spans="1:4" ht="17" customHeight="1" x14ac:dyDescent="0.2">
      <c r="A183" s="5">
        <v>3322</v>
      </c>
      <c r="B183" s="1" t="s">
        <v>165</v>
      </c>
      <c r="C183" s="6" t="e">
        <f>'SENN PRICE SHEET '!#REF!</f>
        <v>#REF!</v>
      </c>
      <c r="D183" s="7" t="e">
        <f>'SENN PRICE SHEET '!#REF!</f>
        <v>#REF!</v>
      </c>
    </row>
    <row r="184" spans="1:4" ht="17" customHeight="1" x14ac:dyDescent="0.2">
      <c r="A184" s="5">
        <v>3344</v>
      </c>
      <c r="B184" s="1" t="s">
        <v>166</v>
      </c>
      <c r="C184" s="6">
        <f>'SENN PRICE SHEET '!C133</f>
        <v>35.75</v>
      </c>
      <c r="D184" s="7" t="str">
        <f>'SENN PRICE SHEET '!D133</f>
        <v>X</v>
      </c>
    </row>
    <row r="185" spans="1:4" ht="17" customHeight="1" x14ac:dyDescent="0.2">
      <c r="A185" s="5">
        <v>3345</v>
      </c>
      <c r="B185" s="1" t="s">
        <v>167</v>
      </c>
      <c r="C185" s="6" t="e">
        <f>'SENN PRICE SHEET '!#REF!</f>
        <v>#REF!</v>
      </c>
      <c r="D185" s="7" t="e">
        <f>'SENN PRICE SHEET '!#REF!</f>
        <v>#REF!</v>
      </c>
    </row>
    <row r="186" spans="1:4" ht="17" customHeight="1" x14ac:dyDescent="0.2">
      <c r="A186" s="5">
        <v>3318</v>
      </c>
      <c r="B186" s="1" t="s">
        <v>168</v>
      </c>
      <c r="C186" s="6">
        <f>'SENN PRICE SHEET '!C134</f>
        <v>34.5</v>
      </c>
      <c r="D186" s="7" t="str">
        <f>'SENN PRICE SHEET '!D134</f>
        <v>X</v>
      </c>
    </row>
    <row r="187" spans="1:4" ht="17" customHeight="1" x14ac:dyDescent="0.2">
      <c r="A187" s="5">
        <v>3319</v>
      </c>
      <c r="B187" s="1" t="s">
        <v>169</v>
      </c>
      <c r="C187" s="6" t="e">
        <f>'SENN PRICE SHEET '!#REF!</f>
        <v>#REF!</v>
      </c>
      <c r="D187" s="7" t="e">
        <f>'SENN PRICE SHEET '!#REF!</f>
        <v>#REF!</v>
      </c>
    </row>
    <row r="188" spans="1:4" ht="17" customHeight="1" x14ac:dyDescent="0.2">
      <c r="A188" s="5">
        <v>1398</v>
      </c>
      <c r="B188" s="1" t="s">
        <v>170</v>
      </c>
      <c r="C188" s="6">
        <f>'SENN PRICE SHEET '!C135</f>
        <v>10</v>
      </c>
      <c r="D188" s="7">
        <f>'SENN PRICE SHEET '!D135</f>
        <v>0</v>
      </c>
    </row>
    <row r="189" spans="1:4" ht="17" customHeight="1" x14ac:dyDescent="0.2">
      <c r="A189" s="5">
        <v>132</v>
      </c>
      <c r="B189" s="1" t="s">
        <v>171</v>
      </c>
      <c r="C189" s="6">
        <f>'SENN PRICE SHEET '!C136</f>
        <v>18</v>
      </c>
      <c r="D189" s="7">
        <f>'SENN PRICE SHEET '!D136</f>
        <v>0</v>
      </c>
    </row>
    <row r="190" spans="1:4" ht="17" customHeight="1" x14ac:dyDescent="0.2">
      <c r="A190" s="5">
        <v>135</v>
      </c>
      <c r="B190" s="1" t="s">
        <v>172</v>
      </c>
      <c r="C190" s="6">
        <f>'SENN PRICE SHEET '!C137</f>
        <v>10</v>
      </c>
      <c r="D190" s="7">
        <f>'SENN PRICE SHEET '!D137</f>
        <v>0</v>
      </c>
    </row>
    <row r="191" spans="1:4" ht="17" customHeight="1" x14ac:dyDescent="0.2">
      <c r="A191" s="5">
        <v>490</v>
      </c>
      <c r="B191" s="1" t="s">
        <v>173</v>
      </c>
      <c r="C191" s="6">
        <f>'SENN PRICE SHEET '!C138</f>
        <v>10.5</v>
      </c>
      <c r="D191" s="7">
        <f>'SENN PRICE SHEET '!D138</f>
        <v>0</v>
      </c>
    </row>
    <row r="192" spans="1:4" ht="17" customHeight="1" x14ac:dyDescent="0.2">
      <c r="A192" s="5">
        <v>870</v>
      </c>
      <c r="B192" s="1" t="s">
        <v>174</v>
      </c>
      <c r="C192" s="6">
        <f>'SENN PRICE SHEET '!C139</f>
        <v>38</v>
      </c>
      <c r="D192" s="7" t="str">
        <f>'SENN PRICE SHEET '!D139</f>
        <v>X</v>
      </c>
    </row>
    <row r="193" spans="1:4" ht="17" hidden="1" customHeight="1" x14ac:dyDescent="0.2">
      <c r="A193" s="5">
        <v>4744</v>
      </c>
      <c r="B193" s="1" t="s">
        <v>177</v>
      </c>
      <c r="C193" s="6" t="e">
        <f>'SENN PRICE SHEET '!#REF!</f>
        <v>#REF!</v>
      </c>
      <c r="D193" s="7" t="e">
        <f>'SENN PRICE SHEET '!#REF!</f>
        <v>#REF!</v>
      </c>
    </row>
    <row r="194" spans="1:4" ht="17" customHeight="1" x14ac:dyDescent="0.2">
      <c r="A194" s="5">
        <v>4708</v>
      </c>
      <c r="B194" s="1" t="s">
        <v>175</v>
      </c>
      <c r="C194" s="6">
        <f>'SENN PRICE SHEET '!C140</f>
        <v>42.5</v>
      </c>
      <c r="D194" s="7" t="str">
        <f>'SENN PRICE SHEET '!D140</f>
        <v>X</v>
      </c>
    </row>
    <row r="195" spans="1:4" ht="17" customHeight="1" x14ac:dyDescent="0.2">
      <c r="A195" s="5">
        <v>1817</v>
      </c>
      <c r="B195" s="1" t="s">
        <v>176</v>
      </c>
      <c r="C195" s="6">
        <f>'SENN PRICE SHEET '!C141</f>
        <v>42.5</v>
      </c>
      <c r="D195" s="7" t="str">
        <f>'SENN PRICE SHEET '!D141</f>
        <v>X</v>
      </c>
    </row>
    <row r="196" spans="1:4" ht="17" customHeight="1" x14ac:dyDescent="0.2">
      <c r="A196" s="5">
        <v>4712</v>
      </c>
      <c r="B196" s="1" t="s">
        <v>178</v>
      </c>
      <c r="C196" s="6">
        <f>'SENN PRICE SHEET '!C142</f>
        <v>28.5</v>
      </c>
      <c r="D196" s="7">
        <f>'SENN PRICE SHEET '!D142</f>
        <v>0</v>
      </c>
    </row>
    <row r="197" spans="1:4" ht="17" customHeight="1" x14ac:dyDescent="0.2">
      <c r="A197" s="5">
        <v>542</v>
      </c>
      <c r="B197" s="1" t="s">
        <v>179</v>
      </c>
      <c r="C197" s="6">
        <f>'SENN PRICE SHEET '!C143</f>
        <v>41.75</v>
      </c>
      <c r="D197" s="7">
        <f>'SENN PRICE SHEET '!D143</f>
        <v>0</v>
      </c>
    </row>
    <row r="198" spans="1:4" ht="17" customHeight="1" x14ac:dyDescent="0.2">
      <c r="A198" s="5">
        <v>1397</v>
      </c>
      <c r="B198" s="1" t="s">
        <v>180</v>
      </c>
      <c r="C198" s="6">
        <f>'SENN PRICE SHEET '!C144</f>
        <v>28.5</v>
      </c>
      <c r="D198" s="7">
        <f>'SENN PRICE SHEET '!D144</f>
        <v>0</v>
      </c>
    </row>
    <row r="199" spans="1:4" ht="17" customHeight="1" x14ac:dyDescent="0.2">
      <c r="A199" s="5">
        <v>147</v>
      </c>
      <c r="B199" s="1" t="s">
        <v>181</v>
      </c>
      <c r="C199" s="6">
        <f>'SENN PRICE SHEET '!C145</f>
        <v>28.5</v>
      </c>
      <c r="D199" s="7">
        <f>'SENN PRICE SHEET '!D145</f>
        <v>0</v>
      </c>
    </row>
    <row r="200" spans="1:4" ht="17" customHeight="1" x14ac:dyDescent="0.2">
      <c r="A200" s="5">
        <v>4743</v>
      </c>
      <c r="B200" s="1" t="s">
        <v>182</v>
      </c>
      <c r="C200" s="6">
        <f>'SENN PRICE SHEET '!C146</f>
        <v>41.5</v>
      </c>
      <c r="D200" s="7">
        <f>'SENN PRICE SHEET '!D146</f>
        <v>0</v>
      </c>
    </row>
    <row r="201" spans="1:4" ht="17" hidden="1" customHeight="1" x14ac:dyDescent="0.2">
      <c r="A201" s="5">
        <v>3123</v>
      </c>
      <c r="B201" s="1" t="s">
        <v>186</v>
      </c>
      <c r="C201" s="6" t="e">
        <f>'SENN PRICE SHEET '!#REF!</f>
        <v>#REF!</v>
      </c>
      <c r="D201" s="7" t="e">
        <f>'SENN PRICE SHEET '!#REF!</f>
        <v>#REF!</v>
      </c>
    </row>
    <row r="202" spans="1:4" ht="17" customHeight="1" x14ac:dyDescent="0.2">
      <c r="A202" s="5" t="s">
        <v>183</v>
      </c>
      <c r="B202" s="1" t="s">
        <v>184</v>
      </c>
      <c r="C202" s="6" t="e">
        <f>'SENN PRICE SHEET '!#REF!</f>
        <v>#REF!</v>
      </c>
      <c r="D202" s="7" t="e">
        <f>'SENN PRICE SHEET '!#REF!</f>
        <v>#REF!</v>
      </c>
    </row>
    <row r="203" spans="1:4" ht="17" customHeight="1" x14ac:dyDescent="0.2">
      <c r="A203" s="5">
        <v>2970</v>
      </c>
      <c r="B203" s="1" t="s">
        <v>185</v>
      </c>
      <c r="C203" s="6">
        <f>'SENN PRICE SHEET '!C147</f>
        <v>26</v>
      </c>
      <c r="D203" s="7">
        <f>'SENN PRICE SHEET '!D147</f>
        <v>0</v>
      </c>
    </row>
    <row r="204" spans="1:4" ht="17" customHeight="1" x14ac:dyDescent="0.2">
      <c r="A204" s="5">
        <v>539</v>
      </c>
      <c r="B204" s="1" t="s">
        <v>187</v>
      </c>
      <c r="C204" s="6">
        <f>'SENN PRICE SHEET '!C148</f>
        <v>26</v>
      </c>
      <c r="D204" s="7">
        <f>'SENN PRICE SHEET '!D148</f>
        <v>0</v>
      </c>
    </row>
    <row r="205" spans="1:4" ht="17" customHeight="1" x14ac:dyDescent="0.2">
      <c r="A205" s="5">
        <v>4734</v>
      </c>
      <c r="B205" s="1" t="s">
        <v>188</v>
      </c>
      <c r="C205" s="6">
        <f>'SENN PRICE SHEET '!C149</f>
        <v>19</v>
      </c>
      <c r="D205" s="7">
        <f>'SENN PRICE SHEET '!D149</f>
        <v>0</v>
      </c>
    </row>
    <row r="206" spans="1:4" ht="17" customHeight="1" x14ac:dyDescent="0.2">
      <c r="A206" s="5">
        <v>541</v>
      </c>
      <c r="B206" s="1" t="s">
        <v>189</v>
      </c>
      <c r="C206" s="6">
        <f>'SENN PRICE SHEET '!C150</f>
        <v>19</v>
      </c>
      <c r="D206" s="7">
        <f>'SENN PRICE SHEET '!D150</f>
        <v>0</v>
      </c>
    </row>
    <row r="207" spans="1:4" ht="17" customHeight="1" x14ac:dyDescent="0.2">
      <c r="A207" s="5">
        <v>148</v>
      </c>
      <c r="B207" s="1" t="s">
        <v>190</v>
      </c>
      <c r="C207" s="6">
        <f>'SENN PRICE SHEET '!C151</f>
        <v>19</v>
      </c>
      <c r="D207" s="7">
        <f>'SENN PRICE SHEET '!D151</f>
        <v>0</v>
      </c>
    </row>
    <row r="208" spans="1:4" ht="17" customHeight="1" x14ac:dyDescent="0.2">
      <c r="A208" s="5">
        <v>145</v>
      </c>
      <c r="B208" s="1" t="s">
        <v>191</v>
      </c>
      <c r="C208" s="6">
        <f>'SENN PRICE SHEET '!C152</f>
        <v>25</v>
      </c>
      <c r="D208" s="7">
        <f>'SENN PRICE SHEET '!D152</f>
        <v>0</v>
      </c>
    </row>
    <row r="209" spans="1:4" ht="17" customHeight="1" x14ac:dyDescent="0.2">
      <c r="A209" s="5">
        <v>1417</v>
      </c>
      <c r="B209" s="1" t="s">
        <v>192</v>
      </c>
      <c r="C209" s="6">
        <f>'SENN PRICE SHEET '!C153</f>
        <v>39.75</v>
      </c>
      <c r="D209" s="7">
        <f>'SENN PRICE SHEET '!D153</f>
        <v>0</v>
      </c>
    </row>
    <row r="210" spans="1:4" ht="17" customHeight="1" x14ac:dyDescent="0.2">
      <c r="A210" s="5">
        <v>1180</v>
      </c>
      <c r="B210" s="1" t="s">
        <v>193</v>
      </c>
      <c r="C210" s="6">
        <f>'SENN PRICE SHEET '!C154</f>
        <v>32</v>
      </c>
      <c r="D210" s="7">
        <f>'SENN PRICE SHEET '!D154</f>
        <v>0</v>
      </c>
    </row>
    <row r="211" spans="1:4" ht="17" hidden="1" customHeight="1" x14ac:dyDescent="0.2">
      <c r="A211" s="5">
        <v>4681</v>
      </c>
      <c r="B211" s="1" t="s">
        <v>196</v>
      </c>
      <c r="C211" s="6" t="e">
        <f>'SENN PRICE SHEET '!#REF!</f>
        <v>#REF!</v>
      </c>
      <c r="D211" s="7" t="e">
        <f>'SENN PRICE SHEET '!#REF!</f>
        <v>#REF!</v>
      </c>
    </row>
    <row r="212" spans="1:4" ht="17" customHeight="1" x14ac:dyDescent="0.2">
      <c r="A212" s="5">
        <v>1242</v>
      </c>
      <c r="B212" s="1" t="s">
        <v>194</v>
      </c>
      <c r="C212" s="6">
        <f>'SENN PRICE SHEET '!C155</f>
        <v>26</v>
      </c>
      <c r="D212" s="7">
        <f>'SENN PRICE SHEET '!D155</f>
        <v>0</v>
      </c>
    </row>
    <row r="213" spans="1:4" ht="17" customHeight="1" x14ac:dyDescent="0.2">
      <c r="A213" s="5">
        <v>3323</v>
      </c>
      <c r="B213" s="1" t="s">
        <v>195</v>
      </c>
      <c r="C213" s="6" t="e">
        <f>'SENN PRICE SHEET '!#REF!</f>
        <v>#REF!</v>
      </c>
      <c r="D213" s="7" t="e">
        <f>'SENN PRICE SHEET '!#REF!</f>
        <v>#REF!</v>
      </c>
    </row>
    <row r="214" spans="1:4" ht="17" customHeight="1" x14ac:dyDescent="0.2">
      <c r="A214" s="5" t="s">
        <v>354</v>
      </c>
      <c r="B214" s="1" t="s">
        <v>360</v>
      </c>
      <c r="C214" s="6" t="e">
        <f>'SENN PRICE SHEET '!#REF!</f>
        <v>#REF!</v>
      </c>
      <c r="D214" s="7" t="e">
        <f>'SENN PRICE SHEET '!#REF!</f>
        <v>#REF!</v>
      </c>
    </row>
    <row r="215" spans="1:4" ht="17" customHeight="1" x14ac:dyDescent="0.2">
      <c r="A215" s="5" t="s">
        <v>355</v>
      </c>
      <c r="B215" s="1" t="s">
        <v>361</v>
      </c>
      <c r="C215" s="6" t="e">
        <f>'SENN PRICE SHEET '!#REF!</f>
        <v>#REF!</v>
      </c>
      <c r="D215" s="7" t="e">
        <f>'SENN PRICE SHEET '!#REF!</f>
        <v>#REF!</v>
      </c>
    </row>
    <row r="216" spans="1:4" ht="17" customHeight="1" x14ac:dyDescent="0.2">
      <c r="A216" s="5">
        <v>2990</v>
      </c>
      <c r="B216" s="1" t="s">
        <v>197</v>
      </c>
      <c r="C216" s="6">
        <f>'SENN PRICE SHEET '!C156</f>
        <v>39</v>
      </c>
      <c r="D216" s="7">
        <f>'SENN PRICE SHEET '!D156</f>
        <v>0</v>
      </c>
    </row>
    <row r="217" spans="1:4" ht="17" customHeight="1" x14ac:dyDescent="0.2">
      <c r="A217" s="5">
        <v>3324</v>
      </c>
      <c r="B217" s="1" t="s">
        <v>198</v>
      </c>
      <c r="C217" s="6" t="e">
        <f>'SENN PRICE SHEET '!#REF!</f>
        <v>#REF!</v>
      </c>
      <c r="D217" s="7" t="e">
        <f>'SENN PRICE SHEET '!#REF!</f>
        <v>#REF!</v>
      </c>
    </row>
    <row r="218" spans="1:4" ht="17" customHeight="1" x14ac:dyDescent="0.2">
      <c r="A218" s="5">
        <v>3209</v>
      </c>
      <c r="B218" s="1" t="s">
        <v>199</v>
      </c>
      <c r="C218" s="6">
        <f>'SENN PRICE SHEET '!C157</f>
        <v>39.75</v>
      </c>
      <c r="D218" s="7">
        <f>'SENN PRICE SHEET '!D157</f>
        <v>0</v>
      </c>
    </row>
    <row r="219" spans="1:4" ht="17" customHeight="1" x14ac:dyDescent="0.2">
      <c r="A219" s="5">
        <v>3158</v>
      </c>
      <c r="B219" s="1" t="s">
        <v>200</v>
      </c>
      <c r="C219" s="6">
        <f>'SENN PRICE SHEET '!C158</f>
        <v>35.75</v>
      </c>
      <c r="D219" s="7">
        <f>'SENN PRICE SHEET '!D158</f>
        <v>0</v>
      </c>
    </row>
    <row r="220" spans="1:4" ht="17" customHeight="1" x14ac:dyDescent="0.2">
      <c r="A220" s="5">
        <v>3325</v>
      </c>
      <c r="B220" s="1" t="s">
        <v>201</v>
      </c>
      <c r="C220" s="6">
        <f>'SENN PRICE SHEET '!C159</f>
        <v>50.75</v>
      </c>
      <c r="D220" s="7">
        <f>'SENN PRICE SHEET '!D159</f>
        <v>0</v>
      </c>
    </row>
    <row r="221" spans="1:4" ht="17" customHeight="1" x14ac:dyDescent="0.2">
      <c r="A221" s="5">
        <v>3326</v>
      </c>
      <c r="B221" s="1" t="s">
        <v>202</v>
      </c>
      <c r="C221" s="6" t="e">
        <f>'SENN PRICE SHEET '!#REF!</f>
        <v>#REF!</v>
      </c>
      <c r="D221" s="7" t="e">
        <f>'SENN PRICE SHEET '!#REF!</f>
        <v>#REF!</v>
      </c>
    </row>
    <row r="222" spans="1:4" ht="17" customHeight="1" x14ac:dyDescent="0.2">
      <c r="A222" s="5">
        <v>2113</v>
      </c>
      <c r="B222" s="1" t="s">
        <v>203</v>
      </c>
      <c r="C222" s="6">
        <f>'SENN PRICE SHEET '!C160</f>
        <v>39.75</v>
      </c>
      <c r="D222" s="7">
        <f>'SENN PRICE SHEET '!D160</f>
        <v>0</v>
      </c>
    </row>
    <row r="223" spans="1:4" ht="17" customHeight="1" x14ac:dyDescent="0.2">
      <c r="A223" s="5">
        <v>2049</v>
      </c>
      <c r="B223" s="1" t="s">
        <v>204</v>
      </c>
      <c r="C223" s="6">
        <f>'SENN PRICE SHEET '!C161</f>
        <v>31</v>
      </c>
      <c r="D223" s="7">
        <f>'SENN PRICE SHEET '!D161</f>
        <v>0</v>
      </c>
    </row>
    <row r="224" spans="1:4" ht="17" customHeight="1" x14ac:dyDescent="0.2">
      <c r="A224" s="5">
        <v>3327</v>
      </c>
      <c r="B224" s="1" t="s">
        <v>205</v>
      </c>
      <c r="C224" s="6" t="e">
        <f>'SENN PRICE SHEET '!#REF!</f>
        <v>#REF!</v>
      </c>
      <c r="D224" s="7" t="e">
        <f>'SENN PRICE SHEET '!#REF!</f>
        <v>#REF!</v>
      </c>
    </row>
    <row r="225" spans="1:4" ht="17" customHeight="1" x14ac:dyDescent="0.2">
      <c r="A225" s="5">
        <v>4727</v>
      </c>
      <c r="B225" s="1" t="s">
        <v>206</v>
      </c>
      <c r="C225" s="6">
        <f>'SENN PRICE SHEET '!C162</f>
        <v>29.75</v>
      </c>
      <c r="D225" s="7">
        <f>'SENN PRICE SHEET '!D162</f>
        <v>0</v>
      </c>
    </row>
    <row r="226" spans="1:4" ht="17" customHeight="1" x14ac:dyDescent="0.2">
      <c r="A226" s="5">
        <v>3282</v>
      </c>
      <c r="B226" s="1" t="s">
        <v>207</v>
      </c>
      <c r="C226" s="6">
        <f>'SENN PRICE SHEET '!C163</f>
        <v>44.75</v>
      </c>
      <c r="D226" s="7">
        <f>'SENN PRICE SHEET '!D163</f>
        <v>0</v>
      </c>
    </row>
    <row r="227" spans="1:4" ht="17" customHeight="1" x14ac:dyDescent="0.2">
      <c r="A227" s="5">
        <v>3283</v>
      </c>
      <c r="B227" s="1" t="s">
        <v>208</v>
      </c>
      <c r="C227" s="6" t="e">
        <f>'SENN PRICE SHEET '!#REF!</f>
        <v>#REF!</v>
      </c>
      <c r="D227" s="7" t="e">
        <f>'SENN PRICE SHEET '!#REF!</f>
        <v>#REF!</v>
      </c>
    </row>
    <row r="228" spans="1:4" ht="17" customHeight="1" x14ac:dyDescent="0.2">
      <c r="A228" s="5">
        <v>3302</v>
      </c>
      <c r="B228" s="1" t="s">
        <v>209</v>
      </c>
      <c r="C228" s="6">
        <f>'SENN PRICE SHEET '!C164</f>
        <v>29.5</v>
      </c>
      <c r="D228" s="7">
        <f>'SENN PRICE SHEET '!D164</f>
        <v>0</v>
      </c>
    </row>
    <row r="229" spans="1:4" ht="17" customHeight="1" x14ac:dyDescent="0.2">
      <c r="A229" s="5">
        <v>3303</v>
      </c>
      <c r="B229" s="1" t="s">
        <v>210</v>
      </c>
      <c r="C229" s="6">
        <f>'SENN PRICE SHEET '!C165</f>
        <v>44.5</v>
      </c>
      <c r="D229" s="7">
        <f>'SENN PRICE SHEET '!D165</f>
        <v>0</v>
      </c>
    </row>
    <row r="230" spans="1:4" ht="17" customHeight="1" x14ac:dyDescent="0.2">
      <c r="A230" s="5">
        <v>3304</v>
      </c>
      <c r="B230" s="1" t="s">
        <v>211</v>
      </c>
      <c r="C230" s="6" t="e">
        <f>'SENN PRICE SHEET '!#REF!</f>
        <v>#REF!</v>
      </c>
      <c r="D230" s="7" t="e">
        <f>'SENN PRICE SHEET '!#REF!</f>
        <v>#REF!</v>
      </c>
    </row>
    <row r="231" spans="1:4" ht="17" customHeight="1" x14ac:dyDescent="0.2">
      <c r="A231" s="5">
        <v>3328</v>
      </c>
      <c r="B231" s="1" t="s">
        <v>212</v>
      </c>
      <c r="C231" s="6" t="e">
        <f>'SENN PRICE SHEET '!#REF!</f>
        <v>#REF!</v>
      </c>
      <c r="D231" s="7" t="e">
        <f>'SENN PRICE SHEET '!#REF!</f>
        <v>#REF!</v>
      </c>
    </row>
    <row r="232" spans="1:4" ht="17" customHeight="1" x14ac:dyDescent="0.2">
      <c r="A232" s="5">
        <v>1422</v>
      </c>
      <c r="B232" s="1" t="s">
        <v>213</v>
      </c>
      <c r="C232" s="6">
        <f>'SENN PRICE SHEET '!C166</f>
        <v>36</v>
      </c>
      <c r="D232" s="7">
        <f>'SENN PRICE SHEET '!D166</f>
        <v>0</v>
      </c>
    </row>
    <row r="233" spans="1:4" ht="17" customHeight="1" x14ac:dyDescent="0.2">
      <c r="A233" s="5">
        <v>3329</v>
      </c>
      <c r="B233" s="1" t="s">
        <v>214</v>
      </c>
      <c r="C233" s="6">
        <f>'SENN PRICE SHEET '!C167</f>
        <v>49.5</v>
      </c>
      <c r="D233" s="7">
        <f>'SENN PRICE SHEET '!D167</f>
        <v>0</v>
      </c>
    </row>
    <row r="234" spans="1:4" ht="17" customHeight="1" x14ac:dyDescent="0.2">
      <c r="A234" s="5">
        <v>3330</v>
      </c>
      <c r="B234" s="1" t="s">
        <v>215</v>
      </c>
      <c r="C234" s="6" t="e">
        <f>'SENN PRICE SHEET '!#REF!</f>
        <v>#REF!</v>
      </c>
      <c r="D234" s="7" t="e">
        <f>'SENN PRICE SHEET '!#REF!</f>
        <v>#REF!</v>
      </c>
    </row>
    <row r="235" spans="1:4" ht="17" customHeight="1" x14ac:dyDescent="0.2">
      <c r="A235" s="5">
        <v>184</v>
      </c>
      <c r="B235" s="1" t="s">
        <v>216</v>
      </c>
      <c r="C235" s="6">
        <f>'SENN PRICE SHEET '!C168</f>
        <v>28.75</v>
      </c>
      <c r="D235" s="7">
        <f>'SENN PRICE SHEET '!D168</f>
        <v>0</v>
      </c>
    </row>
    <row r="236" spans="1:4" ht="17" customHeight="1" x14ac:dyDescent="0.2">
      <c r="A236" s="5">
        <v>506</v>
      </c>
      <c r="B236" s="1" t="s">
        <v>217</v>
      </c>
      <c r="C236" s="6">
        <f>'SENN PRICE SHEET '!C169</f>
        <v>28.75</v>
      </c>
      <c r="D236" s="7">
        <f>'SENN PRICE SHEET '!D169</f>
        <v>0</v>
      </c>
    </row>
    <row r="237" spans="1:4" ht="17" customHeight="1" x14ac:dyDescent="0.2">
      <c r="A237" s="5">
        <v>1273</v>
      </c>
      <c r="B237" s="1" t="s">
        <v>218</v>
      </c>
      <c r="C237" s="6">
        <f>'SENN PRICE SHEET '!C170</f>
        <v>28.75</v>
      </c>
      <c r="D237" s="7">
        <f>'SENN PRICE SHEET '!D170</f>
        <v>0</v>
      </c>
    </row>
    <row r="238" spans="1:4" ht="17" customHeight="1" x14ac:dyDescent="0.2">
      <c r="A238" s="5">
        <v>2934</v>
      </c>
      <c r="B238" s="1" t="s">
        <v>219</v>
      </c>
      <c r="C238" s="6">
        <f>'SENN PRICE SHEET '!C171</f>
        <v>29</v>
      </c>
      <c r="D238" s="7">
        <f>'SENN PRICE SHEET '!D171</f>
        <v>0</v>
      </c>
    </row>
    <row r="239" spans="1:4" ht="17" customHeight="1" x14ac:dyDescent="0.2">
      <c r="A239" s="5">
        <v>3159</v>
      </c>
      <c r="B239" s="1" t="s">
        <v>220</v>
      </c>
      <c r="C239" s="6">
        <f>'SENN PRICE SHEET '!C172</f>
        <v>98</v>
      </c>
      <c r="D239" s="7">
        <f>'SENN PRICE SHEET '!D172</f>
        <v>0</v>
      </c>
    </row>
    <row r="240" spans="1:4" ht="17" customHeight="1" x14ac:dyDescent="0.2">
      <c r="A240" s="5">
        <v>608</v>
      </c>
      <c r="B240" s="1" t="s">
        <v>221</v>
      </c>
      <c r="C240" s="6">
        <f>'SENN PRICE SHEET '!C173</f>
        <v>47.5</v>
      </c>
      <c r="D240" s="7">
        <f>'SENN PRICE SHEET '!D173</f>
        <v>0</v>
      </c>
    </row>
    <row r="241" spans="1:4" ht="17" customHeight="1" x14ac:dyDescent="0.2">
      <c r="A241" s="5">
        <v>912</v>
      </c>
      <c r="B241" s="1" t="s">
        <v>222</v>
      </c>
      <c r="C241" s="6">
        <f>'SENN PRICE SHEET '!C174</f>
        <v>47.5</v>
      </c>
      <c r="D241" s="7">
        <f>'SENN PRICE SHEET '!D174</f>
        <v>0</v>
      </c>
    </row>
    <row r="242" spans="1:4" ht="17" customHeight="1" x14ac:dyDescent="0.2">
      <c r="A242" s="5">
        <v>2124</v>
      </c>
      <c r="B242" s="1" t="s">
        <v>223</v>
      </c>
      <c r="C242" s="6">
        <f>'SENN PRICE SHEET '!C175</f>
        <v>47.5</v>
      </c>
      <c r="D242" s="7">
        <f>'SENN PRICE SHEET '!D175</f>
        <v>0</v>
      </c>
    </row>
    <row r="243" spans="1:4" ht="17" customHeight="1" x14ac:dyDescent="0.2">
      <c r="A243" s="5">
        <v>4715</v>
      </c>
      <c r="B243" s="1" t="s">
        <v>224</v>
      </c>
      <c r="C243" s="6">
        <f>'SENN PRICE SHEET '!C176</f>
        <v>30</v>
      </c>
      <c r="D243" s="7">
        <f>'SENN PRICE SHEET '!D176</f>
        <v>0</v>
      </c>
    </row>
    <row r="244" spans="1:4" ht="17" customHeight="1" x14ac:dyDescent="0.2">
      <c r="A244" s="5">
        <v>2454</v>
      </c>
      <c r="B244" s="1" t="s">
        <v>225</v>
      </c>
      <c r="C244" s="6">
        <f>'SENN PRICE SHEET '!C177</f>
        <v>34.5</v>
      </c>
      <c r="D244" s="7">
        <f>'SENN PRICE SHEET '!D177</f>
        <v>0</v>
      </c>
    </row>
    <row r="245" spans="1:4" ht="17" customHeight="1" x14ac:dyDescent="0.2">
      <c r="A245" s="5">
        <v>4745</v>
      </c>
      <c r="B245" s="1" t="s">
        <v>226</v>
      </c>
      <c r="C245" s="6">
        <f>'SENN PRICE SHEET '!C178</f>
        <v>28</v>
      </c>
      <c r="D245" s="7">
        <f>'SENN PRICE SHEET '!D178</f>
        <v>0</v>
      </c>
    </row>
    <row r="246" spans="1:4" ht="17" customHeight="1" x14ac:dyDescent="0.2">
      <c r="A246" s="5">
        <v>2431</v>
      </c>
      <c r="B246" s="1" t="s">
        <v>227</v>
      </c>
      <c r="C246" s="6">
        <f>'SENN PRICE SHEET '!C179</f>
        <v>30</v>
      </c>
      <c r="D246" s="7">
        <f>'SENN PRICE SHEET '!D179</f>
        <v>0</v>
      </c>
    </row>
    <row r="247" spans="1:4" ht="17" customHeight="1" x14ac:dyDescent="0.2">
      <c r="A247" s="5">
        <v>1274</v>
      </c>
      <c r="B247" s="1" t="s">
        <v>228</v>
      </c>
      <c r="C247" s="6">
        <f>'SENN PRICE SHEET '!C180</f>
        <v>30</v>
      </c>
      <c r="D247" s="7">
        <f>'SENN PRICE SHEET '!D180</f>
        <v>0</v>
      </c>
    </row>
    <row r="248" spans="1:4" ht="17" customHeight="1" x14ac:dyDescent="0.2">
      <c r="A248" s="5">
        <v>2035</v>
      </c>
      <c r="B248" s="1" t="s">
        <v>229</v>
      </c>
      <c r="C248" s="6">
        <f>'SENN PRICE SHEET '!C181</f>
        <v>30</v>
      </c>
      <c r="D248" s="7">
        <f>'SENN PRICE SHEET '!D181</f>
        <v>0</v>
      </c>
    </row>
    <row r="249" spans="1:4" ht="17" customHeight="1" x14ac:dyDescent="0.2">
      <c r="A249" s="5">
        <v>2375</v>
      </c>
      <c r="B249" s="1" t="s">
        <v>230</v>
      </c>
      <c r="C249" s="6">
        <f>'SENN PRICE SHEET '!C182</f>
        <v>30</v>
      </c>
      <c r="D249" s="7">
        <f>'SENN PRICE SHEET '!D182</f>
        <v>0</v>
      </c>
    </row>
    <row r="250" spans="1:4" ht="17" customHeight="1" x14ac:dyDescent="0.2">
      <c r="A250" s="5">
        <v>1026</v>
      </c>
      <c r="B250" s="1" t="s">
        <v>231</v>
      </c>
      <c r="C250" s="6">
        <f>'SENN PRICE SHEET '!C183</f>
        <v>45.5</v>
      </c>
      <c r="D250" s="7">
        <f>'SENN PRICE SHEET '!D183</f>
        <v>0</v>
      </c>
    </row>
    <row r="251" spans="1:4" ht="17" customHeight="1" x14ac:dyDescent="0.2">
      <c r="A251" s="5">
        <v>913</v>
      </c>
      <c r="B251" s="1" t="s">
        <v>232</v>
      </c>
      <c r="C251" s="6">
        <f>'SENN PRICE SHEET '!C184</f>
        <v>45.5</v>
      </c>
      <c r="D251" s="7">
        <f>'SENN PRICE SHEET '!D184</f>
        <v>0</v>
      </c>
    </row>
    <row r="252" spans="1:4" ht="17" customHeight="1" x14ac:dyDescent="0.2">
      <c r="A252" s="5">
        <v>1178</v>
      </c>
      <c r="B252" s="1" t="s">
        <v>233</v>
      </c>
      <c r="C252" s="6">
        <f>'SENN PRICE SHEET '!C185</f>
        <v>29</v>
      </c>
      <c r="D252" s="7">
        <f>'SENN PRICE SHEET '!D185</f>
        <v>0</v>
      </c>
    </row>
    <row r="253" spans="1:4" ht="17" hidden="1" customHeight="1" x14ac:dyDescent="0.2">
      <c r="A253" s="5">
        <v>4678</v>
      </c>
      <c r="B253" s="1" t="s">
        <v>238</v>
      </c>
      <c r="C253" s="6" t="e">
        <f>'SENN PRICE SHEET '!#REF!</f>
        <v>#REF!</v>
      </c>
      <c r="D253" s="7" t="e">
        <f>'SENN PRICE SHEET '!#REF!</f>
        <v>#REF!</v>
      </c>
    </row>
    <row r="254" spans="1:4" ht="17" customHeight="1" x14ac:dyDescent="0.2">
      <c r="A254" s="5">
        <v>990</v>
      </c>
      <c r="B254" s="1" t="s">
        <v>234</v>
      </c>
      <c r="C254" s="6">
        <f>'SENN PRICE SHEET '!C186</f>
        <v>33</v>
      </c>
      <c r="D254" s="7">
        <f>'SENN PRICE SHEET '!D186</f>
        <v>0</v>
      </c>
    </row>
    <row r="255" spans="1:4" ht="17" customHeight="1" x14ac:dyDescent="0.2">
      <c r="A255" s="5">
        <v>3331</v>
      </c>
      <c r="B255" s="1" t="s">
        <v>235</v>
      </c>
      <c r="C255" s="6" t="e">
        <f>'SENN PRICE SHEET '!#REF!</f>
        <v>#REF!</v>
      </c>
      <c r="D255" s="7" t="e">
        <f>'SENN PRICE SHEET '!#REF!</f>
        <v>#REF!</v>
      </c>
    </row>
    <row r="256" spans="1:4" ht="17" customHeight="1" x14ac:dyDescent="0.2">
      <c r="A256" s="5">
        <v>976</v>
      </c>
      <c r="B256" s="1" t="s">
        <v>236</v>
      </c>
      <c r="C256" s="6">
        <f>'SENN PRICE SHEET '!C187</f>
        <v>25.5</v>
      </c>
      <c r="D256" s="7">
        <f>'SENN PRICE SHEET '!D187</f>
        <v>0</v>
      </c>
    </row>
    <row r="257" spans="1:4" ht="17" customHeight="1" x14ac:dyDescent="0.2">
      <c r="A257" s="5">
        <v>609</v>
      </c>
      <c r="B257" s="1" t="s">
        <v>237</v>
      </c>
      <c r="C257" s="6">
        <f>'SENN PRICE SHEET '!C188</f>
        <v>25</v>
      </c>
      <c r="D257" s="7">
        <f>'SENN PRICE SHEET '!D188</f>
        <v>0</v>
      </c>
    </row>
    <row r="258" spans="1:4" ht="17" customHeight="1" x14ac:dyDescent="0.2">
      <c r="A258" s="5">
        <v>974</v>
      </c>
      <c r="B258" s="1" t="s">
        <v>239</v>
      </c>
      <c r="C258" s="6">
        <f>'SENN PRICE SHEET '!C189</f>
        <v>25</v>
      </c>
      <c r="D258" s="7">
        <f>'SENN PRICE SHEET '!D189</f>
        <v>0</v>
      </c>
    </row>
    <row r="259" spans="1:4" ht="17" customHeight="1" x14ac:dyDescent="0.2">
      <c r="A259" s="5">
        <v>1818</v>
      </c>
      <c r="B259" s="1" t="s">
        <v>240</v>
      </c>
      <c r="C259" s="6">
        <f>'SENN PRICE SHEET '!C190</f>
        <v>25</v>
      </c>
      <c r="D259" s="7">
        <f>'SENN PRICE SHEET '!D190</f>
        <v>0</v>
      </c>
    </row>
    <row r="260" spans="1:4" ht="17" customHeight="1" x14ac:dyDescent="0.2">
      <c r="A260" s="5">
        <v>3334</v>
      </c>
      <c r="B260" s="1" t="s">
        <v>241</v>
      </c>
      <c r="C260" s="6" t="e">
        <f>'SENN PRICE SHEET '!#REF!</f>
        <v>#REF!</v>
      </c>
      <c r="D260" s="7" t="e">
        <f>'SENN PRICE SHEET '!#REF!</f>
        <v>#REF!</v>
      </c>
    </row>
    <row r="261" spans="1:4" ht="17" customHeight="1" x14ac:dyDescent="0.2">
      <c r="A261" s="5">
        <v>4730</v>
      </c>
      <c r="B261" s="1" t="s">
        <v>242</v>
      </c>
      <c r="C261" s="6">
        <f>'SENN PRICE SHEET '!C191</f>
        <v>29</v>
      </c>
      <c r="D261" s="7">
        <f>'SENN PRICE SHEET '!D191</f>
        <v>0</v>
      </c>
    </row>
    <row r="262" spans="1:4" ht="17" customHeight="1" x14ac:dyDescent="0.2">
      <c r="A262" s="5">
        <v>3332</v>
      </c>
      <c r="B262" s="1" t="s">
        <v>243</v>
      </c>
      <c r="C262" s="6">
        <f>'SENN PRICE SHEET '!C192</f>
        <v>34.25</v>
      </c>
      <c r="D262" s="7">
        <f>'SENN PRICE SHEET '!D192</f>
        <v>0</v>
      </c>
    </row>
    <row r="263" spans="1:4" ht="17" customHeight="1" x14ac:dyDescent="0.2">
      <c r="A263" s="5">
        <v>3333</v>
      </c>
      <c r="B263" s="1" t="s">
        <v>244</v>
      </c>
      <c r="C263" s="6" t="e">
        <f>'SENN PRICE SHEET '!#REF!</f>
        <v>#REF!</v>
      </c>
      <c r="D263" s="7" t="e">
        <f>'SENN PRICE SHEET '!#REF!</f>
        <v>#REF!</v>
      </c>
    </row>
    <row r="264" spans="1:4" ht="17" customHeight="1" x14ac:dyDescent="0.2">
      <c r="A264" s="5">
        <v>3320</v>
      </c>
      <c r="B264" s="1" t="s">
        <v>245</v>
      </c>
      <c r="C264" s="6">
        <f>'SENN PRICE SHEET '!C193</f>
        <v>31.75</v>
      </c>
      <c r="D264" s="7">
        <f>'SENN PRICE SHEET '!D193</f>
        <v>0</v>
      </c>
    </row>
    <row r="265" spans="1:4" ht="17" customHeight="1" x14ac:dyDescent="0.2">
      <c r="A265" s="5">
        <v>3321</v>
      </c>
      <c r="B265" s="1" t="s">
        <v>246</v>
      </c>
      <c r="C265" s="6" t="e">
        <f>'SENN PRICE SHEET '!#REF!</f>
        <v>#REF!</v>
      </c>
      <c r="D265" s="7" t="e">
        <f>'SENN PRICE SHEET '!#REF!</f>
        <v>#REF!</v>
      </c>
    </row>
    <row r="266" spans="1:4" ht="17" customHeight="1" x14ac:dyDescent="0.2">
      <c r="A266" s="5">
        <v>3335</v>
      </c>
      <c r="B266" s="1" t="s">
        <v>247</v>
      </c>
      <c r="C266" s="6" t="e">
        <f>'SENN PRICE SHEET '!#REF!</f>
        <v>#REF!</v>
      </c>
      <c r="D266" s="7" t="e">
        <f>'SENN PRICE SHEET '!#REF!</f>
        <v>#REF!</v>
      </c>
    </row>
    <row r="267" spans="1:4" ht="17" customHeight="1" x14ac:dyDescent="0.2">
      <c r="A267" s="5">
        <v>4597</v>
      </c>
      <c r="B267" s="1" t="s">
        <v>248</v>
      </c>
      <c r="C267" s="6">
        <f>'SENN PRICE SHEET '!C194</f>
        <v>27.5</v>
      </c>
      <c r="D267" s="7">
        <f>'SENN PRICE SHEET '!D194</f>
        <v>0</v>
      </c>
    </row>
    <row r="268" spans="1:4" ht="17" customHeight="1" x14ac:dyDescent="0.2">
      <c r="A268" s="5">
        <v>185</v>
      </c>
      <c r="B268" s="1" t="s">
        <v>249</v>
      </c>
      <c r="C268" s="6">
        <f>'SENN PRICE SHEET '!C195</f>
        <v>27.5</v>
      </c>
      <c r="D268" s="7" t="str">
        <f>'SENN PRICE SHEET '!D195</f>
        <v>X</v>
      </c>
    </row>
    <row r="269" spans="1:4" ht="17" customHeight="1" x14ac:dyDescent="0.2">
      <c r="A269" s="5">
        <v>502</v>
      </c>
      <c r="B269" s="1" t="s">
        <v>250</v>
      </c>
      <c r="C269" s="6">
        <f>'SENN PRICE SHEET '!C196</f>
        <v>27.75</v>
      </c>
      <c r="D269" s="7" t="str">
        <f>'SENN PRICE SHEET '!D196</f>
        <v>X</v>
      </c>
    </row>
    <row r="270" spans="1:4" ht="17" customHeight="1" x14ac:dyDescent="0.2">
      <c r="A270" s="5">
        <v>186</v>
      </c>
      <c r="B270" s="1" t="s">
        <v>251</v>
      </c>
      <c r="C270" s="6">
        <f>'SENN PRICE SHEET '!C197</f>
        <v>28.75</v>
      </c>
      <c r="D270" s="7" t="str">
        <f>'SENN PRICE SHEET '!D197</f>
        <v>X</v>
      </c>
    </row>
    <row r="271" spans="1:4" ht="17" customHeight="1" x14ac:dyDescent="0.2">
      <c r="A271" s="5">
        <v>187</v>
      </c>
      <c r="B271" s="1" t="s">
        <v>252</v>
      </c>
      <c r="C271" s="6">
        <f>'SENN PRICE SHEET '!C198</f>
        <v>28.75</v>
      </c>
      <c r="D271" s="7" t="str">
        <f>'SENN PRICE SHEET '!D198</f>
        <v>X</v>
      </c>
    </row>
    <row r="272" spans="1:4" ht="17" customHeight="1" x14ac:dyDescent="0.2">
      <c r="A272" s="5">
        <v>190</v>
      </c>
      <c r="B272" s="1" t="s">
        <v>253</v>
      </c>
      <c r="C272" s="6">
        <f>'SENN PRICE SHEET '!C199</f>
        <v>28.75</v>
      </c>
      <c r="D272" s="7" t="str">
        <f>'SENN PRICE SHEET '!D199</f>
        <v>X</v>
      </c>
    </row>
    <row r="273" spans="1:4" ht="17" customHeight="1" x14ac:dyDescent="0.2">
      <c r="A273" s="5">
        <v>501</v>
      </c>
      <c r="B273" s="1" t="s">
        <v>254</v>
      </c>
      <c r="C273" s="6">
        <f>'SENN PRICE SHEET '!C200</f>
        <v>28.75</v>
      </c>
      <c r="D273" s="7" t="str">
        <f>'SENN PRICE SHEET '!D200</f>
        <v>X</v>
      </c>
    </row>
    <row r="274" spans="1:4" ht="17" customHeight="1" x14ac:dyDescent="0.2">
      <c r="A274" s="5">
        <v>2054</v>
      </c>
      <c r="B274" s="1" t="s">
        <v>255</v>
      </c>
      <c r="C274" s="6">
        <f>'SENN PRICE SHEET '!C201</f>
        <v>28.75</v>
      </c>
      <c r="D274" s="7" t="str">
        <f>'SENN PRICE SHEET '!D201</f>
        <v>X</v>
      </c>
    </row>
    <row r="275" spans="1:4" ht="17" customHeight="1" x14ac:dyDescent="0.2">
      <c r="A275" s="5">
        <v>478</v>
      </c>
      <c r="B275" s="1" t="s">
        <v>256</v>
      </c>
      <c r="C275" s="6">
        <f>'SENN PRICE SHEET '!C202</f>
        <v>28.75</v>
      </c>
      <c r="D275" s="7" t="str">
        <f>'SENN PRICE SHEET '!D202</f>
        <v>X</v>
      </c>
    </row>
    <row r="276" spans="1:4" ht="17" hidden="1" customHeight="1" x14ac:dyDescent="0.2">
      <c r="A276" s="5">
        <v>2897</v>
      </c>
      <c r="B276" s="1" t="s">
        <v>261</v>
      </c>
      <c r="C276" s="6">
        <f>'SENN PRICE SHEET '!C203</f>
        <v>27.5</v>
      </c>
      <c r="D276" s="7" t="str">
        <f>'SENN PRICE SHEET '!D203</f>
        <v>X</v>
      </c>
    </row>
    <row r="277" spans="1:4" ht="17" customHeight="1" x14ac:dyDescent="0.2">
      <c r="A277" s="5">
        <v>189</v>
      </c>
      <c r="B277" s="1" t="s">
        <v>257</v>
      </c>
      <c r="C277" s="6">
        <f>'SENN PRICE SHEET '!C204</f>
        <v>28</v>
      </c>
      <c r="D277" s="7" t="str">
        <f>'SENN PRICE SHEET '!D204</f>
        <v>X</v>
      </c>
    </row>
    <row r="278" spans="1:4" ht="17" customHeight="1" x14ac:dyDescent="0.2">
      <c r="A278" s="5">
        <v>188</v>
      </c>
      <c r="B278" s="1" t="s">
        <v>258</v>
      </c>
      <c r="C278" s="6">
        <f>'SENN PRICE SHEET '!C205</f>
        <v>26</v>
      </c>
      <c r="D278" s="7" t="str">
        <f>'SENN PRICE SHEET '!D205</f>
        <v>X</v>
      </c>
    </row>
    <row r="279" spans="1:4" ht="17" customHeight="1" x14ac:dyDescent="0.2">
      <c r="A279" s="5">
        <v>2817</v>
      </c>
      <c r="B279" s="1" t="s">
        <v>259</v>
      </c>
      <c r="C279" s="6">
        <f>'SENN PRICE SHEET '!C206</f>
        <v>27.5</v>
      </c>
      <c r="D279" s="7" t="str">
        <f>'SENN PRICE SHEET '!D206</f>
        <v>X</v>
      </c>
    </row>
    <row r="280" spans="1:4" ht="17" customHeight="1" x14ac:dyDescent="0.2">
      <c r="A280" s="5">
        <v>1077</v>
      </c>
      <c r="B280" s="1" t="s">
        <v>260</v>
      </c>
      <c r="C280" s="6">
        <f>'SENN PRICE SHEET '!C207</f>
        <v>27.5</v>
      </c>
      <c r="D280" s="7" t="str">
        <f>'SENN PRICE SHEET '!D207</f>
        <v>X</v>
      </c>
    </row>
    <row r="281" spans="1:4" ht="17" customHeight="1" x14ac:dyDescent="0.2">
      <c r="A281" s="5">
        <v>1169</v>
      </c>
      <c r="B281" s="1" t="s">
        <v>262</v>
      </c>
      <c r="C281" s="6">
        <f>'SENN PRICE SHEET '!C208</f>
        <v>27.5</v>
      </c>
      <c r="D281" s="7" t="str">
        <f>'SENN PRICE SHEET '!D208</f>
        <v>X</v>
      </c>
    </row>
    <row r="282" spans="1:4" ht="17" customHeight="1" x14ac:dyDescent="0.2">
      <c r="A282" s="5">
        <v>786</v>
      </c>
      <c r="B282" s="1" t="s">
        <v>263</v>
      </c>
      <c r="C282" s="6">
        <f>'SENN PRICE SHEET '!C209</f>
        <v>27</v>
      </c>
      <c r="D282" s="7" t="str">
        <f>'SENN PRICE SHEET '!D209</f>
        <v>X</v>
      </c>
    </row>
    <row r="283" spans="1:4" ht="17" hidden="1" customHeight="1" x14ac:dyDescent="0.2">
      <c r="A283" s="5">
        <v>707</v>
      </c>
      <c r="B283" s="1" t="s">
        <v>268</v>
      </c>
      <c r="C283" s="6">
        <f>'SENN PRICE SHEET '!C210</f>
        <v>32</v>
      </c>
      <c r="D283" s="7" t="str">
        <f>'SENN PRICE SHEET '!D210</f>
        <v>X</v>
      </c>
    </row>
    <row r="284" spans="1:4" ht="17" customHeight="1" x14ac:dyDescent="0.2">
      <c r="A284" s="5">
        <v>2053</v>
      </c>
      <c r="B284" s="1" t="s">
        <v>264</v>
      </c>
      <c r="C284" s="6">
        <f>'SENN PRICE SHEET '!C211</f>
        <v>27.5</v>
      </c>
      <c r="D284" s="7" t="str">
        <f>'SENN PRICE SHEET '!D211</f>
        <v>X</v>
      </c>
    </row>
    <row r="285" spans="1:4" ht="17" customHeight="1" x14ac:dyDescent="0.2">
      <c r="A285" s="5">
        <v>415</v>
      </c>
      <c r="B285" s="1" t="s">
        <v>265</v>
      </c>
      <c r="C285" s="6">
        <f>'SENN PRICE SHEET '!C212</f>
        <v>27.5</v>
      </c>
      <c r="D285" s="7" t="str">
        <f>'SENN PRICE SHEET '!D212</f>
        <v>X</v>
      </c>
    </row>
    <row r="286" spans="1:4" ht="17" customHeight="1" x14ac:dyDescent="0.2">
      <c r="A286" s="5">
        <v>435</v>
      </c>
      <c r="B286" s="1" t="s">
        <v>266</v>
      </c>
      <c r="C286" s="6">
        <f>'SENN PRICE SHEET '!C213</f>
        <v>27.5</v>
      </c>
      <c r="D286" s="7" t="str">
        <f>'SENN PRICE SHEET '!D213</f>
        <v>X</v>
      </c>
    </row>
    <row r="287" spans="1:4" ht="17" customHeight="1" x14ac:dyDescent="0.2">
      <c r="A287" s="5">
        <v>4632</v>
      </c>
      <c r="B287" s="1" t="s">
        <v>267</v>
      </c>
      <c r="C287" s="6">
        <f>'SENN PRICE SHEET '!C214</f>
        <v>23</v>
      </c>
      <c r="D287" s="7">
        <f>'SENN PRICE SHEET '!D214</f>
        <v>0</v>
      </c>
    </row>
    <row r="288" spans="1:4" ht="17" customHeight="1" x14ac:dyDescent="0.2">
      <c r="A288" s="5">
        <v>2427</v>
      </c>
      <c r="B288" s="1" t="s">
        <v>270</v>
      </c>
      <c r="C288" s="6">
        <f>'SENN PRICE SHEET '!C215</f>
        <v>38</v>
      </c>
      <c r="D288" s="7">
        <f>'SENN PRICE SHEET '!D215</f>
        <v>0</v>
      </c>
    </row>
    <row r="289" spans="1:4" ht="17" hidden="1" customHeight="1" x14ac:dyDescent="0.2">
      <c r="A289" s="5">
        <v>384</v>
      </c>
      <c r="B289" s="1" t="s">
        <v>274</v>
      </c>
      <c r="C289" s="6" t="e">
        <f>'SENN PRICE SHEET '!#REF!</f>
        <v>#REF!</v>
      </c>
      <c r="D289" s="7" t="e">
        <f>'SENN PRICE SHEET '!#REF!</f>
        <v>#REF!</v>
      </c>
    </row>
    <row r="290" spans="1:4" ht="17" customHeight="1" x14ac:dyDescent="0.2">
      <c r="A290" s="5">
        <v>128</v>
      </c>
      <c r="B290" s="1" t="s">
        <v>269</v>
      </c>
      <c r="C290" s="6">
        <f>'SENN PRICE SHEET '!C216</f>
        <v>27</v>
      </c>
      <c r="D290" s="7" t="str">
        <f>'SENN PRICE SHEET '!D216</f>
        <v>X</v>
      </c>
    </row>
    <row r="291" spans="1:4" ht="17" customHeight="1" x14ac:dyDescent="0.2">
      <c r="A291" s="5">
        <v>3175</v>
      </c>
      <c r="B291" s="1" t="s">
        <v>271</v>
      </c>
      <c r="C291" s="6">
        <f>'SENN PRICE SHEET '!C217</f>
        <v>27.5</v>
      </c>
      <c r="D291" s="7">
        <f>'SENN PRICE SHEET '!D217</f>
        <v>0</v>
      </c>
    </row>
    <row r="292" spans="1:4" ht="17" customHeight="1" x14ac:dyDescent="0.2">
      <c r="A292" s="5">
        <v>3176</v>
      </c>
      <c r="B292" s="1" t="s">
        <v>272</v>
      </c>
      <c r="C292" s="6">
        <f>'SENN PRICE SHEET '!C218</f>
        <v>42.5</v>
      </c>
      <c r="D292" s="7">
        <f>'SENN PRICE SHEET '!D218</f>
        <v>0</v>
      </c>
    </row>
    <row r="293" spans="1:4" ht="17" customHeight="1" x14ac:dyDescent="0.2">
      <c r="A293" s="5">
        <v>3017</v>
      </c>
      <c r="B293" s="1" t="s">
        <v>273</v>
      </c>
      <c r="C293" s="6">
        <f>'SENN PRICE SHEET '!C219</f>
        <v>26.5</v>
      </c>
      <c r="D293" s="7">
        <f>'SENN PRICE SHEET '!D219</f>
        <v>0</v>
      </c>
    </row>
    <row r="294" spans="1:4" ht="17" hidden="1" customHeight="1" x14ac:dyDescent="0.2">
      <c r="A294" s="5">
        <v>2111</v>
      </c>
      <c r="B294" s="1" t="s">
        <v>279</v>
      </c>
      <c r="C294" s="6" t="e">
        <f>'SENN PRICE SHEET '!#REF!</f>
        <v>#REF!</v>
      </c>
      <c r="D294" s="7" t="e">
        <f>'SENN PRICE SHEET '!#REF!</f>
        <v>#REF!</v>
      </c>
    </row>
    <row r="295" spans="1:4" ht="17" customHeight="1" x14ac:dyDescent="0.2">
      <c r="A295" s="5" t="s">
        <v>356</v>
      </c>
      <c r="B295" s="1" t="s">
        <v>362</v>
      </c>
      <c r="C295" s="6" t="e">
        <f>'SENN PRICE SHEET '!#REF!</f>
        <v>#REF!</v>
      </c>
      <c r="D295" s="7" t="e">
        <f>'SENN PRICE SHEET '!#REF!</f>
        <v>#REF!</v>
      </c>
    </row>
    <row r="296" spans="1:4" ht="17" customHeight="1" x14ac:dyDescent="0.2">
      <c r="A296" s="5" t="s">
        <v>275</v>
      </c>
      <c r="B296" s="1" t="s">
        <v>359</v>
      </c>
      <c r="C296" s="6" t="e">
        <f>'SENN PRICE SHEET '!#REF!</f>
        <v>#REF!</v>
      </c>
      <c r="D296" s="7" t="e">
        <f>'SENN PRICE SHEET '!#REF!</f>
        <v>#REF!</v>
      </c>
    </row>
    <row r="297" spans="1:4" ht="17" customHeight="1" x14ac:dyDescent="0.2">
      <c r="A297" s="5" t="s">
        <v>357</v>
      </c>
      <c r="B297" s="1" t="s">
        <v>363</v>
      </c>
      <c r="C297" s="6" t="e">
        <f>'SENN PRICE SHEET '!#REF!</f>
        <v>#REF!</v>
      </c>
      <c r="D297" s="7" t="e">
        <f>'SENN PRICE SHEET '!#REF!</f>
        <v>#REF!</v>
      </c>
    </row>
    <row r="298" spans="1:4" ht="17" customHeight="1" x14ac:dyDescent="0.2">
      <c r="A298" s="5">
        <v>2426</v>
      </c>
      <c r="B298" s="1" t="s">
        <v>276</v>
      </c>
      <c r="C298" s="6">
        <f>'SENN PRICE SHEET '!C220</f>
        <v>38.5</v>
      </c>
      <c r="D298" s="7">
        <f>'SENN PRICE SHEET '!D220</f>
        <v>0</v>
      </c>
    </row>
    <row r="299" spans="1:4" ht="17" customHeight="1" x14ac:dyDescent="0.2">
      <c r="A299" s="5">
        <v>3215</v>
      </c>
      <c r="B299" s="1" t="s">
        <v>277</v>
      </c>
      <c r="C299" s="6">
        <f>'SENN PRICE SHEET '!C221</f>
        <v>21</v>
      </c>
      <c r="D299" s="7">
        <f>'SENN PRICE SHEET '!D221</f>
        <v>0</v>
      </c>
    </row>
    <row r="300" spans="1:4" ht="17" customHeight="1" x14ac:dyDescent="0.2">
      <c r="A300" s="5">
        <v>1010</v>
      </c>
      <c r="B300" s="1" t="s">
        <v>278</v>
      </c>
      <c r="C300" s="6">
        <f>'SENN PRICE SHEET '!C222</f>
        <v>23.5</v>
      </c>
      <c r="D300" s="7">
        <f>'SENN PRICE SHEET '!D222</f>
        <v>0</v>
      </c>
    </row>
    <row r="301" spans="1:4" ht="17" customHeight="1" x14ac:dyDescent="0.2">
      <c r="A301" s="5">
        <v>1305</v>
      </c>
      <c r="B301" s="1" t="s">
        <v>280</v>
      </c>
      <c r="C301" s="6">
        <f>'SENN PRICE SHEET '!C223</f>
        <v>35</v>
      </c>
      <c r="D301" s="7">
        <f>'SENN PRICE SHEET '!D223</f>
        <v>0</v>
      </c>
    </row>
    <row r="302" spans="1:4" ht="17" hidden="1" customHeight="1" x14ac:dyDescent="0.2">
      <c r="A302" s="5">
        <v>4675</v>
      </c>
      <c r="B302" s="1" t="s">
        <v>288</v>
      </c>
      <c r="C302" s="6" t="e">
        <f>'SENN PRICE SHEET '!#REF!</f>
        <v>#REF!</v>
      </c>
      <c r="D302" s="7" t="e">
        <f>'SENN PRICE SHEET '!#REF!</f>
        <v>#REF!</v>
      </c>
    </row>
    <row r="303" spans="1:4" ht="17" customHeight="1" x14ac:dyDescent="0.2">
      <c r="A303" s="5">
        <v>1097</v>
      </c>
      <c r="B303" s="1" t="s">
        <v>281</v>
      </c>
      <c r="C303" s="6">
        <f>'SENN PRICE SHEET '!C224</f>
        <v>21</v>
      </c>
      <c r="D303" s="7">
        <f>'SENN PRICE SHEET '!D224</f>
        <v>0</v>
      </c>
    </row>
    <row r="304" spans="1:4" ht="17" customHeight="1" x14ac:dyDescent="0.2">
      <c r="A304" s="5">
        <v>2950</v>
      </c>
      <c r="B304" s="1" t="s">
        <v>282</v>
      </c>
      <c r="C304" s="6">
        <f>'SENN PRICE SHEET '!C225</f>
        <v>58</v>
      </c>
      <c r="D304" s="7">
        <f>'SENN PRICE SHEET '!D225</f>
        <v>0</v>
      </c>
    </row>
    <row r="305" spans="1:4" ht="17" customHeight="1" x14ac:dyDescent="0.2">
      <c r="A305" s="5">
        <v>3054</v>
      </c>
      <c r="B305" s="1" t="s">
        <v>283</v>
      </c>
      <c r="C305" s="6">
        <f>'SENN PRICE SHEET '!C226</f>
        <v>23.5</v>
      </c>
      <c r="D305" s="7">
        <f>'SENN PRICE SHEET '!D226</f>
        <v>0</v>
      </c>
    </row>
    <row r="306" spans="1:4" ht="17" customHeight="1" x14ac:dyDescent="0.2">
      <c r="A306" s="5">
        <v>2428</v>
      </c>
      <c r="B306" s="1" t="s">
        <v>284</v>
      </c>
      <c r="C306" s="6">
        <f>'SENN PRICE SHEET '!C227</f>
        <v>38.5</v>
      </c>
      <c r="D306" s="7">
        <f>'SENN PRICE SHEET '!D227</f>
        <v>0</v>
      </c>
    </row>
    <row r="307" spans="1:4" ht="17" customHeight="1" x14ac:dyDescent="0.2">
      <c r="A307" s="5">
        <v>3336</v>
      </c>
      <c r="B307" s="1" t="s">
        <v>285</v>
      </c>
      <c r="C307" s="6" t="e">
        <f>'SENN PRICE SHEET '!#REF!</f>
        <v>#REF!</v>
      </c>
      <c r="D307" s="7" t="e">
        <f>'SENN PRICE SHEET '!#REF!</f>
        <v>#REF!</v>
      </c>
    </row>
    <row r="308" spans="1:4" ht="17" customHeight="1" x14ac:dyDescent="0.2">
      <c r="A308" s="5">
        <v>1386</v>
      </c>
      <c r="B308" s="1" t="s">
        <v>286</v>
      </c>
      <c r="C308" s="6">
        <f>'SENN PRICE SHEET '!C228</f>
        <v>49.5</v>
      </c>
      <c r="D308" s="7">
        <f>'SENN PRICE SHEET '!D228</f>
        <v>0</v>
      </c>
    </row>
    <row r="309" spans="1:4" ht="17" customHeight="1" x14ac:dyDescent="0.2">
      <c r="A309" s="5">
        <v>2824</v>
      </c>
      <c r="B309" s="1" t="s">
        <v>287</v>
      </c>
      <c r="C309" s="6">
        <f>'SENN PRICE SHEET '!C229</f>
        <v>38.25</v>
      </c>
      <c r="D309" s="7">
        <f>'SENN PRICE SHEET '!D229</f>
        <v>0</v>
      </c>
    </row>
    <row r="310" spans="1:4" ht="17" customHeight="1" x14ac:dyDescent="0.2">
      <c r="A310" s="5">
        <v>1247</v>
      </c>
      <c r="B310" s="1" t="s">
        <v>289</v>
      </c>
      <c r="C310" s="6">
        <f>'SENN PRICE SHEET '!C230</f>
        <v>38.25</v>
      </c>
      <c r="D310" s="7">
        <f>'SENN PRICE SHEET '!D230</f>
        <v>0</v>
      </c>
    </row>
    <row r="311" spans="1:4" ht="17" customHeight="1" x14ac:dyDescent="0.2">
      <c r="A311" s="5">
        <v>3287</v>
      </c>
      <c r="B311" s="1" t="s">
        <v>290</v>
      </c>
      <c r="C311" s="6">
        <f>'SENN PRICE SHEET '!C231</f>
        <v>25</v>
      </c>
      <c r="D311" s="7">
        <f>'SENN PRICE SHEET '!D231</f>
        <v>0</v>
      </c>
    </row>
    <row r="312" spans="1:4" ht="17" customHeight="1" x14ac:dyDescent="0.2">
      <c r="A312" s="5">
        <v>3296</v>
      </c>
      <c r="B312" s="1" t="s">
        <v>291</v>
      </c>
      <c r="C312" s="6">
        <f>'SENN PRICE SHEET '!C232</f>
        <v>40</v>
      </c>
      <c r="D312" s="7">
        <f>'SENN PRICE SHEET '!D232</f>
        <v>0</v>
      </c>
    </row>
    <row r="313" spans="1:4" ht="17" customHeight="1" x14ac:dyDescent="0.2">
      <c r="A313" s="5">
        <v>4714</v>
      </c>
      <c r="B313" s="1" t="s">
        <v>292</v>
      </c>
      <c r="C313" s="6">
        <f>'SENN PRICE SHEET '!C233</f>
        <v>58</v>
      </c>
      <c r="D313" s="7">
        <f>'SENN PRICE SHEET '!D233</f>
        <v>0</v>
      </c>
    </row>
    <row r="314" spans="1:4" ht="17" customHeight="1" x14ac:dyDescent="0.2">
      <c r="A314" s="5">
        <v>3207</v>
      </c>
      <c r="B314" s="1" t="s">
        <v>293</v>
      </c>
      <c r="C314" s="6">
        <f>'SENN PRICE SHEET '!C234</f>
        <v>17.75</v>
      </c>
      <c r="D314" s="7">
        <f>'SENN PRICE SHEET '!D234</f>
        <v>0</v>
      </c>
    </row>
    <row r="315" spans="1:4" ht="17" customHeight="1" x14ac:dyDescent="0.2">
      <c r="A315" s="5">
        <v>287</v>
      </c>
      <c r="B315" s="1" t="s">
        <v>294</v>
      </c>
      <c r="C315" s="6">
        <f>'SENN PRICE SHEET '!C235</f>
        <v>12</v>
      </c>
      <c r="D315" s="7">
        <f>'SENN PRICE SHEET '!D235</f>
        <v>0</v>
      </c>
    </row>
    <row r="316" spans="1:4" ht="17" customHeight="1" x14ac:dyDescent="0.2">
      <c r="A316" s="5">
        <v>3191</v>
      </c>
      <c r="B316" s="1" t="s">
        <v>295</v>
      </c>
      <c r="C316" s="6">
        <f>'SENN PRICE SHEET '!C236</f>
        <v>17.75</v>
      </c>
      <c r="D316" s="7">
        <f>'SENN PRICE SHEET '!D236</f>
        <v>0</v>
      </c>
    </row>
    <row r="317" spans="1:4" ht="17" customHeight="1" x14ac:dyDescent="0.2">
      <c r="A317" s="5">
        <v>987</v>
      </c>
      <c r="B317" s="1" t="s">
        <v>296</v>
      </c>
      <c r="C317" s="6">
        <f>'SENN PRICE SHEET '!C237</f>
        <v>23</v>
      </c>
      <c r="D317" s="7">
        <f>'SENN PRICE SHEET '!D237</f>
        <v>0</v>
      </c>
    </row>
    <row r="318" spans="1:4" ht="17" customHeight="1" x14ac:dyDescent="0.2">
      <c r="A318" s="5">
        <v>2429</v>
      </c>
      <c r="B318" s="1" t="s">
        <v>297</v>
      </c>
      <c r="C318" s="6">
        <f>'SENN PRICE SHEET '!C238</f>
        <v>40.25</v>
      </c>
      <c r="D318" s="7">
        <f>'SENN PRICE SHEET '!D238</f>
        <v>0</v>
      </c>
    </row>
    <row r="319" spans="1:4" ht="17" hidden="1" customHeight="1" x14ac:dyDescent="0.2">
      <c r="A319" s="5">
        <v>1403</v>
      </c>
      <c r="B319" s="1" t="s">
        <v>305</v>
      </c>
      <c r="C319" s="6" t="e">
        <f>'SENN PRICE SHEET '!#REF!</f>
        <v>#REF!</v>
      </c>
      <c r="D319" s="7" t="e">
        <f>'SENN PRICE SHEET '!#REF!</f>
        <v>#REF!</v>
      </c>
    </row>
    <row r="320" spans="1:4" ht="17" hidden="1" customHeight="1" x14ac:dyDescent="0.2">
      <c r="A320" s="5">
        <v>1211</v>
      </c>
      <c r="B320" s="1" t="s">
        <v>306</v>
      </c>
      <c r="C320" s="6" t="e">
        <f>'SENN PRICE SHEET '!#REF!</f>
        <v>#REF!</v>
      </c>
      <c r="D320" s="7" t="e">
        <f>'SENN PRICE SHEET '!#REF!</f>
        <v>#REF!</v>
      </c>
    </row>
    <row r="321" spans="1:4" ht="17" customHeight="1" x14ac:dyDescent="0.2">
      <c r="A321" s="5">
        <v>3347</v>
      </c>
      <c r="B321" s="1" t="s">
        <v>298</v>
      </c>
      <c r="C321" s="6" t="e">
        <f>'SENN PRICE SHEET '!#REF!</f>
        <v>#REF!</v>
      </c>
      <c r="D321" s="7" t="e">
        <f>'SENN PRICE SHEET '!#REF!</f>
        <v>#REF!</v>
      </c>
    </row>
    <row r="322" spans="1:4" ht="17" customHeight="1" x14ac:dyDescent="0.2">
      <c r="A322" s="5">
        <v>3208</v>
      </c>
      <c r="B322" s="1" t="s">
        <v>299</v>
      </c>
      <c r="C322" s="6">
        <f>'SENN PRICE SHEET '!C239</f>
        <v>22.5</v>
      </c>
      <c r="D322" s="7">
        <f>'SENN PRICE SHEET '!D239</f>
        <v>0</v>
      </c>
    </row>
    <row r="323" spans="1:4" ht="17" customHeight="1" x14ac:dyDescent="0.2">
      <c r="A323" s="5">
        <v>1383</v>
      </c>
      <c r="B323" s="1" t="s">
        <v>300</v>
      </c>
      <c r="C323" s="6">
        <f>'SENN PRICE SHEET '!C240</f>
        <v>13</v>
      </c>
      <c r="D323" s="7">
        <f>'SENN PRICE SHEET '!D240</f>
        <v>0</v>
      </c>
    </row>
    <row r="324" spans="1:4" ht="17" customHeight="1" x14ac:dyDescent="0.2">
      <c r="A324" s="5">
        <v>769</v>
      </c>
      <c r="B324" s="1" t="s">
        <v>301</v>
      </c>
      <c r="C324" s="6">
        <f>'SENN PRICE SHEET '!C241</f>
        <v>25</v>
      </c>
      <c r="D324" s="7">
        <f>'SENN PRICE SHEET '!D241</f>
        <v>0</v>
      </c>
    </row>
    <row r="325" spans="1:4" ht="17" customHeight="1" x14ac:dyDescent="0.2">
      <c r="A325" s="5">
        <v>3055</v>
      </c>
      <c r="B325" s="1" t="s">
        <v>302</v>
      </c>
      <c r="C325" s="6">
        <f>'SENN PRICE SHEET '!C242</f>
        <v>25.25</v>
      </c>
      <c r="D325" s="7">
        <f>'SENN PRICE SHEET '!D242</f>
        <v>0</v>
      </c>
    </row>
    <row r="326" spans="1:4" ht="17" customHeight="1" x14ac:dyDescent="0.2">
      <c r="A326" s="5">
        <v>2259</v>
      </c>
      <c r="B326" s="1" t="s">
        <v>303</v>
      </c>
      <c r="C326" s="6">
        <f>'SENN PRICE SHEET '!C243</f>
        <v>25</v>
      </c>
      <c r="D326" s="7">
        <f>'SENN PRICE SHEET '!D243</f>
        <v>0</v>
      </c>
    </row>
    <row r="327" spans="1:4" ht="17" customHeight="1" x14ac:dyDescent="0.2">
      <c r="A327" s="5">
        <v>770</v>
      </c>
      <c r="B327" s="1" t="s">
        <v>304</v>
      </c>
      <c r="C327" s="6">
        <f>'SENN PRICE SHEET '!C244</f>
        <v>33</v>
      </c>
      <c r="D327" s="7">
        <f>'SENN PRICE SHEET '!D244</f>
        <v>0</v>
      </c>
    </row>
    <row r="328" spans="1:4" ht="17" customHeight="1" x14ac:dyDescent="0.2">
      <c r="A328" s="5">
        <v>1243</v>
      </c>
      <c r="B328" s="1" t="s">
        <v>307</v>
      </c>
      <c r="C328" s="6">
        <f>'SENN PRICE SHEET '!C245</f>
        <v>38.5</v>
      </c>
      <c r="D328" s="7">
        <f>'SENN PRICE SHEET '!D245</f>
        <v>0</v>
      </c>
    </row>
    <row r="329" spans="1:4" ht="17" customHeight="1" x14ac:dyDescent="0.2">
      <c r="A329" s="5">
        <v>3119</v>
      </c>
      <c r="B329" s="1" t="s">
        <v>308</v>
      </c>
      <c r="C329" s="6">
        <f>'SENN PRICE SHEET '!C246</f>
        <v>33</v>
      </c>
      <c r="D329" s="7">
        <f>'SENN PRICE SHEET '!D246</f>
        <v>0</v>
      </c>
    </row>
    <row r="330" spans="1:4" ht="17" customHeight="1" x14ac:dyDescent="0.2">
      <c r="A330" s="5">
        <v>4595</v>
      </c>
      <c r="B330" s="1" t="s">
        <v>309</v>
      </c>
      <c r="C330" s="6">
        <f>'SENN PRICE SHEET '!C247</f>
        <v>33</v>
      </c>
      <c r="D330" s="7">
        <f>'SENN PRICE SHEET '!D247</f>
        <v>0</v>
      </c>
    </row>
    <row r="331" spans="1:4" ht="17" customHeight="1" x14ac:dyDescent="0.2">
      <c r="A331" s="5">
        <v>2050</v>
      </c>
      <c r="B331" s="1" t="s">
        <v>310</v>
      </c>
      <c r="C331" s="6">
        <f>'SENN PRICE SHEET '!C248</f>
        <v>33</v>
      </c>
      <c r="D331" s="7">
        <f>'SENN PRICE SHEET '!D248</f>
        <v>0</v>
      </c>
    </row>
    <row r="332" spans="1:4" ht="17" customHeight="1" x14ac:dyDescent="0.2">
      <c r="A332" s="5">
        <v>3177</v>
      </c>
      <c r="B332" s="1" t="s">
        <v>311</v>
      </c>
      <c r="C332" s="6">
        <f>'SENN PRICE SHEET '!C249</f>
        <v>68</v>
      </c>
      <c r="D332" s="7">
        <f>'SENN PRICE SHEET '!D249</f>
        <v>0</v>
      </c>
    </row>
    <row r="333" spans="1:4" ht="17" customHeight="1" x14ac:dyDescent="0.2">
      <c r="A333" s="5">
        <v>3337</v>
      </c>
      <c r="B333" s="1" t="s">
        <v>312</v>
      </c>
      <c r="C333" s="6" t="e">
        <f>'SENN PRICE SHEET '!#REF!</f>
        <v>#REF!</v>
      </c>
      <c r="D333" s="7" t="e">
        <f>'SENN PRICE SHEET '!#REF!</f>
        <v>#REF!</v>
      </c>
    </row>
    <row r="334" spans="1:4" ht="17" customHeight="1" x14ac:dyDescent="0.2">
      <c r="A334" s="5">
        <v>3339</v>
      </c>
      <c r="B334" s="1" t="s">
        <v>313</v>
      </c>
      <c r="C334" s="6" t="e">
        <f>'SENN PRICE SHEET '!#REF!</f>
        <v>#REF!</v>
      </c>
      <c r="D334" s="7" t="e">
        <f>'SENN PRICE SHEET '!#REF!</f>
        <v>#REF!</v>
      </c>
    </row>
    <row r="335" spans="1:4" ht="17" customHeight="1" x14ac:dyDescent="0.2">
      <c r="A335" s="5">
        <v>3338</v>
      </c>
      <c r="B335" s="1" t="s">
        <v>314</v>
      </c>
      <c r="C335" s="6">
        <f>'SENN PRICE SHEET '!C250</f>
        <v>48.5</v>
      </c>
      <c r="D335" s="7">
        <f>'SENN PRICE SHEET '!D250</f>
        <v>0</v>
      </c>
    </row>
    <row r="336" spans="1:4" ht="17" customHeight="1" x14ac:dyDescent="0.2">
      <c r="A336" s="5">
        <v>3340</v>
      </c>
      <c r="B336" s="1" t="s">
        <v>315</v>
      </c>
      <c r="C336" s="6">
        <f>'SENN PRICE SHEET '!C251</f>
        <v>39</v>
      </c>
      <c r="D336" s="7">
        <f>'SENN PRICE SHEET '!D251</f>
        <v>0</v>
      </c>
    </row>
    <row r="337" spans="1:4" ht="17" customHeight="1" x14ac:dyDescent="0.2">
      <c r="A337" s="5">
        <v>3341</v>
      </c>
      <c r="B337" s="1" t="s">
        <v>316</v>
      </c>
      <c r="C337" s="6" t="e">
        <f>'SENN PRICE SHEET '!#REF!</f>
        <v>#REF!</v>
      </c>
      <c r="D337" s="7" t="e">
        <f>'SENN PRICE SHEET '!#REF!</f>
        <v>#REF!</v>
      </c>
    </row>
    <row r="338" spans="1:4" ht="17" customHeight="1" x14ac:dyDescent="0.2">
      <c r="A338" s="5">
        <v>1011</v>
      </c>
      <c r="B338" s="1" t="s">
        <v>317</v>
      </c>
      <c r="C338" s="6">
        <f>'SENN PRICE SHEET '!C252</f>
        <v>38</v>
      </c>
      <c r="D338" s="7">
        <f>'SENN PRICE SHEET '!D252</f>
        <v>0</v>
      </c>
    </row>
    <row r="339" spans="1:4" ht="17" customHeight="1" x14ac:dyDescent="0.2">
      <c r="A339" s="5">
        <v>2414</v>
      </c>
      <c r="B339" s="1" t="s">
        <v>318</v>
      </c>
      <c r="C339" s="6">
        <f>'SENN PRICE SHEET '!C253</f>
        <v>53</v>
      </c>
      <c r="D339" s="7">
        <f>'SENN PRICE SHEET '!D253</f>
        <v>0</v>
      </c>
    </row>
    <row r="340" spans="1:4" ht="17" customHeight="1" x14ac:dyDescent="0.2">
      <c r="A340" s="5">
        <v>3342</v>
      </c>
      <c r="B340" s="1" t="s">
        <v>319</v>
      </c>
      <c r="C340" s="6" t="e">
        <f>'SENN PRICE SHEET '!#REF!</f>
        <v>#REF!</v>
      </c>
      <c r="D340" s="7" t="e">
        <f>'SENN PRICE SHEET '!#REF!</f>
        <v>#REF!</v>
      </c>
    </row>
    <row r="341" spans="1:4" ht="17" customHeight="1" x14ac:dyDescent="0.2">
      <c r="A341" s="5">
        <v>3348</v>
      </c>
      <c r="B341" s="1" t="s">
        <v>320</v>
      </c>
      <c r="C341" s="6">
        <f>'SENN PRICE SHEET '!C254</f>
        <v>36</v>
      </c>
      <c r="D341" s="7">
        <f>'SENN PRICE SHEET '!D254</f>
        <v>0</v>
      </c>
    </row>
    <row r="342" spans="1:4" ht="17" customHeight="1" x14ac:dyDescent="0.2">
      <c r="A342" s="5">
        <v>3349</v>
      </c>
      <c r="B342" s="1" t="s">
        <v>321</v>
      </c>
      <c r="C342" s="6">
        <f>'SENN PRICE SHEET '!C255</f>
        <v>51</v>
      </c>
      <c r="D342" s="7">
        <f>'SENN PRICE SHEET '!D255</f>
        <v>0</v>
      </c>
    </row>
    <row r="343" spans="1:4" ht="17" customHeight="1" x14ac:dyDescent="0.2">
      <c r="A343" s="5">
        <v>3350</v>
      </c>
      <c r="B343" s="1" t="s">
        <v>322</v>
      </c>
      <c r="C343" s="6" t="e">
        <f>'SENN PRICE SHEET '!#REF!</f>
        <v>#REF!</v>
      </c>
      <c r="D343" s="7" t="e">
        <f>'SENN PRICE SHEET '!#REF!</f>
        <v>#REF!</v>
      </c>
    </row>
    <row r="344" spans="1:4" ht="17" customHeight="1" x14ac:dyDescent="0.2">
      <c r="A344" s="5">
        <v>2032</v>
      </c>
      <c r="B344" s="1" t="s">
        <v>323</v>
      </c>
      <c r="C344" s="6">
        <f>'SENN PRICE SHEET '!C256</f>
        <v>31</v>
      </c>
      <c r="D344" s="7">
        <f>'SENN PRICE SHEET '!D256</f>
        <v>0</v>
      </c>
    </row>
    <row r="345" spans="1:4" ht="17" customHeight="1" x14ac:dyDescent="0.2">
      <c r="A345" s="5">
        <v>3343</v>
      </c>
      <c r="B345" s="1" t="s">
        <v>324</v>
      </c>
      <c r="C345" s="6" t="e">
        <f>'SENN PRICE SHEET '!#REF!</f>
        <v>#REF!</v>
      </c>
      <c r="D345" s="7" t="e">
        <f>'SENN PRICE SHEET '!#REF!</f>
        <v>#REF!</v>
      </c>
    </row>
    <row r="346" spans="1:4" ht="17" customHeight="1" x14ac:dyDescent="0.2">
      <c r="A346" s="5">
        <v>1241</v>
      </c>
      <c r="B346" s="1" t="s">
        <v>325</v>
      </c>
      <c r="C346" s="6">
        <f>'SENN PRICE SHEET '!C257</f>
        <v>26</v>
      </c>
      <c r="D346" s="7">
        <f>'SENN PRICE SHEET '!D257</f>
        <v>0</v>
      </c>
    </row>
    <row r="347" spans="1:4" ht="17" customHeight="1" x14ac:dyDescent="0.2">
      <c r="A347" s="5">
        <v>3153</v>
      </c>
      <c r="B347" s="1" t="s">
        <v>326</v>
      </c>
      <c r="C347" s="6">
        <f>'SENN PRICE SHEET '!C258</f>
        <v>38</v>
      </c>
      <c r="D347" s="7">
        <f>'SENN PRICE SHEET '!D258</f>
        <v>0</v>
      </c>
    </row>
    <row r="348" spans="1:4" ht="17" customHeight="1" x14ac:dyDescent="0.2">
      <c r="A348" s="5">
        <v>3351</v>
      </c>
      <c r="B348" s="1" t="s">
        <v>327</v>
      </c>
      <c r="C348" s="6">
        <f>'SENN PRICE SHEET '!C259</f>
        <v>53</v>
      </c>
      <c r="D348" s="7">
        <f>'SENN PRICE SHEET '!D259</f>
        <v>0</v>
      </c>
    </row>
    <row r="349" spans="1:4" ht="17" customHeight="1" x14ac:dyDescent="0.2">
      <c r="A349" s="5">
        <v>3352</v>
      </c>
      <c r="B349" s="1" t="s">
        <v>328</v>
      </c>
      <c r="C349" s="6" t="e">
        <f>'SENN PRICE SHEET '!#REF!</f>
        <v>#REF!</v>
      </c>
      <c r="D349" s="7" t="e">
        <f>'SENN PRICE SHEET '!#REF!</f>
        <v>#REF!</v>
      </c>
    </row>
    <row r="350" spans="1:4" ht="17" customHeight="1" x14ac:dyDescent="0.2">
      <c r="A350" s="5">
        <v>481</v>
      </c>
      <c r="B350" s="1" t="s">
        <v>329</v>
      </c>
      <c r="C350" s="6">
        <f>'SENN PRICE SHEET '!C260</f>
        <v>28.75</v>
      </c>
      <c r="D350" s="7" t="str">
        <f>'SENN PRICE SHEET '!D260</f>
        <v>X</v>
      </c>
    </row>
    <row r="351" spans="1:4" ht="17" customHeight="1" x14ac:dyDescent="0.2">
      <c r="A351" s="5">
        <v>3240</v>
      </c>
      <c r="B351" s="1" t="s">
        <v>330</v>
      </c>
      <c r="C351" s="6">
        <f>'SENN PRICE SHEET '!C261</f>
        <v>32</v>
      </c>
      <c r="D351" s="7" t="str">
        <f>'SENN PRICE SHEET '!D261</f>
        <v>X</v>
      </c>
    </row>
    <row r="352" spans="1:4" ht="17" customHeight="1" x14ac:dyDescent="0.2">
      <c r="A352" s="5" t="s">
        <v>331</v>
      </c>
      <c r="B352" s="1" t="s">
        <v>332</v>
      </c>
      <c r="C352" s="6">
        <f>'SENN PRICE SHEET '!C262</f>
        <v>45</v>
      </c>
      <c r="D352" s="7" t="str">
        <f>'SENN PRICE SHEET '!D262</f>
        <v>X</v>
      </c>
    </row>
    <row r="353" spans="1:4" ht="17" customHeight="1" x14ac:dyDescent="0.2">
      <c r="A353" s="5">
        <v>1196</v>
      </c>
      <c r="B353" s="1" t="s">
        <v>333</v>
      </c>
      <c r="C353" s="6">
        <f>'SENN PRICE SHEET '!C263</f>
        <v>31</v>
      </c>
      <c r="D353" s="7">
        <f>'SENN PRICE SHEET '!D263</f>
        <v>0</v>
      </c>
    </row>
    <row r="354" spans="1:4" ht="17" customHeight="1" x14ac:dyDescent="0.2">
      <c r="A354" s="5">
        <v>2029</v>
      </c>
      <c r="B354" s="1" t="s">
        <v>334</v>
      </c>
      <c r="C354" s="6">
        <f>'SENN PRICE SHEET '!C264</f>
        <v>44</v>
      </c>
      <c r="D354" s="7">
        <f>'SENN PRICE SHEET '!D264</f>
        <v>0</v>
      </c>
    </row>
    <row r="355" spans="1:4" ht="17" customHeight="1" x14ac:dyDescent="0.2">
      <c r="A355" s="5">
        <v>2415</v>
      </c>
      <c r="B355" s="1" t="s">
        <v>335</v>
      </c>
      <c r="C355" s="6">
        <f>'SENN PRICE SHEET '!C265</f>
        <v>46</v>
      </c>
      <c r="D355" s="7">
        <f>'SENN PRICE SHEET '!D265</f>
        <v>0</v>
      </c>
    </row>
    <row r="356" spans="1:4" ht="17" customHeight="1" x14ac:dyDescent="0.2">
      <c r="A356" s="5">
        <v>1208</v>
      </c>
      <c r="B356" s="1" t="s">
        <v>336</v>
      </c>
      <c r="C356" s="6" t="e">
        <f>'SENN PRICE SHEET '!#REF!</f>
        <v>#REF!</v>
      </c>
      <c r="D356" s="7" t="e">
        <f>'SENN PRICE SHEET '!#REF!</f>
        <v>#REF!</v>
      </c>
    </row>
    <row r="357" spans="1:4" ht="17" customHeight="1" x14ac:dyDescent="0.2">
      <c r="A357" s="5">
        <v>773</v>
      </c>
      <c r="B357" s="1" t="s">
        <v>337</v>
      </c>
      <c r="C357" s="6">
        <f>'SENN PRICE SHEET '!C266</f>
        <v>31.5</v>
      </c>
      <c r="D357" s="7" t="str">
        <f>'SENN PRICE SHEET '!D266</f>
        <v>X</v>
      </c>
    </row>
    <row r="358" spans="1:4" ht="17" customHeight="1" x14ac:dyDescent="0.2">
      <c r="A358" s="5">
        <v>5155</v>
      </c>
      <c r="B358" s="1" t="s">
        <v>338</v>
      </c>
      <c r="C358" s="6">
        <f>'SENN PRICE SHEET '!C267</f>
        <v>52.5</v>
      </c>
      <c r="D358" s="7">
        <f>'SENN PRICE SHEET '!D267</f>
        <v>0</v>
      </c>
    </row>
    <row r="359" spans="1:4" ht="17" hidden="1" customHeight="1" x14ac:dyDescent="0.2">
      <c r="A359" s="5">
        <v>1418</v>
      </c>
      <c r="B359" s="1" t="s">
        <v>346</v>
      </c>
      <c r="C359" s="6" t="e">
        <f>'SENN PRICE SHEET '!#REF!</f>
        <v>#REF!</v>
      </c>
      <c r="D359" s="7" t="e">
        <f>'SENN PRICE SHEET '!#REF!</f>
        <v>#REF!</v>
      </c>
    </row>
    <row r="360" spans="1:4" ht="17" hidden="1" customHeight="1" x14ac:dyDescent="0.2">
      <c r="A360" s="5">
        <v>1266</v>
      </c>
      <c r="B360" s="1" t="s">
        <v>347</v>
      </c>
      <c r="C360" s="6" t="e">
        <f>'SENN PRICE SHEET '!#REF!</f>
        <v>#REF!</v>
      </c>
      <c r="D360" s="7" t="e">
        <f>'SENN PRICE SHEET '!#REF!</f>
        <v>#REF!</v>
      </c>
    </row>
    <row r="361" spans="1:4" ht="17" hidden="1" customHeight="1" x14ac:dyDescent="0.2">
      <c r="A361" s="5">
        <v>3022</v>
      </c>
      <c r="B361" s="1" t="s">
        <v>348</v>
      </c>
      <c r="C361" s="6" t="e">
        <f>'SENN PRICE SHEET '!#REF!</f>
        <v>#REF!</v>
      </c>
      <c r="D361" s="7" t="e">
        <f>'SENN PRICE SHEET '!#REF!</f>
        <v>#REF!</v>
      </c>
    </row>
    <row r="362" spans="1:4" ht="17" customHeight="1" x14ac:dyDescent="0.2">
      <c r="A362" s="5">
        <v>4682</v>
      </c>
      <c r="B362" s="1" t="s">
        <v>339</v>
      </c>
      <c r="C362" s="6">
        <f>'SENN PRICE SHEET '!C268</f>
        <v>34</v>
      </c>
      <c r="D362" s="7">
        <f>'SENN PRICE SHEET '!D268</f>
        <v>0</v>
      </c>
    </row>
    <row r="363" spans="1:4" ht="17" customHeight="1" x14ac:dyDescent="0.2">
      <c r="A363" s="5">
        <v>1291</v>
      </c>
      <c r="B363" s="1" t="s">
        <v>340</v>
      </c>
      <c r="C363" s="6">
        <f>'SENN PRICE SHEET '!C269</f>
        <v>38</v>
      </c>
      <c r="D363" s="7">
        <f>'SENN PRICE SHEET '!D269</f>
        <v>0</v>
      </c>
    </row>
    <row r="364" spans="1:4" ht="17" customHeight="1" x14ac:dyDescent="0.2">
      <c r="A364" s="5">
        <v>4630</v>
      </c>
      <c r="B364" s="1" t="s">
        <v>341</v>
      </c>
      <c r="C364" s="6">
        <f>'SENN PRICE SHEET '!C270</f>
        <v>26.75</v>
      </c>
      <c r="D364" s="7">
        <f>'SENN PRICE SHEET '!D270</f>
        <v>0</v>
      </c>
    </row>
    <row r="365" spans="1:4" ht="17" customHeight="1" x14ac:dyDescent="0.2">
      <c r="A365" s="5">
        <v>2430</v>
      </c>
      <c r="B365" s="1" t="s">
        <v>342</v>
      </c>
      <c r="C365" s="6">
        <f>'SENN PRICE SHEET '!C271</f>
        <v>41.75</v>
      </c>
      <c r="D365" s="7">
        <f>'SENN PRICE SHEET '!D271</f>
        <v>0</v>
      </c>
    </row>
    <row r="366" spans="1:4" ht="17" customHeight="1" x14ac:dyDescent="0.2">
      <c r="A366" s="5">
        <v>1032</v>
      </c>
      <c r="B366" s="1" t="s">
        <v>343</v>
      </c>
      <c r="C366" s="6">
        <f>'SENN PRICE SHEET '!C272</f>
        <v>26</v>
      </c>
      <c r="D366" s="7">
        <f>'SENN PRICE SHEET '!D272</f>
        <v>0</v>
      </c>
    </row>
    <row r="367" spans="1:4" ht="17" customHeight="1" x14ac:dyDescent="0.2">
      <c r="A367" s="5">
        <v>971</v>
      </c>
      <c r="B367" s="1" t="s">
        <v>344</v>
      </c>
      <c r="C367" s="6">
        <f>'SENN PRICE SHEET '!C273</f>
        <v>26</v>
      </c>
      <c r="D367" s="7">
        <f>'SENN PRICE SHEET '!D273</f>
        <v>0</v>
      </c>
    </row>
    <row r="368" spans="1:4" ht="17" customHeight="1" x14ac:dyDescent="0.2">
      <c r="A368" s="5">
        <v>2988</v>
      </c>
      <c r="B368" s="1" t="s">
        <v>345</v>
      </c>
      <c r="C368" s="6">
        <f>'SENN PRICE SHEET '!C274</f>
        <v>39.5</v>
      </c>
      <c r="D368" s="7">
        <f>'SENN PRICE SHEET '!D274</f>
        <v>0</v>
      </c>
    </row>
    <row r="369" spans="1:4" ht="17" customHeight="1" x14ac:dyDescent="0.2">
      <c r="A369" s="5">
        <v>2028</v>
      </c>
      <c r="B369" s="1" t="s">
        <v>349</v>
      </c>
      <c r="C369" s="6">
        <f>'SENN PRICE SHEET '!C275</f>
        <v>30.5</v>
      </c>
      <c r="D369" s="7" t="str">
        <f>'SENN PRICE SHEET '!D275</f>
        <v>X</v>
      </c>
    </row>
    <row r="370" spans="1:4" ht="17" customHeight="1" x14ac:dyDescent="0.2">
      <c r="A370" s="5">
        <v>1265</v>
      </c>
      <c r="B370" s="1" t="s">
        <v>350</v>
      </c>
      <c r="C370" s="6">
        <f>'SENN PRICE SHEET '!C276-1</f>
        <v>24</v>
      </c>
      <c r="D370" s="7" t="str">
        <f>'SENN PRICE SHEET '!D276</f>
        <v>X</v>
      </c>
    </row>
    <row r="371" spans="1:4" ht="17" customHeight="1" x14ac:dyDescent="0.2">
      <c r="A371" s="5">
        <v>3346</v>
      </c>
      <c r="B371" s="1" t="s">
        <v>351</v>
      </c>
      <c r="C371" s="6" t="e">
        <f>'SENN PRICE SHEET '!#REF!-6</f>
        <v>#REF!</v>
      </c>
      <c r="D371" s="7" t="e">
        <f>'SENN PRICE SHEET '!#REF!</f>
        <v>#REF!</v>
      </c>
    </row>
  </sheetData>
  <conditionalFormatting sqref="D1:D1048576">
    <cfRule type="containsText" dxfId="0" priority="1" stopIfTrue="1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SENN PRICE SHEET </vt:lpstr>
      <vt:lpstr>TAYLORS PRICE SHEET </vt:lpstr>
      <vt:lpstr>L&amp;N PRICE SHEET </vt:lpstr>
      <vt:lpstr>SAWYERS PRICE SHEET</vt:lpstr>
      <vt:lpstr>HONEYCUT PRICE SHEET </vt:lpstr>
      <vt:lpstr>LEO'S PRICE SHEET </vt:lpstr>
      <vt:lpstr>MARVINS PRICE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Southern Produce</dc:creator>
  <cp:lastModifiedBy>Luis Hernandez</cp:lastModifiedBy>
  <cp:lastPrinted>2025-03-14T12:27:54Z</cp:lastPrinted>
  <dcterms:created xsi:type="dcterms:W3CDTF">2018-09-21T15:05:22Z</dcterms:created>
  <dcterms:modified xsi:type="dcterms:W3CDTF">2025-03-21T14:37:33Z</dcterms:modified>
</cp:coreProperties>
</file>