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ify\TempData\Raw\Simple Cube-opened-2025-09-23 09-19-40\"/>
    </mc:Choice>
  </mc:AlternateContent>
  <xr:revisionPtr revIDLastSave="0" documentId="13_ncr:1_{D4947ECF-34BE-4356-BDBC-EC0CDC1A6805}" xr6:coauthVersionLast="47" xr6:coauthVersionMax="47" xr10:uidLastSave="{00000000-0000-0000-0000-000000000000}"/>
  <bookViews>
    <workbookView xWindow="25560" yWindow="-30" windowWidth="12780" windowHeight="20880" activeTab="1" xr2:uid="{E70D944D-1A27-4045-AF88-DA6CD3DEBDCE}"/>
  </bookViews>
  <sheets>
    <sheet name="Attributes" sheetId="1" r:id="rId1"/>
    <sheet name="Cadify MASTER" sheetId="2" r:id="rId2"/>
    <sheet name="Cadify BOM" sheetId="4" r:id="rId3"/>
    <sheet name="Proxy" sheetId="3" r:id="rId4"/>
    <sheet name="Lists" sheetId="5" r:id="rId5"/>
  </sheets>
  <externalReferences>
    <externalReference r:id="rId6"/>
  </externalReferences>
  <definedNames>
    <definedName name="Air_Flow">'[1]BigLink Master'!$C$104</definedName>
    <definedName name="Drilled_Flanges_Nr1">'[1]BigLink Master'!$C$117</definedName>
    <definedName name="Drilled_flanges_Nr2">'[1]BigLink Master'!$C$122</definedName>
    <definedName name="Flange_1_Hole_Diameter">'[1]BigLink Master'!$C$118</definedName>
    <definedName name="Flange_1_N_value">'[1]BigLink Master'!$C$119</definedName>
    <definedName name="Flange_2_Hole_Diameter">'[1]BigLink Master'!$C$123</definedName>
    <definedName name="Flange_2_N_value">'[1]BigLink Master'!$C$124</definedName>
    <definedName name="Flange_Width_Nr1">'[1]BigLink Master'!$C$114</definedName>
    <definedName name="Flange_Width_Nr2">'[1]BigLink Master'!$C$115</definedName>
    <definedName name="Panel_Height">'[1]BigLink Master'!$C$110</definedName>
    <definedName name="Panel_Width">'[1]BigLink Master'!$C$109</definedName>
    <definedName name="Quantity">'[1]BigLink Master'!$C$107</definedName>
    <definedName name="Select_Frame">'[1]BigLink Master'!$C$112</definedName>
    <definedName name="Vane_Orientation">'[1]BigLink Master'!$C$135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AB7" i="2"/>
  <c r="B16" i="2"/>
  <c r="AB6" i="2"/>
  <c r="B15" i="2"/>
  <c r="AB5" i="2"/>
  <c r="I21" i="4"/>
  <c r="J21" i="4" s="1"/>
  <c r="B126" i="5" s="1"/>
  <c r="C21" i="4"/>
  <c r="D21" i="4"/>
  <c r="F21" i="4"/>
  <c r="H21" i="4"/>
  <c r="B21" i="4"/>
  <c r="K21" i="4"/>
  <c r="B72" i="5"/>
  <c r="B64" i="5"/>
  <c r="B56" i="5"/>
  <c r="B48" i="5"/>
  <c r="B40" i="5"/>
  <c r="B32" i="5"/>
  <c r="B24" i="5"/>
  <c r="B16" i="5"/>
  <c r="B8" i="5"/>
  <c r="B7" i="5"/>
  <c r="B15" i="5"/>
  <c r="B23" i="5"/>
  <c r="B31" i="5"/>
  <c r="B39" i="5"/>
  <c r="B47" i="5"/>
  <c r="B63" i="5"/>
  <c r="B55" i="5"/>
  <c r="B71" i="5"/>
  <c r="B6" i="5"/>
  <c r="B14" i="5"/>
  <c r="B22" i="5"/>
  <c r="B30" i="5"/>
  <c r="B38" i="5"/>
  <c r="B46" i="5"/>
  <c r="B54" i="5"/>
  <c r="B62" i="5"/>
  <c r="B70" i="5"/>
  <c r="B5" i="5"/>
  <c r="B13" i="5"/>
  <c r="B21" i="5"/>
  <c r="B29" i="5"/>
  <c r="B37" i="5"/>
  <c r="B45" i="5"/>
  <c r="B53" i="5"/>
  <c r="B61" i="5"/>
  <c r="B69" i="5"/>
  <c r="B51" i="5"/>
  <c r="B35" i="5"/>
  <c r="B4" i="5"/>
  <c r="B12" i="5"/>
  <c r="B20" i="5"/>
  <c r="B28" i="5"/>
  <c r="B36" i="5"/>
  <c r="B44" i="5"/>
  <c r="B52" i="5"/>
  <c r="B60" i="5"/>
  <c r="B68" i="5"/>
  <c r="B3" i="5"/>
  <c r="B11" i="5"/>
  <c r="B19" i="5"/>
  <c r="B27" i="5"/>
  <c r="B43" i="5"/>
  <c r="B59" i="5"/>
  <c r="B67" i="5"/>
  <c r="B2" i="5"/>
  <c r="B10" i="5"/>
  <c r="B18" i="5"/>
  <c r="B26" i="5"/>
  <c r="B34" i="5"/>
  <c r="B42" i="5"/>
  <c r="B58" i="5"/>
  <c r="B50" i="5"/>
  <c r="B66" i="5"/>
  <c r="B75" i="5"/>
  <c r="B119" i="5"/>
  <c r="B97" i="5"/>
  <c r="B108" i="5"/>
  <c r="B86" i="5"/>
  <c r="B128" i="5"/>
  <c r="B117" i="5"/>
  <c r="B106" i="5"/>
  <c r="B95" i="5"/>
  <c r="B127" i="5"/>
  <c r="B125" i="5"/>
  <c r="B124" i="5"/>
  <c r="B123" i="5"/>
  <c r="B121" i="5"/>
  <c r="B120" i="5"/>
  <c r="B118" i="5"/>
  <c r="B116" i="5"/>
  <c r="B114" i="5"/>
  <c r="B113" i="5"/>
  <c r="B112" i="5"/>
  <c r="B110" i="5"/>
  <c r="B109" i="5"/>
  <c r="B107" i="5"/>
  <c r="B105" i="5"/>
  <c r="B103" i="5"/>
  <c r="B102" i="5"/>
  <c r="B101" i="5"/>
  <c r="B100" i="5"/>
  <c r="B99" i="5"/>
  <c r="B98" i="5"/>
  <c r="B96" i="5"/>
  <c r="B94" i="5"/>
  <c r="B92" i="5"/>
  <c r="B91" i="5"/>
  <c r="B90" i="5"/>
  <c r="B88" i="5"/>
  <c r="B87" i="5"/>
  <c r="B85" i="5"/>
  <c r="B84" i="5"/>
  <c r="B83" i="5"/>
  <c r="B81" i="5"/>
  <c r="B80" i="5"/>
  <c r="B79" i="5"/>
  <c r="B77" i="5"/>
  <c r="B76" i="5"/>
  <c r="B74" i="5"/>
  <c r="B122" i="5"/>
  <c r="B111" i="5"/>
  <c r="B89" i="5"/>
  <c r="B78" i="5"/>
  <c r="G21" i="4"/>
  <c r="E21" i="4"/>
  <c r="B57" i="5" l="1"/>
  <c r="B49" i="5"/>
  <c r="B41" i="5"/>
  <c r="B25" i="5"/>
  <c r="B17" i="5"/>
  <c r="B65" i="5"/>
  <c r="B73" i="5"/>
  <c r="B9" i="5"/>
  <c r="B33" i="5"/>
  <c r="B82" i="5"/>
  <c r="B93" i="5"/>
  <c r="B104" i="5"/>
  <c r="B115" i="5"/>
</calcChain>
</file>

<file path=xl/sharedStrings.xml><?xml version="1.0" encoding="utf-8"?>
<sst xmlns="http://schemas.openxmlformats.org/spreadsheetml/2006/main" count="508" uniqueCount="324">
  <si>
    <t>ID</t>
  </si>
  <si>
    <t>Product type</t>
  </si>
  <si>
    <t>Mappings Categories</t>
  </si>
  <si>
    <t>Product name</t>
  </si>
  <si>
    <t>Short description</t>
  </si>
  <si>
    <t>Full description</t>
  </si>
  <si>
    <t>SKU</t>
  </si>
  <si>
    <t>Published</t>
  </si>
  <si>
    <t>Product tags</t>
  </si>
  <si>
    <t>GTIN (global trade item number)</t>
  </si>
  <si>
    <t>Manufacturer part number</t>
  </si>
  <si>
    <t>Show on home page</t>
  </si>
  <si>
    <t>Display order</t>
  </si>
  <si>
    <t>Allow customer reviews</t>
  </si>
  <si>
    <t>Available start date</t>
  </si>
  <si>
    <t>Available end date</t>
  </si>
  <si>
    <t>Mark as new</t>
  </si>
  <si>
    <t>Mark as new. Start date</t>
  </si>
  <si>
    <t>Mark as new. End date</t>
  </si>
  <si>
    <t>Admin comment</t>
  </si>
  <si>
    <t>Created on</t>
  </si>
  <si>
    <t>Updated on</t>
  </si>
  <si>
    <t>SimpleProduct</t>
  </si>
  <si>
    <t>Cadify product</t>
  </si>
  <si>
    <t>Widemore Modify Plugin demo</t>
  </si>
  <si>
    <t>&lt;p&gt;Demonstration of Excel computations based on attributes and Customer Input, as a sample Product for Plugin design&lt;/p&gt;</t>
  </si>
  <si>
    <t/>
  </si>
  <si>
    <t>0</t>
  </si>
  <si>
    <t>1/27/2019 10:34:45 AM</t>
  </si>
  <si>
    <t>1/27/2019 12:12:00 PM</t>
  </si>
  <si>
    <t>General Information Export row (above ) and Import row ( below )</t>
  </si>
  <si>
    <t>Shipping enabled</t>
  </si>
  <si>
    <t>Weight</t>
  </si>
  <si>
    <t>Length</t>
  </si>
  <si>
    <t>Width</t>
  </si>
  <si>
    <t>Height</t>
  </si>
  <si>
    <t>Free shipping</t>
  </si>
  <si>
    <t>Ship separately</t>
  </si>
  <si>
    <t>Additional shipping charge</t>
  </si>
  <si>
    <t>Delivery date</t>
  </si>
  <si>
    <t>183.5900</t>
  </si>
  <si>
    <t>2.0000</t>
  </si>
  <si>
    <t>2.50000</t>
  </si>
  <si>
    <t>3.5000</t>
  </si>
  <si>
    <t>0.0000</t>
  </si>
  <si>
    <t>3-5 days</t>
  </si>
  <si>
    <t>Shipping Export row (above ) and Import row ( below )</t>
  </si>
  <si>
    <t>Price</t>
  </si>
  <si>
    <t>Old price</t>
  </si>
  <si>
    <t>Product cost</t>
  </si>
  <si>
    <t>Disable buy button</t>
  </si>
  <si>
    <t>Disable wishlist button</t>
  </si>
  <si>
    <t>Available for pre-order</t>
  </si>
  <si>
    <t>Call for price</t>
  </si>
  <si>
    <t>Customer enters price</t>
  </si>
  <si>
    <t>PAngV (base price) enabled</t>
  </si>
  <si>
    <t>Discounts</t>
  </si>
  <si>
    <t>Tax exempt</t>
  </si>
  <si>
    <t>Tax category</t>
  </si>
  <si>
    <t>Telecommunications, broadcasting and electronic services</t>
  </si>
  <si>
    <t>837.65</t>
  </si>
  <si>
    <t>100.0000</t>
  </si>
  <si>
    <t>Price Export row (above ) and Import row ( below )</t>
  </si>
  <si>
    <t>Test 701E</t>
  </si>
  <si>
    <t>Order #</t>
  </si>
  <si>
    <t>Customer email</t>
  </si>
  <si>
    <t>Order status</t>
  </si>
  <si>
    <t>Order subtotal</t>
  </si>
  <si>
    <t>Order shipping</t>
  </si>
  <si>
    <t>Order tax</t>
  </si>
  <si>
    <t>Order total</t>
  </si>
  <si>
    <t>Profit</t>
  </si>
  <si>
    <t>Paymnet method</t>
  </si>
  <si>
    <t>Payment status</t>
  </si>
  <si>
    <t>Store</t>
  </si>
  <si>
    <t>Order GUID</t>
  </si>
  <si>
    <t>Customer IP</t>
  </si>
  <si>
    <t>Full name</t>
  </si>
  <si>
    <t>Phone</t>
  </si>
  <si>
    <t>Company</t>
  </si>
  <si>
    <t>Address 1</t>
  </si>
  <si>
    <t>Address2</t>
  </si>
  <si>
    <t>City</t>
  </si>
  <si>
    <t>State/province</t>
  </si>
  <si>
    <t>ZIP Postal</t>
  </si>
  <si>
    <t>Country</t>
  </si>
  <si>
    <t>Pickup address</t>
  </si>
  <si>
    <t>Pickup City</t>
  </si>
  <si>
    <t>Pickup ZIP</t>
  </si>
  <si>
    <t>Shipping method</t>
  </si>
  <si>
    <t>Shipping status</t>
  </si>
  <si>
    <t>Picture</t>
  </si>
  <si>
    <t>Name</t>
  </si>
  <si>
    <t>Quantity</t>
  </si>
  <si>
    <t>Disocunt</t>
  </si>
  <si>
    <t>Total</t>
  </si>
  <si>
    <t>Language</t>
  </si>
  <si>
    <t>Project</t>
  </si>
  <si>
    <t>Timestamp</t>
  </si>
  <si>
    <t>END</t>
  </si>
  <si>
    <t>Web Store</t>
  </si>
  <si>
    <t>Company Name</t>
  </si>
  <si>
    <t>Project Name</t>
  </si>
  <si>
    <t>Order information Export row (above ) and Import row ( below )</t>
  </si>
  <si>
    <t>References</t>
  </si>
  <si>
    <t>Type</t>
  </si>
  <si>
    <t>Increment</t>
  </si>
  <si>
    <t>Decimal</t>
  </si>
  <si>
    <t>Max message</t>
  </si>
  <si>
    <t>Max</t>
  </si>
  <si>
    <t>Min message</t>
  </si>
  <si>
    <t>Min</t>
  </si>
  <si>
    <t>Unit</t>
  </si>
  <si>
    <t>Value</t>
  </si>
  <si>
    <t xml:space="preserve">Name </t>
  </si>
  <si>
    <t>Control Type</t>
  </si>
  <si>
    <t>Condition</t>
  </si>
  <si>
    <t>CT Settings</t>
  </si>
  <si>
    <t>List values</t>
  </si>
  <si>
    <t>Extra  calculations</t>
  </si>
  <si>
    <t>Basic Parameter Settings</t>
  </si>
  <si>
    <t>Advanced Parameter Settings</t>
  </si>
  <si>
    <t>en-US</t>
  </si>
  <si>
    <t>Language:</t>
  </si>
  <si>
    <t>Project Name:</t>
  </si>
  <si>
    <t>Range of the logic values:Min:u - unsuppressed; Max:s - suppressed</t>
  </si>
  <si>
    <t>Range of numeric value: Minimum, Maximum, DecimalPlaces, Increment For Instance: 100;2;1;5</t>
  </si>
  <si>
    <t xml:space="preserve">Valid data Types are: Text, List, Numeric, Logic, </t>
  </si>
  <si>
    <t>Type:</t>
  </si>
  <si>
    <t>Number of decimals for Numeric, Incremental value for spinbox</t>
  </si>
  <si>
    <t>Dec. / Incr.:</t>
  </si>
  <si>
    <t>Minum and Maximum values for validation, allowing formulas to calculate</t>
  </si>
  <si>
    <t>Min / Max:</t>
  </si>
  <si>
    <t>Type, or for Numeric use unit of value ( meter, mm, and so on)</t>
  </si>
  <si>
    <t>Value list box pulldown menu, list of values in subsequent cells</t>
  </si>
  <si>
    <t>Value(/ List):</t>
  </si>
  <si>
    <t>Configuration parameter Name, optional Help Text in subsequent cell</t>
  </si>
  <si>
    <t>Name (/Help text):</t>
  </si>
  <si>
    <t>ENDOFPROXY</t>
  </si>
  <si>
    <t>Legend</t>
  </si>
  <si>
    <t>Header row</t>
  </si>
  <si>
    <r>
      <t xml:space="preserve">Cadify row type. Must be </t>
    </r>
    <r>
      <rPr>
        <b/>
        <sz val="11"/>
        <rFont val="Calibri"/>
        <family val="2"/>
      </rPr>
      <t>BOM Component</t>
    </r>
    <r>
      <rPr>
        <sz val="11"/>
        <rFont val="Calibri"/>
        <family val="2"/>
      </rPr>
      <t xml:space="preserve"> for BOM elements and</t>
    </r>
    <r>
      <rPr>
        <b/>
        <sz val="11"/>
        <rFont val="Calibri"/>
        <family val="2"/>
      </rPr>
      <t xml:space="preserve"> BOM Header</t>
    </r>
    <r>
      <rPr>
        <sz val="11"/>
        <rFont val="Calibri"/>
        <family val="2"/>
      </rPr>
      <t xml:space="preserve"> for the header.</t>
    </r>
  </si>
  <si>
    <t>Level</t>
  </si>
  <si>
    <t>Level information used to build the multi-level hierarchy. Must follow the general section numbering format (e.g. 1.1.2).</t>
  </si>
  <si>
    <t>BOM Type</t>
  </si>
  <si>
    <t>Type of the component. Possible values: TopAssembly, SubAssembly, Part</t>
  </si>
  <si>
    <t>Component name in a human-, and ERP-readable form</t>
  </si>
  <si>
    <t>Description</t>
  </si>
  <si>
    <t>Additional information for the ERP and/or manufacturing</t>
  </si>
  <si>
    <t>Amount</t>
  </si>
  <si>
    <t>Amount to be used of the item</t>
  </si>
  <si>
    <t>Unit to be used with the amount</t>
  </si>
  <si>
    <t>Part number</t>
  </si>
  <si>
    <t>Part number of the item</t>
  </si>
  <si>
    <t>Part number alias</t>
  </si>
  <si>
    <t>Can be used for connecting the internal part number to the part number of an external manufacturer</t>
  </si>
  <si>
    <t>Manufacturing</t>
  </si>
  <si>
    <t>Comments for manufacturing</t>
  </si>
  <si>
    <t>Material cost</t>
  </si>
  <si>
    <t>Material cost of the item</t>
  </si>
  <si>
    <t>Labor cost</t>
  </si>
  <si>
    <t>Labor cost of the item</t>
  </si>
  <si>
    <t>Attachment</t>
  </si>
  <si>
    <t>Drawing/technical sheet for this item from the Cadify Proxies</t>
  </si>
  <si>
    <t>Version</t>
  </si>
  <si>
    <t>Version number of the item</t>
  </si>
  <si>
    <t>Product Name</t>
  </si>
  <si>
    <t>Drawing Name</t>
  </si>
  <si>
    <t>Customer Email</t>
  </si>
  <si>
    <t>BOM Header</t>
  </si>
  <si>
    <t>Client Settings Identifier</t>
  </si>
  <si>
    <t>Cadify Value</t>
  </si>
  <si>
    <t>Sw Value/Unit</t>
  </si>
  <si>
    <t>Cadify A3 Bottom Right October 2020\DetailItem31</t>
  </si>
  <si>
    <t>Cadify A3 Bottom Right October 2020\DetailItem50</t>
  </si>
  <si>
    <t>Cadify A3 Bottom Right October 2020\DetailItem35</t>
  </si>
  <si>
    <t>Cadify A3 Bottom Right October 2020\DetailItem46</t>
  </si>
  <si>
    <t>Cadify A3 Bottom Right October 2020\DetailItem45</t>
  </si>
  <si>
    <t>Cadify A3 Bottom Right October 2020\DetailItem41</t>
  </si>
  <si>
    <t>Cadify A3 Bottom Right October 2020\DetailItem42</t>
  </si>
  <si>
    <t>Cadify A3 Bottom Right October 2020\DetailItem51</t>
  </si>
  <si>
    <t>Cadify A4 Bottom October 2020\DetailItem23</t>
  </si>
  <si>
    <t>Cadify A4 Bottom October 2020\DetailItem25</t>
  </si>
  <si>
    <t>Cadify A4 Bottom October 2020\DetailItem27</t>
  </si>
  <si>
    <t>Cadify A4 Bottom October 2020\DetailItem38</t>
  </si>
  <si>
    <t>Cadify A4 Bottom October 2020\DetailItem37</t>
  </si>
  <si>
    <t>Cadify A4 Bottom October 2020\DetailItem33</t>
  </si>
  <si>
    <t>Cadify A4 Bottom October 2020\DetailItem34</t>
  </si>
  <si>
    <t>Cadify A4 Bottom October 2020\DetailItem42</t>
  </si>
  <si>
    <t>Cadify A4 Top October 2020\DetailItem3</t>
  </si>
  <si>
    <t>Cadify A4 Top October 2020\DetailItem5</t>
  </si>
  <si>
    <t>Cadify A4 Top October 2020\DetailItem7</t>
  </si>
  <si>
    <t>Cadify A4 Top October 2020\DetailItem22</t>
  </si>
  <si>
    <t>Cadify A4 Top October 2020\DetailItem17</t>
  </si>
  <si>
    <t>Cadify A4 Top October 2020\DetailItem13</t>
  </si>
  <si>
    <t>Cadify A4 Top October 2020\DetailItem14</t>
  </si>
  <si>
    <t>Cadify A4 Top October 2020\DetailItem23</t>
  </si>
  <si>
    <t>Sylinderakutten A3 liggende\DetailItem37</t>
  </si>
  <si>
    <t>Sylinderakutten A3 liggende\DetailItem39</t>
  </si>
  <si>
    <t>Sylinderakutten A3 liggende\DetailItem41</t>
  </si>
  <si>
    <t>Sylinderakutten A3 liggende\DetailItem46</t>
  </si>
  <si>
    <t>Sylinderakutten A3 liggende\DetailItem45</t>
  </si>
  <si>
    <t>Sylinderakutten A3 liggende\DetailItem30</t>
  </si>
  <si>
    <t>Sylinderakutten A3 liggende\DetailItem31</t>
  </si>
  <si>
    <t>Sylinderakutten A3 liggende\DetailItem32</t>
  </si>
  <si>
    <t>Sylinderakutten A4 liggende\DetailItem21</t>
  </si>
  <si>
    <t>Sylinderakutten A4 liggende\DetailItem23</t>
  </si>
  <si>
    <t>Sylinderakutten A4 liggende\DetailItem25</t>
  </si>
  <si>
    <t>Sylinderakutten A4 liggende\DetailItem32</t>
  </si>
  <si>
    <t>Sylinderakutten A4 liggende\DetailItem31</t>
  </si>
  <si>
    <t>Sylinderakutten A4 liggende\Detailitem37</t>
  </si>
  <si>
    <t>Sylinderakutten A4 liggende\Detailitem38</t>
  </si>
  <si>
    <t>Sylinderakutten A4 liggende\DetailItem39</t>
  </si>
  <si>
    <t>Company ID</t>
  </si>
  <si>
    <t>Document Index</t>
  </si>
  <si>
    <t>Customer ID</t>
  </si>
  <si>
    <t>Activity</t>
  </si>
  <si>
    <t>MFB</t>
  </si>
  <si>
    <t>.xlsx</t>
  </si>
  <si>
    <t>Table Type:</t>
  </si>
  <si>
    <t>Document ID</t>
  </si>
  <si>
    <t>Cadify A3 EN Landscape\DetailItem37</t>
  </si>
  <si>
    <t>Cadify A3 EN Landscape\DetailItem33</t>
  </si>
  <si>
    <t>Cadify A3 EN Landscape\DetailItem32</t>
  </si>
  <si>
    <t>Cadify A3 EN Landscape\DetailItem42</t>
  </si>
  <si>
    <t>Cadify A3 EN Landscape\DetailItem43</t>
  </si>
  <si>
    <t>Cadify A3 EN Landscape\DetailItem44</t>
  </si>
  <si>
    <t>Cadify A3 EN Landscape\DetailItem39</t>
  </si>
  <si>
    <t>Cadify A3 EN Landscape\DetailItem47</t>
  </si>
  <si>
    <t>Cadify A3 NO Landskap\DetailItem37</t>
  </si>
  <si>
    <t>Cadify A3 NO Landskap\DetailItem33</t>
  </si>
  <si>
    <t>Cadify A3 NO Landskap\DetailItem32</t>
  </si>
  <si>
    <t>Cadify A3 NO Landskap\DetailItem42</t>
  </si>
  <si>
    <t>Cadify A3 NO Landskap\DetailItem43</t>
  </si>
  <si>
    <t>Cadify A3 NO Landskap\DetailItem44</t>
  </si>
  <si>
    <t>Cadify A3 NO Landskap\DetailItem39</t>
  </si>
  <si>
    <t>Cadify A3 NO Landskap\DetailItem47</t>
  </si>
  <si>
    <t>Cadify A4 EN Landscape\DetailItem29</t>
  </si>
  <si>
    <t>Cadify A4 EN Landscape\DetailItem25</t>
  </si>
  <si>
    <t>Cadify A4 EN Landscape\DetailItem24</t>
  </si>
  <si>
    <t>Cadify A4 EN Landscape\DetailItem34</t>
  </si>
  <si>
    <t>Cadify A4 EN Landscape\DetailItem35</t>
  </si>
  <si>
    <t>Cadify A4 EN Landscape\DetailItem36</t>
  </si>
  <si>
    <t>Cadify A4 EN Landscape\DetailItem31</t>
  </si>
  <si>
    <t>Cadify A4 EN Landscape\DetailItem39</t>
  </si>
  <si>
    <t>Cadify A4 NO Landskap\DetailItem29</t>
  </si>
  <si>
    <t>Cadify A4 NO Landskap\DetailItem25</t>
  </si>
  <si>
    <t>Cadify A4 NO Landskap\DetailItem24</t>
  </si>
  <si>
    <t>Cadify A4 NO Landskap\DetailItem34</t>
  </si>
  <si>
    <t>Cadify A4 NO Landskap\DetailItem35</t>
  </si>
  <si>
    <t>Cadify A4 NO Landskap\DetailItem36</t>
  </si>
  <si>
    <t>Cadify A4 NO Landskap\DetailItem31</t>
  </si>
  <si>
    <t>Cadify A4 NO Landskap\DetailItem39</t>
  </si>
  <si>
    <t>Cadify A4 EN Portrait\DetailItem7</t>
  </si>
  <si>
    <t>Cadify A4 EN Portrait\DetailItem3</t>
  </si>
  <si>
    <t>Cadify A4 EN Portrait\DetailItem39</t>
  </si>
  <si>
    <t>Cadify A4 EN Portrait\DetailItem12</t>
  </si>
  <si>
    <t>Cadify A4 EN Portrait\DetailItem13</t>
  </si>
  <si>
    <t>Cadify A4 EN Portrait\DetailItem14</t>
  </si>
  <si>
    <t>Cadify A4 EN Portrait\DetailItem9</t>
  </si>
  <si>
    <t>Cadify A4 EN Portrait\DetailItem17</t>
  </si>
  <si>
    <t>Cadify A4 NO Portrett\DetailItem7</t>
  </si>
  <si>
    <t>Cadify A4 NO Portrett\DetailItem3</t>
  </si>
  <si>
    <t>Cadify A4 NO Portrett\DetailItem39</t>
  </si>
  <si>
    <t>Cadify A4 NO Portrett\DetailItem12</t>
  </si>
  <si>
    <t>Cadify A4 NO Portrett\DetailItem13</t>
  </si>
  <si>
    <t>Cadify A4 NO Portrett\DetailItem14</t>
  </si>
  <si>
    <t>Cadify A4 NO Portrett\DetailItem9</t>
  </si>
  <si>
    <t>Cadify A4 NO Portrett\DetailItem17</t>
  </si>
  <si>
    <t>Sylinderakutten A3 Landskap\DetailItem40</t>
  </si>
  <si>
    <t>Sylinderakutten A4 Landskap\DetailItem29</t>
  </si>
  <si>
    <t>Sylinderakutten A4 Landskap\DetailItem39</t>
  </si>
  <si>
    <t>Sylinderakutten A3 Landskap\DetailItem35</t>
  </si>
  <si>
    <t>Sylinderakutten A3 Landskap\DetailItem31</t>
  </si>
  <si>
    <t>Sylinderakutten A3 Landskap\DetailItem30</t>
  </si>
  <si>
    <t>Sylinderakutten A3 Landskap\DetailItem51</t>
  </si>
  <si>
    <t>Sylinderakutten A3 Landskap\DetailItem37</t>
  </si>
  <si>
    <t>Sylinderakutten A3 Landskap\DetailItem47</t>
  </si>
  <si>
    <t>Sylinderakutten A3 Landskap\DetailItem41</t>
  </si>
  <si>
    <t>Sylinderakutten A4 Landskap\DetailItem27</t>
  </si>
  <si>
    <t>Sylinderakutten A4 Landskap\DetailItem23</t>
  </si>
  <si>
    <t>Sylinderakutten A4 Landskap\DetailItem22</t>
  </si>
  <si>
    <t>Sylinderakutten A4 Landskap\DetailItem43</t>
  </si>
  <si>
    <t>Sylinderakutten A4 Landskap\DetailItem32</t>
  </si>
  <si>
    <t>Sylinderakutten A4 Landskap\DetailItem33</t>
  </si>
  <si>
    <t>Sylinderakutten A4 Portrett\DetailItem27</t>
  </si>
  <si>
    <t>Sylinderakutten A4 Portrett\DetailItem23</t>
  </si>
  <si>
    <t>Sylinderakutten A4 Portrett\DetailItem22</t>
  </si>
  <si>
    <t>Sylinderakutten A4 Portrett\DetailItem42</t>
  </si>
  <si>
    <t>Sylinderakutten A4 Portrett\DetailItem32</t>
  </si>
  <si>
    <t>Sylinderakutten A4 Portrett\DetailItem33</t>
  </si>
  <si>
    <t>Sylinderakutten A4 Portrett\DetailItem29</t>
  </si>
  <si>
    <t>Sylinderakutten A4 Portrett\DetailItem38</t>
  </si>
  <si>
    <t>Simple Cube</t>
  </si>
  <si>
    <t>Short description for Simple Cube</t>
  </si>
  <si>
    <t>Full description for Simple Cube.</t>
  </si>
  <si>
    <t>SKU123</t>
  </si>
  <si>
    <t>not seen by users</t>
  </si>
  <si>
    <t>Simple Cube.SLDPRT</t>
  </si>
  <si>
    <t>Simple Cube.sldprt</t>
  </si>
  <si>
    <t>Feature name</t>
  </si>
  <si>
    <t>API type</t>
  </si>
  <si>
    <t>PART&lt;</t>
  </si>
  <si>
    <t>Boss-Extrude1</t>
  </si>
  <si>
    <t>u</t>
  </si>
  <si>
    <t>BODYFEATURE&lt;</t>
  </si>
  <si>
    <t>D2@Sketch1</t>
  </si>
  <si>
    <t>mm</t>
  </si>
  <si>
    <t>DIMENSION\</t>
  </si>
  <si>
    <t>BODYFEATURE&gt;</t>
  </si>
  <si>
    <t>PART&gt;</t>
  </si>
  <si>
    <t>D1@Sketch1</t>
  </si>
  <si>
    <t>D1@Boss-Extrude1</t>
  </si>
  <si>
    <t>Min is 38 mm</t>
  </si>
  <si>
    <t>Max is 150 mm</t>
  </si>
  <si>
    <t>Input</t>
  </si>
  <si>
    <t>Spinbox Slider</t>
  </si>
  <si>
    <t>On;10;Optional;EDT;first</t>
  </si>
  <si>
    <t>Min is 25 mm</t>
  </si>
  <si>
    <t>Max is 100 mm</t>
  </si>
  <si>
    <t>On;20;Optional;EDT;first</t>
  </si>
  <si>
    <t>Min is 5 mm</t>
  </si>
  <si>
    <t>Max is 20 mm</t>
  </si>
  <si>
    <t>On;30;Optional;EDT;first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</si>
</sst>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Calibri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333333"/>
      <name val="Source Sans Pro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color rgb="FF000000"/>
      <name val="Segoe UI"/>
      <family val="2"/>
      <charset val="238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B8CCE4"/>
      </patternFill>
    </fill>
    <fill>
      <patternFill patternType="solid">
        <fgColor rgb="FFE2EFDA"/>
      </patternFill>
    </fill>
    <fill>
      <patternFill patternType="solid">
        <fgColor rgb="FFFCE4D6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B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2" fillId="0" borderId="0"/>
    <xf numFmtId="0" fontId="12" fillId="0" borderId="0"/>
    <xf numFmtId="0" fontId="13" fillId="0" borderId="0"/>
    <xf numFmtId="0" fontId="1" fillId="0" borderId="0"/>
    <xf numFmtId="0" fontId="14" fillId="0" borderId="0"/>
    <xf numFmtId="0" fontId="15" fillId="0" borderId="0"/>
    <xf numFmtId="0" fontId="1" fillId="0" borderId="0"/>
    <xf numFmtId="0" fontId="16" fillId="15" borderId="0" applyNumberFormat="0" applyBorder="0" applyAlignment="0" applyProtection="0"/>
    <xf numFmtId="0" fontId="17" fillId="14" borderId="0" applyNumberFormat="0" applyBorder="0" applyAlignment="0" applyProtection="0"/>
    <xf numFmtId="0" fontId="1" fillId="0" borderId="0"/>
    <xf numFmtId="0" fontId="1" fillId="0" borderId="0"/>
    <xf numFmtId="0" fontId="2" fillId="0" borderId="0"/>
  </cellStyleXfs>
  <cellXfs count="75">
    <xf numFmtId="0" fontId="0" fillId="0" borderId="0" xfId="0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0" fillId="4" borderId="0" xfId="0" quotePrefix="1" applyFill="1" applyAlignment="1">
      <alignment horizontal="center"/>
    </xf>
    <xf numFmtId="0" fontId="5" fillId="4" borderId="0" xfId="0" quotePrefix="1" applyFon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5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3" borderId="0" xfId="0" applyFont="1" applyFill="1"/>
    <xf numFmtId="22" fontId="5" fillId="3" borderId="0" xfId="0" quotePrefix="1" applyNumberFormat="1" applyFont="1" applyFill="1"/>
    <xf numFmtId="0" fontId="7" fillId="3" borderId="0" xfId="1" applyFill="1"/>
    <xf numFmtId="0" fontId="8" fillId="0" borderId="0" xfId="2"/>
    <xf numFmtId="0" fontId="2" fillId="0" borderId="0" xfId="3"/>
    <xf numFmtId="0" fontId="8" fillId="5" borderId="1" xfId="2" applyFill="1" applyBorder="1"/>
    <xf numFmtId="1" fontId="8" fillId="6" borderId="2" xfId="2" applyNumberFormat="1" applyFill="1" applyBorder="1"/>
    <xf numFmtId="1" fontId="8" fillId="7" borderId="2" xfId="2" applyNumberFormat="1" applyFill="1" applyBorder="1" applyAlignment="1">
      <alignment horizontal="center"/>
    </xf>
    <xf numFmtId="1" fontId="8" fillId="7" borderId="2" xfId="2" applyNumberFormat="1" applyFill="1" applyBorder="1" applyAlignment="1">
      <alignment horizontal="left"/>
    </xf>
    <xf numFmtId="1" fontId="8" fillId="8" borderId="2" xfId="2" applyNumberFormat="1" applyFill="1" applyBorder="1" applyAlignment="1">
      <alignment horizontal="left"/>
    </xf>
    <xf numFmtId="1" fontId="2" fillId="7" borderId="2" xfId="2" applyNumberFormat="1" applyFont="1" applyFill="1" applyBorder="1" applyAlignment="1">
      <alignment horizontal="center"/>
    </xf>
    <xf numFmtId="1" fontId="3" fillId="7" borderId="2" xfId="2" applyNumberFormat="1" applyFont="1" applyFill="1" applyBorder="1" applyAlignment="1">
      <alignment horizontal="center"/>
    </xf>
    <xf numFmtId="1" fontId="3" fillId="7" borderId="2" xfId="2" applyNumberFormat="1" applyFont="1" applyFill="1" applyBorder="1" applyAlignment="1">
      <alignment horizontal="left"/>
    </xf>
    <xf numFmtId="1" fontId="9" fillId="8" borderId="2" xfId="2" applyNumberFormat="1" applyFont="1" applyFill="1" applyBorder="1" applyAlignment="1">
      <alignment horizontal="left"/>
    </xf>
    <xf numFmtId="1" fontId="3" fillId="8" borderId="2" xfId="2" applyNumberFormat="1" applyFont="1" applyFill="1" applyBorder="1" applyAlignment="1">
      <alignment horizontal="left"/>
    </xf>
    <xf numFmtId="1" fontId="8" fillId="6" borderId="3" xfId="2" applyNumberFormat="1" applyFill="1" applyBorder="1"/>
    <xf numFmtId="1" fontId="8" fillId="7" borderId="3" xfId="2" applyNumberFormat="1" applyFill="1" applyBorder="1" applyAlignment="1">
      <alignment horizontal="center"/>
    </xf>
    <xf numFmtId="1" fontId="8" fillId="7" borderId="3" xfId="2" applyNumberFormat="1" applyFill="1" applyBorder="1" applyAlignment="1">
      <alignment horizontal="left"/>
    </xf>
    <xf numFmtId="1" fontId="8" fillId="8" borderId="3" xfId="2" applyNumberFormat="1" applyFill="1" applyBorder="1" applyAlignment="1">
      <alignment horizontal="left"/>
    </xf>
    <xf numFmtId="0" fontId="8" fillId="5" borderId="4" xfId="2" applyFill="1" applyBorder="1"/>
    <xf numFmtId="1" fontId="8" fillId="6" borderId="8" xfId="2" applyNumberFormat="1" applyFill="1" applyBorder="1"/>
    <xf numFmtId="1" fontId="8" fillId="7" borderId="8" xfId="2" applyNumberFormat="1" applyFill="1" applyBorder="1" applyAlignment="1">
      <alignment horizontal="center"/>
    </xf>
    <xf numFmtId="1" fontId="8" fillId="8" borderId="8" xfId="2" applyNumberFormat="1" applyFill="1" applyBorder="1" applyAlignment="1">
      <alignment horizontal="left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49" fontId="5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13" borderId="9" xfId="2" applyFont="1" applyFill="1" applyBorder="1"/>
    <xf numFmtId="0" fontId="8" fillId="12" borderId="10" xfId="2" applyFill="1" applyBorder="1"/>
    <xf numFmtId="0" fontId="8" fillId="0" borderId="10" xfId="2" applyBorder="1"/>
    <xf numFmtId="0" fontId="1" fillId="0" borderId="0" xfId="13" applyAlignment="1">
      <alignment horizontal="center" vertical="center"/>
    </xf>
    <xf numFmtId="1" fontId="1" fillId="8" borderId="2" xfId="2" applyNumberFormat="1" applyFont="1" applyFill="1" applyBorder="1" applyAlignment="1">
      <alignment horizontal="left"/>
    </xf>
    <xf numFmtId="1" fontId="1" fillId="8" borderId="2" xfId="13" applyNumberFormat="1" applyFill="1" applyBorder="1" applyAlignment="1">
      <alignment horizontal="left"/>
    </xf>
    <xf numFmtId="1" fontId="1" fillId="7" borderId="2" xfId="13" applyNumberFormat="1" applyFill="1" applyBorder="1" applyAlignment="1">
      <alignment horizontal="left"/>
    </xf>
    <xf numFmtId="1" fontId="1" fillId="7" borderId="2" xfId="13" applyNumberFormat="1" applyFill="1" applyBorder="1" applyAlignment="1">
      <alignment horizontal="center"/>
    </xf>
    <xf numFmtId="1" fontId="1" fillId="7" borderId="2" xfId="2" applyNumberFormat="1" applyFont="1" applyFill="1" applyBorder="1" applyAlignment="1">
      <alignment horizontal="center"/>
    </xf>
    <xf numFmtId="0" fontId="1" fillId="0" borderId="10" xfId="2" applyFont="1" applyBorder="1"/>
    <xf numFmtId="0" fontId="1" fillId="16" borderId="10" xfId="2" applyFont="1" applyFill="1" applyBorder="1"/>
    <xf numFmtId="0" fontId="8" fillId="16" borderId="10" xfId="2" applyFill="1" applyBorder="1"/>
    <xf numFmtId="0" fontId="0" fillId="0" borderId="0" xfId="0" quotePrefix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" fontId="10" fillId="0" borderId="0" xfId="2" applyNumberFormat="1" applyFont="1" applyAlignment="1">
      <alignment horizontal="center"/>
    </xf>
    <xf numFmtId="1" fontId="9" fillId="11" borderId="7" xfId="2" applyNumberFormat="1" applyFont="1" applyFill="1" applyBorder="1" applyAlignment="1">
      <alignment horizontal="center"/>
    </xf>
    <xf numFmtId="1" fontId="9" fillId="11" borderId="6" xfId="2" applyNumberFormat="1" applyFont="1" applyFill="1" applyBorder="1" applyAlignment="1">
      <alignment horizontal="center"/>
    </xf>
    <xf numFmtId="1" fontId="9" fillId="11" borderId="5" xfId="2" applyNumberFormat="1" applyFont="1" applyFill="1" applyBorder="1" applyAlignment="1">
      <alignment horizontal="center"/>
    </xf>
    <xf numFmtId="1" fontId="3" fillId="10" borderId="7" xfId="2" applyNumberFormat="1" applyFont="1" applyFill="1" applyBorder="1" applyAlignment="1">
      <alignment horizontal="center"/>
    </xf>
    <xf numFmtId="1" fontId="3" fillId="10" borderId="6" xfId="2" applyNumberFormat="1" applyFont="1" applyFill="1" applyBorder="1" applyAlignment="1">
      <alignment horizontal="center"/>
    </xf>
    <xf numFmtId="1" fontId="3" fillId="10" borderId="5" xfId="2" applyNumberFormat="1" applyFont="1" applyFill="1" applyBorder="1" applyAlignment="1">
      <alignment horizontal="center"/>
    </xf>
    <xf numFmtId="1" fontId="3" fillId="9" borderId="7" xfId="2" applyNumberFormat="1" applyFont="1" applyFill="1" applyBorder="1" applyAlignment="1">
      <alignment horizontal="center"/>
    </xf>
    <xf numFmtId="1" fontId="3" fillId="9" borderId="6" xfId="2" applyNumberFormat="1" applyFont="1" applyFill="1" applyBorder="1" applyAlignment="1">
      <alignment horizontal="center"/>
    </xf>
    <xf numFmtId="1" fontId="3" fillId="9" borderId="5" xfId="2" applyNumberFormat="1" applyFont="1" applyFill="1" applyBorder="1" applyAlignment="1">
      <alignment horizontal="center"/>
    </xf>
    <xf numFmtId="1" fontId="2" fillId="0" borderId="0" xfId="3" applyNumberFormat="1"/>
    <xf numFmtId="1" fontId="0" fillId="0" borderId="0" xfId="0" applyNumberFormat="1"/>
  </cellXfs>
  <cellStyles count="15">
    <cellStyle name="Bad 2" xfId="10" xr:uid="{05D55623-5270-4BFA-919F-767B65F68EDF}"/>
    <cellStyle name="Good 2" xfId="11" xr:uid="{BA63CD6B-E9D1-4125-A69D-052ED0800522}"/>
    <cellStyle name="Hivatkozás" xfId="1" builtinId="8"/>
    <cellStyle name="Normál" xfId="0" builtinId="0"/>
    <cellStyle name="Normal 2" xfId="6" xr:uid="{DE5DD7B9-7736-4C08-8A6D-2D97B41561ED}"/>
    <cellStyle name="Normál 2" xfId="8" xr:uid="{3380FCF1-E392-4276-9C44-88176877E11F}"/>
    <cellStyle name="Normal 2 2" xfId="2" xr:uid="{B6818B96-B55B-445A-B667-C1E949F35648}"/>
    <cellStyle name="Normal 2 2 2" xfId="13" xr:uid="{358E365E-9AE8-4804-A621-A2F9C9DF8BBF}"/>
    <cellStyle name="Normal 2 2 3" xfId="9" xr:uid="{A786A6AF-798F-4F11-BAE8-5904576473EB}"/>
    <cellStyle name="Normal 2 3" xfId="12" xr:uid="{11F4C954-3A81-4225-9B77-0C237E933583}"/>
    <cellStyle name="Normal 3" xfId="4" xr:uid="{F6057596-0B71-42B0-9805-A44E49C8B1C3}"/>
    <cellStyle name="Normal 3 2" xfId="5" xr:uid="{ECAAA86F-1BFB-426A-BFC3-BFFAD30307DD}"/>
    <cellStyle name="Normal 4" xfId="3" xr:uid="{5A1ED8B1-9296-4E48-B601-33AD6350AD49}"/>
    <cellStyle name="Normal 4 2" xfId="14" xr:uid="{944EF473-5411-42FA-97AC-C76A948134DB}"/>
    <cellStyle name="Normal 5" xfId="7" xr:uid="{59293AA5-7625-4BFF-AE57-D97B3456D4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ndiAdat\Munka\Wide\2CadLink\52523%20Ship\52523WW100%20ME%20SP%20BL2%20Ship%20Demister\Data\Excel\52523%20MASTER%20100%20ME%20alle%20profil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BigLink Master"/>
      <sheetName val="Article Collections"/>
      <sheetName val="Article Collection 2"/>
      <sheetName val="Revisions"/>
      <sheetName val="Text"/>
    </sheetNames>
    <sheetDataSet>
      <sheetData sheetId="0"/>
      <sheetData sheetId="1">
        <row r="9">
          <cell r="L9">
            <v>39.87856</v>
          </cell>
        </row>
        <row r="104">
          <cell r="C104">
            <v>14400</v>
          </cell>
        </row>
        <row r="107">
          <cell r="C107">
            <v>1</v>
          </cell>
        </row>
        <row r="109">
          <cell r="C109">
            <v>940</v>
          </cell>
        </row>
        <row r="110">
          <cell r="C110">
            <v>940</v>
          </cell>
        </row>
        <row r="112">
          <cell r="C112" t="str">
            <v>302 Flush</v>
          </cell>
        </row>
        <row r="114">
          <cell r="C114">
            <v>55</v>
          </cell>
        </row>
        <row r="115">
          <cell r="C115">
            <v>0</v>
          </cell>
        </row>
        <row r="117">
          <cell r="C117" t="str">
            <v>Yes</v>
          </cell>
        </row>
        <row r="118">
          <cell r="C118">
            <v>12</v>
          </cell>
        </row>
        <row r="119">
          <cell r="C119">
            <v>20</v>
          </cell>
        </row>
        <row r="122">
          <cell r="C122" t="str">
            <v>No</v>
          </cell>
        </row>
        <row r="123">
          <cell r="C123">
            <v>1</v>
          </cell>
        </row>
        <row r="124">
          <cell r="C124">
            <v>1</v>
          </cell>
        </row>
        <row r="135">
          <cell r="C135" t="str">
            <v>Not Applicable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9173-938C-482A-A551-AFFF2DE014DD}">
  <dimension ref="A1:AN54"/>
  <sheetViews>
    <sheetView topLeftCell="Q31" workbookViewId="0">
      <selection activeCell="AL53" sqref="AL53"/>
    </sheetView>
  </sheetViews>
  <sheetFormatPr defaultColWidth="9.140625" defaultRowHeight="15" x14ac:dyDescent="0.25"/>
  <cols>
    <col min="1" max="1" width="27.42578125" customWidth="1"/>
    <col min="2" max="2" width="31.42578125" customWidth="1"/>
    <col min="3" max="3" width="38" customWidth="1"/>
    <col min="4" max="4" width="38.42578125" customWidth="1"/>
    <col min="5" max="5" width="29" customWidth="1"/>
    <col min="6" max="6" width="21.140625" customWidth="1"/>
    <col min="7" max="7" width="18.140625" customWidth="1"/>
    <col min="8" max="8" width="14.5703125" customWidth="1"/>
    <col min="9" max="9" width="15.7109375" customWidth="1"/>
    <col min="10" max="10" width="13" customWidth="1"/>
    <col min="11" max="12" width="15.140625" customWidth="1"/>
    <col min="13" max="13" width="14.85546875" customWidth="1"/>
    <col min="15" max="15" width="19.42578125" customWidth="1"/>
    <col min="16" max="16" width="18.140625" customWidth="1"/>
    <col min="18" max="18" width="17.28515625" customWidth="1"/>
    <col min="19" max="19" width="18.7109375" customWidth="1"/>
    <col min="21" max="21" width="20.5703125" customWidth="1"/>
    <col min="22" max="22" width="19.42578125" customWidth="1"/>
  </cols>
  <sheetData>
    <row r="1" spans="1:2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3" customFormat="1" x14ac:dyDescent="0.25">
      <c r="B2" s="3" t="s">
        <v>22</v>
      </c>
      <c r="D2" s="3" t="s">
        <v>23</v>
      </c>
      <c r="E2" s="3" t="s">
        <v>24</v>
      </c>
      <c r="F2" s="3" t="s">
        <v>25</v>
      </c>
      <c r="H2" s="3" t="b">
        <v>1</v>
      </c>
      <c r="I2" s="3" t="s">
        <v>26</v>
      </c>
      <c r="L2" s="3" t="b">
        <v>0</v>
      </c>
      <c r="M2" s="3" t="s">
        <v>27</v>
      </c>
      <c r="N2" s="3" t="b">
        <v>1</v>
      </c>
      <c r="O2" s="3" t="s">
        <v>26</v>
      </c>
      <c r="P2" s="3" t="s">
        <v>26</v>
      </c>
      <c r="Q2" s="3" t="b">
        <v>0</v>
      </c>
      <c r="R2" s="3" t="s">
        <v>26</v>
      </c>
      <c r="S2" s="3" t="s">
        <v>26</v>
      </c>
      <c r="U2" s="3" t="s">
        <v>28</v>
      </c>
      <c r="V2" s="3" t="s">
        <v>29</v>
      </c>
    </row>
    <row r="3" spans="1:22" x14ac:dyDescent="0.25">
      <c r="A3" t="s">
        <v>30</v>
      </c>
    </row>
    <row r="4" spans="1:22" s="4" customFormat="1" x14ac:dyDescent="0.25">
      <c r="B4" s="4" t="s">
        <v>22</v>
      </c>
      <c r="D4" s="5" t="s">
        <v>293</v>
      </c>
      <c r="E4" s="4" t="s">
        <v>294</v>
      </c>
      <c r="F4" s="4" t="s">
        <v>295</v>
      </c>
      <c r="G4" s="4" t="s">
        <v>296</v>
      </c>
      <c r="H4" s="4" t="b">
        <v>1</v>
      </c>
      <c r="O4" s="6"/>
      <c r="P4" s="7"/>
      <c r="Q4" s="8" t="b">
        <v>1</v>
      </c>
      <c r="R4" s="7"/>
      <c r="S4" s="7"/>
      <c r="T4" s="4" t="s">
        <v>297</v>
      </c>
      <c r="U4" s="7"/>
      <c r="V4" s="7"/>
    </row>
    <row r="11" spans="1:22" s="2" customFormat="1" x14ac:dyDescent="0.25">
      <c r="A11" s="1" t="s">
        <v>31</v>
      </c>
      <c r="B11" s="1" t="s">
        <v>32</v>
      </c>
      <c r="C11" s="1" t="s">
        <v>33</v>
      </c>
      <c r="D11" s="1" t="s">
        <v>34</v>
      </c>
      <c r="E11" s="1" t="s">
        <v>35</v>
      </c>
      <c r="F11" s="1" t="s">
        <v>36</v>
      </c>
      <c r="G11" s="1" t="s">
        <v>37</v>
      </c>
      <c r="H11" s="1" t="s">
        <v>38</v>
      </c>
      <c r="I11" s="1" t="s">
        <v>39</v>
      </c>
    </row>
    <row r="12" spans="1:22" s="3" customFormat="1" x14ac:dyDescent="0.25">
      <c r="A12" s="3" t="b">
        <v>1</v>
      </c>
      <c r="B12" s="3" t="s">
        <v>40</v>
      </c>
      <c r="C12" s="3" t="s">
        <v>41</v>
      </c>
      <c r="D12" s="3" t="s">
        <v>42</v>
      </c>
      <c r="E12" s="3" t="s">
        <v>43</v>
      </c>
      <c r="F12" s="3" t="b">
        <v>0</v>
      </c>
      <c r="G12" s="3" t="b">
        <v>0</v>
      </c>
      <c r="H12" s="3" t="s">
        <v>44</v>
      </c>
      <c r="I12" s="3" t="s">
        <v>45</v>
      </c>
    </row>
    <row r="13" spans="1:22" x14ac:dyDescent="0.25">
      <c r="A13" t="s">
        <v>46</v>
      </c>
    </row>
    <row r="14" spans="1:22" s="8" customFormat="1" x14ac:dyDescent="0.25">
      <c r="A14" s="8" t="b">
        <v>1</v>
      </c>
      <c r="B14" s="9">
        <v>100</v>
      </c>
      <c r="C14" s="8">
        <v>2</v>
      </c>
      <c r="D14" s="8">
        <v>2.5</v>
      </c>
      <c r="E14" s="8">
        <v>3.5</v>
      </c>
      <c r="F14" s="8" t="b">
        <v>0</v>
      </c>
      <c r="G14" s="8" t="b">
        <v>0</v>
      </c>
      <c r="H14" s="8">
        <v>0.15</v>
      </c>
      <c r="I14" s="10"/>
    </row>
    <row r="21" spans="1:13" s="2" customFormat="1" x14ac:dyDescent="0.25">
      <c r="A21" s="1" t="s">
        <v>47</v>
      </c>
      <c r="B21" s="1" t="s">
        <v>48</v>
      </c>
      <c r="C21" s="1" t="s">
        <v>49</v>
      </c>
      <c r="D21" s="1" t="s">
        <v>50</v>
      </c>
      <c r="E21" s="1" t="s">
        <v>51</v>
      </c>
      <c r="F21" s="1" t="s">
        <v>52</v>
      </c>
      <c r="G21" s="1" t="s">
        <v>53</v>
      </c>
      <c r="H21" s="1" t="s">
        <v>54</v>
      </c>
      <c r="I21" s="1" t="s">
        <v>55</v>
      </c>
      <c r="J21" s="1" t="s">
        <v>56</v>
      </c>
      <c r="K21" s="1" t="s">
        <v>57</v>
      </c>
      <c r="L21" s="1" t="s">
        <v>58</v>
      </c>
      <c r="M21" s="1" t="s">
        <v>59</v>
      </c>
    </row>
    <row r="22" spans="1:13" s="3" customFormat="1" x14ac:dyDescent="0.25">
      <c r="A22" s="3" t="s">
        <v>60</v>
      </c>
      <c r="B22" s="3" t="s">
        <v>44</v>
      </c>
      <c r="C22" s="3" t="s">
        <v>61</v>
      </c>
      <c r="D22" s="3" t="b">
        <v>0</v>
      </c>
      <c r="E22" s="3" t="b">
        <v>0</v>
      </c>
      <c r="F22" s="3" t="b">
        <v>0</v>
      </c>
      <c r="G22" s="3" t="b">
        <v>0</v>
      </c>
      <c r="H22" s="3" t="b">
        <v>0</v>
      </c>
      <c r="I22" s="3" t="b">
        <v>0</v>
      </c>
      <c r="J22" s="3" t="s">
        <v>26</v>
      </c>
      <c r="K22" s="3" t="b">
        <v>0</v>
      </c>
      <c r="L22" s="3" t="s">
        <v>26</v>
      </c>
      <c r="M22" s="3" t="b">
        <v>0</v>
      </c>
    </row>
    <row r="23" spans="1:13" x14ac:dyDescent="0.25">
      <c r="A23" t="s">
        <v>62</v>
      </c>
    </row>
    <row r="24" spans="1:13" s="8" customFormat="1" x14ac:dyDescent="0.25">
      <c r="A24" s="11">
        <v>840</v>
      </c>
      <c r="B24" s="8">
        <v>123.456</v>
      </c>
      <c r="C24" s="8">
        <v>1</v>
      </c>
      <c r="D24" s="8" t="b">
        <v>0</v>
      </c>
      <c r="E24" s="8" t="b">
        <v>0</v>
      </c>
      <c r="F24" s="8" t="b">
        <v>0</v>
      </c>
      <c r="G24" s="8" t="b">
        <v>0</v>
      </c>
      <c r="H24" s="8" t="b">
        <v>0</v>
      </c>
      <c r="I24" s="8" t="b">
        <v>0</v>
      </c>
      <c r="J24" s="10" t="s">
        <v>63</v>
      </c>
      <c r="K24" s="8" t="b">
        <v>1</v>
      </c>
      <c r="M24" s="8" t="b">
        <v>0</v>
      </c>
    </row>
    <row r="29" spans="1:13" x14ac:dyDescent="0.25">
      <c r="C29" s="12"/>
    </row>
    <row r="34" spans="2:4" x14ac:dyDescent="0.25">
      <c r="B34" s="13"/>
      <c r="C34" s="13"/>
      <c r="D34" s="13"/>
    </row>
    <row r="51" spans="1:40" x14ac:dyDescent="0.25">
      <c r="A51" s="1" t="s">
        <v>64</v>
      </c>
      <c r="B51" s="1" t="s">
        <v>20</v>
      </c>
      <c r="C51" s="1" t="s">
        <v>65</v>
      </c>
      <c r="D51" s="1" t="s">
        <v>66</v>
      </c>
      <c r="E51" s="1" t="s">
        <v>67</v>
      </c>
      <c r="F51" s="1" t="s">
        <v>68</v>
      </c>
      <c r="G51" s="1" t="s">
        <v>69</v>
      </c>
      <c r="H51" s="1" t="s">
        <v>70</v>
      </c>
      <c r="I51" s="1" t="s">
        <v>71</v>
      </c>
      <c r="J51" s="1" t="s">
        <v>72</v>
      </c>
      <c r="K51" s="1" t="s">
        <v>73</v>
      </c>
      <c r="L51" s="1" t="s">
        <v>74</v>
      </c>
      <c r="M51" s="1" t="s">
        <v>75</v>
      </c>
      <c r="N51" s="1" t="s">
        <v>76</v>
      </c>
      <c r="O51" s="1" t="s">
        <v>77</v>
      </c>
      <c r="P51" s="1" t="s">
        <v>78</v>
      </c>
      <c r="Q51" s="1" t="s">
        <v>79</v>
      </c>
      <c r="R51" s="1" t="s">
        <v>80</v>
      </c>
      <c r="S51" s="1" t="s">
        <v>81</v>
      </c>
      <c r="T51" s="1" t="s">
        <v>82</v>
      </c>
      <c r="U51" s="1" t="s">
        <v>83</v>
      </c>
      <c r="V51" s="1" t="s">
        <v>84</v>
      </c>
      <c r="W51" s="1" t="s">
        <v>85</v>
      </c>
      <c r="X51" s="1" t="s">
        <v>86</v>
      </c>
      <c r="Y51" s="1" t="s">
        <v>87</v>
      </c>
      <c r="Z51" s="1" t="s">
        <v>88</v>
      </c>
      <c r="AA51" s="1" t="s">
        <v>89</v>
      </c>
      <c r="AB51" s="1" t="s">
        <v>90</v>
      </c>
      <c r="AC51" s="1" t="s">
        <v>91</v>
      </c>
      <c r="AD51" s="1" t="s">
        <v>92</v>
      </c>
      <c r="AE51" s="1" t="s">
        <v>6</v>
      </c>
      <c r="AF51" s="1" t="s">
        <v>47</v>
      </c>
      <c r="AG51" s="1" t="s">
        <v>93</v>
      </c>
      <c r="AH51" s="1" t="s">
        <v>94</v>
      </c>
      <c r="AI51" s="1" t="s">
        <v>95</v>
      </c>
      <c r="AJ51" s="1" t="s">
        <v>96</v>
      </c>
      <c r="AK51" s="1" t="s">
        <v>97</v>
      </c>
      <c r="AL51" s="1" t="s">
        <v>98</v>
      </c>
      <c r="AM51" s="1" t="s">
        <v>215</v>
      </c>
      <c r="AN51" s="1" t="s">
        <v>99</v>
      </c>
    </row>
    <row r="52" spans="1:40" x14ac:dyDescent="0.25">
      <c r="A52" s="14"/>
      <c r="B52" s="14"/>
      <c r="C52" s="3" t="s">
        <v>65</v>
      </c>
      <c r="D52" s="3"/>
      <c r="E52" s="14"/>
      <c r="F52" s="14"/>
      <c r="G52" s="15"/>
      <c r="H52" s="14"/>
      <c r="I52" s="16"/>
      <c r="J52" s="3"/>
      <c r="K52" s="14"/>
      <c r="L52" s="14" t="s">
        <v>100</v>
      </c>
      <c r="M52" s="3"/>
      <c r="N52" s="14"/>
      <c r="O52" s="14"/>
      <c r="P52" s="14"/>
      <c r="Q52" s="3" t="s">
        <v>101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4" t="s">
        <v>93</v>
      </c>
      <c r="AH52" s="3"/>
      <c r="AI52" s="3"/>
      <c r="AJ52" s="3"/>
      <c r="AK52" s="3" t="s">
        <v>102</v>
      </c>
      <c r="AL52" s="3" t="s">
        <v>98</v>
      </c>
      <c r="AM52" s="3" t="s">
        <v>215</v>
      </c>
      <c r="AN52" s="3"/>
    </row>
    <row r="53" spans="1:40" x14ac:dyDescent="0.25">
      <c r="A53" t="s">
        <v>103</v>
      </c>
    </row>
    <row r="54" spans="1:40" x14ac:dyDescent="0.25">
      <c r="A54" s="8"/>
      <c r="B54" s="8"/>
      <c r="C54" s="8"/>
      <c r="D54" s="8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9C74-4C7E-4193-8D31-F00CDA7C3ED6}">
  <dimension ref="A1:AD21"/>
  <sheetViews>
    <sheetView tabSelected="1" topLeftCell="Z1" zoomScale="80" zoomScaleNormal="80" workbookViewId="0">
      <selection activeCell="AA6" sqref="AA6:AD6"/>
    </sheetView>
  </sheetViews>
  <sheetFormatPr defaultColWidth="8.85546875" defaultRowHeight="15" x14ac:dyDescent="0.25"/>
  <cols>
    <col min="1" max="1" width="38.28515625" style="23" customWidth="1"/>
    <col min="2" max="4" width="10.7109375" style="23" customWidth="1"/>
    <col min="5" max="5" width="16" style="22" customWidth="1"/>
    <col min="6" max="6" width="41.140625" style="22" customWidth="1"/>
    <col min="7" max="16" width="10.7109375" style="21" customWidth="1"/>
    <col min="17" max="25" width="10.7109375" style="20" customWidth="1"/>
    <col min="26" max="26" width="2.5703125" style="19" customWidth="1"/>
    <col min="27" max="27" width="20" style="18" bestFit="1" customWidth="1"/>
    <col min="28" max="28" width="8.85546875" style="18"/>
    <col min="29" max="16384" width="8.85546875" style="17"/>
  </cols>
  <sheetData>
    <row r="1" spans="1:30" x14ac:dyDescent="0.25">
      <c r="A1" s="23" t="s">
        <v>137</v>
      </c>
      <c r="B1" s="23" t="s">
        <v>136</v>
      </c>
      <c r="AA1" s="18" t="s">
        <v>299</v>
      </c>
    </row>
    <row r="2" spans="1:30" x14ac:dyDescent="0.25">
      <c r="A2" s="23" t="s">
        <v>135</v>
      </c>
      <c r="B2" s="23" t="s">
        <v>134</v>
      </c>
      <c r="AA2" s="18" t="s">
        <v>300</v>
      </c>
      <c r="AB2" s="18" t="s">
        <v>113</v>
      </c>
      <c r="AC2" s="17" t="s">
        <v>112</v>
      </c>
      <c r="AD2" s="17" t="s">
        <v>301</v>
      </c>
    </row>
    <row r="3" spans="1:30" x14ac:dyDescent="0.25">
      <c r="A3" s="23" t="s">
        <v>112</v>
      </c>
      <c r="B3" s="23" t="s">
        <v>133</v>
      </c>
      <c r="AA3" s="18" t="s">
        <v>299</v>
      </c>
      <c r="AD3" s="17" t="s">
        <v>302</v>
      </c>
    </row>
    <row r="4" spans="1:30" x14ac:dyDescent="0.25">
      <c r="A4" s="23" t="s">
        <v>132</v>
      </c>
      <c r="B4" s="23" t="s">
        <v>131</v>
      </c>
      <c r="AA4" s="18" t="s">
        <v>303</v>
      </c>
      <c r="AB4" s="18" t="s">
        <v>304</v>
      </c>
      <c r="AD4" s="17" t="s">
        <v>305</v>
      </c>
    </row>
    <row r="5" spans="1:30" x14ac:dyDescent="0.25">
      <c r="A5" s="23" t="s">
        <v>130</v>
      </c>
      <c r="B5" s="23" t="s">
        <v>129</v>
      </c>
      <c r="AA5" s="18" t="s">
        <v>306</v>
      </c>
      <c r="AB5" s="73">
        <f>G15</f>
        <v>75</v>
      </c>
      <c r="AC5" s="17" t="s">
        <v>307</v>
      </c>
      <c r="AD5" s="17" t="s">
        <v>308</v>
      </c>
    </row>
    <row r="6" spans="1:30" x14ac:dyDescent="0.25">
      <c r="A6" s="23" t="s">
        <v>128</v>
      </c>
      <c r="B6" s="23" t="s">
        <v>127</v>
      </c>
      <c r="AA6" t="s">
        <v>311</v>
      </c>
      <c r="AB6" s="74">
        <f>G16</f>
        <v>50</v>
      </c>
      <c r="AC6" t="s">
        <v>307</v>
      </c>
      <c r="AD6" t="s">
        <v>308</v>
      </c>
    </row>
    <row r="7" spans="1:30" x14ac:dyDescent="0.25">
      <c r="A7" s="23" t="s">
        <v>126</v>
      </c>
      <c r="AA7" t="s">
        <v>312</v>
      </c>
      <c r="AB7" s="74">
        <f>G17</f>
        <v>20</v>
      </c>
      <c r="AC7" t="s">
        <v>307</v>
      </c>
      <c r="AD7" t="s">
        <v>308</v>
      </c>
    </row>
    <row r="8" spans="1:30" x14ac:dyDescent="0.25">
      <c r="A8" s="23" t="s">
        <v>125</v>
      </c>
      <c r="AA8" s="18" t="s">
        <v>303</v>
      </c>
      <c r="AD8" s="17" t="s">
        <v>309</v>
      </c>
    </row>
    <row r="9" spans="1:30" x14ac:dyDescent="0.25">
      <c r="A9" s="50" t="s">
        <v>219</v>
      </c>
      <c r="B9" s="50" t="s">
        <v>218</v>
      </c>
      <c r="AA9" s="18" t="s">
        <v>299</v>
      </c>
      <c r="AD9" s="17" t="s">
        <v>310</v>
      </c>
    </row>
    <row r="10" spans="1:30" x14ac:dyDescent="0.25">
      <c r="A10" s="23" t="s">
        <v>124</v>
      </c>
      <c r="B10" s="23" t="s">
        <v>298</v>
      </c>
      <c r="J10" s="35"/>
      <c r="K10" s="35"/>
      <c r="L10" s="35"/>
      <c r="M10" s="35"/>
      <c r="N10" s="35"/>
      <c r="O10" s="35"/>
      <c r="P10" s="35"/>
      <c r="Q10" s="34"/>
      <c r="R10" s="34"/>
      <c r="S10" s="34"/>
      <c r="T10" s="34"/>
      <c r="U10" s="34"/>
      <c r="V10" s="34"/>
    </row>
    <row r="11" spans="1:30" ht="15.75" thickBot="1" x14ac:dyDescent="0.3">
      <c r="A11" s="36" t="s">
        <v>123</v>
      </c>
      <c r="B11" s="36" t="s">
        <v>122</v>
      </c>
      <c r="C11" s="36"/>
      <c r="D11" s="36"/>
      <c r="J11" s="35"/>
      <c r="K11" s="35"/>
      <c r="L11" s="35"/>
      <c r="M11" s="35"/>
      <c r="N11" s="35"/>
      <c r="O11" s="35"/>
      <c r="P11" s="35"/>
      <c r="Q11" s="34"/>
      <c r="R11" s="34"/>
      <c r="S11" s="34"/>
      <c r="T11" s="34"/>
      <c r="U11" s="34"/>
      <c r="V11" s="34"/>
    </row>
    <row r="12" spans="1:30" ht="15.75" thickBot="1" x14ac:dyDescent="0.3">
      <c r="A12" s="64" t="s">
        <v>121</v>
      </c>
      <c r="B12" s="65"/>
      <c r="C12" s="65"/>
      <c r="D12" s="66"/>
      <c r="E12" s="67" t="s">
        <v>120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9"/>
      <c r="Q12" s="70" t="s">
        <v>119</v>
      </c>
      <c r="R12" s="71"/>
      <c r="S12" s="71"/>
      <c r="T12" s="71"/>
      <c r="U12" s="71"/>
      <c r="V12" s="71"/>
      <c r="W12" s="71"/>
      <c r="X12" s="71"/>
      <c r="Y12" s="72"/>
      <c r="Z12" s="33"/>
    </row>
    <row r="13" spans="1:30" x14ac:dyDescent="0.25">
      <c r="A13" s="32"/>
      <c r="B13" s="32"/>
      <c r="C13" s="32"/>
      <c r="D13" s="32"/>
      <c r="E13" s="31"/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29"/>
      <c r="R13" s="29"/>
      <c r="S13" s="29"/>
      <c r="T13" s="29"/>
      <c r="U13" s="29"/>
      <c r="V13" s="29"/>
    </row>
    <row r="14" spans="1:30" x14ac:dyDescent="0.25">
      <c r="A14" s="28" t="s">
        <v>147</v>
      </c>
      <c r="B14" s="27" t="s">
        <v>118</v>
      </c>
      <c r="C14" s="27" t="s">
        <v>117</v>
      </c>
      <c r="D14" s="27" t="s">
        <v>116</v>
      </c>
      <c r="E14" s="26" t="s">
        <v>115</v>
      </c>
      <c r="F14" s="26" t="s">
        <v>114</v>
      </c>
      <c r="G14" s="25" t="s">
        <v>113</v>
      </c>
      <c r="H14" s="25" t="s">
        <v>112</v>
      </c>
      <c r="I14" s="25" t="s">
        <v>111</v>
      </c>
      <c r="J14" s="25" t="s">
        <v>110</v>
      </c>
      <c r="K14" s="25" t="s">
        <v>109</v>
      </c>
      <c r="L14" s="25" t="s">
        <v>108</v>
      </c>
      <c r="M14" s="25" t="s">
        <v>107</v>
      </c>
      <c r="N14" s="25" t="s">
        <v>106</v>
      </c>
      <c r="O14" s="25" t="s">
        <v>105</v>
      </c>
      <c r="P14" s="25" t="s">
        <v>104</v>
      </c>
    </row>
    <row r="15" spans="1:30" x14ac:dyDescent="0.25">
      <c r="B15" s="23" t="str">
        <f>I15&amp;";"&amp;J15&amp;";"&amp;K15&amp;";"&amp;L15&amp;";"&amp;N15</f>
        <v>38;Min is 38 mm;150;Max is 150 mm;1</v>
      </c>
      <c r="C15" s="51" t="s">
        <v>317</v>
      </c>
      <c r="D15" s="51"/>
      <c r="E15" s="52" t="s">
        <v>316</v>
      </c>
      <c r="F15" s="53" t="s">
        <v>306</v>
      </c>
      <c r="G15" s="54">
        <v>75</v>
      </c>
      <c r="H15" s="53" t="s">
        <v>307</v>
      </c>
      <c r="I15" s="53">
        <v>38</v>
      </c>
      <c r="J15" s="53" t="s">
        <v>313</v>
      </c>
      <c r="K15" s="53">
        <v>150</v>
      </c>
      <c r="L15" s="53" t="s">
        <v>314</v>
      </c>
      <c r="M15" s="53">
        <v>0</v>
      </c>
      <c r="N15" s="53">
        <v>1</v>
      </c>
      <c r="O15" s="52" t="s">
        <v>315</v>
      </c>
      <c r="P15" s="24"/>
    </row>
    <row r="16" spans="1:30" x14ac:dyDescent="0.25">
      <c r="A16" s="51"/>
      <c r="B16" s="51" t="str">
        <f>I16&amp;";"&amp;J16&amp;";"&amp;K16&amp;";"&amp;L16&amp;";"&amp;N16</f>
        <v>25;Min is 25 mm;100;Max is 100 mm;1</v>
      </c>
      <c r="C16" s="51" t="s">
        <v>320</v>
      </c>
      <c r="D16" s="51"/>
      <c r="E16" s="52" t="s">
        <v>316</v>
      </c>
      <c r="F16" s="53" t="s">
        <v>311</v>
      </c>
      <c r="G16" s="54">
        <v>50</v>
      </c>
      <c r="H16" s="53" t="s">
        <v>307</v>
      </c>
      <c r="I16" s="53">
        <v>25</v>
      </c>
      <c r="J16" s="53" t="s">
        <v>318</v>
      </c>
      <c r="K16" s="53">
        <v>100</v>
      </c>
      <c r="L16" s="53" t="s">
        <v>319</v>
      </c>
      <c r="M16" s="53">
        <v>0</v>
      </c>
      <c r="N16" s="53">
        <v>1</v>
      </c>
      <c r="O16" s="52" t="s">
        <v>315</v>
      </c>
    </row>
    <row r="17" spans="1:15" x14ac:dyDescent="0.25">
      <c r="A17" s="51"/>
      <c r="B17" s="51" t="str">
        <f>I17&amp;";"&amp;J17&amp;";"&amp;K17&amp;";"&amp;L17&amp;";"&amp;N17</f>
        <v>5;Min is 5 mm;20;Max is 20 mm;1</v>
      </c>
      <c r="C17" s="51" t="s">
        <v>323</v>
      </c>
      <c r="D17" s="51"/>
      <c r="E17" s="52" t="s">
        <v>316</v>
      </c>
      <c r="F17" s="53" t="s">
        <v>312</v>
      </c>
      <c r="G17" s="54">
        <v>20</v>
      </c>
      <c r="H17" s="53" t="s">
        <v>307</v>
      </c>
      <c r="I17" s="53">
        <v>5</v>
      </c>
      <c r="J17" s="53" t="s">
        <v>321</v>
      </c>
      <c r="K17" s="53">
        <v>20</v>
      </c>
      <c r="L17" s="53" t="s">
        <v>322</v>
      </c>
      <c r="M17" s="53">
        <v>0</v>
      </c>
      <c r="N17" s="53">
        <v>1</v>
      </c>
      <c r="O17" s="52" t="s">
        <v>315</v>
      </c>
    </row>
    <row r="18" spans="1:15" x14ac:dyDescent="0.25">
      <c r="A18" s="51"/>
      <c r="B18" s="51"/>
      <c r="C18" s="51"/>
      <c r="D18" s="51"/>
      <c r="E18" s="52"/>
      <c r="F18" s="53"/>
      <c r="G18" s="54"/>
      <c r="H18" s="53"/>
      <c r="I18" s="53"/>
      <c r="J18" s="53"/>
      <c r="K18" s="53"/>
      <c r="L18" s="53"/>
      <c r="M18" s="53"/>
      <c r="N18" s="53"/>
      <c r="O18" s="52"/>
    </row>
    <row r="19" spans="1:15" x14ac:dyDescent="0.25">
      <c r="A19" s="51"/>
      <c r="B19" s="51"/>
      <c r="C19" s="51"/>
      <c r="D19" s="51"/>
      <c r="E19" s="52"/>
      <c r="F19" s="53"/>
      <c r="G19" s="54"/>
      <c r="H19" s="53"/>
      <c r="I19" s="53"/>
      <c r="J19" s="53"/>
      <c r="K19" s="53"/>
      <c r="L19" s="53"/>
      <c r="M19" s="53"/>
      <c r="N19" s="53"/>
      <c r="O19" s="52"/>
    </row>
    <row r="20" spans="1:15" x14ac:dyDescent="0.25">
      <c r="A20" s="51"/>
      <c r="B20" s="51"/>
      <c r="C20" s="51"/>
      <c r="D20" s="51"/>
      <c r="E20" s="52"/>
      <c r="F20" s="53"/>
      <c r="G20" s="54"/>
      <c r="H20" s="53"/>
      <c r="I20" s="53"/>
      <c r="J20" s="53"/>
      <c r="K20" s="53"/>
      <c r="L20" s="53"/>
      <c r="M20" s="53"/>
      <c r="N20" s="53"/>
      <c r="O20" s="52"/>
    </row>
    <row r="21" spans="1:15" x14ac:dyDescent="0.25">
      <c r="A21" s="51"/>
      <c r="B21" s="51"/>
    </row>
  </sheetData>
  <mergeCells count="3">
    <mergeCell ref="A12:D12"/>
    <mergeCell ref="E12:P12"/>
    <mergeCell ref="Q12:Y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06C4-E1D6-4115-A787-A4CC83E76F2D}">
  <dimension ref="A1:Q23"/>
  <sheetViews>
    <sheetView workbookViewId="0">
      <selection activeCell="G29" sqref="G29"/>
    </sheetView>
  </sheetViews>
  <sheetFormatPr defaultRowHeight="15" x14ac:dyDescent="0.25"/>
  <cols>
    <col min="1" max="1" width="29.5703125" customWidth="1"/>
    <col min="2" max="2" width="15.140625" bestFit="1" customWidth="1"/>
    <col min="3" max="4" width="19.85546875" customWidth="1"/>
    <col min="5" max="5" width="39.28515625" bestFit="1" customWidth="1"/>
    <col min="6" max="6" width="17.5703125" bestFit="1" customWidth="1"/>
    <col min="7" max="7" width="24" bestFit="1" customWidth="1"/>
    <col min="8" max="8" width="18.140625" customWidth="1"/>
    <col min="9" max="9" width="20.28515625" customWidth="1"/>
    <col min="10" max="12" width="19.42578125" customWidth="1"/>
    <col min="13" max="13" width="15.5703125" customWidth="1"/>
    <col min="14" max="14" width="23.140625" bestFit="1" customWidth="1"/>
    <col min="15" max="15" width="27" bestFit="1" customWidth="1"/>
  </cols>
  <sheetData>
    <row r="1" spans="1:7" x14ac:dyDescent="0.25">
      <c r="A1" s="37" t="s">
        <v>139</v>
      </c>
      <c r="B1" s="38"/>
      <c r="F1" s="39"/>
      <c r="G1" s="39"/>
    </row>
    <row r="2" spans="1:7" x14ac:dyDescent="0.25">
      <c r="A2" s="40" t="s">
        <v>140</v>
      </c>
      <c r="B2" s="41" t="s">
        <v>141</v>
      </c>
      <c r="F2" s="39"/>
      <c r="G2" s="39"/>
    </row>
    <row r="3" spans="1:7" x14ac:dyDescent="0.25">
      <c r="A3" t="s">
        <v>142</v>
      </c>
      <c r="B3" s="38" t="s">
        <v>143</v>
      </c>
      <c r="F3" s="39"/>
      <c r="G3" s="39"/>
    </row>
    <row r="4" spans="1:7" x14ac:dyDescent="0.25">
      <c r="A4" t="s">
        <v>144</v>
      </c>
      <c r="B4" s="41" t="s">
        <v>145</v>
      </c>
      <c r="F4" s="39"/>
      <c r="G4" s="39"/>
    </row>
    <row r="5" spans="1:7" x14ac:dyDescent="0.25">
      <c r="A5" t="s">
        <v>92</v>
      </c>
      <c r="B5" s="38" t="s">
        <v>146</v>
      </c>
      <c r="F5" s="39"/>
      <c r="G5" s="39"/>
    </row>
    <row r="6" spans="1:7" x14ac:dyDescent="0.25">
      <c r="A6" t="s">
        <v>147</v>
      </c>
      <c r="B6" s="38" t="s">
        <v>148</v>
      </c>
      <c r="F6" s="39"/>
      <c r="G6" s="39"/>
    </row>
    <row r="7" spans="1:7" x14ac:dyDescent="0.25">
      <c r="A7" t="s">
        <v>149</v>
      </c>
      <c r="B7" s="38" t="s">
        <v>150</v>
      </c>
      <c r="F7" s="39"/>
      <c r="G7" s="39"/>
    </row>
    <row r="8" spans="1:7" x14ac:dyDescent="0.25">
      <c r="A8" t="s">
        <v>112</v>
      </c>
      <c r="B8" s="38" t="s">
        <v>151</v>
      </c>
      <c r="F8" s="39"/>
      <c r="G8" s="39"/>
    </row>
    <row r="9" spans="1:7" x14ac:dyDescent="0.25">
      <c r="A9" t="s">
        <v>152</v>
      </c>
      <c r="B9" s="38" t="s">
        <v>153</v>
      </c>
      <c r="F9" s="39"/>
      <c r="G9" s="39"/>
    </row>
    <row r="10" spans="1:7" x14ac:dyDescent="0.25">
      <c r="A10" s="40" t="s">
        <v>154</v>
      </c>
      <c r="B10" s="41" t="s">
        <v>155</v>
      </c>
      <c r="F10" s="39"/>
      <c r="G10" s="39"/>
    </row>
    <row r="11" spans="1:7" x14ac:dyDescent="0.25">
      <c r="A11" s="40" t="s">
        <v>156</v>
      </c>
      <c r="B11" s="41" t="s">
        <v>157</v>
      </c>
      <c r="F11" s="39"/>
      <c r="G11" s="39"/>
    </row>
    <row r="12" spans="1:7" x14ac:dyDescent="0.25">
      <c r="A12" t="s">
        <v>158</v>
      </c>
      <c r="B12" s="38" t="s">
        <v>159</v>
      </c>
      <c r="F12" s="39"/>
      <c r="G12" s="39"/>
    </row>
    <row r="13" spans="1:7" x14ac:dyDescent="0.25">
      <c r="A13" t="s">
        <v>160</v>
      </c>
      <c r="B13" s="38" t="s">
        <v>161</v>
      </c>
      <c r="F13" s="39"/>
      <c r="G13" s="39"/>
    </row>
    <row r="14" spans="1:7" x14ac:dyDescent="0.25">
      <c r="A14" t="s">
        <v>162</v>
      </c>
      <c r="B14" s="38" t="s">
        <v>163</v>
      </c>
      <c r="F14" s="39"/>
      <c r="G14" s="39"/>
    </row>
    <row r="15" spans="1:7" x14ac:dyDescent="0.25">
      <c r="A15" s="40" t="s">
        <v>164</v>
      </c>
      <c r="B15" s="41" t="s">
        <v>165</v>
      </c>
      <c r="F15" s="39"/>
      <c r="G15" s="39"/>
    </row>
    <row r="16" spans="1:7" x14ac:dyDescent="0.25">
      <c r="A16" s="40"/>
      <c r="B16" s="41"/>
      <c r="F16" s="39"/>
      <c r="G16" s="39"/>
    </row>
    <row r="17" spans="1:17" x14ac:dyDescent="0.25">
      <c r="A17" s="40"/>
      <c r="B17" s="41"/>
      <c r="F17" s="39"/>
      <c r="G17" s="39"/>
    </row>
    <row r="18" spans="1:17" x14ac:dyDescent="0.25">
      <c r="A18" s="40"/>
      <c r="B18" s="41"/>
      <c r="F18" s="39"/>
      <c r="G18" s="39"/>
    </row>
    <row r="19" spans="1:17" x14ac:dyDescent="0.25">
      <c r="B19" s="38"/>
      <c r="F19" s="39"/>
      <c r="G19" s="39"/>
    </row>
    <row r="20" spans="1:17" x14ac:dyDescent="0.25">
      <c r="A20" s="45" t="s">
        <v>140</v>
      </c>
      <c r="B20" s="45" t="s">
        <v>101</v>
      </c>
      <c r="C20" s="60" t="s">
        <v>213</v>
      </c>
      <c r="D20" s="45" t="s">
        <v>102</v>
      </c>
      <c r="E20" s="45" t="s">
        <v>166</v>
      </c>
      <c r="F20" s="44" t="s">
        <v>167</v>
      </c>
      <c r="G20" s="44" t="s">
        <v>6</v>
      </c>
      <c r="H20" s="45" t="s">
        <v>74</v>
      </c>
      <c r="I20" s="45" t="s">
        <v>98</v>
      </c>
      <c r="J20" s="45" t="s">
        <v>214</v>
      </c>
      <c r="K20" s="45" t="s">
        <v>168</v>
      </c>
      <c r="L20" s="37"/>
      <c r="M20" s="37"/>
    </row>
    <row r="21" spans="1:17" x14ac:dyDescent="0.25">
      <c r="A21" s="59" t="s">
        <v>169</v>
      </c>
      <c r="B21" s="43" t="str">
        <f>Attributes!Q52</f>
        <v>Company Name</v>
      </c>
      <c r="C21" s="43" t="str">
        <f>Attributes!AM52</f>
        <v>Customer ID</v>
      </c>
      <c r="D21" s="43" t="str">
        <f>Attributes!AK52</f>
        <v>Project Name</v>
      </c>
      <c r="E21" s="43" t="str">
        <f>'Cadify MASTER'!B10</f>
        <v>Simple Cube.SLDPRT</v>
      </c>
      <c r="F21" s="58" t="str">
        <f>'Cadify MASTER'!AA1</f>
        <v>Simple Cube.sldprt</v>
      </c>
      <c r="G21" s="61" t="str">
        <f>Attributes!G4</f>
        <v>SKU123</v>
      </c>
      <c r="H21" s="43" t="str">
        <f>Attributes!L52</f>
        <v>Web Store</v>
      </c>
      <c r="I21" s="49" t="str">
        <f>IF(Attributes!AL52="Timestamp","2020.01.01 00:00:00",Attributes!AL52)</f>
        <v>2020.01.01 00:00:00</v>
      </c>
      <c r="J21" s="59" t="str">
        <f>MID(I21,4,1)&amp;TEXT(ROUND((999999*(((((MID(I21,9,2)-1)+(31*(MID(I21,6,2)-1)))/372*535680)+((MID(I21,18,2)/60)+MID(I21,15,2)+(60*MID(I21,12,2))))/535680)),0),"000000")</f>
        <v>0000000</v>
      </c>
      <c r="K21" s="43" t="str">
        <f>Attributes!C52</f>
        <v>Customer email</v>
      </c>
      <c r="L21" s="40"/>
      <c r="M21" s="40"/>
    </row>
    <row r="22" spans="1:17" x14ac:dyDescent="0.25">
      <c r="B22" s="38"/>
      <c r="F22" s="39"/>
      <c r="G22" s="39"/>
      <c r="H22" s="42"/>
      <c r="M22" s="43"/>
      <c r="N22" s="43"/>
    </row>
    <row r="23" spans="1:17" x14ac:dyDescent="0.25">
      <c r="A23" s="45" t="s">
        <v>140</v>
      </c>
      <c r="B23" s="62" t="s">
        <v>142</v>
      </c>
      <c r="C23" s="45" t="s">
        <v>144</v>
      </c>
      <c r="D23" s="63" t="s">
        <v>92</v>
      </c>
      <c r="E23" s="45" t="s">
        <v>147</v>
      </c>
      <c r="F23" s="44" t="s">
        <v>149</v>
      </c>
      <c r="G23" s="44" t="s">
        <v>112</v>
      </c>
      <c r="H23" s="45" t="s">
        <v>152</v>
      </c>
      <c r="I23" s="45" t="s">
        <v>154</v>
      </c>
      <c r="J23" s="45" t="s">
        <v>156</v>
      </c>
      <c r="K23" s="45" t="s">
        <v>216</v>
      </c>
      <c r="L23" s="45" t="s">
        <v>217</v>
      </c>
      <c r="M23" s="45" t="s">
        <v>158</v>
      </c>
      <c r="N23" s="45" t="s">
        <v>160</v>
      </c>
      <c r="O23" s="45" t="s">
        <v>162</v>
      </c>
      <c r="P23" s="45" t="s">
        <v>164</v>
      </c>
      <c r="Q23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0AA8-FCAD-4ABB-991A-D4069FAAFAFA}">
  <dimension ref="A4"/>
  <sheetViews>
    <sheetView workbookViewId="0">
      <selection activeCell="E6" sqref="E6"/>
    </sheetView>
  </sheetViews>
  <sheetFormatPr defaultRowHeight="15" x14ac:dyDescent="0.25"/>
  <sheetData>
    <row r="4" spans="1:1" x14ac:dyDescent="0.25">
      <c r="A4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62F2-BF6D-415C-ACC1-8DE6AC8FB525}">
  <dimension ref="A1:C128"/>
  <sheetViews>
    <sheetView workbookViewId="0">
      <selection activeCell="B9" sqref="B9"/>
    </sheetView>
  </sheetViews>
  <sheetFormatPr defaultColWidth="9.140625" defaultRowHeight="15" x14ac:dyDescent="0.25"/>
  <cols>
    <col min="1" max="1" width="23.140625" style="48" bestFit="1" customWidth="1"/>
    <col min="2" max="2" width="15.140625" style="48" bestFit="1" customWidth="1"/>
    <col min="3" max="3" width="46.85546875" style="48" bestFit="1" customWidth="1"/>
    <col min="4" max="16384" width="9.140625" style="17"/>
  </cols>
  <sheetData>
    <row r="1" spans="1:3" ht="15.75" thickBot="1" x14ac:dyDescent="0.3">
      <c r="A1" s="46" t="s">
        <v>170</v>
      </c>
      <c r="B1" s="46" t="s">
        <v>171</v>
      </c>
      <c r="C1" s="46" t="s">
        <v>172</v>
      </c>
    </row>
    <row r="2" spans="1:3" x14ac:dyDescent="0.25">
      <c r="A2" s="56" t="s">
        <v>101</v>
      </c>
      <c r="B2" s="57" t="str">
        <f>Attributes!Q52</f>
        <v>Company Name</v>
      </c>
      <c r="C2" s="56" t="s">
        <v>221</v>
      </c>
    </row>
    <row r="3" spans="1:3" x14ac:dyDescent="0.25">
      <c r="A3" s="56" t="s">
        <v>167</v>
      </c>
      <c r="B3" s="57" t="str">
        <f>'Cadify MASTER'!AA1</f>
        <v>Simple Cube.sldprt</v>
      </c>
      <c r="C3" s="56" t="s">
        <v>222</v>
      </c>
    </row>
    <row r="4" spans="1:3" x14ac:dyDescent="0.25">
      <c r="A4" s="56" t="s">
        <v>6</v>
      </c>
      <c r="B4" s="57" t="str">
        <f>Attributes!G4</f>
        <v>SKU123</v>
      </c>
      <c r="C4" s="56" t="s">
        <v>223</v>
      </c>
    </row>
    <row r="5" spans="1:3" x14ac:dyDescent="0.25">
      <c r="A5" s="56" t="s">
        <v>74</v>
      </c>
      <c r="B5" s="57" t="str">
        <f>Attributes!L52</f>
        <v>Web Store</v>
      </c>
      <c r="C5" s="56" t="s">
        <v>224</v>
      </c>
    </row>
    <row r="6" spans="1:3" x14ac:dyDescent="0.25">
      <c r="A6" s="56" t="s">
        <v>98</v>
      </c>
      <c r="B6" s="57" t="str">
        <f>Attributes!AL52</f>
        <v>Timestamp</v>
      </c>
      <c r="C6" s="56" t="s">
        <v>225</v>
      </c>
    </row>
    <row r="7" spans="1:3" x14ac:dyDescent="0.25">
      <c r="A7" s="56" t="s">
        <v>168</v>
      </c>
      <c r="B7" s="57" t="str">
        <f>Attributes!C52</f>
        <v>Customer email</v>
      </c>
      <c r="C7" s="56" t="s">
        <v>226</v>
      </c>
    </row>
    <row r="8" spans="1:3" x14ac:dyDescent="0.25">
      <c r="A8" s="56" t="s">
        <v>166</v>
      </c>
      <c r="B8" s="57" t="str">
        <f>Attributes!D4</f>
        <v>Simple Cube</v>
      </c>
      <c r="C8" s="56" t="s">
        <v>227</v>
      </c>
    </row>
    <row r="9" spans="1:3" x14ac:dyDescent="0.25">
      <c r="A9" s="56" t="s">
        <v>220</v>
      </c>
      <c r="B9" s="57" t="str">
        <f>'Cadify BOM'!J21</f>
        <v>0000000</v>
      </c>
      <c r="C9" s="56" t="s">
        <v>228</v>
      </c>
    </row>
    <row r="10" spans="1:3" x14ac:dyDescent="0.25">
      <c r="A10" s="55" t="s">
        <v>101</v>
      </c>
      <c r="B10" s="48" t="str">
        <f>Attributes!Q52</f>
        <v>Company Name</v>
      </c>
      <c r="C10" s="55" t="s">
        <v>229</v>
      </c>
    </row>
    <row r="11" spans="1:3" x14ac:dyDescent="0.25">
      <c r="A11" s="55" t="s">
        <v>167</v>
      </c>
      <c r="B11" s="48" t="str">
        <f>'Cadify MASTER'!AA1</f>
        <v>Simple Cube.sldprt</v>
      </c>
      <c r="C11" s="55" t="s">
        <v>230</v>
      </c>
    </row>
    <row r="12" spans="1:3" x14ac:dyDescent="0.25">
      <c r="A12" s="55" t="s">
        <v>6</v>
      </c>
      <c r="B12" s="48" t="str">
        <f>Attributes!G4</f>
        <v>SKU123</v>
      </c>
      <c r="C12" s="55" t="s">
        <v>231</v>
      </c>
    </row>
    <row r="13" spans="1:3" x14ac:dyDescent="0.25">
      <c r="A13" s="55" t="s">
        <v>74</v>
      </c>
      <c r="B13" s="48" t="str">
        <f>Attributes!L52</f>
        <v>Web Store</v>
      </c>
      <c r="C13" s="55" t="s">
        <v>232</v>
      </c>
    </row>
    <row r="14" spans="1:3" x14ac:dyDescent="0.25">
      <c r="A14" s="55" t="s">
        <v>98</v>
      </c>
      <c r="B14" s="48" t="str">
        <f>Attributes!AL52</f>
        <v>Timestamp</v>
      </c>
      <c r="C14" s="55" t="s">
        <v>233</v>
      </c>
    </row>
    <row r="15" spans="1:3" x14ac:dyDescent="0.25">
      <c r="A15" s="55" t="s">
        <v>168</v>
      </c>
      <c r="B15" s="48" t="str">
        <f>Attributes!C52</f>
        <v>Customer email</v>
      </c>
      <c r="C15" s="55" t="s">
        <v>234</v>
      </c>
    </row>
    <row r="16" spans="1:3" x14ac:dyDescent="0.25">
      <c r="A16" s="55" t="s">
        <v>166</v>
      </c>
      <c r="B16" s="48" t="str">
        <f>Attributes!D4</f>
        <v>Simple Cube</v>
      </c>
      <c r="C16" s="55" t="s">
        <v>235</v>
      </c>
    </row>
    <row r="17" spans="1:3" x14ac:dyDescent="0.25">
      <c r="A17" s="55" t="s">
        <v>220</v>
      </c>
      <c r="B17" s="48" t="str">
        <f>'Cadify BOM'!J21</f>
        <v>0000000</v>
      </c>
      <c r="C17" s="55" t="s">
        <v>236</v>
      </c>
    </row>
    <row r="18" spans="1:3" x14ac:dyDescent="0.25">
      <c r="A18" s="56" t="s">
        <v>101</v>
      </c>
      <c r="B18" s="57" t="str">
        <f>Attributes!Q52</f>
        <v>Company Name</v>
      </c>
      <c r="C18" s="56" t="s">
        <v>237</v>
      </c>
    </row>
    <row r="19" spans="1:3" x14ac:dyDescent="0.25">
      <c r="A19" s="56" t="s">
        <v>167</v>
      </c>
      <c r="B19" s="57" t="str">
        <f>'Cadify MASTER'!AA1</f>
        <v>Simple Cube.sldprt</v>
      </c>
      <c r="C19" s="56" t="s">
        <v>238</v>
      </c>
    </row>
    <row r="20" spans="1:3" x14ac:dyDescent="0.25">
      <c r="A20" s="56" t="s">
        <v>6</v>
      </c>
      <c r="B20" s="57" t="str">
        <f>Attributes!G4</f>
        <v>SKU123</v>
      </c>
      <c r="C20" s="56" t="s">
        <v>239</v>
      </c>
    </row>
    <row r="21" spans="1:3" x14ac:dyDescent="0.25">
      <c r="A21" s="56" t="s">
        <v>74</v>
      </c>
      <c r="B21" s="57" t="str">
        <f>Attributes!L52</f>
        <v>Web Store</v>
      </c>
      <c r="C21" s="56" t="s">
        <v>240</v>
      </c>
    </row>
    <row r="22" spans="1:3" x14ac:dyDescent="0.25">
      <c r="A22" s="56" t="s">
        <v>98</v>
      </c>
      <c r="B22" s="57" t="str">
        <f>Attributes!AL52</f>
        <v>Timestamp</v>
      </c>
      <c r="C22" s="56" t="s">
        <v>241</v>
      </c>
    </row>
    <row r="23" spans="1:3" x14ac:dyDescent="0.25">
      <c r="A23" s="56" t="s">
        <v>168</v>
      </c>
      <c r="B23" s="57" t="str">
        <f>Attributes!C52</f>
        <v>Customer email</v>
      </c>
      <c r="C23" s="56" t="s">
        <v>242</v>
      </c>
    </row>
    <row r="24" spans="1:3" x14ac:dyDescent="0.25">
      <c r="A24" s="56" t="s">
        <v>166</v>
      </c>
      <c r="B24" s="57" t="str">
        <f>Attributes!D4</f>
        <v>Simple Cube</v>
      </c>
      <c r="C24" s="56" t="s">
        <v>243</v>
      </c>
    </row>
    <row r="25" spans="1:3" x14ac:dyDescent="0.25">
      <c r="A25" s="56" t="s">
        <v>220</v>
      </c>
      <c r="B25" s="57" t="str">
        <f>'Cadify BOM'!J21</f>
        <v>0000000</v>
      </c>
      <c r="C25" s="56" t="s">
        <v>244</v>
      </c>
    </row>
    <row r="26" spans="1:3" x14ac:dyDescent="0.25">
      <c r="A26" s="55" t="s">
        <v>101</v>
      </c>
      <c r="B26" s="48" t="str">
        <f>Attributes!Q52</f>
        <v>Company Name</v>
      </c>
      <c r="C26" s="55" t="s">
        <v>245</v>
      </c>
    </row>
    <row r="27" spans="1:3" x14ac:dyDescent="0.25">
      <c r="A27" s="55" t="s">
        <v>167</v>
      </c>
      <c r="B27" s="48" t="str">
        <f>'Cadify MASTER'!AA1</f>
        <v>Simple Cube.sldprt</v>
      </c>
      <c r="C27" s="55" t="s">
        <v>246</v>
      </c>
    </row>
    <row r="28" spans="1:3" x14ac:dyDescent="0.25">
      <c r="A28" s="55" t="s">
        <v>6</v>
      </c>
      <c r="B28" s="48" t="str">
        <f>Attributes!G4</f>
        <v>SKU123</v>
      </c>
      <c r="C28" s="55" t="s">
        <v>247</v>
      </c>
    </row>
    <row r="29" spans="1:3" x14ac:dyDescent="0.25">
      <c r="A29" s="55" t="s">
        <v>74</v>
      </c>
      <c r="B29" s="48" t="str">
        <f>Attributes!L52</f>
        <v>Web Store</v>
      </c>
      <c r="C29" s="55" t="s">
        <v>248</v>
      </c>
    </row>
    <row r="30" spans="1:3" x14ac:dyDescent="0.25">
      <c r="A30" s="55" t="s">
        <v>98</v>
      </c>
      <c r="B30" s="48" t="str">
        <f>Attributes!AL52</f>
        <v>Timestamp</v>
      </c>
      <c r="C30" s="55" t="s">
        <v>249</v>
      </c>
    </row>
    <row r="31" spans="1:3" x14ac:dyDescent="0.25">
      <c r="A31" s="55" t="s">
        <v>168</v>
      </c>
      <c r="B31" s="48" t="str">
        <f>Attributes!C52</f>
        <v>Customer email</v>
      </c>
      <c r="C31" s="55" t="s">
        <v>250</v>
      </c>
    </row>
    <row r="32" spans="1:3" x14ac:dyDescent="0.25">
      <c r="A32" s="55" t="s">
        <v>166</v>
      </c>
      <c r="B32" s="48" t="str">
        <f>Attributes!D4</f>
        <v>Simple Cube</v>
      </c>
      <c r="C32" s="55" t="s">
        <v>251</v>
      </c>
    </row>
    <row r="33" spans="1:3" x14ac:dyDescent="0.25">
      <c r="A33" s="55" t="s">
        <v>220</v>
      </c>
      <c r="B33" s="48" t="str">
        <f>'Cadify BOM'!J21</f>
        <v>0000000</v>
      </c>
      <c r="C33" s="55" t="s">
        <v>252</v>
      </c>
    </row>
    <row r="34" spans="1:3" x14ac:dyDescent="0.25">
      <c r="A34" s="56" t="s">
        <v>101</v>
      </c>
      <c r="B34" s="57" t="str">
        <f>Attributes!Q52</f>
        <v>Company Name</v>
      </c>
      <c r="C34" s="56" t="s">
        <v>253</v>
      </c>
    </row>
    <row r="35" spans="1:3" x14ac:dyDescent="0.25">
      <c r="A35" s="56" t="s">
        <v>167</v>
      </c>
      <c r="B35" s="57" t="str">
        <f>'Cadify MASTER'!AA1</f>
        <v>Simple Cube.sldprt</v>
      </c>
      <c r="C35" s="56" t="s">
        <v>254</v>
      </c>
    </row>
    <row r="36" spans="1:3" x14ac:dyDescent="0.25">
      <c r="A36" s="56" t="s">
        <v>6</v>
      </c>
      <c r="B36" s="57" t="str">
        <f>Attributes!G4</f>
        <v>SKU123</v>
      </c>
      <c r="C36" s="56" t="s">
        <v>255</v>
      </c>
    </row>
    <row r="37" spans="1:3" x14ac:dyDescent="0.25">
      <c r="A37" s="56" t="s">
        <v>74</v>
      </c>
      <c r="B37" s="57" t="str">
        <f>Attributes!L52</f>
        <v>Web Store</v>
      </c>
      <c r="C37" s="56" t="s">
        <v>256</v>
      </c>
    </row>
    <row r="38" spans="1:3" x14ac:dyDescent="0.25">
      <c r="A38" s="56" t="s">
        <v>98</v>
      </c>
      <c r="B38" s="57" t="str">
        <f>Attributes!AL52</f>
        <v>Timestamp</v>
      </c>
      <c r="C38" s="56" t="s">
        <v>257</v>
      </c>
    </row>
    <row r="39" spans="1:3" x14ac:dyDescent="0.25">
      <c r="A39" s="56" t="s">
        <v>168</v>
      </c>
      <c r="B39" s="57" t="str">
        <f>Attributes!C52</f>
        <v>Customer email</v>
      </c>
      <c r="C39" s="56" t="s">
        <v>258</v>
      </c>
    </row>
    <row r="40" spans="1:3" x14ac:dyDescent="0.25">
      <c r="A40" s="56" t="s">
        <v>166</v>
      </c>
      <c r="B40" s="57" t="str">
        <f>Attributes!D4</f>
        <v>Simple Cube</v>
      </c>
      <c r="C40" s="56" t="s">
        <v>259</v>
      </c>
    </row>
    <row r="41" spans="1:3" x14ac:dyDescent="0.25">
      <c r="A41" s="56" t="s">
        <v>220</v>
      </c>
      <c r="B41" s="57" t="str">
        <f>'Cadify BOM'!J21</f>
        <v>0000000</v>
      </c>
      <c r="C41" s="56" t="s">
        <v>260</v>
      </c>
    </row>
    <row r="42" spans="1:3" x14ac:dyDescent="0.25">
      <c r="A42" s="55" t="s">
        <v>101</v>
      </c>
      <c r="B42" s="48" t="str">
        <f>Attributes!Q52</f>
        <v>Company Name</v>
      </c>
      <c r="C42" s="55" t="s">
        <v>261</v>
      </c>
    </row>
    <row r="43" spans="1:3" x14ac:dyDescent="0.25">
      <c r="A43" s="55" t="s">
        <v>167</v>
      </c>
      <c r="B43" s="48" t="str">
        <f>'Cadify MASTER'!AA1</f>
        <v>Simple Cube.sldprt</v>
      </c>
      <c r="C43" s="55" t="s">
        <v>262</v>
      </c>
    </row>
    <row r="44" spans="1:3" x14ac:dyDescent="0.25">
      <c r="A44" s="55" t="s">
        <v>6</v>
      </c>
      <c r="B44" s="48" t="str">
        <f>Attributes!G4</f>
        <v>SKU123</v>
      </c>
      <c r="C44" s="55" t="s">
        <v>263</v>
      </c>
    </row>
    <row r="45" spans="1:3" x14ac:dyDescent="0.25">
      <c r="A45" s="55" t="s">
        <v>74</v>
      </c>
      <c r="B45" s="48" t="str">
        <f>Attributes!L52</f>
        <v>Web Store</v>
      </c>
      <c r="C45" s="55" t="s">
        <v>264</v>
      </c>
    </row>
    <row r="46" spans="1:3" x14ac:dyDescent="0.25">
      <c r="A46" s="55" t="s">
        <v>98</v>
      </c>
      <c r="B46" s="48" t="str">
        <f>Attributes!AL52</f>
        <v>Timestamp</v>
      </c>
      <c r="C46" s="55" t="s">
        <v>265</v>
      </c>
    </row>
    <row r="47" spans="1:3" x14ac:dyDescent="0.25">
      <c r="A47" s="55" t="s">
        <v>168</v>
      </c>
      <c r="B47" s="48" t="str">
        <f>Attributes!C52</f>
        <v>Customer email</v>
      </c>
      <c r="C47" s="55" t="s">
        <v>266</v>
      </c>
    </row>
    <row r="48" spans="1:3" x14ac:dyDescent="0.25">
      <c r="A48" s="55" t="s">
        <v>166</v>
      </c>
      <c r="B48" s="48" t="str">
        <f>Attributes!D4</f>
        <v>Simple Cube</v>
      </c>
      <c r="C48" s="55" t="s">
        <v>267</v>
      </c>
    </row>
    <row r="49" spans="1:3" x14ac:dyDescent="0.25">
      <c r="A49" s="55" t="s">
        <v>220</v>
      </c>
      <c r="B49" s="48" t="str">
        <f>'Cadify BOM'!J21</f>
        <v>0000000</v>
      </c>
      <c r="C49" s="55" t="s">
        <v>268</v>
      </c>
    </row>
    <row r="50" spans="1:3" x14ac:dyDescent="0.25">
      <c r="A50" s="56" t="s">
        <v>101</v>
      </c>
      <c r="B50" s="57" t="str">
        <f>Attributes!Q52</f>
        <v>Company Name</v>
      </c>
      <c r="C50" s="56" t="s">
        <v>272</v>
      </c>
    </row>
    <row r="51" spans="1:3" x14ac:dyDescent="0.25">
      <c r="A51" s="56" t="s">
        <v>167</v>
      </c>
      <c r="B51" s="57" t="str">
        <f>'Cadify MASTER'!AA1</f>
        <v>Simple Cube.sldprt</v>
      </c>
      <c r="C51" s="56" t="s">
        <v>273</v>
      </c>
    </row>
    <row r="52" spans="1:3" x14ac:dyDescent="0.25">
      <c r="A52" s="56" t="s">
        <v>6</v>
      </c>
      <c r="B52" s="57" t="str">
        <f>Attributes!G4</f>
        <v>SKU123</v>
      </c>
      <c r="C52" s="56" t="s">
        <v>274</v>
      </c>
    </row>
    <row r="53" spans="1:3" x14ac:dyDescent="0.25">
      <c r="A53" s="56" t="s">
        <v>74</v>
      </c>
      <c r="B53" s="57" t="str">
        <f>Attributes!L52</f>
        <v>Web Store</v>
      </c>
      <c r="C53" s="56" t="s">
        <v>275</v>
      </c>
    </row>
    <row r="54" spans="1:3" x14ac:dyDescent="0.25">
      <c r="A54" s="56" t="s">
        <v>98</v>
      </c>
      <c r="B54" s="57" t="str">
        <f>Attributes!AL52</f>
        <v>Timestamp</v>
      </c>
      <c r="C54" s="56" t="s">
        <v>269</v>
      </c>
    </row>
    <row r="55" spans="1:3" x14ac:dyDescent="0.25">
      <c r="A55" s="56" t="s">
        <v>168</v>
      </c>
      <c r="B55" s="57" t="str">
        <f>Attributes!C52</f>
        <v>Customer email</v>
      </c>
      <c r="C55" s="56" t="s">
        <v>278</v>
      </c>
    </row>
    <row r="56" spans="1:3" x14ac:dyDescent="0.25">
      <c r="A56" s="56" t="s">
        <v>166</v>
      </c>
      <c r="B56" s="57" t="str">
        <f>Attributes!D4</f>
        <v>Simple Cube</v>
      </c>
      <c r="C56" s="56" t="s">
        <v>276</v>
      </c>
    </row>
    <row r="57" spans="1:3" x14ac:dyDescent="0.25">
      <c r="A57" s="56" t="s">
        <v>220</v>
      </c>
      <c r="B57" s="57" t="str">
        <f>'Cadify BOM'!J21</f>
        <v>0000000</v>
      </c>
      <c r="C57" s="56" t="s">
        <v>277</v>
      </c>
    </row>
    <row r="58" spans="1:3" x14ac:dyDescent="0.25">
      <c r="A58" s="55" t="s">
        <v>101</v>
      </c>
      <c r="B58" s="48" t="str">
        <f>Attributes!Q52</f>
        <v>Company Name</v>
      </c>
      <c r="C58" s="55" t="s">
        <v>279</v>
      </c>
    </row>
    <row r="59" spans="1:3" x14ac:dyDescent="0.25">
      <c r="A59" s="55" t="s">
        <v>167</v>
      </c>
      <c r="B59" s="48" t="str">
        <f>'Cadify MASTER'!AA1</f>
        <v>Simple Cube.sldprt</v>
      </c>
      <c r="C59" s="55" t="s">
        <v>280</v>
      </c>
    </row>
    <row r="60" spans="1:3" x14ac:dyDescent="0.25">
      <c r="A60" s="55" t="s">
        <v>6</v>
      </c>
      <c r="B60" s="48" t="str">
        <f>Attributes!G4</f>
        <v>SKU123</v>
      </c>
      <c r="C60" s="55" t="s">
        <v>281</v>
      </c>
    </row>
    <row r="61" spans="1:3" x14ac:dyDescent="0.25">
      <c r="A61" s="55" t="s">
        <v>74</v>
      </c>
      <c r="B61" s="48" t="str">
        <f>Attributes!L52</f>
        <v>Web Store</v>
      </c>
      <c r="C61" s="55" t="s">
        <v>282</v>
      </c>
    </row>
    <row r="62" spans="1:3" x14ac:dyDescent="0.25">
      <c r="A62" s="55" t="s">
        <v>98</v>
      </c>
      <c r="B62" s="48" t="str">
        <f>Attributes!AL52</f>
        <v>Timestamp</v>
      </c>
      <c r="C62" s="55" t="s">
        <v>283</v>
      </c>
    </row>
    <row r="63" spans="1:3" x14ac:dyDescent="0.25">
      <c r="A63" s="55" t="s">
        <v>168</v>
      </c>
      <c r="B63" s="48" t="str">
        <f>Attributes!C52</f>
        <v>Customer email</v>
      </c>
      <c r="C63" s="55" t="s">
        <v>284</v>
      </c>
    </row>
    <row r="64" spans="1:3" x14ac:dyDescent="0.25">
      <c r="A64" s="55" t="s">
        <v>166</v>
      </c>
      <c r="B64" s="48" t="str">
        <f>Attributes!D4</f>
        <v>Simple Cube</v>
      </c>
      <c r="C64" s="55" t="s">
        <v>270</v>
      </c>
    </row>
    <row r="65" spans="1:3" x14ac:dyDescent="0.25">
      <c r="A65" s="55" t="s">
        <v>220</v>
      </c>
      <c r="B65" s="48" t="str">
        <f>'Cadify BOM'!J21</f>
        <v>0000000</v>
      </c>
      <c r="C65" s="55" t="s">
        <v>271</v>
      </c>
    </row>
    <row r="66" spans="1:3" x14ac:dyDescent="0.25">
      <c r="A66" s="56" t="s">
        <v>101</v>
      </c>
      <c r="B66" s="57" t="str">
        <f>Attributes!Q52</f>
        <v>Company Name</v>
      </c>
      <c r="C66" s="56" t="s">
        <v>285</v>
      </c>
    </row>
    <row r="67" spans="1:3" x14ac:dyDescent="0.25">
      <c r="A67" s="56" t="s">
        <v>167</v>
      </c>
      <c r="B67" s="57" t="str">
        <f>'Cadify MASTER'!AA1</f>
        <v>Simple Cube.sldprt</v>
      </c>
      <c r="C67" s="56" t="s">
        <v>286</v>
      </c>
    </row>
    <row r="68" spans="1:3" x14ac:dyDescent="0.25">
      <c r="A68" s="56" t="s">
        <v>6</v>
      </c>
      <c r="B68" s="57" t="str">
        <f>Attributes!G4</f>
        <v>SKU123</v>
      </c>
      <c r="C68" s="56" t="s">
        <v>287</v>
      </c>
    </row>
    <row r="69" spans="1:3" x14ac:dyDescent="0.25">
      <c r="A69" s="56" t="s">
        <v>74</v>
      </c>
      <c r="B69" s="57" t="str">
        <f>Attributes!L52</f>
        <v>Web Store</v>
      </c>
      <c r="C69" s="56" t="s">
        <v>288</v>
      </c>
    </row>
    <row r="70" spans="1:3" x14ac:dyDescent="0.25">
      <c r="A70" s="56" t="s">
        <v>98</v>
      </c>
      <c r="B70" s="57" t="str">
        <f>Attributes!AL52</f>
        <v>Timestamp</v>
      </c>
      <c r="C70" s="56" t="s">
        <v>289</v>
      </c>
    </row>
    <row r="71" spans="1:3" x14ac:dyDescent="0.25">
      <c r="A71" s="56" t="s">
        <v>168</v>
      </c>
      <c r="B71" s="57" t="str">
        <f>Attributes!C52</f>
        <v>Customer email</v>
      </c>
      <c r="C71" s="56" t="s">
        <v>290</v>
      </c>
    </row>
    <row r="72" spans="1:3" x14ac:dyDescent="0.25">
      <c r="A72" s="56" t="s">
        <v>166</v>
      </c>
      <c r="B72" s="57" t="str">
        <f>Attributes!D4</f>
        <v>Simple Cube</v>
      </c>
      <c r="C72" s="56" t="s">
        <v>291</v>
      </c>
    </row>
    <row r="73" spans="1:3" x14ac:dyDescent="0.25">
      <c r="A73" s="56" t="s">
        <v>220</v>
      </c>
      <c r="B73" s="57" t="str">
        <f>'Cadify BOM'!J21</f>
        <v>0000000</v>
      </c>
      <c r="C73" s="56" t="s">
        <v>292</v>
      </c>
    </row>
    <row r="74" spans="1:3" x14ac:dyDescent="0.25">
      <c r="A74" s="47" t="s">
        <v>101</v>
      </c>
      <c r="B74" s="47" t="str">
        <f>Attributes!Q52</f>
        <v>Company Name</v>
      </c>
      <c r="C74" s="47" t="s">
        <v>173</v>
      </c>
    </row>
    <row r="75" spans="1:3" x14ac:dyDescent="0.25">
      <c r="A75" s="47" t="s">
        <v>213</v>
      </c>
      <c r="B75" s="47" t="str">
        <f>Attributes!AM52</f>
        <v>Customer ID</v>
      </c>
      <c r="C75" s="47"/>
    </row>
    <row r="76" spans="1:3" x14ac:dyDescent="0.25">
      <c r="A76" s="47" t="s">
        <v>102</v>
      </c>
      <c r="B76" s="47" t="str">
        <f>Attributes!AK52</f>
        <v>Project Name</v>
      </c>
      <c r="C76" s="47" t="s">
        <v>174</v>
      </c>
    </row>
    <row r="77" spans="1:3" x14ac:dyDescent="0.25">
      <c r="A77" s="47" t="s">
        <v>166</v>
      </c>
      <c r="B77" s="47" t="str">
        <f>Attributes!D4</f>
        <v>Simple Cube</v>
      </c>
      <c r="C77" s="47" t="s">
        <v>175</v>
      </c>
    </row>
    <row r="78" spans="1:3" x14ac:dyDescent="0.25">
      <c r="A78" s="47" t="s">
        <v>167</v>
      </c>
      <c r="B78" s="47" t="str">
        <f>'Cadify MASTER'!AA1</f>
        <v>Simple Cube.sldprt</v>
      </c>
      <c r="C78" s="47" t="s">
        <v>176</v>
      </c>
    </row>
    <row r="79" spans="1:3" x14ac:dyDescent="0.25">
      <c r="A79" s="47" t="s">
        <v>6</v>
      </c>
      <c r="B79" s="47" t="str">
        <f>Attributes!G4</f>
        <v>SKU123</v>
      </c>
      <c r="C79" s="47" t="s">
        <v>177</v>
      </c>
    </row>
    <row r="80" spans="1:3" x14ac:dyDescent="0.25">
      <c r="A80" s="47" t="s">
        <v>74</v>
      </c>
      <c r="B80" s="47" t="str">
        <f>Attributes!L52</f>
        <v>Web Store</v>
      </c>
      <c r="C80" s="47" t="s">
        <v>178</v>
      </c>
    </row>
    <row r="81" spans="1:3" x14ac:dyDescent="0.25">
      <c r="A81" s="47" t="s">
        <v>98</v>
      </c>
      <c r="B81" s="47" t="str">
        <f>Attributes!AL52</f>
        <v>Timestamp</v>
      </c>
      <c r="C81" s="47" t="s">
        <v>179</v>
      </c>
    </row>
    <row r="82" spans="1:3" x14ac:dyDescent="0.25">
      <c r="A82" s="47" t="s">
        <v>214</v>
      </c>
      <c r="B82" s="47" t="str">
        <f>'Cadify BOM'!J21</f>
        <v>0000000</v>
      </c>
      <c r="C82" s="47"/>
    </row>
    <row r="83" spans="1:3" x14ac:dyDescent="0.25">
      <c r="A83" s="47" t="s">
        <v>168</v>
      </c>
      <c r="B83" s="47" t="str">
        <f>Attributes!C52</f>
        <v>Customer email</v>
      </c>
      <c r="C83" s="47" t="s">
        <v>180</v>
      </c>
    </row>
    <row r="84" spans="1:3" x14ac:dyDescent="0.25">
      <c r="A84" s="47" t="s">
        <v>93</v>
      </c>
      <c r="B84" s="47" t="str">
        <f>Attributes!AG52</f>
        <v>Quantity</v>
      </c>
      <c r="C84" s="47"/>
    </row>
    <row r="85" spans="1:3" x14ac:dyDescent="0.25">
      <c r="A85" s="48" t="s">
        <v>101</v>
      </c>
      <c r="B85" s="48" t="str">
        <f>Attributes!Q52</f>
        <v>Company Name</v>
      </c>
      <c r="C85" s="48" t="s">
        <v>181</v>
      </c>
    </row>
    <row r="86" spans="1:3" x14ac:dyDescent="0.25">
      <c r="A86" s="48" t="s">
        <v>213</v>
      </c>
      <c r="B86" s="48" t="str">
        <f>Attributes!AM52</f>
        <v>Customer ID</v>
      </c>
    </row>
    <row r="87" spans="1:3" x14ac:dyDescent="0.25">
      <c r="A87" s="48" t="s">
        <v>102</v>
      </c>
      <c r="B87" s="48" t="str">
        <f>Attributes!AK52</f>
        <v>Project Name</v>
      </c>
      <c r="C87" s="48" t="s">
        <v>182</v>
      </c>
    </row>
    <row r="88" spans="1:3" x14ac:dyDescent="0.25">
      <c r="A88" s="48" t="s">
        <v>166</v>
      </c>
      <c r="B88" s="48" t="str">
        <f>Attributes!D4</f>
        <v>Simple Cube</v>
      </c>
      <c r="C88" s="48" t="s">
        <v>183</v>
      </c>
    </row>
    <row r="89" spans="1:3" x14ac:dyDescent="0.25">
      <c r="A89" s="48" t="s">
        <v>167</v>
      </c>
      <c r="B89" s="48" t="str">
        <f>'Cadify MASTER'!AA1</f>
        <v>Simple Cube.sldprt</v>
      </c>
      <c r="C89" s="48" t="s">
        <v>184</v>
      </c>
    </row>
    <row r="90" spans="1:3" x14ac:dyDescent="0.25">
      <c r="A90" s="48" t="s">
        <v>6</v>
      </c>
      <c r="B90" s="48" t="str">
        <f>Attributes!G4</f>
        <v>SKU123</v>
      </c>
      <c r="C90" s="48" t="s">
        <v>185</v>
      </c>
    </row>
    <row r="91" spans="1:3" x14ac:dyDescent="0.25">
      <c r="A91" s="48" t="s">
        <v>74</v>
      </c>
      <c r="B91" s="48" t="str">
        <f>Attributes!L52</f>
        <v>Web Store</v>
      </c>
      <c r="C91" s="48" t="s">
        <v>186</v>
      </c>
    </row>
    <row r="92" spans="1:3" x14ac:dyDescent="0.25">
      <c r="A92" s="48" t="s">
        <v>98</v>
      </c>
      <c r="B92" s="48" t="str">
        <f>Attributes!AL52</f>
        <v>Timestamp</v>
      </c>
      <c r="C92" s="48" t="s">
        <v>187</v>
      </c>
    </row>
    <row r="93" spans="1:3" x14ac:dyDescent="0.25">
      <c r="A93" s="48" t="s">
        <v>214</v>
      </c>
      <c r="B93" s="48" t="str">
        <f>'Cadify BOM'!J21</f>
        <v>0000000</v>
      </c>
    </row>
    <row r="94" spans="1:3" x14ac:dyDescent="0.25">
      <c r="A94" s="48" t="s">
        <v>168</v>
      </c>
      <c r="B94" s="48" t="str">
        <f>Attributes!C52</f>
        <v>Customer email</v>
      </c>
      <c r="C94" s="48" t="s">
        <v>188</v>
      </c>
    </row>
    <row r="95" spans="1:3" x14ac:dyDescent="0.25">
      <c r="A95" s="48" t="s">
        <v>93</v>
      </c>
      <c r="B95" s="48" t="str">
        <f>Attributes!AG52</f>
        <v>Quantity</v>
      </c>
    </row>
    <row r="96" spans="1:3" x14ac:dyDescent="0.25">
      <c r="A96" s="47" t="s">
        <v>101</v>
      </c>
      <c r="B96" s="47" t="str">
        <f>Attributes!Q52</f>
        <v>Company Name</v>
      </c>
      <c r="C96" s="47" t="s">
        <v>189</v>
      </c>
    </row>
    <row r="97" spans="1:3" x14ac:dyDescent="0.25">
      <c r="A97" s="47" t="s">
        <v>213</v>
      </c>
      <c r="B97" s="47" t="str">
        <f>Attributes!AM52</f>
        <v>Customer ID</v>
      </c>
      <c r="C97" s="47"/>
    </row>
    <row r="98" spans="1:3" x14ac:dyDescent="0.25">
      <c r="A98" s="47" t="s">
        <v>102</v>
      </c>
      <c r="B98" s="47" t="str">
        <f>Attributes!AK52</f>
        <v>Project Name</v>
      </c>
      <c r="C98" s="47" t="s">
        <v>190</v>
      </c>
    </row>
    <row r="99" spans="1:3" x14ac:dyDescent="0.25">
      <c r="A99" s="47" t="s">
        <v>166</v>
      </c>
      <c r="B99" s="47" t="str">
        <f>Attributes!D4</f>
        <v>Simple Cube</v>
      </c>
      <c r="C99" s="47" t="s">
        <v>191</v>
      </c>
    </row>
    <row r="100" spans="1:3" x14ac:dyDescent="0.25">
      <c r="A100" s="47" t="s">
        <v>167</v>
      </c>
      <c r="B100" s="47" t="str">
        <f>'Cadify MASTER'!AA1</f>
        <v>Simple Cube.sldprt</v>
      </c>
      <c r="C100" s="47" t="s">
        <v>192</v>
      </c>
    </row>
    <row r="101" spans="1:3" x14ac:dyDescent="0.25">
      <c r="A101" s="47" t="s">
        <v>6</v>
      </c>
      <c r="B101" s="47" t="str">
        <f>Attributes!G4</f>
        <v>SKU123</v>
      </c>
      <c r="C101" s="47" t="s">
        <v>193</v>
      </c>
    </row>
    <row r="102" spans="1:3" x14ac:dyDescent="0.25">
      <c r="A102" s="47" t="s">
        <v>74</v>
      </c>
      <c r="B102" s="47" t="str">
        <f>Attributes!L52</f>
        <v>Web Store</v>
      </c>
      <c r="C102" s="47" t="s">
        <v>194</v>
      </c>
    </row>
    <row r="103" spans="1:3" x14ac:dyDescent="0.25">
      <c r="A103" s="47" t="s">
        <v>98</v>
      </c>
      <c r="B103" s="47" t="str">
        <f>Attributes!AL52</f>
        <v>Timestamp</v>
      </c>
      <c r="C103" s="47" t="s">
        <v>195</v>
      </c>
    </row>
    <row r="104" spans="1:3" x14ac:dyDescent="0.25">
      <c r="A104" s="47" t="s">
        <v>214</v>
      </c>
      <c r="B104" s="47" t="str">
        <f>'Cadify BOM'!J21</f>
        <v>0000000</v>
      </c>
      <c r="C104" s="47"/>
    </row>
    <row r="105" spans="1:3" x14ac:dyDescent="0.25">
      <c r="A105" s="47" t="s">
        <v>168</v>
      </c>
      <c r="B105" s="47" t="str">
        <f>Attributes!C52</f>
        <v>Customer email</v>
      </c>
      <c r="C105" s="47" t="s">
        <v>196</v>
      </c>
    </row>
    <row r="106" spans="1:3" x14ac:dyDescent="0.25">
      <c r="A106" s="47" t="s">
        <v>93</v>
      </c>
      <c r="B106" s="47" t="str">
        <f>Attributes!AG52</f>
        <v>Quantity</v>
      </c>
      <c r="C106" s="47"/>
    </row>
    <row r="107" spans="1:3" x14ac:dyDescent="0.25">
      <c r="A107" s="48" t="s">
        <v>101</v>
      </c>
      <c r="B107" s="48" t="str">
        <f>Attributes!Q52</f>
        <v>Company Name</v>
      </c>
      <c r="C107" s="48" t="s">
        <v>197</v>
      </c>
    </row>
    <row r="108" spans="1:3" x14ac:dyDescent="0.25">
      <c r="A108" s="48" t="s">
        <v>213</v>
      </c>
      <c r="B108" s="48" t="str">
        <f>Attributes!AM52</f>
        <v>Customer ID</v>
      </c>
    </row>
    <row r="109" spans="1:3" x14ac:dyDescent="0.25">
      <c r="A109" s="48" t="s">
        <v>102</v>
      </c>
      <c r="B109" s="48" t="str">
        <f>Attributes!AK52</f>
        <v>Project Name</v>
      </c>
      <c r="C109" s="48" t="s">
        <v>198</v>
      </c>
    </row>
    <row r="110" spans="1:3" x14ac:dyDescent="0.25">
      <c r="A110" s="48" t="s">
        <v>166</v>
      </c>
      <c r="B110" s="48" t="str">
        <f>Attributes!D4</f>
        <v>Simple Cube</v>
      </c>
      <c r="C110" s="48" t="s">
        <v>199</v>
      </c>
    </row>
    <row r="111" spans="1:3" x14ac:dyDescent="0.25">
      <c r="A111" s="48" t="s">
        <v>167</v>
      </c>
      <c r="B111" s="48" t="str">
        <f>'Cadify MASTER'!AA1</f>
        <v>Simple Cube.sldprt</v>
      </c>
      <c r="C111" s="48" t="s">
        <v>200</v>
      </c>
    </row>
    <row r="112" spans="1:3" x14ac:dyDescent="0.25">
      <c r="A112" s="48" t="s">
        <v>6</v>
      </c>
      <c r="B112" s="48" t="str">
        <f>Attributes!G4</f>
        <v>SKU123</v>
      </c>
      <c r="C112" s="48" t="s">
        <v>201</v>
      </c>
    </row>
    <row r="113" spans="1:3" x14ac:dyDescent="0.25">
      <c r="A113" s="48" t="s">
        <v>74</v>
      </c>
      <c r="B113" s="48" t="str">
        <f>Attributes!L52</f>
        <v>Web Store</v>
      </c>
      <c r="C113" s="48" t="s">
        <v>202</v>
      </c>
    </row>
    <row r="114" spans="1:3" x14ac:dyDescent="0.25">
      <c r="A114" s="48" t="s">
        <v>98</v>
      </c>
      <c r="B114" s="48" t="str">
        <f>Attributes!AL52</f>
        <v>Timestamp</v>
      </c>
      <c r="C114" s="48" t="s">
        <v>203</v>
      </c>
    </row>
    <row r="115" spans="1:3" x14ac:dyDescent="0.25">
      <c r="A115" s="48" t="s">
        <v>214</v>
      </c>
      <c r="B115" s="48" t="str">
        <f>'Cadify BOM'!J21</f>
        <v>0000000</v>
      </c>
    </row>
    <row r="116" spans="1:3" x14ac:dyDescent="0.25">
      <c r="A116" s="48" t="s">
        <v>168</v>
      </c>
      <c r="B116" s="48" t="str">
        <f>Attributes!C52</f>
        <v>Customer email</v>
      </c>
      <c r="C116" s="48" t="s">
        <v>204</v>
      </c>
    </row>
    <row r="117" spans="1:3" x14ac:dyDescent="0.25">
      <c r="A117" s="48" t="s">
        <v>93</v>
      </c>
      <c r="B117" s="48" t="str">
        <f>Attributes!AG52</f>
        <v>Quantity</v>
      </c>
    </row>
    <row r="118" spans="1:3" x14ac:dyDescent="0.25">
      <c r="A118" s="47" t="s">
        <v>101</v>
      </c>
      <c r="B118" s="47" t="str">
        <f>Attributes!Q52</f>
        <v>Company Name</v>
      </c>
      <c r="C118" s="47" t="s">
        <v>205</v>
      </c>
    </row>
    <row r="119" spans="1:3" x14ac:dyDescent="0.25">
      <c r="A119" s="47" t="s">
        <v>213</v>
      </c>
      <c r="B119" s="47" t="str">
        <f>Attributes!AM52</f>
        <v>Customer ID</v>
      </c>
      <c r="C119" s="47"/>
    </row>
    <row r="120" spans="1:3" x14ac:dyDescent="0.25">
      <c r="A120" s="47" t="s">
        <v>102</v>
      </c>
      <c r="B120" s="47" t="str">
        <f>Attributes!AK52</f>
        <v>Project Name</v>
      </c>
      <c r="C120" s="47" t="s">
        <v>206</v>
      </c>
    </row>
    <row r="121" spans="1:3" x14ac:dyDescent="0.25">
      <c r="A121" s="47" t="s">
        <v>166</v>
      </c>
      <c r="B121" s="47" t="str">
        <f>Attributes!D4</f>
        <v>Simple Cube</v>
      </c>
      <c r="C121" s="47" t="s">
        <v>207</v>
      </c>
    </row>
    <row r="122" spans="1:3" x14ac:dyDescent="0.25">
      <c r="A122" s="47" t="s">
        <v>167</v>
      </c>
      <c r="B122" s="47" t="str">
        <f>'Cadify MASTER'!AA1</f>
        <v>Simple Cube.sldprt</v>
      </c>
      <c r="C122" s="47" t="s">
        <v>208</v>
      </c>
    </row>
    <row r="123" spans="1:3" x14ac:dyDescent="0.25">
      <c r="A123" s="47" t="s">
        <v>6</v>
      </c>
      <c r="B123" s="47" t="str">
        <f>Attributes!G4</f>
        <v>SKU123</v>
      </c>
      <c r="C123" s="47" t="s">
        <v>209</v>
      </c>
    </row>
    <row r="124" spans="1:3" x14ac:dyDescent="0.25">
      <c r="A124" s="47" t="s">
        <v>74</v>
      </c>
      <c r="B124" s="47" t="str">
        <f>Attributes!L52</f>
        <v>Web Store</v>
      </c>
      <c r="C124" s="47" t="s">
        <v>210</v>
      </c>
    </row>
    <row r="125" spans="1:3" x14ac:dyDescent="0.25">
      <c r="A125" s="47" t="s">
        <v>98</v>
      </c>
      <c r="B125" s="47" t="str">
        <f>Attributes!AL52</f>
        <v>Timestamp</v>
      </c>
      <c r="C125" s="47" t="s">
        <v>211</v>
      </c>
    </row>
    <row r="126" spans="1:3" x14ac:dyDescent="0.25">
      <c r="A126" s="47" t="s">
        <v>214</v>
      </c>
      <c r="B126" s="47" t="str">
        <f>'Cadify BOM'!J21</f>
        <v>0000000</v>
      </c>
      <c r="C126" s="47"/>
    </row>
    <row r="127" spans="1:3" x14ac:dyDescent="0.25">
      <c r="A127" s="47" t="s">
        <v>168</v>
      </c>
      <c r="B127" s="47" t="str">
        <f>Attributes!C52</f>
        <v>Customer email</v>
      </c>
      <c r="C127" s="47" t="s">
        <v>212</v>
      </c>
    </row>
    <row r="128" spans="1:3" x14ac:dyDescent="0.25">
      <c r="A128" s="47" t="s">
        <v>93</v>
      </c>
      <c r="B128" s="47" t="str">
        <f>Attributes!AG52</f>
        <v>Quantity</v>
      </c>
      <c r="C128" s="4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Attributes</vt:lpstr>
      <vt:lpstr>Cadify MASTER</vt:lpstr>
      <vt:lpstr>Cadify BOM</vt:lpstr>
      <vt:lpstr>Proxy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CadifyPecs</dc:creator>
  <cp:lastModifiedBy>Imre Szücs</cp:lastModifiedBy>
  <dcterms:created xsi:type="dcterms:W3CDTF">2023-01-03T09:07:38Z</dcterms:created>
  <dcterms:modified xsi:type="dcterms:W3CDTF">2025-09-23T09:49:49Z</dcterms:modified>
</cp:coreProperties>
</file>