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si-my.sharepoint.com/personal/matteo_cadoni_supsi_ch/Documents/A.A. 2022-2023/Corsi/SA/Economia Aziendale 1/"/>
    </mc:Choice>
  </mc:AlternateContent>
  <xr:revisionPtr revIDLastSave="34" documentId="8_{BA8DBDEE-F3DC-4C36-A3CD-1405B319B46D}" xr6:coauthVersionLast="47" xr6:coauthVersionMax="47" xr10:uidLastSave="{8EF0C5E3-A244-466A-966A-82915754A4C0}"/>
  <bookViews>
    <workbookView xWindow="780" yWindow="780" windowWidth="21600" windowHeight="11385" activeTab="2" xr2:uid="{6DC7CFC1-8913-4A35-A7ED-C43D24C155D2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3" l="1"/>
  <c r="B100" i="3"/>
  <c r="F91" i="3"/>
  <c r="B86" i="3"/>
  <c r="B91" i="3" s="1"/>
  <c r="B101" i="3" s="1"/>
  <c r="Q54" i="3"/>
  <c r="J65" i="3"/>
  <c r="J70" i="3" s="1"/>
  <c r="J80" i="3" s="1"/>
  <c r="N80" i="3"/>
  <c r="N79" i="3"/>
  <c r="J79" i="3"/>
  <c r="N70" i="3"/>
  <c r="B70" i="3"/>
  <c r="B80" i="3" s="1"/>
  <c r="B65" i="3"/>
  <c r="F80" i="3"/>
  <c r="F79" i="3"/>
  <c r="B79" i="3"/>
  <c r="F70" i="3"/>
  <c r="J44" i="3"/>
  <c r="J49" i="3" s="1"/>
  <c r="J59" i="3" s="1"/>
  <c r="N58" i="3"/>
  <c r="N59" i="3" s="1"/>
  <c r="J58" i="3"/>
  <c r="N49" i="3"/>
  <c r="F58" i="3"/>
  <c r="B59" i="3"/>
  <c r="B58" i="3"/>
  <c r="F49" i="3"/>
  <c r="B49" i="3"/>
  <c r="M38" i="3"/>
  <c r="I38" i="3"/>
  <c r="M29" i="3"/>
  <c r="M39" i="3" s="1"/>
  <c r="I29" i="3"/>
  <c r="I39" i="3" s="1"/>
  <c r="I18" i="3"/>
  <c r="B38" i="3"/>
  <c r="F38" i="3"/>
  <c r="F39" i="3" s="1"/>
  <c r="F29" i="3"/>
  <c r="B29" i="3"/>
  <c r="B39" i="3" s="1"/>
  <c r="M18" i="3"/>
  <c r="M19" i="3" s="1"/>
  <c r="M9" i="3"/>
  <c r="I9" i="3"/>
  <c r="F18" i="3"/>
  <c r="F19" i="3" s="1"/>
  <c r="B18" i="3"/>
  <c r="F9" i="3"/>
  <c r="B9" i="3"/>
  <c r="U19" i="2"/>
  <c r="U18" i="2"/>
  <c r="Q18" i="2"/>
  <c r="U9" i="2"/>
  <c r="Q9" i="2"/>
  <c r="Q19" i="2" s="1"/>
  <c r="N18" i="2"/>
  <c r="J18" i="2"/>
  <c r="N9" i="2"/>
  <c r="N19" i="2" s="1"/>
  <c r="J9" i="2"/>
  <c r="J19" i="2" s="1"/>
  <c r="G18" i="2"/>
  <c r="G9" i="2"/>
  <c r="G19" i="2"/>
  <c r="C9" i="2"/>
  <c r="C18" i="2"/>
  <c r="C19" i="2" s="1"/>
  <c r="C18" i="1"/>
  <c r="C9" i="1"/>
  <c r="G9" i="1"/>
  <c r="G20" i="1" s="1"/>
  <c r="G18" i="1"/>
  <c r="F101" i="3" l="1"/>
  <c r="F59" i="3"/>
  <c r="I19" i="3"/>
  <c r="B19" i="3"/>
  <c r="C20" i="1"/>
</calcChain>
</file>

<file path=xl/sharedStrings.xml><?xml version="1.0" encoding="utf-8"?>
<sst xmlns="http://schemas.openxmlformats.org/spreadsheetml/2006/main" count="170" uniqueCount="40">
  <si>
    <t>sostanza circolante</t>
  </si>
  <si>
    <t>sostanza fissa</t>
  </si>
  <si>
    <t>capitale dei terzi</t>
  </si>
  <si>
    <t>capitale proprio</t>
  </si>
  <si>
    <t>Passivi</t>
  </si>
  <si>
    <t>Attivi</t>
  </si>
  <si>
    <t>Cassa</t>
  </si>
  <si>
    <t>capitale socio X</t>
  </si>
  <si>
    <t>Banca</t>
  </si>
  <si>
    <t>Mag</t>
  </si>
  <si>
    <t>Presito Z</t>
  </si>
  <si>
    <t>conto corrente postale</t>
  </si>
  <si>
    <t>Mobili</t>
  </si>
  <si>
    <t xml:space="preserve">Banca </t>
  </si>
  <si>
    <t>Creditori</t>
  </si>
  <si>
    <t>Debitore</t>
  </si>
  <si>
    <t>autoveicoli</t>
  </si>
  <si>
    <t>Immbili</t>
  </si>
  <si>
    <t>ipoteca</t>
  </si>
  <si>
    <t>fatture da pagare</t>
  </si>
  <si>
    <t>fatture da incassare</t>
  </si>
  <si>
    <t>capitale socio Y</t>
  </si>
  <si>
    <t>Conto società</t>
  </si>
  <si>
    <t>capitle</t>
  </si>
  <si>
    <t>Ipoteca</t>
  </si>
  <si>
    <t>Terreno</t>
  </si>
  <si>
    <t>capitale</t>
  </si>
  <si>
    <t>PC</t>
  </si>
  <si>
    <t>PC creditori</t>
  </si>
  <si>
    <t>creditori PC</t>
  </si>
  <si>
    <t>pagata</t>
  </si>
  <si>
    <t>prestito di 10k</t>
  </si>
  <si>
    <t>paga servizio</t>
  </si>
  <si>
    <t>Spese</t>
  </si>
  <si>
    <t>debitore</t>
  </si>
  <si>
    <t>Fattura</t>
  </si>
  <si>
    <t>fatture inviate di 20k</t>
  </si>
  <si>
    <t>fatture pagate di 15k</t>
  </si>
  <si>
    <t>utile</t>
  </si>
  <si>
    <t>si chiude in pareggio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</si>
</sst>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7464-6EF4-42C1-B8F2-21AF8A0FA0FB}">
  <dimension ref="B1:H20"/>
  <sheetViews>
    <sheetView workbookViewId="0">
      <selection activeCell="B1" sqref="B1:I21"/>
    </sheetView>
  </sheetViews>
  <sheetFormatPr defaultRowHeight="15" x14ac:dyDescent="0.25"/>
  <cols>
    <col min="2" max="2" width="21.42578125" bestFit="1" customWidth="1"/>
    <col min="3" max="3" width="14.140625" bestFit="1" customWidth="1"/>
    <col min="6" max="6" width="15.85546875" bestFit="1" customWidth="1"/>
    <col min="7" max="7" width="13.140625" bestFit="1" customWidth="1"/>
  </cols>
  <sheetData>
    <row r="1" spans="2:8" x14ac:dyDescent="0.25">
      <c r="B1" t="s">
        <v>5</v>
      </c>
      <c r="F1" t="s">
        <v>4</v>
      </c>
    </row>
    <row r="3" spans="2:8" x14ac:dyDescent="0.25">
      <c r="B3" t="s">
        <v>6</v>
      </c>
      <c r="C3" s="1">
        <v>3800</v>
      </c>
      <c r="F3" t="s">
        <v>10</v>
      </c>
      <c r="G3" s="1">
        <v>2500</v>
      </c>
    </row>
    <row r="4" spans="2:8" x14ac:dyDescent="0.25">
      <c r="B4" t="s">
        <v>8</v>
      </c>
      <c r="C4" s="1">
        <v>27045</v>
      </c>
      <c r="F4" t="s">
        <v>13</v>
      </c>
      <c r="G4" s="1">
        <v>2000</v>
      </c>
    </row>
    <row r="5" spans="2:8" x14ac:dyDescent="0.25">
      <c r="B5" t="s">
        <v>11</v>
      </c>
      <c r="C5" s="1">
        <v>11270</v>
      </c>
      <c r="F5" t="s">
        <v>14</v>
      </c>
      <c r="G5" s="1">
        <v>16000</v>
      </c>
      <c r="H5" t="s">
        <v>19</v>
      </c>
    </row>
    <row r="6" spans="2:8" x14ac:dyDescent="0.25">
      <c r="B6" t="s">
        <v>15</v>
      </c>
      <c r="C6" s="1">
        <v>10000</v>
      </c>
      <c r="D6" t="s">
        <v>20</v>
      </c>
      <c r="F6" t="s">
        <v>18</v>
      </c>
      <c r="G6" s="1">
        <v>100000</v>
      </c>
    </row>
    <row r="7" spans="2:8" x14ac:dyDescent="0.25">
      <c r="B7" t="s">
        <v>9</v>
      </c>
      <c r="C7" s="1">
        <v>35000</v>
      </c>
      <c r="G7" s="1"/>
    </row>
    <row r="8" spans="2:8" x14ac:dyDescent="0.25">
      <c r="C8" s="1"/>
      <c r="G8" s="1"/>
    </row>
    <row r="9" spans="2:8" x14ac:dyDescent="0.25">
      <c r="B9" t="s">
        <v>0</v>
      </c>
      <c r="C9" s="1">
        <f>SUM(C3:C7)</f>
        <v>87115</v>
      </c>
      <c r="F9" t="s">
        <v>2</v>
      </c>
      <c r="G9" s="1">
        <f>SUM(G3:G6)</f>
        <v>120500</v>
      </c>
    </row>
    <row r="10" spans="2:8" x14ac:dyDescent="0.25">
      <c r="C10" s="1"/>
      <c r="G10" s="1"/>
    </row>
    <row r="11" spans="2:8" x14ac:dyDescent="0.25">
      <c r="C11" s="1"/>
      <c r="G11" s="1"/>
    </row>
    <row r="12" spans="2:8" x14ac:dyDescent="0.25">
      <c r="F12" t="s">
        <v>7</v>
      </c>
      <c r="G12" s="1">
        <v>50000</v>
      </c>
    </row>
    <row r="13" spans="2:8" x14ac:dyDescent="0.25">
      <c r="B13" t="s">
        <v>12</v>
      </c>
      <c r="C13" s="1">
        <v>8385</v>
      </c>
      <c r="F13" t="s">
        <v>21</v>
      </c>
      <c r="G13" s="1">
        <v>100000</v>
      </c>
    </row>
    <row r="14" spans="2:8" x14ac:dyDescent="0.25">
      <c r="B14" t="s">
        <v>16</v>
      </c>
      <c r="C14" s="1">
        <v>25000</v>
      </c>
      <c r="G14" s="1"/>
    </row>
    <row r="15" spans="2:8" x14ac:dyDescent="0.25">
      <c r="B15" t="s">
        <v>17</v>
      </c>
      <c r="C15" s="1">
        <v>150000</v>
      </c>
      <c r="G15" s="1"/>
    </row>
    <row r="16" spans="2:8" x14ac:dyDescent="0.25">
      <c r="C16" s="1"/>
      <c r="G16" s="1"/>
    </row>
    <row r="17" spans="2:7" x14ac:dyDescent="0.25">
      <c r="C17" s="1"/>
      <c r="G17" s="1"/>
    </row>
    <row r="18" spans="2:7" x14ac:dyDescent="0.25">
      <c r="B18" t="s">
        <v>1</v>
      </c>
      <c r="C18" s="1">
        <f>SUM(C13:C15)</f>
        <v>183385</v>
      </c>
      <c r="F18" t="s">
        <v>3</v>
      </c>
      <c r="G18" s="1">
        <f>SUM(G12:G13)</f>
        <v>150000</v>
      </c>
    </row>
    <row r="19" spans="2:7" x14ac:dyDescent="0.25">
      <c r="C19" s="1"/>
      <c r="G19" s="1"/>
    </row>
    <row r="20" spans="2:7" x14ac:dyDescent="0.25">
      <c r="C20" s="1">
        <f>SUM(C18,C9)</f>
        <v>270500</v>
      </c>
      <c r="G20" s="1">
        <f>SUM(G9,G18)</f>
        <v>270500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5A0F-1104-400B-8C4B-27060C97CB17}">
  <dimension ref="B1:U20"/>
  <sheetViews>
    <sheetView topLeftCell="I1" workbookViewId="0">
      <selection activeCell="P1" sqref="P1:U19"/>
    </sheetView>
  </sheetViews>
  <sheetFormatPr defaultRowHeight="15" x14ac:dyDescent="0.25"/>
  <cols>
    <col min="2" max="2" width="21.42578125" bestFit="1" customWidth="1"/>
    <col min="3" max="3" width="13.140625" bestFit="1" customWidth="1"/>
    <col min="6" max="6" width="15.85546875" bestFit="1" customWidth="1"/>
    <col min="7" max="7" width="14.7109375" bestFit="1" customWidth="1"/>
    <col min="9" max="9" width="18" bestFit="1" customWidth="1"/>
    <col min="10" max="10" width="13.140625" bestFit="1" customWidth="1"/>
    <col min="14" max="14" width="13.140625" bestFit="1" customWidth="1"/>
    <col min="16" max="16" width="18" bestFit="1" customWidth="1"/>
    <col min="17" max="17" width="13.140625" bestFit="1" customWidth="1"/>
    <col min="21" max="21" width="13.140625" bestFit="1" customWidth="1"/>
  </cols>
  <sheetData>
    <row r="1" spans="2:21" x14ac:dyDescent="0.25">
      <c r="B1" t="s">
        <v>5</v>
      </c>
      <c r="F1" t="s">
        <v>4</v>
      </c>
      <c r="I1" t="s">
        <v>5</v>
      </c>
      <c r="M1" t="s">
        <v>4</v>
      </c>
      <c r="P1" t="s">
        <v>5</v>
      </c>
      <c r="T1" t="s">
        <v>4</v>
      </c>
    </row>
    <row r="3" spans="2:21" x14ac:dyDescent="0.25">
      <c r="C3" s="1"/>
      <c r="G3" s="1"/>
      <c r="J3" s="1"/>
      <c r="N3" s="1"/>
      <c r="Q3" s="1"/>
      <c r="U3" s="1"/>
    </row>
    <row r="4" spans="2:21" x14ac:dyDescent="0.25">
      <c r="B4" t="s">
        <v>22</v>
      </c>
      <c r="C4" s="1">
        <v>150000</v>
      </c>
      <c r="G4" s="1"/>
      <c r="I4" t="s">
        <v>22</v>
      </c>
      <c r="J4" s="1">
        <v>50000</v>
      </c>
      <c r="M4" t="s">
        <v>24</v>
      </c>
      <c r="N4" s="1">
        <v>300000</v>
      </c>
      <c r="P4" t="s">
        <v>22</v>
      </c>
      <c r="Q4" s="1">
        <v>50000</v>
      </c>
      <c r="T4" t="s">
        <v>24</v>
      </c>
      <c r="U4" s="1">
        <v>300000</v>
      </c>
    </row>
    <row r="5" spans="2:21" x14ac:dyDescent="0.25">
      <c r="C5" s="1"/>
      <c r="G5" s="1"/>
      <c r="J5" s="1"/>
      <c r="N5" s="1"/>
      <c r="Q5" s="1"/>
      <c r="U5" s="1"/>
    </row>
    <row r="6" spans="2:21" x14ac:dyDescent="0.25">
      <c r="C6" s="1"/>
      <c r="G6" s="1"/>
      <c r="J6" s="1"/>
      <c r="N6" s="1"/>
      <c r="Q6" s="1"/>
      <c r="U6" s="1"/>
    </row>
    <row r="7" spans="2:21" x14ac:dyDescent="0.25">
      <c r="C7" s="1"/>
      <c r="G7" s="1"/>
      <c r="J7" s="1"/>
      <c r="N7" s="1"/>
      <c r="Q7" s="1"/>
      <c r="U7" s="1"/>
    </row>
    <row r="8" spans="2:21" x14ac:dyDescent="0.25">
      <c r="C8" s="1"/>
      <c r="G8" s="1"/>
      <c r="J8" s="1"/>
      <c r="N8" s="1"/>
      <c r="Q8" s="1"/>
      <c r="U8" s="1"/>
    </row>
    <row r="9" spans="2:21" x14ac:dyDescent="0.25">
      <c r="B9" t="s">
        <v>0</v>
      </c>
      <c r="C9" s="1">
        <f>SUM(C4)</f>
        <v>150000</v>
      </c>
      <c r="F9" t="s">
        <v>2</v>
      </c>
      <c r="G9" s="1">
        <f>SUM(G4)</f>
        <v>0</v>
      </c>
      <c r="I9" t="s">
        <v>0</v>
      </c>
      <c r="J9" s="1">
        <f>SUM(J4)</f>
        <v>50000</v>
      </c>
      <c r="M9" t="s">
        <v>2</v>
      </c>
      <c r="N9" s="1">
        <f>SUM(N4)</f>
        <v>300000</v>
      </c>
      <c r="P9" t="s">
        <v>0</v>
      </c>
      <c r="Q9" s="1">
        <f>SUM(Q4)</f>
        <v>50000</v>
      </c>
      <c r="T9" t="s">
        <v>2</v>
      </c>
      <c r="U9" s="1">
        <f>SUM(U4)</f>
        <v>300000</v>
      </c>
    </row>
    <row r="10" spans="2:21" x14ac:dyDescent="0.25">
      <c r="C10" s="1"/>
      <c r="G10" s="1"/>
      <c r="J10" s="1"/>
      <c r="N10" s="1"/>
      <c r="Q10" s="1"/>
      <c r="U10" s="1"/>
    </row>
    <row r="11" spans="2:21" x14ac:dyDescent="0.25">
      <c r="C11" s="1"/>
      <c r="G11" s="1"/>
      <c r="J11" s="1"/>
      <c r="N11" s="1"/>
      <c r="Q11" s="1"/>
      <c r="U11" s="1"/>
    </row>
    <row r="12" spans="2:21" x14ac:dyDescent="0.25">
      <c r="G12" s="1"/>
      <c r="N12" s="1"/>
      <c r="U12" s="1"/>
    </row>
    <row r="13" spans="2:21" x14ac:dyDescent="0.25">
      <c r="C13" s="1"/>
      <c r="F13" t="s">
        <v>23</v>
      </c>
      <c r="G13" s="1">
        <v>150000</v>
      </c>
      <c r="I13" t="s">
        <v>25</v>
      </c>
      <c r="J13" s="1">
        <v>400000</v>
      </c>
      <c r="M13" t="s">
        <v>23</v>
      </c>
      <c r="N13" s="1">
        <v>150000</v>
      </c>
      <c r="P13" t="s">
        <v>25</v>
      </c>
      <c r="Q13" s="1">
        <v>400000</v>
      </c>
      <c r="T13" t="s">
        <v>26</v>
      </c>
      <c r="U13" s="1">
        <v>150000</v>
      </c>
    </row>
    <row r="14" spans="2:21" x14ac:dyDescent="0.25">
      <c r="C14" s="1"/>
      <c r="G14" s="1"/>
      <c r="J14" s="1"/>
      <c r="N14" s="1"/>
      <c r="Q14" s="1"/>
      <c r="U14" s="1"/>
    </row>
    <row r="15" spans="2:21" x14ac:dyDescent="0.25">
      <c r="C15" s="1"/>
      <c r="G15" s="1"/>
      <c r="J15" s="1"/>
      <c r="N15" s="1"/>
      <c r="Q15" s="1"/>
      <c r="U15" s="1"/>
    </row>
    <row r="16" spans="2:21" x14ac:dyDescent="0.25">
      <c r="C16" s="1"/>
      <c r="G16" s="1"/>
      <c r="J16" s="1"/>
      <c r="N16" s="1"/>
      <c r="Q16" s="1"/>
      <c r="U16" s="1"/>
    </row>
    <row r="17" spans="2:21" x14ac:dyDescent="0.25">
      <c r="C17" s="1"/>
      <c r="G17" s="1"/>
      <c r="J17" s="1"/>
      <c r="N17" s="1"/>
      <c r="Q17" s="1"/>
      <c r="U17" s="1"/>
    </row>
    <row r="18" spans="2:21" x14ac:dyDescent="0.25">
      <c r="B18" t="s">
        <v>1</v>
      </c>
      <c r="C18" s="1">
        <f>SUM(C13)</f>
        <v>0</v>
      </c>
      <c r="F18" t="s">
        <v>3</v>
      </c>
      <c r="G18" s="1">
        <f>SUM(G13)</f>
        <v>150000</v>
      </c>
      <c r="I18" t="s">
        <v>1</v>
      </c>
      <c r="J18" s="1">
        <f>SUM(J13)</f>
        <v>400000</v>
      </c>
      <c r="M18" t="s">
        <v>3</v>
      </c>
      <c r="N18" s="1">
        <f>SUM(N13)</f>
        <v>150000</v>
      </c>
      <c r="P18" t="s">
        <v>1</v>
      </c>
      <c r="Q18" s="1">
        <f>SUM(Q13)</f>
        <v>400000</v>
      </c>
      <c r="T18" t="s">
        <v>3</v>
      </c>
      <c r="U18" s="1">
        <f>SUM(U13)</f>
        <v>150000</v>
      </c>
    </row>
    <row r="19" spans="2:21" x14ac:dyDescent="0.25">
      <c r="C19" s="1">
        <f>SUM(C9,C18)</f>
        <v>150000</v>
      </c>
      <c r="G19" s="1">
        <f>SUM(G18,G9)</f>
        <v>150000</v>
      </c>
      <c r="J19" s="1">
        <f>SUM(J9,J18)</f>
        <v>450000</v>
      </c>
      <c r="N19" s="1">
        <f>SUM(N18,N9)</f>
        <v>450000</v>
      </c>
      <c r="Q19" s="1">
        <f>SUM(Q9,Q18)</f>
        <v>450000</v>
      </c>
      <c r="U19" s="1">
        <f>SUM(U18,U9)</f>
        <v>450000</v>
      </c>
    </row>
    <row r="20" spans="2:21" x14ac:dyDescent="0.25">
      <c r="C20" s="1"/>
      <c r="G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BDCC-0237-4CA8-A631-F50DEA05F174}">
  <dimension ref="A1:Q101"/>
  <sheetViews>
    <sheetView tabSelected="1" zoomScale="54" workbookViewId="0">
      <selection activeCell="H102" sqref="H102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9.42578125" bestFit="1" customWidth="1"/>
    <col min="5" max="5" width="15.85546875" bestFit="1" customWidth="1"/>
    <col min="6" max="6" width="13.140625" bestFit="1" customWidth="1"/>
    <col min="8" max="8" width="18" bestFit="1" customWidth="1"/>
    <col min="9" max="9" width="13.140625" bestFit="1" customWidth="1"/>
    <col min="10" max="10" width="12" bestFit="1" customWidth="1"/>
    <col min="11" max="11" width="12.42578125" bestFit="1" customWidth="1"/>
    <col min="12" max="12" width="15.85546875" bestFit="1" customWidth="1"/>
    <col min="13" max="13" width="13.140625" bestFit="1" customWidth="1"/>
    <col min="14" max="14" width="12" bestFit="1" customWidth="1"/>
    <col min="17" max="17" width="36.140625" customWidth="1"/>
  </cols>
  <sheetData>
    <row r="1" spans="1:13" x14ac:dyDescent="0.25">
      <c r="A1" t="s">
        <v>5</v>
      </c>
      <c r="E1" t="s">
        <v>4</v>
      </c>
      <c r="H1" t="s">
        <v>5</v>
      </c>
      <c r="L1" t="s">
        <v>4</v>
      </c>
    </row>
    <row r="3" spans="1:13" x14ac:dyDescent="0.25">
      <c r="B3" s="1"/>
      <c r="F3" s="1"/>
      <c r="I3" s="1"/>
      <c r="M3" s="1"/>
    </row>
    <row r="4" spans="1:13" x14ac:dyDescent="0.25">
      <c r="A4" t="s">
        <v>22</v>
      </c>
      <c r="B4" s="1">
        <v>20000</v>
      </c>
      <c r="F4" s="1"/>
      <c r="H4" t="s">
        <v>22</v>
      </c>
      <c r="I4" s="1">
        <v>20000</v>
      </c>
      <c r="L4" t="s">
        <v>28</v>
      </c>
      <c r="M4" s="1">
        <v>10000</v>
      </c>
    </row>
    <row r="5" spans="1:13" x14ac:dyDescent="0.25">
      <c r="B5" s="1"/>
      <c r="F5" s="1"/>
      <c r="I5" s="1"/>
      <c r="M5" s="1"/>
    </row>
    <row r="6" spans="1:13" x14ac:dyDescent="0.25">
      <c r="B6" s="1"/>
      <c r="F6" s="1"/>
      <c r="I6" s="1"/>
      <c r="M6" s="1"/>
    </row>
    <row r="7" spans="1:13" x14ac:dyDescent="0.25">
      <c r="B7" s="1"/>
      <c r="F7" s="1"/>
      <c r="I7" s="1"/>
      <c r="M7" s="1"/>
    </row>
    <row r="8" spans="1:13" x14ac:dyDescent="0.25">
      <c r="B8" s="1"/>
      <c r="F8" s="1"/>
      <c r="I8" s="1"/>
      <c r="M8" s="1"/>
    </row>
    <row r="9" spans="1:13" x14ac:dyDescent="0.25">
      <c r="A9" t="s">
        <v>0</v>
      </c>
      <c r="B9" s="1">
        <f>SUM(B4)</f>
        <v>20000</v>
      </c>
      <c r="E9" t="s">
        <v>2</v>
      </c>
      <c r="F9" s="1">
        <f>SUM(F4)</f>
        <v>0</v>
      </c>
      <c r="H9" t="s">
        <v>0</v>
      </c>
      <c r="I9" s="1">
        <f>SUM(I4)</f>
        <v>20000</v>
      </c>
      <c r="L9" t="s">
        <v>2</v>
      </c>
      <c r="M9" s="1">
        <f>SUM(M4)</f>
        <v>10000</v>
      </c>
    </row>
    <row r="10" spans="1:13" x14ac:dyDescent="0.25">
      <c r="B10" s="1"/>
      <c r="F10" s="1"/>
      <c r="I10" s="1"/>
      <c r="M10" s="1"/>
    </row>
    <row r="11" spans="1:13" x14ac:dyDescent="0.25">
      <c r="B11" s="1"/>
      <c r="F11" s="1"/>
      <c r="I11" s="1"/>
      <c r="M11" s="1"/>
    </row>
    <row r="12" spans="1:13" x14ac:dyDescent="0.25">
      <c r="F12" s="1"/>
      <c r="H12" t="s">
        <v>27</v>
      </c>
      <c r="I12">
        <v>10000</v>
      </c>
      <c r="M12" s="1"/>
    </row>
    <row r="13" spans="1:13" x14ac:dyDescent="0.25">
      <c r="B13" s="1"/>
      <c r="E13" t="s">
        <v>26</v>
      </c>
      <c r="F13" s="1">
        <v>20000</v>
      </c>
      <c r="I13" s="1"/>
      <c r="L13" t="s">
        <v>26</v>
      </c>
      <c r="M13" s="1">
        <v>20000</v>
      </c>
    </row>
    <row r="14" spans="1:13" x14ac:dyDescent="0.25">
      <c r="B14" s="1"/>
      <c r="F14" s="1"/>
      <c r="I14" s="1"/>
      <c r="M14" s="1"/>
    </row>
    <row r="15" spans="1:13" x14ac:dyDescent="0.25">
      <c r="B15" s="1"/>
      <c r="F15" s="1"/>
      <c r="I15" s="1"/>
      <c r="M15" s="1"/>
    </row>
    <row r="16" spans="1:13" x14ac:dyDescent="0.25">
      <c r="B16" s="1"/>
      <c r="F16" s="1"/>
      <c r="I16" s="1"/>
      <c r="M16" s="1"/>
    </row>
    <row r="17" spans="1:14" x14ac:dyDescent="0.25">
      <c r="B17" s="1"/>
      <c r="F17" s="1"/>
      <c r="I17" s="1"/>
      <c r="M17" s="1"/>
    </row>
    <row r="18" spans="1:14" x14ac:dyDescent="0.25">
      <c r="A18" t="s">
        <v>1</v>
      </c>
      <c r="B18" s="1">
        <f>SUM(B13)</f>
        <v>0</v>
      </c>
      <c r="E18" t="s">
        <v>3</v>
      </c>
      <c r="F18" s="1">
        <f>SUM(F13)</f>
        <v>20000</v>
      </c>
      <c r="H18" t="s">
        <v>1</v>
      </c>
      <c r="I18" s="1">
        <f>SUM(I12)</f>
        <v>10000</v>
      </c>
      <c r="L18" t="s">
        <v>3</v>
      </c>
      <c r="M18" s="1">
        <f>SUM(M13)</f>
        <v>20000</v>
      </c>
    </row>
    <row r="19" spans="1:14" x14ac:dyDescent="0.25">
      <c r="B19" s="1">
        <f>SUM(B9,B18)</f>
        <v>20000</v>
      </c>
      <c r="F19" s="1">
        <f>SUM(F18,F9)</f>
        <v>20000</v>
      </c>
      <c r="I19" s="1">
        <f>SUM(I9,I18)</f>
        <v>30000</v>
      </c>
      <c r="M19" s="1">
        <f>SUM(M18,M9)</f>
        <v>30000</v>
      </c>
    </row>
    <row r="21" spans="1:14" x14ac:dyDescent="0.25">
      <c r="A21" t="s">
        <v>5</v>
      </c>
      <c r="E21" t="s">
        <v>4</v>
      </c>
      <c r="H21" t="s">
        <v>5</v>
      </c>
      <c r="L21" t="s">
        <v>4</v>
      </c>
    </row>
    <row r="23" spans="1:14" x14ac:dyDescent="0.25">
      <c r="B23" s="1"/>
      <c r="F23" s="1"/>
      <c r="I23" s="1"/>
      <c r="M23" s="1"/>
    </row>
    <row r="24" spans="1:14" x14ac:dyDescent="0.25">
      <c r="A24" t="s">
        <v>22</v>
      </c>
      <c r="B24" s="1">
        <v>15000</v>
      </c>
      <c r="E24" t="s">
        <v>28</v>
      </c>
      <c r="F24" s="1">
        <v>10000</v>
      </c>
      <c r="H24" t="s">
        <v>22</v>
      </c>
      <c r="I24" s="1">
        <v>15000</v>
      </c>
      <c r="L24" t="s">
        <v>8</v>
      </c>
      <c r="M24" s="1">
        <v>10000</v>
      </c>
    </row>
    <row r="25" spans="1:14" x14ac:dyDescent="0.25">
      <c r="B25" s="1"/>
      <c r="F25" s="1"/>
      <c r="I25" s="1"/>
      <c r="L25" t="s">
        <v>29</v>
      </c>
      <c r="M25" s="1">
        <v>0</v>
      </c>
      <c r="N25" t="s">
        <v>30</v>
      </c>
    </row>
    <row r="26" spans="1:14" x14ac:dyDescent="0.25">
      <c r="B26" s="1"/>
      <c r="F26" s="1"/>
      <c r="I26" s="1"/>
      <c r="M26" s="1"/>
    </row>
    <row r="27" spans="1:14" x14ac:dyDescent="0.25">
      <c r="B27" s="1"/>
      <c r="F27" s="1"/>
      <c r="I27" s="1"/>
      <c r="M27" s="1"/>
    </row>
    <row r="28" spans="1:14" x14ac:dyDescent="0.25">
      <c r="B28" s="1"/>
      <c r="F28" s="1"/>
      <c r="I28" s="1"/>
      <c r="M28" s="1"/>
    </row>
    <row r="29" spans="1:14" x14ac:dyDescent="0.25">
      <c r="A29" t="s">
        <v>0</v>
      </c>
      <c r="B29" s="1">
        <f>SUM(B24)</f>
        <v>15000</v>
      </c>
      <c r="E29" t="s">
        <v>2</v>
      </c>
      <c r="F29" s="1">
        <f>SUM(F24)</f>
        <v>10000</v>
      </c>
      <c r="H29" t="s">
        <v>0</v>
      </c>
      <c r="I29" s="1">
        <f>SUM(I24)</f>
        <v>15000</v>
      </c>
      <c r="L29" t="s">
        <v>2</v>
      </c>
      <c r="M29" s="1">
        <f>SUM(M24)</f>
        <v>10000</v>
      </c>
    </row>
    <row r="30" spans="1:14" x14ac:dyDescent="0.25">
      <c r="B30" s="1"/>
      <c r="F30" s="1"/>
      <c r="I30" s="1"/>
      <c r="M30" s="1"/>
    </row>
    <row r="31" spans="1:14" x14ac:dyDescent="0.25">
      <c r="B31" s="1"/>
      <c r="F31" s="1"/>
      <c r="I31" s="1"/>
      <c r="M31" s="1"/>
    </row>
    <row r="32" spans="1:14" x14ac:dyDescent="0.25">
      <c r="F32" s="1"/>
      <c r="M32" s="1"/>
    </row>
    <row r="33" spans="1:15" x14ac:dyDescent="0.25">
      <c r="A33" t="s">
        <v>27</v>
      </c>
      <c r="B33" s="1">
        <v>10000</v>
      </c>
      <c r="E33" t="s">
        <v>26</v>
      </c>
      <c r="F33" s="1">
        <v>20000</v>
      </c>
      <c r="H33" t="s">
        <v>27</v>
      </c>
      <c r="I33" s="1">
        <v>10000</v>
      </c>
      <c r="L33" t="s">
        <v>26</v>
      </c>
      <c r="M33" s="1">
        <v>20000</v>
      </c>
    </row>
    <row r="34" spans="1:15" x14ac:dyDescent="0.25">
      <c r="A34" t="s">
        <v>12</v>
      </c>
      <c r="B34" s="1">
        <v>5000</v>
      </c>
      <c r="F34" s="1"/>
      <c r="H34" t="s">
        <v>12</v>
      </c>
      <c r="I34" s="1">
        <v>5000</v>
      </c>
      <c r="M34" s="1"/>
    </row>
    <row r="35" spans="1:15" x14ac:dyDescent="0.25">
      <c r="B35" s="1"/>
      <c r="F35" s="1"/>
      <c r="I35" s="1"/>
      <c r="M35" s="1"/>
    </row>
    <row r="36" spans="1:15" x14ac:dyDescent="0.25">
      <c r="B36" s="1"/>
      <c r="F36" s="1"/>
      <c r="I36" s="1"/>
      <c r="M36" s="1"/>
    </row>
    <row r="37" spans="1:15" x14ac:dyDescent="0.25">
      <c r="B37" s="1"/>
      <c r="F37" s="1"/>
      <c r="I37" s="1"/>
      <c r="M37" s="1"/>
    </row>
    <row r="38" spans="1:15" x14ac:dyDescent="0.25">
      <c r="A38" t="s">
        <v>1</v>
      </c>
      <c r="B38" s="1">
        <f>SUM(B33:B34)</f>
        <v>15000</v>
      </c>
      <c r="E38" t="s">
        <v>3</v>
      </c>
      <c r="F38" s="1">
        <f>SUM(F33)</f>
        <v>20000</v>
      </c>
      <c r="H38" t="s">
        <v>1</v>
      </c>
      <c r="I38" s="1">
        <f>SUM(I33:I34)</f>
        <v>15000</v>
      </c>
      <c r="L38" t="s">
        <v>3</v>
      </c>
      <c r="M38" s="1">
        <f>SUM(M33)</f>
        <v>20000</v>
      </c>
    </row>
    <row r="39" spans="1:15" x14ac:dyDescent="0.25">
      <c r="B39" s="1">
        <f>SUM(B29,B38)</f>
        <v>30000</v>
      </c>
      <c r="F39" s="1">
        <f>SUM(F38,F29)</f>
        <v>30000</v>
      </c>
      <c r="I39" s="1">
        <f>SUM(I29,I38)</f>
        <v>30000</v>
      </c>
      <c r="M39" s="1">
        <f>SUM(M38,M29)</f>
        <v>30000</v>
      </c>
    </row>
    <row r="41" spans="1:15" x14ac:dyDescent="0.25">
      <c r="A41" t="s">
        <v>5</v>
      </c>
      <c r="E41" t="s">
        <v>4</v>
      </c>
      <c r="I41" t="s">
        <v>5</v>
      </c>
      <c r="M41" t="s">
        <v>4</v>
      </c>
    </row>
    <row r="43" spans="1:15" x14ac:dyDescent="0.25">
      <c r="B43" s="1"/>
      <c r="F43" s="1"/>
      <c r="J43" s="1"/>
      <c r="N43" s="1"/>
    </row>
    <row r="44" spans="1:15" x14ac:dyDescent="0.25">
      <c r="A44" t="s">
        <v>22</v>
      </c>
      <c r="B44" s="1">
        <v>15000</v>
      </c>
      <c r="C44" t="s">
        <v>31</v>
      </c>
      <c r="E44" t="s">
        <v>8</v>
      </c>
      <c r="F44" s="1">
        <v>10000</v>
      </c>
      <c r="I44" t="s">
        <v>22</v>
      </c>
      <c r="J44" s="1">
        <f>15000-8000</f>
        <v>7000</v>
      </c>
      <c r="K44" t="s">
        <v>32</v>
      </c>
      <c r="M44" t="s">
        <v>8</v>
      </c>
      <c r="N44" s="1">
        <v>10000</v>
      </c>
    </row>
    <row r="45" spans="1:15" x14ac:dyDescent="0.25">
      <c r="B45" s="1"/>
      <c r="E45" t="s">
        <v>29</v>
      </c>
      <c r="F45" s="1">
        <v>0</v>
      </c>
      <c r="G45" t="s">
        <v>30</v>
      </c>
      <c r="J45" s="1"/>
      <c r="M45" t="s">
        <v>29</v>
      </c>
      <c r="N45" s="1">
        <v>0</v>
      </c>
      <c r="O45" t="s">
        <v>30</v>
      </c>
    </row>
    <row r="46" spans="1:15" x14ac:dyDescent="0.25">
      <c r="B46" s="1"/>
      <c r="F46" s="1"/>
      <c r="J46" s="1"/>
      <c r="N46" s="1"/>
    </row>
    <row r="47" spans="1:15" x14ac:dyDescent="0.25">
      <c r="B47" s="1"/>
      <c r="F47" s="1"/>
      <c r="J47" s="1"/>
      <c r="N47" s="1"/>
    </row>
    <row r="48" spans="1:15" x14ac:dyDescent="0.25">
      <c r="B48" s="1"/>
      <c r="F48" s="1"/>
      <c r="J48" s="1"/>
      <c r="N48" s="1"/>
    </row>
    <row r="49" spans="1:17" x14ac:dyDescent="0.25">
      <c r="A49" t="s">
        <v>0</v>
      </c>
      <c r="B49" s="1">
        <f>SUM(B44)</f>
        <v>15000</v>
      </c>
      <c r="E49" t="s">
        <v>2</v>
      </c>
      <c r="F49" s="1">
        <f>SUM(F44)</f>
        <v>10000</v>
      </c>
      <c r="I49" t="s">
        <v>0</v>
      </c>
      <c r="J49" s="1">
        <f>SUM(J44)</f>
        <v>7000</v>
      </c>
      <c r="M49" t="s">
        <v>2</v>
      </c>
      <c r="N49" s="1">
        <f>SUM(N44)</f>
        <v>10000</v>
      </c>
    </row>
    <row r="50" spans="1:17" x14ac:dyDescent="0.25">
      <c r="B50" s="1"/>
      <c r="F50" s="1"/>
      <c r="J50" s="1"/>
      <c r="N50" s="1"/>
    </row>
    <row r="51" spans="1:17" x14ac:dyDescent="0.25">
      <c r="B51" s="1"/>
      <c r="F51" s="1"/>
      <c r="J51" s="1"/>
      <c r="N51" s="1"/>
    </row>
    <row r="52" spans="1:17" x14ac:dyDescent="0.25">
      <c r="F52" s="1"/>
      <c r="N52" s="1"/>
      <c r="P52" t="s">
        <v>33</v>
      </c>
      <c r="Q52">
        <v>8000</v>
      </c>
    </row>
    <row r="53" spans="1:17" x14ac:dyDescent="0.25">
      <c r="A53" t="s">
        <v>27</v>
      </c>
      <c r="B53" s="1">
        <v>10000</v>
      </c>
      <c r="E53" t="s">
        <v>26</v>
      </c>
      <c r="F53" s="1">
        <v>20000</v>
      </c>
      <c r="I53" t="s">
        <v>27</v>
      </c>
      <c r="J53" s="1">
        <v>10000</v>
      </c>
      <c r="M53" t="s">
        <v>26</v>
      </c>
      <c r="N53" s="1">
        <v>20000</v>
      </c>
      <c r="P53" t="s">
        <v>35</v>
      </c>
      <c r="Q53">
        <v>20000</v>
      </c>
    </row>
    <row r="54" spans="1:17" x14ac:dyDescent="0.25">
      <c r="A54" t="s">
        <v>12</v>
      </c>
      <c r="B54" s="1">
        <v>5000</v>
      </c>
      <c r="F54" s="1"/>
      <c r="I54" t="s">
        <v>12</v>
      </c>
      <c r="J54" s="1">
        <v>5000</v>
      </c>
      <c r="N54" s="1"/>
      <c r="P54" t="s">
        <v>38</v>
      </c>
      <c r="Q54">
        <f>Q53-Q52</f>
        <v>12000</v>
      </c>
    </row>
    <row r="55" spans="1:17" x14ac:dyDescent="0.25">
      <c r="B55" s="1"/>
      <c r="F55" s="1"/>
      <c r="J55" s="1"/>
      <c r="N55" s="1"/>
    </row>
    <row r="56" spans="1:17" x14ac:dyDescent="0.25">
      <c r="B56" s="1"/>
      <c r="F56" s="1"/>
      <c r="J56" s="1"/>
      <c r="N56" s="1"/>
    </row>
    <row r="57" spans="1:17" x14ac:dyDescent="0.25">
      <c r="B57" s="1"/>
      <c r="F57" s="1"/>
      <c r="J57" s="1"/>
      <c r="N57" s="1"/>
    </row>
    <row r="58" spans="1:17" x14ac:dyDescent="0.25">
      <c r="A58" t="s">
        <v>1</v>
      </c>
      <c r="B58" s="1">
        <f>SUM(B53:B54)</f>
        <v>15000</v>
      </c>
      <c r="E58" t="s">
        <v>3</v>
      </c>
      <c r="F58" s="1">
        <f>SUM(F53:F54)</f>
        <v>20000</v>
      </c>
      <c r="I58" t="s">
        <v>1</v>
      </c>
      <c r="J58" s="1">
        <f>SUM(J53:J54)</f>
        <v>15000</v>
      </c>
      <c r="M58" t="s">
        <v>3</v>
      </c>
      <c r="N58" s="1">
        <f>SUM(N53:N54)</f>
        <v>20000</v>
      </c>
    </row>
    <row r="59" spans="1:17" x14ac:dyDescent="0.25">
      <c r="B59" s="1">
        <f>SUM(B49,B58)</f>
        <v>30000</v>
      </c>
      <c r="F59" s="1">
        <f>SUM(F58,F49)</f>
        <v>30000</v>
      </c>
      <c r="J59" s="1">
        <f>SUM(J49,J58)</f>
        <v>22000</v>
      </c>
      <c r="N59" s="1">
        <f>SUM(N58,N49)</f>
        <v>30000</v>
      </c>
    </row>
    <row r="62" spans="1:17" x14ac:dyDescent="0.25">
      <c r="A62" t="s">
        <v>5</v>
      </c>
      <c r="E62" t="s">
        <v>4</v>
      </c>
      <c r="I62" t="s">
        <v>5</v>
      </c>
      <c r="M62" t="s">
        <v>4</v>
      </c>
    </row>
    <row r="64" spans="1:17" x14ac:dyDescent="0.25">
      <c r="B64" s="1"/>
      <c r="F64" s="1"/>
      <c r="J64" s="1"/>
      <c r="N64" s="1"/>
    </row>
    <row r="65" spans="1:15" x14ac:dyDescent="0.25">
      <c r="A65" t="s">
        <v>22</v>
      </c>
      <c r="B65" s="1">
        <f>15000-8000</f>
        <v>7000</v>
      </c>
      <c r="C65" t="s">
        <v>36</v>
      </c>
      <c r="E65" t="s">
        <v>8</v>
      </c>
      <c r="F65" s="1">
        <v>10000</v>
      </c>
      <c r="I65" t="s">
        <v>22</v>
      </c>
      <c r="J65" s="1">
        <f>15000-8000+15000</f>
        <v>22000</v>
      </c>
      <c r="K65" t="s">
        <v>37</v>
      </c>
      <c r="M65" t="s">
        <v>8</v>
      </c>
      <c r="N65" s="1">
        <v>10000</v>
      </c>
    </row>
    <row r="66" spans="1:15" x14ac:dyDescent="0.25">
      <c r="A66" t="s">
        <v>34</v>
      </c>
      <c r="B66" s="1">
        <v>20000</v>
      </c>
      <c r="E66" t="s">
        <v>29</v>
      </c>
      <c r="F66" s="1">
        <v>0</v>
      </c>
      <c r="G66" t="s">
        <v>30</v>
      </c>
      <c r="I66" t="s">
        <v>34</v>
      </c>
      <c r="J66" s="1">
        <v>5000</v>
      </c>
      <c r="M66" t="s">
        <v>29</v>
      </c>
      <c r="N66" s="1">
        <v>0</v>
      </c>
      <c r="O66" t="s">
        <v>30</v>
      </c>
    </row>
    <row r="67" spans="1:15" x14ac:dyDescent="0.25">
      <c r="B67" s="1"/>
      <c r="F67" s="1"/>
      <c r="J67" s="1"/>
      <c r="N67" s="1"/>
    </row>
    <row r="68" spans="1:15" x14ac:dyDescent="0.25">
      <c r="B68" s="1"/>
      <c r="F68" s="1"/>
      <c r="J68" s="1"/>
      <c r="N68" s="1"/>
    </row>
    <row r="69" spans="1:15" x14ac:dyDescent="0.25">
      <c r="B69" s="1"/>
      <c r="F69" s="1"/>
      <c r="J69" s="1"/>
      <c r="N69" s="1"/>
    </row>
    <row r="70" spans="1:15" x14ac:dyDescent="0.25">
      <c r="A70" t="s">
        <v>0</v>
      </c>
      <c r="B70" s="1">
        <f>SUM(B65:B66)</f>
        <v>27000</v>
      </c>
      <c r="E70" t="s">
        <v>2</v>
      </c>
      <c r="F70" s="1">
        <f>SUM(F65)</f>
        <v>10000</v>
      </c>
      <c r="I70" t="s">
        <v>0</v>
      </c>
      <c r="J70" s="1">
        <f>SUM(J65:J66)</f>
        <v>27000</v>
      </c>
      <c r="M70" t="s">
        <v>2</v>
      </c>
      <c r="N70" s="1">
        <f>SUM(N65)</f>
        <v>10000</v>
      </c>
    </row>
    <row r="71" spans="1:15" x14ac:dyDescent="0.25">
      <c r="B71" s="1"/>
      <c r="F71" s="1"/>
      <c r="J71" s="1"/>
      <c r="N71" s="1"/>
    </row>
    <row r="72" spans="1:15" x14ac:dyDescent="0.25">
      <c r="B72" s="1"/>
      <c r="F72" s="1"/>
      <c r="J72" s="1"/>
      <c r="N72" s="1"/>
    </row>
    <row r="73" spans="1:15" x14ac:dyDescent="0.25">
      <c r="F73" s="1"/>
      <c r="N73" s="1"/>
    </row>
    <row r="74" spans="1:15" x14ac:dyDescent="0.25">
      <c r="A74" t="s">
        <v>27</v>
      </c>
      <c r="B74" s="1">
        <v>10000</v>
      </c>
      <c r="E74" t="s">
        <v>26</v>
      </c>
      <c r="F74" s="1">
        <v>20000</v>
      </c>
      <c r="I74" t="s">
        <v>27</v>
      </c>
      <c r="J74" s="1">
        <v>10000</v>
      </c>
      <c r="M74" t="s">
        <v>26</v>
      </c>
      <c r="N74" s="1">
        <v>20000</v>
      </c>
    </row>
    <row r="75" spans="1:15" x14ac:dyDescent="0.25">
      <c r="A75" t="s">
        <v>12</v>
      </c>
      <c r="B75" s="1">
        <v>5000</v>
      </c>
      <c r="F75" s="1"/>
      <c r="I75" t="s">
        <v>12</v>
      </c>
      <c r="J75" s="1">
        <v>5000</v>
      </c>
      <c r="N75" s="1"/>
    </row>
    <row r="76" spans="1:15" x14ac:dyDescent="0.25">
      <c r="B76" s="1"/>
      <c r="F76" s="1"/>
      <c r="J76" s="1"/>
      <c r="N76" s="1"/>
    </row>
    <row r="77" spans="1:15" x14ac:dyDescent="0.25">
      <c r="B77" s="1"/>
      <c r="F77" s="1"/>
      <c r="J77" s="1"/>
      <c r="N77" s="1"/>
    </row>
    <row r="78" spans="1:15" x14ac:dyDescent="0.25">
      <c r="B78" s="1"/>
      <c r="F78" s="1"/>
      <c r="J78" s="1"/>
      <c r="N78" s="1"/>
    </row>
    <row r="79" spans="1:15" x14ac:dyDescent="0.25">
      <c r="A79" t="s">
        <v>1</v>
      </c>
      <c r="B79" s="1">
        <f>SUM(B74:B75)</f>
        <v>15000</v>
      </c>
      <c r="E79" t="s">
        <v>3</v>
      </c>
      <c r="F79" s="1">
        <f>SUM(F74:F75)</f>
        <v>20000</v>
      </c>
      <c r="I79" t="s">
        <v>1</v>
      </c>
      <c r="J79" s="1">
        <f>SUM(J74:J75)</f>
        <v>15000</v>
      </c>
      <c r="M79" t="s">
        <v>3</v>
      </c>
      <c r="N79" s="1">
        <f>SUM(N74:N75)</f>
        <v>20000</v>
      </c>
    </row>
    <row r="80" spans="1:15" x14ac:dyDescent="0.25">
      <c r="B80" s="1">
        <f>SUM(B70,B79)</f>
        <v>42000</v>
      </c>
      <c r="F80" s="1">
        <f>SUM(F79,F70)</f>
        <v>30000</v>
      </c>
      <c r="J80" s="1">
        <f>SUM(J70,J79)</f>
        <v>42000</v>
      </c>
      <c r="N80" s="1">
        <f>SUM(N79,N70)</f>
        <v>30000</v>
      </c>
    </row>
    <row r="83" spans="1:7" x14ac:dyDescent="0.25">
      <c r="A83" t="s">
        <v>5</v>
      </c>
      <c r="E83" t="s">
        <v>4</v>
      </c>
    </row>
    <row r="85" spans="1:7" x14ac:dyDescent="0.25">
      <c r="B85" s="1"/>
      <c r="F85" s="1"/>
    </row>
    <row r="86" spans="1:7" x14ac:dyDescent="0.25">
      <c r="A86" t="s">
        <v>22</v>
      </c>
      <c r="B86" s="1">
        <f>15000-8000+15000</f>
        <v>22000</v>
      </c>
      <c r="C86" t="s">
        <v>37</v>
      </c>
      <c r="E86" t="s">
        <v>8</v>
      </c>
      <c r="F86" s="1">
        <v>10000</v>
      </c>
    </row>
    <row r="87" spans="1:7" x14ac:dyDescent="0.25">
      <c r="A87" t="s">
        <v>34</v>
      </c>
      <c r="B87" s="1">
        <v>5000</v>
      </c>
      <c r="E87" t="s">
        <v>29</v>
      </c>
      <c r="F87" s="1">
        <v>0</v>
      </c>
      <c r="G87" t="s">
        <v>30</v>
      </c>
    </row>
    <row r="88" spans="1:7" x14ac:dyDescent="0.25">
      <c r="B88" s="1"/>
      <c r="F88" s="1"/>
    </row>
    <row r="89" spans="1:7" x14ac:dyDescent="0.25">
      <c r="B89" s="1"/>
      <c r="F89" s="1"/>
    </row>
    <row r="90" spans="1:7" x14ac:dyDescent="0.25">
      <c r="B90" s="1"/>
      <c r="F90" s="1"/>
    </row>
    <row r="91" spans="1:7" x14ac:dyDescent="0.25">
      <c r="A91" t="s">
        <v>0</v>
      </c>
      <c r="B91" s="1">
        <f>SUM(B86:B87)</f>
        <v>27000</v>
      </c>
      <c r="E91" t="s">
        <v>2</v>
      </c>
      <c r="F91" s="1">
        <f>SUM(F86)</f>
        <v>10000</v>
      </c>
    </row>
    <row r="92" spans="1:7" x14ac:dyDescent="0.25">
      <c r="B92" s="1"/>
      <c r="F92" s="1"/>
    </row>
    <row r="93" spans="1:7" x14ac:dyDescent="0.25">
      <c r="B93" s="1"/>
      <c r="F93" s="1"/>
    </row>
    <row r="94" spans="1:7" x14ac:dyDescent="0.25">
      <c r="F94" s="1"/>
    </row>
    <row r="95" spans="1:7" x14ac:dyDescent="0.25">
      <c r="A95" t="s">
        <v>27</v>
      </c>
      <c r="B95" s="1">
        <v>10000</v>
      </c>
      <c r="E95" t="s">
        <v>26</v>
      </c>
      <c r="F95" s="1">
        <v>20000</v>
      </c>
    </row>
    <row r="96" spans="1:7" x14ac:dyDescent="0.25">
      <c r="A96" t="s">
        <v>12</v>
      </c>
      <c r="B96" s="1">
        <v>5000</v>
      </c>
      <c r="E96" t="s">
        <v>38</v>
      </c>
      <c r="F96" s="1">
        <v>12000</v>
      </c>
    </row>
    <row r="97" spans="1:8" x14ac:dyDescent="0.25">
      <c r="B97" s="1"/>
      <c r="F97" s="1"/>
    </row>
    <row r="98" spans="1:8" x14ac:dyDescent="0.25">
      <c r="B98" s="1"/>
      <c r="F98" s="1"/>
    </row>
    <row r="99" spans="1:8" x14ac:dyDescent="0.25">
      <c r="B99" s="1"/>
      <c r="F99" s="1"/>
    </row>
    <row r="100" spans="1:8" x14ac:dyDescent="0.25">
      <c r="A100" t="s">
        <v>1</v>
      </c>
      <c r="B100" s="1">
        <f>SUM(B95:B96)</f>
        <v>15000</v>
      </c>
      <c r="E100" t="s">
        <v>3</v>
      </c>
      <c r="F100" s="1">
        <f>SUM(F95:F96)</f>
        <v>32000</v>
      </c>
    </row>
    <row r="101" spans="1:8" x14ac:dyDescent="0.25">
      <c r="B101" s="1">
        <f>SUM(B91,B100)</f>
        <v>42000</v>
      </c>
      <c r="F101" s="1">
        <f>SUM(F100,F91)</f>
        <v>42000</v>
      </c>
      <c r="H10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Cadoni</dc:creator>
  <cp:lastModifiedBy>Matteo Cadoni</cp:lastModifiedBy>
  <dcterms:created xsi:type="dcterms:W3CDTF">2022-12-01T13:34:17Z</dcterms:created>
  <dcterms:modified xsi:type="dcterms:W3CDTF">2022-12-01T14:58:35Z</dcterms:modified>
</cp:coreProperties>
</file>