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4975\Documents\Stats\"/>
    </mc:Choice>
  </mc:AlternateContent>
  <bookViews>
    <workbookView xWindow="0" yWindow="0" windowWidth="8280" windowHeight="14715" tabRatio="500"/>
  </bookViews>
  <sheets>
    <sheet name="stroopdata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0" i="1"/>
  <c r="A29" i="1"/>
  <c r="E26" i="1"/>
  <c r="C26" i="1"/>
  <c r="A28" i="1"/>
  <c r="D3" i="1"/>
  <c r="E3" i="1"/>
  <c r="D4" i="1"/>
  <c r="E4" i="1"/>
  <c r="D5" i="1"/>
  <c r="E5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" i="1"/>
  <c r="E2" i="1"/>
  <c r="D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<sst xmlns="http://schemas.openxmlformats.org/spreadsheetml/2006/main" count="9" uniqueCount="9">
  <si>
    <t>Congruent</t>
  </si>
  <si>
    <t>Incongruent</t>
  </si>
  <si>
    <r>
      <t>d</t>
    </r>
    <r>
      <rPr>
        <sz val="9"/>
        <color theme="1"/>
        <rFont val="Calibri"/>
        <family val="2"/>
        <scheme val="minor"/>
      </rPr>
      <t>i</t>
    </r>
  </si>
  <si>
    <r>
      <t>d</t>
    </r>
    <r>
      <rPr>
        <sz val="9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- d</t>
    </r>
    <r>
      <rPr>
        <sz val="9"/>
        <color theme="1"/>
        <rFont val="Calibri"/>
        <family val="2"/>
        <scheme val="minor"/>
      </rPr>
      <t>bar</t>
    </r>
  </si>
  <si>
    <r>
      <t>&lt;--- d</t>
    </r>
    <r>
      <rPr>
        <sz val="9"/>
        <color theme="1"/>
        <rFont val="Calibri"/>
        <family val="2"/>
        <scheme val="minor"/>
      </rPr>
      <t>bar</t>
    </r>
  </si>
  <si>
    <t>(di - dbar)^2</t>
  </si>
  <si>
    <r>
      <t>&lt;--- S</t>
    </r>
    <r>
      <rPr>
        <sz val="9"/>
        <color theme="1"/>
        <rFont val="Calibri"/>
        <family val="2"/>
        <scheme val="minor"/>
      </rPr>
      <t>d</t>
    </r>
  </si>
  <si>
    <r>
      <t>&lt;--- S</t>
    </r>
    <r>
      <rPr>
        <sz val="9"/>
        <color theme="1"/>
        <rFont val="Calibri"/>
        <family val="2"/>
        <scheme val="minor"/>
      </rPr>
      <t>d</t>
    </r>
    <r>
      <rPr>
        <sz val="8"/>
        <color theme="1"/>
        <rFont val="Calibri"/>
        <family val="2"/>
        <scheme val="minor"/>
      </rPr>
      <t>bar</t>
    </r>
  </si>
  <si>
    <r>
      <t>&lt;--- t</t>
    </r>
    <r>
      <rPr>
        <sz val="8"/>
        <color theme="1"/>
        <rFont val="Calibri"/>
        <family val="2"/>
        <scheme val="minor"/>
      </rPr>
      <t>obs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</si>
</sst>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Congruent</a:t>
            </a:r>
            <a:r>
              <a:rPr lang="en-US" b="1" baseline="0"/>
              <a:t> vs Incongruent Times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Congruent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stroopdata!$A$2:$A$25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smooth val="0"/>
        </c:ser>
        <c:ser>
          <c:idx val="1"/>
          <c:order val="1"/>
          <c:tx>
            <c:v>Incongruent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stroopdata!$B$2:$B$25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85262168"/>
        <c:axId val="285338672"/>
      </c:lineChart>
      <c:catAx>
        <c:axId val="28526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38672"/>
        <c:crosses val="autoZero"/>
        <c:auto val="1"/>
        <c:lblAlgn val="ctr"/>
        <c:lblOffset val="100"/>
        <c:noMultiLvlLbl val="0"/>
      </c:catAx>
      <c:valAx>
        <c:axId val="2853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</a:t>
                </a:r>
                <a:r>
                  <a:rPr lang="en-US" baseline="0"/>
                  <a:t>ing </a:t>
                </a: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12</xdr:row>
      <xdr:rowOff>85725</xdr:rowOff>
    </xdr:from>
    <xdr:to>
      <xdr:col>12</xdr:col>
      <xdr:colOff>123825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31"/>
  <sheetViews>
    <sheetView tabSelected="1" showRuler="0" workbookViewId="0">
      <selection activeCell="A31" sqref="A31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12.079000000000001</v>
      </c>
      <c r="B2">
        <v>19.277999999999999</v>
      </c>
      <c r="C2">
        <f>B2-A2</f>
        <v>7.1989999999999981</v>
      </c>
      <c r="D2">
        <f>C2-A28</f>
        <v>-0.76579166666666598</v>
      </c>
      <c r="E2">
        <f>D2*D2</f>
        <v>0.58643687673611011</v>
      </c>
    </row>
    <row r="3" spans="1:5" x14ac:dyDescent="0.25">
      <c r="A3">
        <v>16.791</v>
      </c>
      <c r="B3">
        <v>18.741</v>
      </c>
      <c r="C3">
        <f t="shared" ref="C3:C25" si="0">B3-A3</f>
        <v>1.9499999999999993</v>
      </c>
      <c r="D3">
        <f>C3-A28</f>
        <v>-6.0147916666666648</v>
      </c>
      <c r="E3">
        <f t="shared" ref="E3:E25" si="1">D3*D3</f>
        <v>36.177718793402754</v>
      </c>
    </row>
    <row r="4" spans="1:5" x14ac:dyDescent="0.25">
      <c r="A4">
        <v>9.5640000000000001</v>
      </c>
      <c r="B4">
        <v>21.213999999999999</v>
      </c>
      <c r="C4">
        <f t="shared" si="0"/>
        <v>11.649999999999999</v>
      </c>
      <c r="D4">
        <f>C4-A28</f>
        <v>3.6852083333333345</v>
      </c>
      <c r="E4">
        <f t="shared" si="1"/>
        <v>13.580760460069452</v>
      </c>
    </row>
    <row r="5" spans="1:5" x14ac:dyDescent="0.25">
      <c r="A5">
        <v>8.6300000000000008</v>
      </c>
      <c r="B5">
        <v>15.686999999999999</v>
      </c>
      <c r="C5">
        <f t="shared" si="0"/>
        <v>7.0569999999999986</v>
      </c>
      <c r="D5">
        <f>C5-A28</f>
        <v>-0.90779166666666544</v>
      </c>
      <c r="E5">
        <f t="shared" si="1"/>
        <v>0.8240857100694422</v>
      </c>
    </row>
    <row r="6" spans="1:5" x14ac:dyDescent="0.25">
      <c r="A6">
        <v>14.669</v>
      </c>
      <c r="B6">
        <v>22.803000000000001</v>
      </c>
      <c r="C6">
        <f t="shared" si="0"/>
        <v>8.1340000000000003</v>
      </c>
      <c r="D6">
        <f t="shared" ref="D3:D25" si="2">C6-$A32</f>
        <v>8.1340000000000003</v>
      </c>
      <c r="E6">
        <f t="shared" si="1"/>
        <v>66.161956000000004</v>
      </c>
    </row>
    <row r="7" spans="1:5" x14ac:dyDescent="0.25">
      <c r="A7">
        <v>12.238</v>
      </c>
      <c r="B7">
        <v>20.878</v>
      </c>
      <c r="C7">
        <f t="shared" si="0"/>
        <v>8.64</v>
      </c>
      <c r="D7">
        <f>C7-A28</f>
        <v>0.67520833333333652</v>
      </c>
      <c r="E7">
        <f t="shared" si="1"/>
        <v>0.4559062934027821</v>
      </c>
    </row>
    <row r="8" spans="1:5" x14ac:dyDescent="0.25">
      <c r="A8">
        <v>14.692</v>
      </c>
      <c r="B8">
        <v>24.571999999999999</v>
      </c>
      <c r="C8">
        <f t="shared" si="0"/>
        <v>9.879999999999999</v>
      </c>
      <c r="D8">
        <f>C8-A28</f>
        <v>1.915208333333335</v>
      </c>
      <c r="E8">
        <f t="shared" si="1"/>
        <v>3.6680229600694507</v>
      </c>
    </row>
    <row r="9" spans="1:5" x14ac:dyDescent="0.25">
      <c r="A9">
        <v>8.9870000000000001</v>
      </c>
      <c r="B9">
        <v>17.393999999999998</v>
      </c>
      <c r="C9">
        <f t="shared" si="0"/>
        <v>8.4069999999999983</v>
      </c>
      <c r="D9">
        <f>C9-A28</f>
        <v>0.4422083333333342</v>
      </c>
      <c r="E9">
        <f t="shared" si="1"/>
        <v>0.1955482100694452</v>
      </c>
    </row>
    <row r="10" spans="1:5" x14ac:dyDescent="0.25">
      <c r="A10">
        <v>9.4009999999999998</v>
      </c>
      <c r="B10">
        <v>20.762</v>
      </c>
      <c r="C10">
        <f t="shared" si="0"/>
        <v>11.361000000000001</v>
      </c>
      <c r="D10">
        <f>C10-A28</f>
        <v>3.3962083333333366</v>
      </c>
      <c r="E10">
        <f t="shared" si="1"/>
        <v>11.5342310434028</v>
      </c>
    </row>
    <row r="11" spans="1:5" x14ac:dyDescent="0.25">
      <c r="A11">
        <v>14.48</v>
      </c>
      <c r="B11">
        <v>26.282</v>
      </c>
      <c r="C11">
        <f t="shared" si="0"/>
        <v>11.802</v>
      </c>
      <c r="D11">
        <f>C11-A28</f>
        <v>3.8372083333333356</v>
      </c>
      <c r="E11">
        <f t="shared" si="1"/>
        <v>14.724167793402795</v>
      </c>
    </row>
    <row r="12" spans="1:5" x14ac:dyDescent="0.25">
      <c r="A12">
        <v>22.327999999999999</v>
      </c>
      <c r="B12">
        <v>24.524000000000001</v>
      </c>
      <c r="C12">
        <f t="shared" si="0"/>
        <v>2.1960000000000015</v>
      </c>
      <c r="D12">
        <f>C12-A28</f>
        <v>-5.7687916666666625</v>
      </c>
      <c r="E12">
        <f t="shared" si="1"/>
        <v>33.278957293402733</v>
      </c>
    </row>
    <row r="13" spans="1:5" x14ac:dyDescent="0.25">
      <c r="A13">
        <v>15.298</v>
      </c>
      <c r="B13">
        <v>18.643999999999998</v>
      </c>
      <c r="C13">
        <f t="shared" si="0"/>
        <v>3.3459999999999983</v>
      </c>
      <c r="D13">
        <f>C13-A28</f>
        <v>-4.6187916666666657</v>
      </c>
      <c r="E13">
        <f t="shared" si="1"/>
        <v>21.333236460069436</v>
      </c>
    </row>
    <row r="14" spans="1:5" x14ac:dyDescent="0.25">
      <c r="A14">
        <v>15.073</v>
      </c>
      <c r="B14">
        <v>17.510000000000002</v>
      </c>
      <c r="C14">
        <f t="shared" si="0"/>
        <v>2.4370000000000012</v>
      </c>
      <c r="D14">
        <f>C14-A28</f>
        <v>-5.5277916666666629</v>
      </c>
      <c r="E14">
        <f t="shared" si="1"/>
        <v>30.556480710069401</v>
      </c>
    </row>
    <row r="15" spans="1:5" x14ac:dyDescent="0.25">
      <c r="A15">
        <v>16.928999999999998</v>
      </c>
      <c r="B15">
        <v>20.329999999999998</v>
      </c>
      <c r="C15">
        <f t="shared" si="0"/>
        <v>3.4009999999999998</v>
      </c>
      <c r="D15">
        <f>C15-A28</f>
        <v>-4.5637916666666642</v>
      </c>
      <c r="E15">
        <f t="shared" si="1"/>
        <v>20.828194376736089</v>
      </c>
    </row>
    <row r="16" spans="1:5" x14ac:dyDescent="0.25">
      <c r="A16">
        <v>18.2</v>
      </c>
      <c r="B16">
        <v>35.255000000000003</v>
      </c>
      <c r="C16">
        <f t="shared" si="0"/>
        <v>17.055000000000003</v>
      </c>
      <c r="D16">
        <f>C16-A28</f>
        <v>9.0902083333333401</v>
      </c>
      <c r="E16">
        <f t="shared" si="1"/>
        <v>82.631887543402897</v>
      </c>
    </row>
    <row r="17" spans="1:5" x14ac:dyDescent="0.25">
      <c r="A17">
        <v>12.13</v>
      </c>
      <c r="B17">
        <v>22.158000000000001</v>
      </c>
      <c r="C17">
        <f t="shared" si="0"/>
        <v>10.028</v>
      </c>
      <c r="D17">
        <f>C17-A28</f>
        <v>2.0632083333333364</v>
      </c>
      <c r="E17">
        <f t="shared" si="1"/>
        <v>4.2568286267361239</v>
      </c>
    </row>
    <row r="18" spans="1:5" x14ac:dyDescent="0.25">
      <c r="A18">
        <v>18.495000000000001</v>
      </c>
      <c r="B18">
        <v>25.138999999999999</v>
      </c>
      <c r="C18">
        <f t="shared" si="0"/>
        <v>6.6439999999999984</v>
      </c>
      <c r="D18">
        <f>C18-A28</f>
        <v>-1.3207916666666657</v>
      </c>
      <c r="E18">
        <f t="shared" si="1"/>
        <v>1.7444906267361087</v>
      </c>
    </row>
    <row r="19" spans="1:5" x14ac:dyDescent="0.25">
      <c r="A19">
        <v>10.638999999999999</v>
      </c>
      <c r="B19">
        <v>20.428999999999998</v>
      </c>
      <c r="C19">
        <f t="shared" si="0"/>
        <v>9.7899999999999991</v>
      </c>
      <c r="D19">
        <f>C19-A28</f>
        <v>1.8252083333333351</v>
      </c>
      <c r="E19">
        <f t="shared" si="1"/>
        <v>3.331385460069451</v>
      </c>
    </row>
    <row r="20" spans="1:5" x14ac:dyDescent="0.25">
      <c r="A20">
        <v>11.343999999999999</v>
      </c>
      <c r="B20">
        <v>17.425000000000001</v>
      </c>
      <c r="C20">
        <f t="shared" si="0"/>
        <v>6.0810000000000013</v>
      </c>
      <c r="D20">
        <f>C20-A28</f>
        <v>-1.8837916666666628</v>
      </c>
      <c r="E20">
        <f t="shared" si="1"/>
        <v>3.5486710434027628</v>
      </c>
    </row>
    <row r="21" spans="1:5" x14ac:dyDescent="0.25">
      <c r="A21">
        <v>12.369</v>
      </c>
      <c r="B21">
        <v>34.287999999999997</v>
      </c>
      <c r="C21">
        <f t="shared" si="0"/>
        <v>21.918999999999997</v>
      </c>
      <c r="D21">
        <f>C21-A28</f>
        <v>13.954208333333334</v>
      </c>
      <c r="E21">
        <f t="shared" si="1"/>
        <v>194.71993021006946</v>
      </c>
    </row>
    <row r="22" spans="1:5" x14ac:dyDescent="0.25">
      <c r="A22">
        <v>12.944000000000001</v>
      </c>
      <c r="B22">
        <v>23.893999999999998</v>
      </c>
      <c r="C22">
        <f t="shared" si="0"/>
        <v>10.949999999999998</v>
      </c>
      <c r="D22">
        <f>C22-A28</f>
        <v>2.9852083333333335</v>
      </c>
      <c r="E22">
        <f t="shared" si="1"/>
        <v>8.9114687934027792</v>
      </c>
    </row>
    <row r="23" spans="1:5" x14ac:dyDescent="0.25">
      <c r="A23">
        <v>14.233000000000001</v>
      </c>
      <c r="B23">
        <v>17.96</v>
      </c>
      <c r="C23">
        <f t="shared" si="0"/>
        <v>3.7270000000000003</v>
      </c>
      <c r="D23">
        <f>C23-A28</f>
        <v>-4.2377916666666637</v>
      </c>
      <c r="E23">
        <f t="shared" si="1"/>
        <v>17.958878210069418</v>
      </c>
    </row>
    <row r="24" spans="1:5" x14ac:dyDescent="0.25">
      <c r="A24">
        <v>19.71</v>
      </c>
      <c r="B24">
        <v>22.058</v>
      </c>
      <c r="C24">
        <f t="shared" si="0"/>
        <v>2.347999999999999</v>
      </c>
      <c r="D24">
        <f>C24-A28</f>
        <v>-5.6167916666666651</v>
      </c>
      <c r="E24">
        <f t="shared" si="1"/>
        <v>31.548348626736093</v>
      </c>
    </row>
    <row r="25" spans="1:5" x14ac:dyDescent="0.25">
      <c r="A25">
        <v>16.004000000000001</v>
      </c>
      <c r="B25">
        <v>21.157</v>
      </c>
      <c r="C25">
        <f t="shared" si="0"/>
        <v>5.1529999999999987</v>
      </c>
      <c r="D25">
        <f>C25-A28</f>
        <v>-2.8117916666666654</v>
      </c>
      <c r="E25">
        <f t="shared" si="1"/>
        <v>7.9061723767361034</v>
      </c>
    </row>
    <row r="26" spans="1:5" x14ac:dyDescent="0.25">
      <c r="C26">
        <f>SUM(C2:C25)</f>
        <v>191.15499999999994</v>
      </c>
      <c r="E26">
        <f>SUM(E2:E25)</f>
        <v>610.46376449826391</v>
      </c>
    </row>
    <row r="28" spans="1:5" x14ac:dyDescent="0.25">
      <c r="A28">
        <f>C26/24</f>
        <v>7.964791666666664</v>
      </c>
      <c r="B28" t="s">
        <v>4</v>
      </c>
    </row>
    <row r="29" spans="1:5" x14ac:dyDescent="0.25">
      <c r="A29">
        <f>SQRT(E26/23)</f>
        <v>5.1518834230087487</v>
      </c>
      <c r="B29" t="s">
        <v>6</v>
      </c>
    </row>
    <row r="30" spans="1:5" x14ac:dyDescent="0.25">
      <c r="A30">
        <f>A29/SQRT(24)</f>
        <v>1.0516238000562184</v>
      </c>
      <c r="B30" t="s">
        <v>7</v>
      </c>
    </row>
    <row r="31" spans="1:5" x14ac:dyDescent="0.25">
      <c r="A31">
        <f>A28/A30</f>
        <v>7.573803166342258</v>
      </c>
      <c r="B31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Autry</dc:creator>
  <cp:lastModifiedBy>AUTRY, WILLIAM K</cp:lastModifiedBy>
  <dcterms:created xsi:type="dcterms:W3CDTF">2015-11-24T15:27:12Z</dcterms:created>
  <dcterms:modified xsi:type="dcterms:W3CDTF">2015-11-25T17:47:33Z</dcterms:modified>
</cp:coreProperties>
</file>