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cts\CafLogisticsPlfaToolsAggregator\plfa_tools_aggregator\tests\assets\"/>
    </mc:Choice>
  </mc:AlternateContent>
  <xr:revisionPtr revIDLastSave="0" documentId="8_{D0BB683D-5DD7-466D-9DDC-C4EDEC8750D5}" xr6:coauthVersionLast="45" xr6:coauthVersionMax="45" xr10:uidLastSave="{00000000-0000-0000-0000-000000000000}"/>
  <bookViews>
    <workbookView xWindow="-25920" yWindow="4044" windowWidth="25572" windowHeight="18756" activeTab="2" xr2:uid="{FB7A8F59-C70E-4C47-A9DF-5FA134CD812A}"/>
  </bookViews>
  <sheets>
    <sheet name="raw" sheetId="2" r:id="rId1"/>
    <sheet name="stacked" sheetId="1" r:id="rId2"/>
    <sheet name="tid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M2" i="3"/>
  <c r="L2" i="3"/>
  <c r="K2" i="3"/>
  <c r="I2" i="3"/>
  <c r="G2" i="3"/>
  <c r="B2" i="3"/>
  <c r="C2" i="3"/>
  <c r="D2" i="3"/>
  <c r="E2" i="3"/>
  <c r="F2" i="3"/>
  <c r="A2" i="3"/>
  <c r="H2" i="1"/>
  <c r="I2" i="1"/>
  <c r="J2" i="1"/>
  <c r="K2" i="1"/>
  <c r="L2" i="1"/>
  <c r="M2" i="1"/>
  <c r="N2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G3" i="1"/>
  <c r="G4" i="1"/>
  <c r="G5" i="1"/>
  <c r="G6" i="1"/>
  <c r="G7" i="1"/>
  <c r="G2" i="1"/>
  <c r="H1" i="1"/>
  <c r="I1" i="1"/>
  <c r="J1" i="1"/>
  <c r="K1" i="1"/>
  <c r="L1" i="1"/>
  <c r="M1" i="1"/>
  <c r="N1" i="1"/>
  <c r="O1" i="1"/>
  <c r="G1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<sst xmlns="http://schemas.openxmlformats.org/spreadsheetml/2006/main" count="56" uniqueCount="39">
  <si>
    <t>GCFileLoc</t>
  </si>
  <si>
    <t>ProcessingCode</t>
  </si>
  <si>
    <t>RunDateTime</t>
  </si>
  <si>
    <t>RT</t>
  </si>
  <si>
    <t>Response</t>
  </si>
  <si>
    <t>Ar/Ht</t>
  </si>
  <si>
    <t>RFact</t>
  </si>
  <si>
    <t>ECL</t>
  </si>
  <si>
    <t>Peak Name</t>
  </si>
  <si>
    <t>Percent</t>
  </si>
  <si>
    <t>Comment1</t>
  </si>
  <si>
    <t>Comment2</t>
  </si>
  <si>
    <t>General FAME</t>
  </si>
  <si>
    <t>ECL deviates  0.000</t>
  </si>
  <si>
    <t>Gram Negative</t>
  </si>
  <si>
    <t>Eukaryote</t>
  </si>
  <si>
    <t>Fungi</t>
  </si>
  <si>
    <t>Gram Positive</t>
  </si>
  <si>
    <t>Anaerobe</t>
  </si>
  <si>
    <t>DATA7</t>
  </si>
  <si>
    <t>E198054MCF</t>
  </si>
  <si>
    <t>MICSOIL3</t>
  </si>
  <si>
    <t>ID:</t>
  </si>
  <si>
    <t>Bottle:</t>
  </si>
  <si>
    <t>sample</t>
  </si>
  <si>
    <t>Total Response</t>
  </si>
  <si>
    <t>Total Named</t>
  </si>
  <si>
    <t>Percent Named</t>
  </si>
  <si>
    <t>Total Amount</t>
  </si>
  <si>
    <t>Library</t>
  </si>
  <si>
    <t>Sim Index</t>
  </si>
  <si>
    <t>Identification</t>
  </si>
  <si>
    <t>AM Fungi</t>
  </si>
  <si>
    <t>Methanotroph</t>
  </si>
  <si>
    <t>Actinomycetes</t>
  </si>
  <si>
    <t>Protozoa</t>
  </si>
  <si>
    <t>SampleID</t>
  </si>
  <si>
    <t>GCRunID</t>
  </si>
  <si>
    <t>ProcessingMethod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</si>
</sst>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quotePrefix="1" applyBorder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2" fontId="0" fillId="0" borderId="0" xfId="0" applyNumberFormat="1"/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16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C4B2-CD3F-4515-ADBD-F18A98C9472F}">
  <dimension ref="A1:I18"/>
  <sheetViews>
    <sheetView workbookViewId="0">
      <selection activeCell="I7" sqref="I7"/>
    </sheetView>
  </sheetViews>
  <sheetFormatPr defaultRowHeight="14.4" x14ac:dyDescent="0.3"/>
  <cols>
    <col min="1" max="1" width="13.6640625" bestFit="1" customWidth="1"/>
    <col min="2" max="2" width="9" bestFit="1" customWidth="1"/>
    <col min="3" max="3" width="6.77734375" bestFit="1" customWidth="1"/>
    <col min="4" max="4" width="9.21875" bestFit="1" customWidth="1"/>
    <col min="5" max="5" width="12.21875" bestFit="1" customWidth="1"/>
    <col min="6" max="6" width="13.21875" bestFit="1" customWidth="1"/>
    <col min="7" max="7" width="9" bestFit="1" customWidth="1"/>
    <col min="8" max="8" width="16.77734375" bestFit="1" customWidth="1"/>
    <col min="9" max="9" width="10.33203125" bestFit="1" customWidth="1"/>
  </cols>
  <sheetData>
    <row r="1" spans="1:9" x14ac:dyDescent="0.3">
      <c r="A1" s="6"/>
      <c r="B1" s="7"/>
      <c r="C1" s="6"/>
      <c r="D1" s="6"/>
      <c r="E1" s="6"/>
      <c r="G1" s="8" t="s">
        <v>19</v>
      </c>
      <c r="H1" t="s">
        <v>20</v>
      </c>
    </row>
    <row r="2" spans="1:9" x14ac:dyDescent="0.3">
      <c r="A2" s="6"/>
      <c r="B2" s="7"/>
      <c r="C2" s="6"/>
      <c r="D2" s="6"/>
      <c r="E2" s="6"/>
      <c r="G2" s="8"/>
    </row>
    <row r="3" spans="1:9" x14ac:dyDescent="0.3">
      <c r="A3" s="6" t="s">
        <v>22</v>
      </c>
      <c r="B3" s="7">
        <v>10001</v>
      </c>
      <c r="C3" s="6">
        <v>1</v>
      </c>
      <c r="D3" s="6"/>
      <c r="E3" s="6"/>
      <c r="G3" s="8"/>
    </row>
    <row r="4" spans="1:9" x14ac:dyDescent="0.3">
      <c r="A4" s="6" t="s">
        <v>23</v>
      </c>
      <c r="B4" s="7">
        <v>0</v>
      </c>
      <c r="C4" s="6"/>
      <c r="D4" s="6" t="s">
        <v>24</v>
      </c>
      <c r="E4" s="6"/>
      <c r="G4" s="8" t="s">
        <v>21</v>
      </c>
      <c r="H4" s="9">
        <v>43699.766192129631</v>
      </c>
    </row>
    <row r="5" spans="1:9" x14ac:dyDescent="0.3">
      <c r="A5" s="6"/>
      <c r="B5" s="7"/>
      <c r="C5" s="6"/>
      <c r="D5" s="6"/>
      <c r="E5" s="6"/>
      <c r="G5" s="8"/>
    </row>
    <row r="6" spans="1:9" x14ac:dyDescent="0.3">
      <c r="A6" s="10" t="s">
        <v>3</v>
      </c>
      <c r="B6" s="11" t="s">
        <v>4</v>
      </c>
      <c r="C6" s="10" t="s">
        <v>5</v>
      </c>
      <c r="D6" s="10" t="s">
        <v>6</v>
      </c>
      <c r="E6" s="10" t="s">
        <v>7</v>
      </c>
      <c r="F6" s="12" t="s">
        <v>8</v>
      </c>
      <c r="G6" s="13" t="s">
        <v>9</v>
      </c>
      <c r="H6" s="12" t="s">
        <v>10</v>
      </c>
      <c r="I6" s="12" t="s">
        <v>11</v>
      </c>
    </row>
    <row r="7" spans="1:9" x14ac:dyDescent="0.3">
      <c r="A7" s="1">
        <v>2</v>
      </c>
      <c r="B7" s="2">
        <v>15639.943559469781</v>
      </c>
      <c r="C7" s="1">
        <v>0.20500000000000002</v>
      </c>
      <c r="D7" s="1">
        <v>0</v>
      </c>
      <c r="E7" s="1">
        <v>2</v>
      </c>
      <c r="F7" s="3" t="s">
        <v>12</v>
      </c>
      <c r="G7" s="4">
        <v>0</v>
      </c>
      <c r="H7" s="5" t="s">
        <v>13</v>
      </c>
      <c r="I7" s="5"/>
    </row>
    <row r="8" spans="1:9" x14ac:dyDescent="0.3">
      <c r="A8" s="1">
        <v>4</v>
      </c>
      <c r="B8" s="2">
        <v>5300.7857760946818</v>
      </c>
      <c r="C8" s="1">
        <v>0.20500000000000002</v>
      </c>
      <c r="D8" s="1">
        <v>1</v>
      </c>
      <c r="E8" s="1">
        <v>4</v>
      </c>
      <c r="F8" s="3" t="s">
        <v>14</v>
      </c>
      <c r="G8" s="4">
        <v>21.245850448486884</v>
      </c>
      <c r="H8" s="5" t="s">
        <v>13</v>
      </c>
      <c r="I8" s="5"/>
    </row>
    <row r="9" spans="1:9" x14ac:dyDescent="0.3">
      <c r="A9" s="1">
        <v>6</v>
      </c>
      <c r="B9" s="2">
        <v>1143.9510835196941</v>
      </c>
      <c r="C9" s="1">
        <v>0.20500000000000002</v>
      </c>
      <c r="D9" s="1">
        <v>1</v>
      </c>
      <c r="E9" s="1">
        <v>6</v>
      </c>
      <c r="F9" s="3" t="s">
        <v>15</v>
      </c>
      <c r="G9" s="4">
        <v>4.5850209133993554</v>
      </c>
      <c r="H9" s="5" t="s">
        <v>13</v>
      </c>
      <c r="I9" s="5"/>
    </row>
    <row r="10" spans="1:9" x14ac:dyDescent="0.3">
      <c r="A10" s="1">
        <v>7</v>
      </c>
      <c r="B10" s="2">
        <v>13942.349495679313</v>
      </c>
      <c r="C10" s="1">
        <v>0.20500000000000002</v>
      </c>
      <c r="D10" s="1">
        <v>1</v>
      </c>
      <c r="E10" s="1">
        <v>7</v>
      </c>
      <c r="F10" s="3" t="s">
        <v>16</v>
      </c>
      <c r="G10" s="4">
        <v>55.881728633820615</v>
      </c>
      <c r="H10" s="5" t="s">
        <v>13</v>
      </c>
      <c r="I10" s="5"/>
    </row>
    <row r="11" spans="1:9" x14ac:dyDescent="0.3">
      <c r="A11" s="1">
        <v>8</v>
      </c>
      <c r="B11" s="2">
        <v>4240.5963120005499</v>
      </c>
      <c r="C11" s="1">
        <v>0.20500000000000002</v>
      </c>
      <c r="D11" s="1">
        <v>1</v>
      </c>
      <c r="E11" s="1">
        <v>8</v>
      </c>
      <c r="F11" s="3" t="s">
        <v>17</v>
      </c>
      <c r="G11" s="4">
        <v>16.996550862982744</v>
      </c>
      <c r="H11" s="5" t="s">
        <v>13</v>
      </c>
      <c r="I11" s="5"/>
    </row>
    <row r="12" spans="1:9" x14ac:dyDescent="0.3">
      <c r="A12" s="1">
        <v>9</v>
      </c>
      <c r="B12" s="2">
        <v>322.06358526021972</v>
      </c>
      <c r="C12" s="1">
        <v>0.20500000000000002</v>
      </c>
      <c r="D12" s="1">
        <v>1</v>
      </c>
      <c r="E12" s="1">
        <v>9</v>
      </c>
      <c r="F12" s="3" t="s">
        <v>18</v>
      </c>
      <c r="G12" s="4">
        <v>1.2908491413103871</v>
      </c>
      <c r="H12" s="5" t="s">
        <v>13</v>
      </c>
      <c r="I12" s="5"/>
    </row>
    <row r="13" spans="1:9" x14ac:dyDescent="0.3">
      <c r="A13" s="6"/>
      <c r="B13" s="7"/>
      <c r="C13" s="6"/>
      <c r="D13" s="6"/>
      <c r="E13" s="6"/>
      <c r="G13" s="8"/>
    </row>
    <row r="14" spans="1:9" x14ac:dyDescent="0.3">
      <c r="A14" s="6" t="s">
        <v>25</v>
      </c>
      <c r="B14" s="7"/>
      <c r="C14" s="7">
        <v>24949.746252554462</v>
      </c>
      <c r="D14" s="6"/>
      <c r="E14" s="6"/>
      <c r="F14" t="s">
        <v>26</v>
      </c>
      <c r="G14" s="7">
        <v>24949.746252554462</v>
      </c>
    </row>
    <row r="15" spans="1:9" x14ac:dyDescent="0.3">
      <c r="A15" s="6" t="s">
        <v>27</v>
      </c>
      <c r="B15" s="7"/>
      <c r="C15" s="8">
        <v>100</v>
      </c>
      <c r="D15" s="6"/>
      <c r="E15" s="6"/>
      <c r="F15" t="s">
        <v>28</v>
      </c>
      <c r="G15" s="7">
        <v>24949.746252554462</v>
      </c>
    </row>
    <row r="16" spans="1:9" x14ac:dyDescent="0.3">
      <c r="A16" s="6"/>
      <c r="B16" s="7"/>
      <c r="C16" s="6"/>
      <c r="D16" s="6"/>
      <c r="E16" s="6"/>
      <c r="G16" s="8"/>
    </row>
    <row r="17" spans="1:9" x14ac:dyDescent="0.3">
      <c r="A17" s="14"/>
      <c r="B17" s="15"/>
      <c r="C17" s="14" t="s">
        <v>29</v>
      </c>
      <c r="D17" s="16" t="s">
        <v>30</v>
      </c>
      <c r="E17" s="14" t="s">
        <v>31</v>
      </c>
      <c r="F17" s="17"/>
      <c r="G17" s="18"/>
      <c r="H17" s="17"/>
      <c r="I17" s="17"/>
    </row>
    <row r="18" spans="1:9" x14ac:dyDescent="0.3">
      <c r="A18" s="6"/>
      <c r="B18" s="7"/>
      <c r="C18" s="6"/>
      <c r="D18" s="6"/>
      <c r="E18" s="6"/>
      <c r="G1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A41F-4CAE-478D-95AE-359480351041}">
  <dimension ref="A1:O7"/>
  <sheetViews>
    <sheetView workbookViewId="0">
      <selection activeCell="A2" sqref="A2"/>
    </sheetView>
  </sheetViews>
  <sheetFormatPr defaultRowHeight="14.4" x14ac:dyDescent="0.3"/>
  <cols>
    <col min="1" max="1" width="8.44140625" bestFit="1" customWidth="1"/>
    <col min="2" max="2" width="8" bestFit="1" customWidth="1"/>
    <col min="3" max="3" width="9" bestFit="1" customWidth="1"/>
    <col min="4" max="4" width="13.88671875" bestFit="1" customWidth="1"/>
    <col min="5" max="5" width="13.77734375" bestFit="1" customWidth="1"/>
    <col min="6" max="6" width="15.6640625" bestFit="1" customWidth="1"/>
    <col min="7" max="7" width="3.109375" bestFit="1" customWidth="1"/>
    <col min="8" max="8" width="12" bestFit="1" customWidth="1"/>
    <col min="9" max="9" width="6" bestFit="1" customWidth="1"/>
    <col min="10" max="10" width="5.5546875" bestFit="1" customWidth="1"/>
    <col min="11" max="11" width="4" bestFit="1" customWidth="1"/>
    <col min="12" max="12" width="13.21875" bestFit="1" customWidth="1"/>
    <col min="13" max="13" width="12" bestFit="1" customWidth="1"/>
    <col min="14" max="14" width="16.77734375" bestFit="1" customWidth="1"/>
    <col min="15" max="15" width="10" bestFit="1" customWidth="1"/>
  </cols>
  <sheetData>
    <row r="1" spans="1:15" x14ac:dyDescent="0.3">
      <c r="A1" t="s">
        <v>36</v>
      </c>
      <c r="B1" t="s">
        <v>37</v>
      </c>
      <c r="C1" t="s">
        <v>0</v>
      </c>
      <c r="D1" t="s">
        <v>1</v>
      </c>
      <c r="E1" t="s">
        <v>38</v>
      </c>
      <c r="F1" t="s">
        <v>2</v>
      </c>
      <c r="G1" t="str">
        <f>raw!A6</f>
        <v>RT</v>
      </c>
      <c r="H1" t="str">
        <f>raw!B6</f>
        <v>Response</v>
      </c>
      <c r="I1" t="str">
        <f>raw!C6</f>
        <v>Ar/Ht</v>
      </c>
      <c r="J1" t="str">
        <f>raw!D6</f>
        <v>RFact</v>
      </c>
      <c r="K1" t="str">
        <f>raw!E6</f>
        <v>ECL</v>
      </c>
      <c r="L1" t="str">
        <f>raw!F6</f>
        <v>Peak Name</v>
      </c>
      <c r="M1" t="str">
        <f>raw!G6</f>
        <v>Percent</v>
      </c>
      <c r="N1" t="str">
        <f>raw!H6</f>
        <v>Comment1</v>
      </c>
      <c r="O1" t="str">
        <f>raw!I6</f>
        <v>Comment2</v>
      </c>
    </row>
    <row r="2" spans="1:15" x14ac:dyDescent="0.3">
      <c r="A2" s="6">
        <f>raw!$C$3</f>
        <v>1</v>
      </c>
      <c r="B2" s="7">
        <f>raw!$B$3</f>
        <v>10001</v>
      </c>
      <c r="C2" s="8" t="str">
        <f>raw!$G$1</f>
        <v>DATA7</v>
      </c>
      <c r="D2" t="str">
        <f>raw!$H$1</f>
        <v>E198054MCF</v>
      </c>
      <c r="E2" s="8" t="str">
        <f>raw!$G$4</f>
        <v>MICSOIL3</v>
      </c>
      <c r="F2" s="9">
        <f>raw!$H$4</f>
        <v>43699.766192129631</v>
      </c>
      <c r="G2">
        <f>raw!A7</f>
        <v>2</v>
      </c>
      <c r="H2">
        <f>raw!B7</f>
        <v>15639.943559469781</v>
      </c>
      <c r="I2">
        <f>raw!C7</f>
        <v>0.20500000000000002</v>
      </c>
      <c r="J2">
        <f>raw!D7</f>
        <v>0</v>
      </c>
      <c r="K2">
        <f>raw!E7</f>
        <v>2</v>
      </c>
      <c r="L2" t="str">
        <f>raw!F7</f>
        <v>General FAME</v>
      </c>
      <c r="M2">
        <f>raw!G7</f>
        <v>0</v>
      </c>
      <c r="N2" t="str">
        <f>raw!H7</f>
        <v>ECL deviates  0.000</v>
      </c>
    </row>
    <row r="3" spans="1:15" x14ac:dyDescent="0.3">
      <c r="A3" s="6">
        <f>raw!$C$3</f>
        <v>1</v>
      </c>
      <c r="B3" s="7">
        <f>raw!$B$3</f>
        <v>10001</v>
      </c>
      <c r="C3" s="8" t="str">
        <f>raw!$G$1</f>
        <v>DATA7</v>
      </c>
      <c r="D3" t="str">
        <f>raw!$H$1</f>
        <v>E198054MCF</v>
      </c>
      <c r="E3" s="8" t="str">
        <f>raw!$G$4</f>
        <v>MICSOIL3</v>
      </c>
      <c r="F3" s="9">
        <f>raw!$H$4</f>
        <v>43699.766192129631</v>
      </c>
      <c r="G3">
        <f>raw!A8</f>
        <v>4</v>
      </c>
      <c r="H3">
        <f>raw!B8</f>
        <v>5300.7857760946818</v>
      </c>
      <c r="I3">
        <f>raw!C8</f>
        <v>0.20500000000000002</v>
      </c>
      <c r="J3">
        <f>raw!D8</f>
        <v>1</v>
      </c>
      <c r="K3">
        <f>raw!E8</f>
        <v>4</v>
      </c>
      <c r="L3" t="str">
        <f>raw!F8</f>
        <v>Gram Negative</v>
      </c>
      <c r="M3">
        <f>raw!G8</f>
        <v>21.245850448486884</v>
      </c>
      <c r="N3" t="str">
        <f>raw!H8</f>
        <v>ECL deviates  0.000</v>
      </c>
    </row>
    <row r="4" spans="1:15" x14ac:dyDescent="0.3">
      <c r="A4" s="6">
        <f>raw!$C$3</f>
        <v>1</v>
      </c>
      <c r="B4" s="7">
        <f>raw!$B$3</f>
        <v>10001</v>
      </c>
      <c r="C4" s="8" t="str">
        <f>raw!$G$1</f>
        <v>DATA7</v>
      </c>
      <c r="D4" t="str">
        <f>raw!$H$1</f>
        <v>E198054MCF</v>
      </c>
      <c r="E4" s="8" t="str">
        <f>raw!$G$4</f>
        <v>MICSOIL3</v>
      </c>
      <c r="F4" s="9">
        <f>raw!$H$4</f>
        <v>43699.766192129631</v>
      </c>
      <c r="G4">
        <f>raw!A9</f>
        <v>6</v>
      </c>
      <c r="H4">
        <f>raw!B9</f>
        <v>1143.9510835196941</v>
      </c>
      <c r="I4">
        <f>raw!C9</f>
        <v>0.20500000000000002</v>
      </c>
      <c r="J4">
        <f>raw!D9</f>
        <v>1</v>
      </c>
      <c r="K4">
        <f>raw!E9</f>
        <v>6</v>
      </c>
      <c r="L4" t="str">
        <f>raw!F9</f>
        <v>Eukaryote</v>
      </c>
      <c r="M4">
        <f>raw!G9</f>
        <v>4.5850209133993554</v>
      </c>
      <c r="N4" t="str">
        <f>raw!H9</f>
        <v>ECL deviates  0.000</v>
      </c>
    </row>
    <row r="5" spans="1:15" x14ac:dyDescent="0.3">
      <c r="A5" s="6">
        <f>raw!$C$3</f>
        <v>1</v>
      </c>
      <c r="B5" s="7">
        <f>raw!$B$3</f>
        <v>10001</v>
      </c>
      <c r="C5" s="8" t="str">
        <f>raw!$G$1</f>
        <v>DATA7</v>
      </c>
      <c r="D5" t="str">
        <f>raw!$H$1</f>
        <v>E198054MCF</v>
      </c>
      <c r="E5" s="8" t="str">
        <f>raw!$G$4</f>
        <v>MICSOIL3</v>
      </c>
      <c r="F5" s="9">
        <f>raw!$H$4</f>
        <v>43699.766192129631</v>
      </c>
      <c r="G5">
        <f>raw!A10</f>
        <v>7</v>
      </c>
      <c r="H5">
        <f>raw!B10</f>
        <v>13942.349495679313</v>
      </c>
      <c r="I5">
        <f>raw!C10</f>
        <v>0.20500000000000002</v>
      </c>
      <c r="J5">
        <f>raw!D10</f>
        <v>1</v>
      </c>
      <c r="K5">
        <f>raw!E10</f>
        <v>7</v>
      </c>
      <c r="L5" t="str">
        <f>raw!F10</f>
        <v>Fungi</v>
      </c>
      <c r="M5">
        <f>raw!G10</f>
        <v>55.881728633820615</v>
      </c>
      <c r="N5" t="str">
        <f>raw!H10</f>
        <v>ECL deviates  0.000</v>
      </c>
    </row>
    <row r="6" spans="1:15" x14ac:dyDescent="0.3">
      <c r="A6" s="6">
        <f>raw!$C$3</f>
        <v>1</v>
      </c>
      <c r="B6" s="7">
        <f>raw!$B$3</f>
        <v>10001</v>
      </c>
      <c r="C6" s="8" t="str">
        <f>raw!$G$1</f>
        <v>DATA7</v>
      </c>
      <c r="D6" t="str">
        <f>raw!$H$1</f>
        <v>E198054MCF</v>
      </c>
      <c r="E6" s="8" t="str">
        <f>raw!$G$4</f>
        <v>MICSOIL3</v>
      </c>
      <c r="F6" s="9">
        <f>raw!$H$4</f>
        <v>43699.766192129631</v>
      </c>
      <c r="G6">
        <f>raw!A11</f>
        <v>8</v>
      </c>
      <c r="H6">
        <f>raw!B11</f>
        <v>4240.5963120005499</v>
      </c>
      <c r="I6">
        <f>raw!C11</f>
        <v>0.20500000000000002</v>
      </c>
      <c r="J6">
        <f>raw!D11</f>
        <v>1</v>
      </c>
      <c r="K6">
        <f>raw!E11</f>
        <v>8</v>
      </c>
      <c r="L6" t="str">
        <f>raw!F11</f>
        <v>Gram Positive</v>
      </c>
      <c r="M6">
        <f>raw!G11</f>
        <v>16.996550862982744</v>
      </c>
      <c r="N6" t="str">
        <f>raw!H11</f>
        <v>ECL deviates  0.000</v>
      </c>
    </row>
    <row r="7" spans="1:15" x14ac:dyDescent="0.3">
      <c r="A7" s="6">
        <f>raw!$C$3</f>
        <v>1</v>
      </c>
      <c r="B7" s="7">
        <f>raw!$B$3</f>
        <v>10001</v>
      </c>
      <c r="C7" s="8" t="str">
        <f>raw!$G$1</f>
        <v>DATA7</v>
      </c>
      <c r="D7" t="str">
        <f>raw!$H$1</f>
        <v>E198054MCF</v>
      </c>
      <c r="E7" s="8" t="str">
        <f>raw!$G$4</f>
        <v>MICSOIL3</v>
      </c>
      <c r="F7" s="9">
        <f>raw!$H$4</f>
        <v>43699.766192129631</v>
      </c>
      <c r="G7">
        <f>raw!A12</f>
        <v>9</v>
      </c>
      <c r="H7">
        <f>raw!B12</f>
        <v>322.06358526021972</v>
      </c>
      <c r="I7">
        <f>raw!C12</f>
        <v>0.20500000000000002</v>
      </c>
      <c r="J7">
        <f>raw!D12</f>
        <v>1</v>
      </c>
      <c r="K7">
        <f>raw!E12</f>
        <v>9</v>
      </c>
      <c r="L7" t="str">
        <f>raw!F12</f>
        <v>Anaerobe</v>
      </c>
      <c r="M7">
        <f>raw!G12</f>
        <v>1.2908491413103871</v>
      </c>
      <c r="N7" t="str">
        <f>raw!H12</f>
        <v>ECL deviates  0.000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EAE7-1ED2-4BDE-9413-0F9B9BE970E4}">
  <dimension ref="A1:P2"/>
  <sheetViews>
    <sheetView tabSelected="1" workbookViewId="0">
      <selection activeCell="A2" sqref="A2"/>
    </sheetView>
  </sheetViews>
  <sheetFormatPr defaultRowHeight="14.4" x14ac:dyDescent="0.3"/>
  <cols>
    <col min="1" max="1" width="8.44140625" bestFit="1" customWidth="1"/>
    <col min="2" max="2" width="8" bestFit="1" customWidth="1"/>
    <col min="3" max="3" width="9" bestFit="1" customWidth="1"/>
    <col min="4" max="4" width="13.88671875" bestFit="1" customWidth="1"/>
    <col min="5" max="5" width="13.77734375" bestFit="1" customWidth="1"/>
    <col min="6" max="6" width="12" bestFit="1" customWidth="1"/>
    <col min="7" max="7" width="12.44140625" bestFit="1" customWidth="1"/>
    <col min="8" max="8" width="12.44140625" customWidth="1"/>
    <col min="9" max="9" width="13.21875" bestFit="1" customWidth="1"/>
    <col min="10" max="10" width="13.21875" customWidth="1"/>
    <col min="11" max="11" width="9.21875" bestFit="1" customWidth="1"/>
    <col min="12" max="12" width="8" bestFit="1" customWidth="1"/>
    <col min="13" max="13" width="12.21875" bestFit="1" customWidth="1"/>
  </cols>
  <sheetData>
    <row r="1" spans="1:16" x14ac:dyDescent="0.3">
      <c r="A1" t="s">
        <v>36</v>
      </c>
      <c r="B1" t="s">
        <v>37</v>
      </c>
      <c r="C1" t="s">
        <v>0</v>
      </c>
      <c r="D1" t="s">
        <v>1</v>
      </c>
      <c r="E1" t="s">
        <v>38</v>
      </c>
      <c r="F1" t="s">
        <v>2</v>
      </c>
      <c r="G1" t="s">
        <v>12</v>
      </c>
      <c r="H1" t="s">
        <v>32</v>
      </c>
      <c r="I1" t="s">
        <v>14</v>
      </c>
      <c r="J1" t="s">
        <v>33</v>
      </c>
      <c r="K1" t="s">
        <v>15</v>
      </c>
      <c r="L1" t="s">
        <v>16</v>
      </c>
      <c r="M1" t="s">
        <v>17</v>
      </c>
      <c r="N1" t="s">
        <v>18</v>
      </c>
      <c r="O1" t="s">
        <v>34</v>
      </c>
      <c r="P1" t="s">
        <v>35</v>
      </c>
    </row>
    <row r="2" spans="1:16" x14ac:dyDescent="0.3">
      <c r="A2">
        <f>stacked!A2</f>
        <v>1</v>
      </c>
      <c r="B2">
        <f>stacked!B2</f>
        <v>10001</v>
      </c>
      <c r="C2" t="str">
        <f>stacked!C2</f>
        <v>DATA7</v>
      </c>
      <c r="D2" t="str">
        <f>stacked!D2</f>
        <v>E198054MCF</v>
      </c>
      <c r="E2" t="str">
        <f>stacked!E2</f>
        <v>MICSOIL3</v>
      </c>
      <c r="F2">
        <f>stacked!F2</f>
        <v>43699.766192129631</v>
      </c>
      <c r="G2">
        <f>stacked!H2</f>
        <v>15639.943559469781</v>
      </c>
      <c r="I2">
        <f>stacked!H3</f>
        <v>5300.7857760946818</v>
      </c>
      <c r="K2">
        <f>stacked!H4</f>
        <v>1143.9510835196941</v>
      </c>
      <c r="L2">
        <f>stacked!H5</f>
        <v>13942.349495679313</v>
      </c>
      <c r="M2">
        <f>stacked!H6</f>
        <v>4240.5963120005499</v>
      </c>
      <c r="N2">
        <f>stacked!H7</f>
        <v>322.06358526021972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stacked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Bryan</dc:creator>
  <cp:lastModifiedBy>Carlson, Bryan</cp:lastModifiedBy>
  <dcterms:created xsi:type="dcterms:W3CDTF">2019-09-13T18:07:55Z</dcterms:created>
  <dcterms:modified xsi:type="dcterms:W3CDTF">2019-11-12T19:16:58Z</dcterms:modified>
</cp:coreProperties>
</file>