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featurePropertyBag/featurePropertyBag.xml" ContentType="application/vnd.ms-excel.featurepropertyba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/>
  <xr:revisionPtr revIDLastSave="0" documentId="8_{7411767F-F754-4062-A604-4E1F98BAF9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delo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7" i="1" l="1"/>
  <c r="P6" i="1"/>
  <c r="P7" i="1"/>
  <c r="P8" i="1"/>
  <c r="P9" i="1"/>
  <c r="P10" i="1"/>
  <c r="P11" i="1"/>
  <c r="P12" i="1"/>
  <c r="P13" i="1"/>
  <c r="P14" i="1"/>
  <c r="P15" i="1"/>
  <c r="P16" i="1"/>
  <c r="L3" i="1"/>
  <c r="P5" i="1"/>
  <c r="F3" i="1"/>
  <c r="L20" i="1"/>
  <c r="B19" i="1" s="1"/>
  <c r="B14" i="1"/>
  <c r="B17" i="1"/>
  <c r="B18" i="1"/>
  <c r="B23" i="1" l="1"/>
  <c r="B3" i="1" s="1"/>
  <c r="P24" i="1"/>
  <c r="Q6" i="1"/>
  <c r="Q7" i="1"/>
  <c r="Q8" i="1"/>
  <c r="Q9" i="1"/>
  <c r="Q10" i="1"/>
  <c r="Q11" i="1"/>
  <c r="Q12" i="1"/>
  <c r="Q13" i="1"/>
  <c r="Q14" i="1"/>
  <c r="Q15" i="1"/>
  <c r="Q5" i="1"/>
  <c r="Q16" i="1" l="1"/>
  <c r="Q17" i="1"/>
</calcChain>
</file>

<file path=xl/sharedStrings.xml><?xml version="1.0" encoding="utf-8"?>
<sst xmlns="http://schemas.openxmlformats.org/spreadsheetml/2006/main" count="54" uniqueCount="36">
  <si>
    <t>MÊS</t>
  </si>
  <si>
    <t xml:space="preserve">SALDO: </t>
  </si>
  <si>
    <t>Total de Gastos do Mês:</t>
  </si>
  <si>
    <t>Total de Fixos:</t>
  </si>
  <si>
    <t>Gastos do mês por categoria</t>
  </si>
  <si>
    <t>Categoria</t>
  </si>
  <si>
    <t>Valor</t>
  </si>
  <si>
    <t>%</t>
  </si>
  <si>
    <t>Gastos do Mês (débito)</t>
  </si>
  <si>
    <t>Fixos</t>
  </si>
  <si>
    <t>Mercado</t>
  </si>
  <si>
    <t>Nome</t>
  </si>
  <si>
    <t>Data</t>
  </si>
  <si>
    <t>Pago?</t>
  </si>
  <si>
    <t>Roupa</t>
  </si>
  <si>
    <t>Entradas</t>
  </si>
  <si>
    <t>Aluguel</t>
  </si>
  <si>
    <t>Presentes</t>
  </si>
  <si>
    <t>Estágio</t>
  </si>
  <si>
    <t>TIM</t>
  </si>
  <si>
    <t>Assinaturas</t>
  </si>
  <si>
    <t>Uber/transporte</t>
  </si>
  <si>
    <t>Gamepass</t>
  </si>
  <si>
    <t>Pet</t>
  </si>
  <si>
    <t>Contas</t>
  </si>
  <si>
    <t>Lazer</t>
  </si>
  <si>
    <t>TOTAL</t>
  </si>
  <si>
    <t>Saúde</t>
  </si>
  <si>
    <t>Carro</t>
  </si>
  <si>
    <t>Saídas</t>
  </si>
  <si>
    <t>Restaurante</t>
  </si>
  <si>
    <t>Gastos do mês</t>
  </si>
  <si>
    <t>Necessidades</t>
  </si>
  <si>
    <t>Cartão de Crédito</t>
  </si>
  <si>
    <t>Total de Cartão de Crédito:</t>
  </si>
  <si>
    <t>Parcela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</si>
</sst>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10">
    <font>
      <sz val="11"/>
      <color theme="1"/>
      <name val="Aptos Narrow"/>
      <family val="2"/>
      <scheme val="minor"/>
    </font>
    <font>
      <sz val="36"/>
      <color theme="1"/>
      <name val="Rockwell"/>
    </font>
    <font>
      <sz val="12"/>
      <color theme="1"/>
      <name val="Aptos Narrow"/>
      <family val="2"/>
      <scheme val="minor"/>
    </font>
    <font>
      <sz val="16"/>
      <color rgb="FF000000"/>
      <name val="Aptos Narrow"/>
      <scheme val="minor"/>
    </font>
    <font>
      <b/>
      <sz val="14"/>
      <color rgb="FF000000"/>
      <name val="Aptos Narrow"/>
      <scheme val="minor"/>
    </font>
    <font>
      <b/>
      <sz val="14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2"/>
      <color rgb="FF000000"/>
      <name val="Aptos Narrow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4C1C7"/>
        <bgColor indexed="64"/>
      </patternFill>
    </fill>
    <fill>
      <patternFill patternType="solid">
        <fgColor rgb="FFFFDED9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8C8B5"/>
        <bgColor indexed="64"/>
      </patternFill>
    </fill>
    <fill>
      <patternFill patternType="solid">
        <fgColor rgb="FFB6D9E0"/>
        <bgColor indexed="64"/>
      </patternFill>
    </fill>
    <fill>
      <patternFill patternType="solid">
        <fgColor rgb="FFF0D3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EBBCCA"/>
        <bgColor indexed="64"/>
      </patternFill>
    </fill>
    <fill>
      <patternFill patternType="solid">
        <fgColor rgb="FFCC8F8F"/>
        <bgColor indexed="64"/>
      </patternFill>
    </fill>
    <fill>
      <patternFill patternType="solid">
        <fgColor rgb="FFEBE5B7"/>
        <bgColor indexed="64"/>
      </patternFill>
    </fill>
    <fill>
      <patternFill patternType="solid">
        <fgColor rgb="FFB8E0D4"/>
        <bgColor indexed="64"/>
      </patternFill>
    </fill>
    <fill>
      <patternFill patternType="solid">
        <fgColor rgb="FFC48787"/>
        <bgColor indexed="64"/>
      </patternFill>
    </fill>
    <fill>
      <patternFill patternType="solid">
        <fgColor rgb="FFB9D6AE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5F2F2"/>
        <bgColor indexed="64"/>
      </patternFill>
    </fill>
    <fill>
      <patternFill patternType="solid">
        <fgColor rgb="FFB6C2D1"/>
        <bgColor indexed="64"/>
      </patternFill>
    </fill>
    <fill>
      <patternFill patternType="solid">
        <fgColor rgb="FFB18FCC"/>
        <bgColor indexed="64"/>
      </patternFill>
    </fill>
  </fills>
  <borders count="46">
    <border>
      <left/>
      <right/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/>
      <top/>
      <bottom style="dashed">
        <color theme="0" tint="-0.34998626667073579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/>
      <diagonal/>
    </border>
    <border>
      <left style="dashed">
        <color theme="0" tint="-0.34998626667073579"/>
      </left>
      <right style="thin">
        <color theme="0" tint="-0.34998626667073579"/>
      </right>
      <top style="dashed">
        <color theme="0" tint="-0.34998626667073579"/>
      </top>
      <bottom/>
      <diagonal/>
    </border>
    <border>
      <left/>
      <right style="dashed">
        <color theme="0" tint="-0.34998626667073579"/>
      </right>
      <top style="dashed">
        <color theme="0" tint="-0.34998626667073579"/>
      </top>
      <bottom/>
      <diagonal/>
    </border>
    <border>
      <left style="thin">
        <color theme="0" tint="-0.34998626667073579"/>
      </left>
      <right style="dashed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/>
      <bottom style="dashed">
        <color theme="0" tint="-0.34998626667073579"/>
      </bottom>
      <diagonal/>
    </border>
    <border>
      <left style="dashed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 style="dashed">
        <color theme="0" tint="-0.34998626667073579"/>
      </right>
      <top style="thin">
        <color theme="0" tint="-0.34998626667073579"/>
      </top>
      <bottom style="dashed">
        <color theme="0" tint="-0.34998626667073579"/>
      </bottom>
      <diagonal/>
    </border>
    <border>
      <left style="thin">
        <color theme="0" tint="-0.34998626667073579"/>
      </left>
      <right/>
      <top style="dashed">
        <color theme="0" tint="-0.34998626667073579"/>
      </top>
      <bottom style="dashed">
        <color theme="0" tint="-0.34998626667073579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/>
      <diagonal/>
    </border>
    <border>
      <left style="dashed">
        <color theme="0" tint="-0.249977111117893"/>
      </left>
      <right style="dashed">
        <color theme="0" tint="-0.34998626667073579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249977111117893"/>
      </top>
      <bottom style="dashed">
        <color theme="0" tint="-0.249977111117893"/>
      </bottom>
      <diagonal/>
    </border>
    <border>
      <left style="dashed">
        <color theme="0" tint="-0.34998626667073579"/>
      </left>
      <right style="dashed">
        <color theme="0" tint="-0.249977111117893"/>
      </right>
      <top style="dashed">
        <color theme="0" tint="-0.249977111117893"/>
      </top>
      <bottom style="dashed">
        <color theme="0" tint="-0.249977111117893"/>
      </bottom>
      <diagonal/>
    </border>
    <border>
      <left style="thin">
        <color theme="0" tint="-0.249977111117893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dashed">
        <color theme="0" tint="-0.34998626667073579"/>
      </left>
      <right style="dashed">
        <color theme="0" tint="-0.34998626667073579"/>
      </right>
      <top/>
      <bottom style="thin">
        <color theme="0" tint="-0.249977111117893"/>
      </bottom>
      <diagonal/>
    </border>
    <border>
      <left style="dashed">
        <color theme="0" tint="-0.34998626667073579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dashed">
        <color theme="0" tint="-0.34998626667073579"/>
      </right>
      <top style="dashed">
        <color theme="0" tint="-0.34998626667073579"/>
      </top>
      <bottom style="thin">
        <color theme="0" tint="-0.249977111117893"/>
      </bottom>
      <diagonal/>
    </border>
    <border>
      <left style="dashed">
        <color theme="0" tint="-0.34998626667073579"/>
      </left>
      <right style="dashed">
        <color theme="0" tint="-0.34998626667073579"/>
      </right>
      <top style="dashed">
        <color theme="0" tint="-0.34998626667073579"/>
      </top>
      <bottom style="thin">
        <color theme="0" tint="-0.249977111117893"/>
      </bottom>
      <diagonal/>
    </border>
    <border>
      <left style="dashed">
        <color theme="0" tint="-0.34998626667073579"/>
      </left>
      <right/>
      <top style="dashed">
        <color theme="0" tint="-0.3499862666707357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2" fillId="0" borderId="0" xfId="0" applyFont="1"/>
    <xf numFmtId="0" fontId="4" fillId="0" borderId="0" xfId="0" applyFont="1"/>
    <xf numFmtId="0" fontId="7" fillId="0" borderId="4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5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2" fillId="19" borderId="6" xfId="0" applyFont="1" applyFill="1" applyBorder="1"/>
    <xf numFmtId="164" fontId="2" fillId="19" borderId="8" xfId="0" applyNumberFormat="1" applyFont="1" applyFill="1" applyBorder="1"/>
    <xf numFmtId="0" fontId="9" fillId="6" borderId="9" xfId="0" applyFont="1" applyFill="1" applyBorder="1"/>
    <xf numFmtId="0" fontId="2" fillId="6" borderId="10" xfId="0" applyFont="1" applyFill="1" applyBorder="1"/>
    <xf numFmtId="0" fontId="9" fillId="7" borderId="9" xfId="0" applyFont="1" applyFill="1" applyBorder="1"/>
    <xf numFmtId="0" fontId="2" fillId="7" borderId="10" xfId="0" applyFont="1" applyFill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164" fontId="2" fillId="0" borderId="13" xfId="0" applyNumberFormat="1" applyFont="1" applyBorder="1" applyAlignment="1">
      <alignment horizontal="right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164" fontId="2" fillId="0" borderId="16" xfId="0" applyNumberFormat="1" applyFont="1" applyBorder="1" applyAlignment="1">
      <alignment horizontal="right"/>
    </xf>
    <xf numFmtId="0" fontId="2" fillId="0" borderId="18" xfId="0" applyFont="1" applyBorder="1" applyAlignment="1">
      <alignment horizontal="center"/>
    </xf>
    <xf numFmtId="164" fontId="2" fillId="0" borderId="14" xfId="0" applyNumberFormat="1" applyFont="1" applyBorder="1" applyAlignment="1">
      <alignment horizontal="right"/>
    </xf>
    <xf numFmtId="164" fontId="2" fillId="0" borderId="17" xfId="0" applyNumberFormat="1" applyFont="1" applyBorder="1" applyAlignment="1">
      <alignment horizontal="right"/>
    </xf>
    <xf numFmtId="0" fontId="2" fillId="0" borderId="20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5" xfId="0" applyFont="1" applyBorder="1" applyAlignment="1">
      <alignment horizontal="center"/>
    </xf>
    <xf numFmtId="0" fontId="2" fillId="0" borderId="27" xfId="0" applyFont="1" applyBorder="1"/>
    <xf numFmtId="0" fontId="2" fillId="0" borderId="25" xfId="0" applyFont="1" applyBorder="1"/>
    <xf numFmtId="0" fontId="2" fillId="0" borderId="14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5" borderId="28" xfId="0" applyFont="1" applyFill="1" applyBorder="1"/>
    <xf numFmtId="9" fontId="2" fillId="0" borderId="29" xfId="0" applyNumberFormat="1" applyFont="1" applyBorder="1"/>
    <xf numFmtId="0" fontId="2" fillId="9" borderId="22" xfId="0" applyFont="1" applyFill="1" applyBorder="1"/>
    <xf numFmtId="9" fontId="2" fillId="0" borderId="23" xfId="0" applyNumberFormat="1" applyFont="1" applyBorder="1"/>
    <xf numFmtId="0" fontId="2" fillId="10" borderId="22" xfId="0" applyFont="1" applyFill="1" applyBorder="1"/>
    <xf numFmtId="0" fontId="2" fillId="17" borderId="22" xfId="0" applyFont="1" applyFill="1" applyBorder="1"/>
    <xf numFmtId="0" fontId="2" fillId="12" borderId="22" xfId="0" applyFont="1" applyFill="1" applyBorder="1"/>
    <xf numFmtId="0" fontId="2" fillId="11" borderId="22" xfId="0" applyFont="1" applyFill="1" applyBorder="1"/>
    <xf numFmtId="0" fontId="2" fillId="2" borderId="22" xfId="0" applyFont="1" applyFill="1" applyBorder="1"/>
    <xf numFmtId="0" fontId="2" fillId="18" borderId="22" xfId="0" applyFont="1" applyFill="1" applyBorder="1"/>
    <xf numFmtId="0" fontId="2" fillId="16" borderId="22" xfId="0" applyFont="1" applyFill="1" applyBorder="1"/>
    <xf numFmtId="0" fontId="2" fillId="13" borderId="22" xfId="0" applyFont="1" applyFill="1" applyBorder="1"/>
    <xf numFmtId="0" fontId="2" fillId="4" borderId="22" xfId="0" applyFont="1" applyFill="1" applyBorder="1"/>
    <xf numFmtId="0" fontId="2" fillId="15" borderId="22" xfId="0" applyFont="1" applyFill="1" applyBorder="1"/>
    <xf numFmtId="164" fontId="2" fillId="0" borderId="16" xfId="0" applyNumberFormat="1" applyFont="1" applyBorder="1"/>
    <xf numFmtId="164" fontId="2" fillId="0" borderId="25" xfId="0" applyNumberFormat="1" applyFont="1" applyBorder="1"/>
    <xf numFmtId="9" fontId="2" fillId="0" borderId="26" xfId="0" applyNumberFormat="1" applyFont="1" applyBorder="1"/>
    <xf numFmtId="164" fontId="2" fillId="0" borderId="19" xfId="0" applyNumberFormat="1" applyFont="1" applyBorder="1" applyAlignment="1">
      <alignment horizontal="right"/>
    </xf>
    <xf numFmtId="0" fontId="0" fillId="0" borderId="7" xfId="0" applyBorder="1"/>
    <xf numFmtId="164" fontId="2" fillId="0" borderId="23" xfId="0" applyNumberFormat="1" applyFont="1" applyBorder="1"/>
    <xf numFmtId="164" fontId="2" fillId="0" borderId="26" xfId="0" applyNumberFormat="1" applyFont="1" applyBorder="1"/>
    <xf numFmtId="0" fontId="2" fillId="0" borderId="31" xfId="0" applyFont="1" applyBorder="1"/>
    <xf numFmtId="164" fontId="2" fillId="0" borderId="30" xfId="0" applyNumberFormat="1" applyFont="1" applyBorder="1"/>
    <xf numFmtId="0" fontId="2" fillId="0" borderId="32" xfId="0" applyFont="1" applyBorder="1"/>
    <xf numFmtId="0" fontId="2" fillId="19" borderId="20" xfId="0" applyFont="1" applyFill="1" applyBorder="1"/>
    <xf numFmtId="164" fontId="2" fillId="19" borderId="21" xfId="0" applyNumberFormat="1" applyFont="1" applyFill="1" applyBorder="1"/>
    <xf numFmtId="0" fontId="7" fillId="8" borderId="6" xfId="0" applyFont="1" applyFill="1" applyBorder="1"/>
    <xf numFmtId="0" fontId="0" fillId="0" borderId="14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17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20" borderId="0" xfId="0" applyFill="1"/>
    <xf numFmtId="0" fontId="4" fillId="20" borderId="0" xfId="0" applyFont="1" applyFill="1"/>
    <xf numFmtId="0" fontId="2" fillId="20" borderId="0" xfId="0" applyFont="1" applyFill="1"/>
    <xf numFmtId="0" fontId="0" fillId="20" borderId="4" xfId="0" applyFill="1" applyBorder="1"/>
    <xf numFmtId="0" fontId="0" fillId="21" borderId="0" xfId="0" applyFill="1"/>
    <xf numFmtId="164" fontId="2" fillId="0" borderId="25" xfId="0" applyNumberFormat="1" applyFont="1" applyBorder="1" applyAlignment="1">
      <alignment horizontal="right"/>
    </xf>
    <xf numFmtId="0" fontId="2" fillId="20" borderId="0" xfId="0" applyFont="1" applyFill="1" applyAlignment="1">
      <alignment horizontal="center"/>
    </xf>
    <xf numFmtId="164" fontId="2" fillId="20" borderId="0" xfId="0" applyNumberFormat="1" applyFont="1" applyFill="1" applyAlignment="1">
      <alignment horizontal="right"/>
    </xf>
    <xf numFmtId="0" fontId="2" fillId="0" borderId="34" xfId="0" applyFont="1" applyBorder="1"/>
    <xf numFmtId="0" fontId="2" fillId="0" borderId="35" xfId="0" applyFont="1" applyBorder="1" applyAlignment="1">
      <alignment horizontal="center"/>
    </xf>
    <xf numFmtId="164" fontId="2" fillId="0" borderId="35" xfId="0" applyNumberFormat="1" applyFont="1" applyBorder="1" applyAlignment="1">
      <alignment horizontal="right"/>
    </xf>
    <xf numFmtId="0" fontId="0" fillId="0" borderId="36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33" xfId="0" applyBorder="1" applyAlignment="1">
      <alignment vertical="top"/>
      <extLst>
        <ext xmlns:xfpb="http://schemas.microsoft.com/office/spreadsheetml/2022/featurepropertybag" uri="{C7286773-470A-42A8-94C5-96B5CB345126}">
          <xfpb:xfComplement i="0"/>
        </ext>
      </extLst>
    </xf>
    <xf numFmtId="0" fontId="2" fillId="0" borderId="37" xfId="0" applyFont="1" applyBorder="1"/>
    <xf numFmtId="0" fontId="2" fillId="0" borderId="38" xfId="0" applyFont="1" applyBorder="1" applyAlignment="1">
      <alignment horizontal="center"/>
    </xf>
    <xf numFmtId="164" fontId="2" fillId="0" borderId="38" xfId="0" applyNumberFormat="1" applyFont="1" applyBorder="1" applyAlignment="1">
      <alignment horizontal="right"/>
    </xf>
    <xf numFmtId="0" fontId="0" fillId="0" borderId="39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9" fillId="3" borderId="40" xfId="0" applyFont="1" applyFill="1" applyBorder="1"/>
    <xf numFmtId="0" fontId="2" fillId="3" borderId="41" xfId="0" applyFont="1" applyFill="1" applyBorder="1"/>
    <xf numFmtId="0" fontId="2" fillId="0" borderId="43" xfId="0" applyFont="1" applyBorder="1"/>
    <xf numFmtId="0" fontId="2" fillId="0" borderId="44" xfId="0" applyFont="1" applyBorder="1" applyAlignment="1">
      <alignment horizontal="center"/>
    </xf>
    <xf numFmtId="164" fontId="2" fillId="0" borderId="44" xfId="0" applyNumberFormat="1" applyFont="1" applyBorder="1" applyAlignment="1">
      <alignment horizontal="right"/>
    </xf>
    <xf numFmtId="0" fontId="2" fillId="0" borderId="45" xfId="0" applyFon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5" fillId="14" borderId="1" xfId="0" applyFont="1" applyFill="1" applyBorder="1" applyAlignment="1">
      <alignment horizontal="center"/>
    </xf>
    <xf numFmtId="0" fontId="5" fillId="14" borderId="3" xfId="0" applyFont="1" applyFill="1" applyBorder="1" applyAlignment="1">
      <alignment horizontal="center"/>
    </xf>
    <xf numFmtId="164" fontId="7" fillId="8" borderId="7" xfId="0" applyNumberFormat="1" applyFont="1" applyFill="1" applyBorder="1" applyAlignment="1">
      <alignment horizontal="center"/>
    </xf>
    <xf numFmtId="164" fontId="7" fillId="8" borderId="8" xfId="0" applyNumberFormat="1" applyFont="1" applyFill="1" applyBorder="1" applyAlignment="1">
      <alignment horizontal="center"/>
    </xf>
    <xf numFmtId="0" fontId="1" fillId="21" borderId="0" xfId="0" applyFont="1" applyFill="1" applyAlignment="1">
      <alignment horizontal="left"/>
    </xf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3" fillId="21" borderId="0" xfId="0" applyFont="1" applyFill="1" applyAlignment="1">
      <alignment horizontal="center" vertical="center"/>
    </xf>
    <xf numFmtId="164" fontId="8" fillId="21" borderId="0" xfId="0" applyNumberFormat="1" applyFont="1" applyFill="1" applyAlignment="1">
      <alignment horizontal="center" vertical="center"/>
    </xf>
    <xf numFmtId="164" fontId="7" fillId="7" borderId="10" xfId="0" applyNumberFormat="1" applyFont="1" applyFill="1" applyBorder="1" applyAlignment="1">
      <alignment horizontal="center"/>
    </xf>
    <xf numFmtId="164" fontId="7" fillId="7" borderId="11" xfId="0" applyNumberFormat="1" applyFont="1" applyFill="1" applyBorder="1" applyAlignment="1">
      <alignment horizontal="center"/>
    </xf>
    <xf numFmtId="164" fontId="7" fillId="6" borderId="10" xfId="0" applyNumberFormat="1" applyFont="1" applyFill="1" applyBorder="1" applyAlignment="1">
      <alignment horizontal="center"/>
    </xf>
    <xf numFmtId="164" fontId="7" fillId="6" borderId="11" xfId="0" applyNumberFormat="1" applyFont="1" applyFill="1" applyBorder="1" applyAlignment="1">
      <alignment horizontal="center"/>
    </xf>
    <xf numFmtId="0" fontId="5" fillId="8" borderId="9" xfId="0" applyFont="1" applyFill="1" applyBorder="1" applyAlignment="1">
      <alignment horizontal="center"/>
    </xf>
    <xf numFmtId="0" fontId="5" fillId="8" borderId="10" xfId="0" applyFont="1" applyFill="1" applyBorder="1" applyAlignment="1">
      <alignment horizontal="center"/>
    </xf>
    <xf numFmtId="0" fontId="5" fillId="8" borderId="1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164" fontId="7" fillId="3" borderId="41" xfId="0" applyNumberFormat="1" applyFont="1" applyFill="1" applyBorder="1" applyAlignment="1">
      <alignment horizontal="center"/>
    </xf>
    <xf numFmtId="164" fontId="7" fillId="3" borderId="42" xfId="0" applyNumberFormat="1" applyFont="1" applyFill="1" applyBorder="1" applyAlignment="1">
      <alignment horizontal="center"/>
    </xf>
    <xf numFmtId="0" fontId="2" fillId="22" borderId="22" xfId="0" applyFont="1" applyFill="1" applyBorder="1"/>
  </cellXfs>
  <cellStyles count="1">
    <cellStyle name="Normal" xfId="0" builtinId="0"/>
  </cellStyles>
  <dxfs count="23">
    <dxf>
      <font>
        <sz val="12"/>
      </font>
      <alignment horizontal="center"/>
      <border>
        <left style="dashed">
          <color theme="0" tint="-0.34998626667073579"/>
        </lef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sz val="12"/>
      </font>
      <numFmt numFmtId="164" formatCode="_-[$R$-416]\ * #,##0.00_-;\-[$R$-416]\ * #,##0.00_-;_-[$R$-416]\ * &quot;-&quot;??_-;_-@_-"/>
      <alignment horizontal="right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sz val="12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sz val="12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sz val="12"/>
      </font>
      <border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ont>
        <sz val="1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</font>
      <border>
        <left style="dashed">
          <color theme="0" tint="-0.34998626667073579"/>
        </lef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  <extLst>
        <ext xmlns:xfpb="http://schemas.microsoft.com/office/spreadsheetml/2022/featurepropertybag" uri="{0417FA29-78FA-4A13-93AC-8FF0FAFDF519}">
          <xfpb:DXFComplement i="0"/>
        </ext>
      </extLs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-[$R$-416]\ * #,##0.00_-;\-[$R$-416]\ * #,##0.00_-;_-[$R$-416]\ * &quot;-&quot;??_-;_-@_-"/>
      <alignment horizontal="right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numFmt numFmtId="164" formatCode="_-[$R$-416]\ * #,##0.00_-;\-[$R$-416]\ * #,##0.00_-;_-[$R$-416]\ * &quot;-&quot;??_-;_-@_-"/>
      <alignment horizontal="right"/>
      <border>
        <left style="dashed">
          <color theme="0" tint="-0.34998626667073579"/>
        </lef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alignment horizontal="center"/>
      <border>
        <left style="dashed">
          <color theme="0" tint="-0.34998626667073579"/>
        </left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>
        <right style="dashed">
          <color theme="0" tint="-0.34998626667073579"/>
        </right>
        <top style="dashed">
          <color theme="0" tint="-0.34998626667073579"/>
        </top>
        <bottom style="dashed">
          <color theme="0" tint="-0.34998626667073579"/>
        </bottom>
        <vertical style="dashed">
          <color theme="0" tint="-0.34998626667073579"/>
        </vertical>
        <horizontal style="dashed">
          <color theme="0" tint="-0.34998626667073579"/>
        </horizontal>
      </border>
    </dxf>
    <dxf>
      <border outline="0">
        <left style="thin">
          <color theme="0" tint="-0.34998626667073579"/>
        </left>
        <right style="thin">
          <color theme="0" tint="-0.34998626667073579"/>
        </right>
        <top style="thin">
          <color theme="0" tint="-0.34998626667073579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colors>
    <mruColors>
      <color rgb="FFB18FCC"/>
      <color rgb="FFF5F2F2"/>
      <color rgb="FFB6C2D1"/>
      <color rgb="FFBCCDE3"/>
      <color rgb="FFCDCAD9"/>
      <color rgb="FFCAD5D9"/>
      <color rgb="FFB3C2C7"/>
      <color rgb="FFFAF5F5"/>
      <color rgb="FFFFDED9"/>
      <color rgb="FFB9D6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  <bag type="DXFComplements" extRef="D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A841E17-FE76-4403-ABBF-F2CD2BDD5CC0}" name="GM" displayName="GM" ref="D6:G51" totalsRowShown="0" headerRowDxfId="22" dataDxfId="21" tableBorderDxfId="20">
  <autoFilter ref="D6:G51" xr:uid="{8A841E17-FE76-4403-ABBF-F2CD2BDD5CC0}"/>
  <tableColumns count="4">
    <tableColumn id="1" xr3:uid="{0EA35315-8EB7-4DAC-8CC3-F8785A843561}" name="Nome" dataDxfId="19"/>
    <tableColumn id="2" xr3:uid="{3797EE67-02FB-4BD5-A40D-712973695664}" name="Data" dataDxfId="18"/>
    <tableColumn id="3" xr3:uid="{7189AAD7-F368-48D5-9F53-F92C477213F0}" name="Categoria" dataDxfId="17"/>
    <tableColumn id="4" xr3:uid="{00F0BD0B-AC65-4087-8A09-77DDDA76ADD6}" name="Valor" dataDxfId="1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0A65CCC-E57B-4FCC-924C-2B25FE9C2D03}" name="Tabela10" displayName="Tabela10" ref="I6:M18" totalsRowShown="0" headerRowDxfId="15" dataDxfId="14" tableBorderDxfId="13">
  <autoFilter ref="I6:M18" xr:uid="{90A65CCC-E57B-4FCC-924C-2B25FE9C2D03}"/>
  <tableColumns count="5">
    <tableColumn id="1" xr3:uid="{350F9741-6A35-4AEE-885F-5E84F38B4933}" name="Nome" dataDxfId="12"/>
    <tableColumn id="2" xr3:uid="{CF43020A-A2C2-444F-9452-C952FB4F62A4}" name="Data" dataDxfId="11"/>
    <tableColumn id="3" xr3:uid="{53BC12A4-E75D-4464-B042-F96413CAE489}" name="Categoria" dataDxfId="10"/>
    <tableColumn id="4" xr3:uid="{110C3B1A-09DC-406A-90CB-6FFBD99F16CB}" name="Valor" dataDxfId="9"/>
    <tableColumn id="5" xr3:uid="{D03C5CA8-CE44-446F-95C4-5C4A3BB15635}" name="Pago?" dataDxfId="8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81542F6-3723-460C-902D-78A903BCB647}" name="Tabela11" displayName="Tabela11" ref="I23:M51" totalsRowShown="0" headerRowDxfId="7" dataDxfId="6" tableBorderDxfId="5">
  <autoFilter ref="I23:M51" xr:uid="{C81542F6-3723-460C-902D-78A903BCB647}"/>
  <tableColumns count="5">
    <tableColumn id="1" xr3:uid="{483E126C-D3C5-4DD3-972D-EDA0C9AC9042}" name="Nome" dataDxfId="4"/>
    <tableColumn id="2" xr3:uid="{9D3762B0-FDE3-4AE7-9BC1-2A3107E0230C}" name="Data" dataDxfId="3"/>
    <tableColumn id="3" xr3:uid="{08935451-60A4-4D3B-9DF4-D78EC1A801D3}" name="Categoria" dataDxfId="2"/>
    <tableColumn id="4" xr3:uid="{FCEE8A0F-1AC1-470B-BE42-409C6F6ACAF7}" name="Valor" dataDxfId="1"/>
    <tableColumn id="5" xr3:uid="{3FA29CD8-3330-4CFD-9A55-2215A8D7323E}" name="Parcel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C8" sqref="C8"/>
    </sheetView>
  </sheetViews>
  <sheetFormatPr defaultRowHeight="15"/>
  <cols>
    <col min="1" max="1" width="21.140625" customWidth="1"/>
    <col min="2" max="2" width="18.85546875" customWidth="1"/>
    <col min="4" max="4" width="16.7109375" customWidth="1"/>
    <col min="5" max="5" width="12.7109375" customWidth="1"/>
    <col min="6" max="6" width="16.7109375" customWidth="1"/>
    <col min="7" max="7" width="12.7109375" customWidth="1"/>
    <col min="9" max="9" width="16.7109375" customWidth="1"/>
    <col min="10" max="10" width="12.7109375" customWidth="1"/>
    <col min="11" max="11" width="16.7109375" customWidth="1"/>
    <col min="12" max="12" width="12.7109375" customWidth="1"/>
    <col min="13" max="13" width="10.28515625" customWidth="1"/>
    <col min="15" max="15" width="16.7109375" customWidth="1"/>
    <col min="16" max="17" width="12.7109375" customWidth="1"/>
  </cols>
  <sheetData>
    <row r="1" spans="1:19" ht="45">
      <c r="A1" s="88" t="s">
        <v>0</v>
      </c>
      <c r="B1" s="88"/>
      <c r="C1" s="88"/>
      <c r="D1" s="88"/>
      <c r="E1" s="88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  <c r="R1" s="63"/>
    </row>
    <row r="2" spans="1:19" ht="16.5" customHeigh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</row>
    <row r="3" spans="1:19" ht="16.5" customHeight="1">
      <c r="A3" s="95" t="s">
        <v>1</v>
      </c>
      <c r="B3" s="96">
        <f>B14-B23</f>
        <v>1440</v>
      </c>
      <c r="C3" s="59"/>
      <c r="D3" s="9" t="s">
        <v>2</v>
      </c>
      <c r="E3" s="10"/>
      <c r="F3" s="99">
        <f>SUM(GM[Valor])</f>
        <v>0</v>
      </c>
      <c r="G3" s="100"/>
      <c r="H3" s="59"/>
      <c r="I3" s="11" t="s">
        <v>3</v>
      </c>
      <c r="J3" s="12"/>
      <c r="K3" s="12"/>
      <c r="L3" s="97">
        <f>SUMIF(Tabela10[Pago?],"Verdadeiro", Tabela10[Valor])</f>
        <v>60</v>
      </c>
      <c r="M3" s="98"/>
      <c r="N3" s="59"/>
      <c r="O3" s="101" t="s">
        <v>4</v>
      </c>
      <c r="P3" s="102"/>
      <c r="Q3" s="103"/>
      <c r="R3" s="60"/>
      <c r="S3" s="2"/>
    </row>
    <row r="4" spans="1:19" ht="16.5" customHeight="1">
      <c r="A4" s="95"/>
      <c r="B4" s="96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3" t="s">
        <v>5</v>
      </c>
      <c r="P4" s="4" t="s">
        <v>6</v>
      </c>
      <c r="Q4" s="5" t="s">
        <v>7</v>
      </c>
      <c r="R4" s="61"/>
      <c r="S4" s="1"/>
    </row>
    <row r="5" spans="1:19" ht="16.5" customHeight="1">
      <c r="A5" s="59"/>
      <c r="B5" s="59"/>
      <c r="C5" s="59"/>
      <c r="D5" s="92" t="s">
        <v>8</v>
      </c>
      <c r="E5" s="93"/>
      <c r="F5" s="93"/>
      <c r="G5" s="94"/>
      <c r="H5" s="59"/>
      <c r="I5" s="89" t="s">
        <v>9</v>
      </c>
      <c r="J5" s="90"/>
      <c r="K5" s="90"/>
      <c r="L5" s="90"/>
      <c r="M5" s="91"/>
      <c r="N5" s="59"/>
      <c r="O5" s="30" t="s">
        <v>10</v>
      </c>
      <c r="P5" s="15">
        <f>SUMIFS(GM[Valor],GM[Categoria],O5) + SUMIFS(Tabela10[Valor],Tabela10[Categoria],O5,Tabela10[Pago?],"Verdadeiro") + SUMIFS(Tabela11[Valor],Tabela11[Categoria],O5)</f>
        <v>0</v>
      </c>
      <c r="Q5" s="31">
        <f>P5/$P$24</f>
        <v>0</v>
      </c>
      <c r="R5" s="61"/>
      <c r="S5" s="1"/>
    </row>
    <row r="6" spans="1:19" ht="16.5" customHeight="1">
      <c r="A6" s="59"/>
      <c r="B6" s="59"/>
      <c r="C6" s="59"/>
      <c r="D6" s="6" t="s">
        <v>11</v>
      </c>
      <c r="E6" s="6" t="s">
        <v>12</v>
      </c>
      <c r="F6" s="6" t="s">
        <v>5</v>
      </c>
      <c r="G6" s="6" t="s">
        <v>6</v>
      </c>
      <c r="H6" s="59"/>
      <c r="I6" s="4" t="s">
        <v>11</v>
      </c>
      <c r="J6" s="4" t="s">
        <v>12</v>
      </c>
      <c r="K6" s="4" t="s">
        <v>5</v>
      </c>
      <c r="L6" s="4" t="s">
        <v>6</v>
      </c>
      <c r="M6" s="4" t="s">
        <v>13</v>
      </c>
      <c r="N6" s="59"/>
      <c r="O6" s="32" t="s">
        <v>14</v>
      </c>
      <c r="P6" s="15">
        <f>SUMIFS(GM[Valor],GM[Categoria],O6) + SUMIFS(Tabela10[Valor],Tabela10[Categoria],O6,Tabela10[Pago?],"Verdadeiro") + SUMIFS(Tabela11[Valor],Tabela11[Categoria],O6)</f>
        <v>0</v>
      </c>
      <c r="Q6" s="33">
        <f t="shared" ref="Q6:Q17" si="0">P6/$P$24</f>
        <v>0</v>
      </c>
      <c r="R6" s="61"/>
      <c r="S6" s="1"/>
    </row>
    <row r="7" spans="1:19" ht="16.5" customHeight="1">
      <c r="A7" s="82" t="s">
        <v>15</v>
      </c>
      <c r="B7" s="83"/>
      <c r="C7" s="59"/>
      <c r="D7" s="13"/>
      <c r="E7" s="14"/>
      <c r="F7" s="14"/>
      <c r="G7" s="20"/>
      <c r="H7" s="59"/>
      <c r="I7" s="13" t="s">
        <v>16</v>
      </c>
      <c r="J7" s="14"/>
      <c r="K7" s="14" t="s">
        <v>16</v>
      </c>
      <c r="L7" s="15">
        <v>1600</v>
      </c>
      <c r="M7" s="57" t="b">
        <v>0</v>
      </c>
      <c r="N7" s="59"/>
      <c r="O7" s="34" t="s">
        <v>17</v>
      </c>
      <c r="P7" s="15">
        <f>SUMIFS(GM[Valor],GM[Categoria],O7) + SUMIFS(Tabela10[Valor],Tabela10[Categoria],O7,Tabela10[Pago?],"Verdadeiro") + SUMIFS(Tabela11[Valor],Tabela11[Categoria],O7)</f>
        <v>0</v>
      </c>
      <c r="Q7" s="33">
        <f t="shared" si="0"/>
        <v>0</v>
      </c>
      <c r="R7" s="61"/>
      <c r="S7" s="1"/>
    </row>
    <row r="8" spans="1:19" ht="16.5" customHeight="1">
      <c r="A8" s="51" t="s">
        <v>18</v>
      </c>
      <c r="B8" s="52">
        <v>1500</v>
      </c>
      <c r="C8" s="59"/>
      <c r="D8" s="16"/>
      <c r="E8" s="17"/>
      <c r="F8" s="17"/>
      <c r="G8" s="21"/>
      <c r="H8" s="59"/>
      <c r="I8" s="16" t="s">
        <v>19</v>
      </c>
      <c r="J8" s="17"/>
      <c r="K8" s="17" t="s">
        <v>20</v>
      </c>
      <c r="L8" s="18">
        <v>60</v>
      </c>
      <c r="M8" s="58" t="b">
        <v>1</v>
      </c>
      <c r="N8" s="59"/>
      <c r="O8" s="35" t="s">
        <v>21</v>
      </c>
      <c r="P8" s="15">
        <f>SUMIFS(GM[Valor],GM[Categoria],O8) + SUMIFS(Tabela10[Valor],Tabela10[Categoria],O8,Tabela10[Pago?],"Verdadeiro") + SUMIFS(Tabela11[Valor],Tabela11[Categoria],O8)</f>
        <v>0</v>
      </c>
      <c r="Q8" s="33">
        <f t="shared" si="0"/>
        <v>0</v>
      </c>
      <c r="R8" s="61"/>
      <c r="S8" s="1"/>
    </row>
    <row r="9" spans="1:19" ht="16.5" customHeight="1">
      <c r="A9" s="23"/>
      <c r="B9" s="49"/>
      <c r="C9" s="59"/>
      <c r="D9" s="16"/>
      <c r="E9" s="17"/>
      <c r="F9" s="17"/>
      <c r="G9" s="21"/>
      <c r="H9" s="59"/>
      <c r="I9" s="16" t="s">
        <v>22</v>
      </c>
      <c r="J9" s="17"/>
      <c r="K9" s="17" t="s">
        <v>20</v>
      </c>
      <c r="L9" s="18">
        <v>35.99</v>
      </c>
      <c r="M9" s="58" t="b">
        <v>0</v>
      </c>
      <c r="N9" s="59"/>
      <c r="O9" s="36" t="s">
        <v>16</v>
      </c>
      <c r="P9" s="15">
        <f>SUMIFS(GM[Valor],GM[Categoria],O9) + SUMIFS(Tabela10[Valor],Tabela10[Categoria],O9,Tabela10[Pago?],"Verdadeiro") + SUMIFS(Tabela11[Valor],Tabela11[Categoria],O9)</f>
        <v>0</v>
      </c>
      <c r="Q9" s="33">
        <f t="shared" si="0"/>
        <v>0</v>
      </c>
      <c r="R9" s="61"/>
      <c r="S9" s="1"/>
    </row>
    <row r="10" spans="1:19" ht="16.5" customHeight="1">
      <c r="A10" s="23"/>
      <c r="B10" s="49"/>
      <c r="C10" s="59"/>
      <c r="D10" s="16"/>
      <c r="E10" s="17"/>
      <c r="F10" s="17"/>
      <c r="G10" s="21"/>
      <c r="H10" s="59"/>
      <c r="I10" s="16"/>
      <c r="J10" s="17"/>
      <c r="K10" s="17"/>
      <c r="L10" s="18"/>
      <c r="M10" s="58" t="b">
        <v>0</v>
      </c>
      <c r="N10" s="59"/>
      <c r="O10" s="37" t="s">
        <v>20</v>
      </c>
      <c r="P10" s="15">
        <f>SUMIFS(GM[Valor],GM[Categoria],O10) + SUMIFS(Tabela10[Valor],Tabela10[Categoria],O10,Tabela10[Pago?],"Verdadeiro") + SUMIFS(Tabela11[Valor],Tabela11[Categoria],O10)</f>
        <v>60</v>
      </c>
      <c r="Q10" s="33">
        <f t="shared" si="0"/>
        <v>1</v>
      </c>
      <c r="R10" s="61"/>
      <c r="S10" s="1"/>
    </row>
    <row r="11" spans="1:19" ht="16.5" customHeight="1">
      <c r="A11" s="23"/>
      <c r="B11" s="49"/>
      <c r="C11" s="59"/>
      <c r="D11" s="16"/>
      <c r="E11" s="17"/>
      <c r="F11" s="17"/>
      <c r="G11" s="21"/>
      <c r="H11" s="59"/>
      <c r="I11" s="16"/>
      <c r="J11" s="17"/>
      <c r="K11" s="17"/>
      <c r="L11" s="18"/>
      <c r="M11" s="58" t="b">
        <v>0</v>
      </c>
      <c r="N11" s="59"/>
      <c r="O11" s="38" t="s">
        <v>23</v>
      </c>
      <c r="P11" s="15">
        <f>SUMIFS(GM[Valor],GM[Categoria],O11) + SUMIFS(Tabela10[Valor],Tabela10[Categoria],O11,Tabela10[Pago?],"Verdadeiro") + SUMIFS(Tabela11[Valor],Tabela11[Categoria],O11)</f>
        <v>0</v>
      </c>
      <c r="Q11" s="33">
        <f t="shared" si="0"/>
        <v>0</v>
      </c>
      <c r="R11" s="61"/>
      <c r="S11" s="1"/>
    </row>
    <row r="12" spans="1:19" ht="16.5" customHeight="1">
      <c r="A12" s="24"/>
      <c r="B12" s="50"/>
      <c r="C12" s="59"/>
      <c r="D12" s="16"/>
      <c r="E12" s="17"/>
      <c r="F12" s="17"/>
      <c r="G12" s="21"/>
      <c r="H12" s="59"/>
      <c r="I12" s="16"/>
      <c r="J12" s="17"/>
      <c r="K12" s="17"/>
      <c r="L12" s="18"/>
      <c r="M12" s="58" t="b">
        <v>0</v>
      </c>
      <c r="N12" s="59"/>
      <c r="O12" s="39" t="s">
        <v>24</v>
      </c>
      <c r="P12" s="15">
        <f>SUMIFS(GM[Valor],GM[Categoria],O12) + SUMIFS(Tabela10[Valor],Tabela10[Categoria],O12,Tabela10[Pago?],"Verdadeiro") + SUMIFS(Tabela11[Valor],Tabela11[Categoria],O12)</f>
        <v>0</v>
      </c>
      <c r="Q12" s="33">
        <f t="shared" si="0"/>
        <v>0</v>
      </c>
      <c r="R12" s="61"/>
      <c r="S12" s="1"/>
    </row>
    <row r="13" spans="1:19" ht="16.5" customHeight="1">
      <c r="A13" s="53"/>
      <c r="B13" s="49"/>
      <c r="C13" s="59"/>
      <c r="D13" s="16"/>
      <c r="E13" s="17"/>
      <c r="F13" s="17"/>
      <c r="G13" s="21"/>
      <c r="H13" s="59"/>
      <c r="I13" s="16"/>
      <c r="J13" s="17"/>
      <c r="K13" s="17"/>
      <c r="L13" s="18"/>
      <c r="M13" s="58" t="b">
        <v>0</v>
      </c>
      <c r="N13" s="59"/>
      <c r="O13" s="40" t="s">
        <v>25</v>
      </c>
      <c r="P13" s="15">
        <f>SUMIFS(GM[Valor],GM[Categoria],O13) + SUMIFS(Tabela10[Valor],Tabela10[Categoria],O13,Tabela10[Pago?],"Verdadeiro") + SUMIFS(Tabela11[Valor],Tabela11[Categoria],O13)</f>
        <v>0</v>
      </c>
      <c r="Q13" s="33">
        <f t="shared" si="0"/>
        <v>0</v>
      </c>
      <c r="R13" s="61"/>
      <c r="S13" s="1"/>
    </row>
    <row r="14" spans="1:19" ht="16.5" customHeight="1">
      <c r="A14" s="7" t="s">
        <v>26</v>
      </c>
      <c r="B14" s="8">
        <f>SUM(B8:B13)</f>
        <v>1500</v>
      </c>
      <c r="C14" s="59"/>
      <c r="D14" s="16"/>
      <c r="E14" s="17"/>
      <c r="F14" s="17"/>
      <c r="G14" s="21"/>
      <c r="H14" s="59"/>
      <c r="I14" s="16"/>
      <c r="J14" s="17"/>
      <c r="K14" s="17"/>
      <c r="L14" s="18"/>
      <c r="M14" s="58" t="b">
        <v>0</v>
      </c>
      <c r="N14" s="59"/>
      <c r="O14" s="41" t="s">
        <v>27</v>
      </c>
      <c r="P14" s="15">
        <f>SUMIFS(GM[Valor],GM[Categoria],O14) + SUMIFS(Tabela10[Valor],Tabela10[Categoria],O14,Tabela10[Pago?],"Verdadeiro") + SUMIFS(Tabela11[Valor],Tabela11[Categoria],O14)</f>
        <v>0</v>
      </c>
      <c r="Q14" s="33">
        <f t="shared" si="0"/>
        <v>0</v>
      </c>
      <c r="R14" s="61"/>
      <c r="S14" s="1"/>
    </row>
    <row r="15" spans="1:19" ht="16.5" customHeight="1">
      <c r="A15" s="62"/>
      <c r="B15" s="59"/>
      <c r="C15" s="59"/>
      <c r="D15" s="16"/>
      <c r="E15" s="17"/>
      <c r="F15" s="17"/>
      <c r="G15" s="21"/>
      <c r="H15" s="59"/>
      <c r="I15" s="16"/>
      <c r="J15" s="17"/>
      <c r="K15" s="17"/>
      <c r="L15" s="18"/>
      <c r="M15" s="58" t="b">
        <v>0</v>
      </c>
      <c r="N15" s="59"/>
      <c r="O15" s="42" t="s">
        <v>28</v>
      </c>
      <c r="P15" s="15">
        <f>SUMIFS(GM[Valor],GM[Categoria],O15) + SUMIFS(Tabela10[Valor],Tabela10[Categoria],O15,Tabela10[Pago?],"Verdadeiro") + SUMIFS(Tabela11[Valor],Tabela11[Categoria],O15)</f>
        <v>0</v>
      </c>
      <c r="Q15" s="33">
        <f t="shared" si="0"/>
        <v>0</v>
      </c>
      <c r="R15" s="61"/>
      <c r="S15" s="1"/>
    </row>
    <row r="16" spans="1:19" ht="16.5" customHeight="1">
      <c r="A16" s="84" t="s">
        <v>29</v>
      </c>
      <c r="B16" s="85"/>
      <c r="C16" s="59"/>
      <c r="D16" s="16"/>
      <c r="E16" s="17"/>
      <c r="F16" s="17"/>
      <c r="G16" s="21"/>
      <c r="H16" s="59"/>
      <c r="I16" s="26"/>
      <c r="J16" s="25"/>
      <c r="K16" s="25"/>
      <c r="L16" s="64"/>
      <c r="M16" s="71" t="b">
        <v>0</v>
      </c>
      <c r="N16" s="59"/>
      <c r="O16" s="43" t="s">
        <v>30</v>
      </c>
      <c r="P16" s="15">
        <f>SUMIFS(GM[Valor],GM[Categoria],O16) + SUMIFS(Tabela10[Valor],Tabela10[Categoria],O16,Tabela10[Pago?],"Verdadeiro") + SUMIFS(Tabela11[Valor],Tabela11[Categoria],O16)</f>
        <v>0</v>
      </c>
      <c r="Q16" s="33">
        <f t="shared" si="0"/>
        <v>0</v>
      </c>
      <c r="R16" s="61"/>
      <c r="S16" s="1"/>
    </row>
    <row r="17" spans="1:19" ht="16.5" customHeight="1">
      <c r="A17" s="51" t="s">
        <v>31</v>
      </c>
      <c r="B17" s="52">
        <f>F3</f>
        <v>0</v>
      </c>
      <c r="C17" s="59"/>
      <c r="D17" s="16"/>
      <c r="E17" s="17"/>
      <c r="F17" s="17"/>
      <c r="G17" s="21"/>
      <c r="H17" s="59"/>
      <c r="I17" s="67"/>
      <c r="J17" s="68"/>
      <c r="K17" s="68"/>
      <c r="L17" s="69"/>
      <c r="M17" s="70" t="b">
        <v>0</v>
      </c>
      <c r="N17" s="59"/>
      <c r="O17" s="109" t="s">
        <v>32</v>
      </c>
      <c r="P17" s="15">
        <f>SUMIFS(GM[Valor],GM[Categoria],O17) + SUMIFS(Tabela10[Valor],Tabela10[Categoria],O17,Tabela10[Pago?],"Verdadeiro") + SUMIFS(Tabela11[Valor],Tabela11[Categoria],O17)</f>
        <v>0</v>
      </c>
      <c r="Q17" s="33">
        <f t="shared" si="0"/>
        <v>0</v>
      </c>
      <c r="R17" s="61"/>
      <c r="S17" s="1"/>
    </row>
    <row r="18" spans="1:19" ht="16.5" customHeight="1">
      <c r="A18" s="23" t="s">
        <v>9</v>
      </c>
      <c r="B18" s="49">
        <f>L3</f>
        <v>60</v>
      </c>
      <c r="C18" s="59"/>
      <c r="D18" s="16"/>
      <c r="E18" s="17"/>
      <c r="F18" s="17"/>
      <c r="G18" s="21"/>
      <c r="H18" s="59"/>
      <c r="I18" s="72"/>
      <c r="J18" s="73"/>
      <c r="K18" s="73"/>
      <c r="L18" s="74"/>
      <c r="M18" s="75" t="b">
        <v>0</v>
      </c>
      <c r="N18" s="59"/>
      <c r="O18" s="23"/>
      <c r="P18" s="44"/>
      <c r="Q18" s="33"/>
      <c r="R18" s="61"/>
      <c r="S18" s="1"/>
    </row>
    <row r="19" spans="1:19" ht="16.5" customHeight="1">
      <c r="A19" s="23" t="s">
        <v>33</v>
      </c>
      <c r="B19" s="49">
        <f>L20</f>
        <v>0</v>
      </c>
      <c r="C19" s="59"/>
      <c r="D19" s="16"/>
      <c r="E19" s="17"/>
      <c r="F19" s="17"/>
      <c r="G19" s="21"/>
      <c r="H19" s="59"/>
      <c r="I19" s="61"/>
      <c r="J19" s="65"/>
      <c r="K19" s="65"/>
      <c r="L19" s="66"/>
      <c r="M19" s="59"/>
      <c r="N19" s="59"/>
      <c r="O19" s="23"/>
      <c r="P19" s="44"/>
      <c r="Q19" s="33"/>
      <c r="R19" s="61"/>
      <c r="S19" s="1"/>
    </row>
    <row r="20" spans="1:19" ht="16.5" customHeight="1">
      <c r="A20" s="23"/>
      <c r="B20" s="49"/>
      <c r="C20" s="59"/>
      <c r="D20" s="16"/>
      <c r="E20" s="17"/>
      <c r="F20" s="17"/>
      <c r="G20" s="21"/>
      <c r="H20" s="59"/>
      <c r="I20" s="76" t="s">
        <v>34</v>
      </c>
      <c r="J20" s="77"/>
      <c r="K20" s="77"/>
      <c r="L20" s="107">
        <f>SUM(Tabela11[Valor])</f>
        <v>0</v>
      </c>
      <c r="M20" s="108"/>
      <c r="N20" s="59"/>
      <c r="O20" s="23"/>
      <c r="P20" s="44"/>
      <c r="Q20" s="33"/>
      <c r="R20" s="61"/>
      <c r="S20" s="1"/>
    </row>
    <row r="21" spans="1:19" ht="16.5" customHeight="1">
      <c r="A21" s="23"/>
      <c r="B21" s="49"/>
      <c r="C21" s="59"/>
      <c r="D21" s="16"/>
      <c r="E21" s="17"/>
      <c r="F21" s="17"/>
      <c r="G21" s="21"/>
      <c r="H21" s="59"/>
      <c r="I21" s="59"/>
      <c r="J21" s="59"/>
      <c r="K21" s="59"/>
      <c r="L21" s="59"/>
      <c r="M21" s="59"/>
      <c r="N21" s="59"/>
      <c r="O21" s="23"/>
      <c r="P21" s="44"/>
      <c r="Q21" s="33"/>
      <c r="R21" s="61"/>
      <c r="S21" s="1"/>
    </row>
    <row r="22" spans="1:19" ht="16.5" customHeight="1">
      <c r="A22" s="23"/>
      <c r="B22" s="49"/>
      <c r="C22" s="59"/>
      <c r="D22" s="16"/>
      <c r="E22" s="17"/>
      <c r="F22" s="17"/>
      <c r="G22" s="21"/>
      <c r="H22" s="59"/>
      <c r="I22" s="104" t="s">
        <v>33</v>
      </c>
      <c r="J22" s="105"/>
      <c r="K22" s="105"/>
      <c r="L22" s="105"/>
      <c r="M22" s="106"/>
      <c r="N22" s="59"/>
      <c r="O22" s="23"/>
      <c r="P22" s="44"/>
      <c r="Q22" s="33"/>
      <c r="R22" s="61"/>
      <c r="S22" s="1"/>
    </row>
    <row r="23" spans="1:19" ht="16.5" customHeight="1">
      <c r="A23" s="54" t="s">
        <v>26</v>
      </c>
      <c r="B23" s="55">
        <f>SUM(B17:B21)</f>
        <v>60</v>
      </c>
      <c r="C23" s="59"/>
      <c r="D23" s="16"/>
      <c r="E23" s="17"/>
      <c r="F23" s="17"/>
      <c r="G23" s="21"/>
      <c r="H23" s="59"/>
      <c r="I23" s="4" t="s">
        <v>11</v>
      </c>
      <c r="J23" s="4" t="s">
        <v>12</v>
      </c>
      <c r="K23" s="4" t="s">
        <v>5</v>
      </c>
      <c r="L23" s="4" t="s">
        <v>6</v>
      </c>
      <c r="M23" s="4" t="s">
        <v>35</v>
      </c>
      <c r="N23" s="59"/>
      <c r="O23" s="24"/>
      <c r="P23" s="45"/>
      <c r="Q23" s="46"/>
      <c r="R23" s="61"/>
      <c r="S23" s="1"/>
    </row>
    <row r="24" spans="1:19" ht="16.5" customHeight="1">
      <c r="A24" s="59"/>
      <c r="B24" s="59"/>
      <c r="C24" s="59"/>
      <c r="D24" s="16"/>
      <c r="E24" s="17"/>
      <c r="F24" s="17"/>
      <c r="G24" s="21"/>
      <c r="H24" s="59"/>
      <c r="I24" s="13"/>
      <c r="J24" s="14"/>
      <c r="K24" s="14"/>
      <c r="L24" s="15"/>
      <c r="M24" s="28"/>
      <c r="N24" s="59"/>
      <c r="O24" s="56" t="s">
        <v>26</v>
      </c>
      <c r="P24" s="86">
        <f>SUM(P5:P23)</f>
        <v>60</v>
      </c>
      <c r="Q24" s="87"/>
      <c r="R24" s="61"/>
      <c r="S24" s="1"/>
    </row>
    <row r="25" spans="1:19" ht="16.5" customHeight="1">
      <c r="A25" s="59"/>
      <c r="B25" s="59"/>
      <c r="C25" s="59"/>
      <c r="D25" s="16"/>
      <c r="E25" s="17"/>
      <c r="F25" s="17"/>
      <c r="G25" s="21"/>
      <c r="H25" s="59"/>
      <c r="I25" s="16"/>
      <c r="J25" s="17"/>
      <c r="K25" s="17"/>
      <c r="L25" s="18"/>
      <c r="M25" s="29"/>
      <c r="N25" s="59"/>
      <c r="O25" s="59"/>
      <c r="P25" s="59"/>
      <c r="Q25" s="59"/>
      <c r="R25" s="59"/>
    </row>
    <row r="26" spans="1:19" ht="16.5" customHeight="1">
      <c r="A26" s="59"/>
      <c r="B26" s="59"/>
      <c r="C26" s="59"/>
      <c r="D26" s="16"/>
      <c r="E26" s="17"/>
      <c r="F26" s="17"/>
      <c r="G26" s="21"/>
      <c r="H26" s="59"/>
      <c r="I26" s="16"/>
      <c r="J26" s="17"/>
      <c r="K26" s="17"/>
      <c r="L26" s="18"/>
      <c r="M26" s="29"/>
      <c r="N26" s="59"/>
      <c r="O26" s="59"/>
      <c r="P26" s="59"/>
      <c r="Q26" s="59"/>
      <c r="R26" s="59"/>
    </row>
    <row r="27" spans="1:19" ht="16.5" customHeight="1">
      <c r="A27" s="59"/>
      <c r="B27" s="59"/>
      <c r="C27" s="59"/>
      <c r="D27" s="16"/>
      <c r="E27" s="17"/>
      <c r="F27" s="17"/>
      <c r="G27" s="21"/>
      <c r="H27" s="59"/>
      <c r="I27" s="16"/>
      <c r="J27" s="17"/>
      <c r="K27" s="17"/>
      <c r="L27" s="18"/>
      <c r="M27" s="29"/>
      <c r="N27" s="59"/>
      <c r="O27" s="59"/>
      <c r="P27" s="59"/>
      <c r="Q27" s="59"/>
      <c r="R27" s="59"/>
    </row>
    <row r="28" spans="1:19" ht="16.5" customHeight="1">
      <c r="A28" s="59"/>
      <c r="B28" s="59"/>
      <c r="C28" s="59"/>
      <c r="D28" s="16"/>
      <c r="E28" s="17"/>
      <c r="F28" s="17"/>
      <c r="G28" s="21"/>
      <c r="H28" s="59"/>
      <c r="I28" s="16"/>
      <c r="J28" s="17"/>
      <c r="K28" s="17"/>
      <c r="L28" s="18"/>
      <c r="M28" s="29"/>
      <c r="N28" s="59"/>
      <c r="O28" s="59"/>
      <c r="P28" s="59"/>
      <c r="Q28" s="59"/>
      <c r="R28" s="59"/>
    </row>
    <row r="29" spans="1:19" ht="16.5" customHeight="1">
      <c r="A29" s="59"/>
      <c r="B29" s="59"/>
      <c r="C29" s="59"/>
      <c r="D29" s="16"/>
      <c r="E29" s="17"/>
      <c r="F29" s="17"/>
      <c r="G29" s="21"/>
      <c r="H29" s="59"/>
      <c r="I29" s="16"/>
      <c r="J29" s="17"/>
      <c r="K29" s="17"/>
      <c r="L29" s="18"/>
      <c r="M29" s="29"/>
      <c r="N29" s="59"/>
      <c r="O29" s="59"/>
      <c r="P29" s="59"/>
      <c r="Q29" s="59"/>
      <c r="R29" s="59"/>
    </row>
    <row r="30" spans="1:19" ht="16.5" customHeight="1">
      <c r="A30" s="59"/>
      <c r="B30" s="59"/>
      <c r="C30" s="59"/>
      <c r="D30" s="16"/>
      <c r="E30" s="17"/>
      <c r="F30" s="17"/>
      <c r="G30" s="21"/>
      <c r="H30" s="59"/>
      <c r="I30" s="16"/>
      <c r="J30" s="17"/>
      <c r="K30" s="17"/>
      <c r="L30" s="18"/>
      <c r="M30" s="29"/>
      <c r="N30" s="59"/>
      <c r="O30" s="59"/>
      <c r="P30" s="59"/>
      <c r="Q30" s="59"/>
      <c r="R30" s="59"/>
    </row>
    <row r="31" spans="1:19" ht="16.5" customHeight="1">
      <c r="A31" s="59"/>
      <c r="B31" s="59"/>
      <c r="C31" s="59"/>
      <c r="D31" s="16"/>
      <c r="E31" s="17"/>
      <c r="F31" s="17"/>
      <c r="G31" s="21"/>
      <c r="H31" s="59"/>
      <c r="I31" s="16"/>
      <c r="J31" s="17"/>
      <c r="K31" s="17"/>
      <c r="L31" s="18"/>
      <c r="M31" s="29"/>
      <c r="N31" s="59"/>
      <c r="O31" s="59"/>
      <c r="P31" s="59"/>
      <c r="Q31" s="59"/>
      <c r="R31" s="59"/>
    </row>
    <row r="32" spans="1:19" ht="16.5" customHeight="1">
      <c r="A32" s="59"/>
      <c r="B32" s="59"/>
      <c r="C32" s="59"/>
      <c r="D32" s="16"/>
      <c r="E32" s="17"/>
      <c r="F32" s="17"/>
      <c r="G32" s="21"/>
      <c r="H32" s="59"/>
      <c r="I32" s="16"/>
      <c r="J32" s="17"/>
      <c r="K32" s="17"/>
      <c r="L32" s="18"/>
      <c r="M32" s="29"/>
      <c r="N32" s="59"/>
      <c r="O32" s="59"/>
      <c r="P32" s="59"/>
      <c r="Q32" s="59"/>
      <c r="R32" s="59"/>
    </row>
    <row r="33" spans="1:18" ht="16.5" customHeight="1">
      <c r="A33" s="59"/>
      <c r="B33" s="59"/>
      <c r="C33" s="59"/>
      <c r="D33" s="16"/>
      <c r="E33" s="17"/>
      <c r="F33" s="17"/>
      <c r="G33" s="21"/>
      <c r="H33" s="59"/>
      <c r="I33" s="16"/>
      <c r="J33" s="17"/>
      <c r="K33" s="17"/>
      <c r="L33" s="18"/>
      <c r="M33" s="29"/>
      <c r="N33" s="59"/>
      <c r="O33" s="59"/>
      <c r="P33" s="59"/>
      <c r="Q33" s="59"/>
      <c r="R33" s="59"/>
    </row>
    <row r="34" spans="1:18" ht="16.5" customHeight="1">
      <c r="A34" s="59"/>
      <c r="B34" s="59"/>
      <c r="C34" s="59"/>
      <c r="D34" s="16"/>
      <c r="E34" s="17"/>
      <c r="F34" s="17"/>
      <c r="G34" s="21"/>
      <c r="H34" s="59"/>
      <c r="I34" s="16"/>
      <c r="J34" s="17"/>
      <c r="K34" s="17"/>
      <c r="L34" s="18"/>
      <c r="M34" s="29"/>
      <c r="N34" s="59"/>
      <c r="O34" s="59"/>
      <c r="P34" s="59"/>
      <c r="Q34" s="59"/>
      <c r="R34" s="59"/>
    </row>
    <row r="35" spans="1:18" ht="16.5" customHeight="1">
      <c r="A35" s="59"/>
      <c r="B35" s="59"/>
      <c r="C35" s="59"/>
      <c r="D35" s="16"/>
      <c r="E35" s="17"/>
      <c r="F35" s="17"/>
      <c r="G35" s="21"/>
      <c r="H35" s="59"/>
      <c r="I35" s="16"/>
      <c r="J35" s="17"/>
      <c r="K35" s="17"/>
      <c r="L35" s="18"/>
      <c r="M35" s="29"/>
      <c r="N35" s="59"/>
      <c r="O35" s="59"/>
      <c r="P35" s="59"/>
      <c r="Q35" s="59"/>
      <c r="R35" s="59"/>
    </row>
    <row r="36" spans="1:18" ht="16.5" customHeight="1">
      <c r="A36" s="59"/>
      <c r="B36" s="59"/>
      <c r="C36" s="59"/>
      <c r="D36" s="16"/>
      <c r="E36" s="17"/>
      <c r="F36" s="17"/>
      <c r="G36" s="21"/>
      <c r="H36" s="59"/>
      <c r="I36" s="16"/>
      <c r="J36" s="17"/>
      <c r="K36" s="17"/>
      <c r="L36" s="18"/>
      <c r="M36" s="29"/>
      <c r="N36" s="59"/>
      <c r="O36" s="59"/>
      <c r="P36" s="59"/>
      <c r="Q36" s="59"/>
      <c r="R36" s="59"/>
    </row>
    <row r="37" spans="1:18" ht="16.5" customHeight="1">
      <c r="A37" s="59"/>
      <c r="B37" s="59"/>
      <c r="C37" s="59"/>
      <c r="D37" s="16"/>
      <c r="E37" s="17"/>
      <c r="F37" s="17"/>
      <c r="G37" s="21"/>
      <c r="H37" s="59"/>
      <c r="I37" s="16"/>
      <c r="J37" s="17"/>
      <c r="K37" s="17"/>
      <c r="L37" s="18"/>
      <c r="M37" s="29"/>
      <c r="N37" s="59"/>
      <c r="O37" s="59"/>
      <c r="P37" s="59"/>
      <c r="Q37" s="59"/>
      <c r="R37" s="59"/>
    </row>
    <row r="38" spans="1:18" ht="16.5" customHeight="1">
      <c r="A38" s="59"/>
      <c r="B38" s="59"/>
      <c r="C38" s="59"/>
      <c r="D38" s="16"/>
      <c r="E38" s="17"/>
      <c r="F38" s="17"/>
      <c r="G38" s="21"/>
      <c r="H38" s="59"/>
      <c r="I38" s="16"/>
      <c r="J38" s="17"/>
      <c r="K38" s="17"/>
      <c r="L38" s="18"/>
      <c r="M38" s="29"/>
      <c r="N38" s="59"/>
      <c r="O38" s="59"/>
      <c r="P38" s="59"/>
      <c r="Q38" s="59"/>
      <c r="R38" s="59"/>
    </row>
    <row r="39" spans="1:18" ht="16.5" customHeight="1">
      <c r="A39" s="59"/>
      <c r="B39" s="59"/>
      <c r="C39" s="59"/>
      <c r="D39" s="16"/>
      <c r="E39" s="17"/>
      <c r="F39" s="17"/>
      <c r="G39" s="21"/>
      <c r="H39" s="59"/>
      <c r="I39" s="16"/>
      <c r="J39" s="17"/>
      <c r="K39" s="17"/>
      <c r="L39" s="18"/>
      <c r="M39" s="29"/>
      <c r="N39" s="59"/>
      <c r="O39" s="59"/>
      <c r="P39" s="59"/>
      <c r="Q39" s="59"/>
      <c r="R39" s="59"/>
    </row>
    <row r="40" spans="1:18" ht="16.5" customHeight="1">
      <c r="A40" s="59"/>
      <c r="B40" s="59"/>
      <c r="C40" s="59"/>
      <c r="D40" s="16"/>
      <c r="E40" s="17"/>
      <c r="F40" s="17"/>
      <c r="G40" s="21"/>
      <c r="H40" s="59"/>
      <c r="I40" s="16"/>
      <c r="J40" s="17"/>
      <c r="K40" s="17"/>
      <c r="L40" s="18"/>
      <c r="M40" s="29"/>
      <c r="N40" s="59"/>
      <c r="O40" s="59"/>
      <c r="P40" s="59"/>
      <c r="Q40" s="59"/>
      <c r="R40" s="59"/>
    </row>
    <row r="41" spans="1:18" ht="16.5" customHeight="1">
      <c r="A41" s="59"/>
      <c r="B41" s="59"/>
      <c r="C41" s="59"/>
      <c r="D41" s="16"/>
      <c r="E41" s="17"/>
      <c r="F41" s="17"/>
      <c r="G41" s="21"/>
      <c r="H41" s="59"/>
      <c r="I41" s="16"/>
      <c r="J41" s="17"/>
      <c r="K41" s="17"/>
      <c r="L41" s="18"/>
      <c r="M41" s="29"/>
      <c r="N41" s="59"/>
      <c r="O41" s="59"/>
      <c r="P41" s="59"/>
      <c r="Q41" s="59"/>
      <c r="R41" s="59"/>
    </row>
    <row r="42" spans="1:18" ht="16.5" customHeight="1">
      <c r="A42" s="59"/>
      <c r="B42" s="59"/>
      <c r="C42" s="59"/>
      <c r="D42" s="16"/>
      <c r="E42" s="17"/>
      <c r="F42" s="17"/>
      <c r="G42" s="21"/>
      <c r="H42" s="59"/>
      <c r="I42" s="16"/>
      <c r="J42" s="17"/>
      <c r="K42" s="17"/>
      <c r="L42" s="18"/>
      <c r="M42" s="29"/>
      <c r="N42" s="59"/>
      <c r="O42" s="59"/>
      <c r="P42" s="59"/>
      <c r="Q42" s="59"/>
      <c r="R42" s="59"/>
    </row>
    <row r="43" spans="1:18" ht="16.5" customHeight="1">
      <c r="A43" s="59"/>
      <c r="B43" s="59"/>
      <c r="C43" s="59"/>
      <c r="D43" s="16"/>
      <c r="E43" s="17"/>
      <c r="F43" s="17"/>
      <c r="G43" s="21"/>
      <c r="H43" s="59"/>
      <c r="I43" s="16"/>
      <c r="J43" s="17"/>
      <c r="K43" s="17"/>
      <c r="L43" s="18"/>
      <c r="M43" s="29"/>
      <c r="N43" s="59"/>
      <c r="O43" s="59"/>
      <c r="P43" s="59"/>
      <c r="Q43" s="59"/>
      <c r="R43" s="59"/>
    </row>
    <row r="44" spans="1:18" ht="16.5" customHeight="1">
      <c r="A44" s="59"/>
      <c r="B44" s="59"/>
      <c r="C44" s="59"/>
      <c r="D44" s="16"/>
      <c r="E44" s="17"/>
      <c r="F44" s="17"/>
      <c r="G44" s="21"/>
      <c r="H44" s="59"/>
      <c r="I44" s="16"/>
      <c r="J44" s="17"/>
      <c r="K44" s="17"/>
      <c r="L44" s="18"/>
      <c r="M44" s="29"/>
      <c r="N44" s="59"/>
      <c r="O44" s="59"/>
      <c r="P44" s="59"/>
      <c r="Q44" s="59"/>
      <c r="R44" s="59"/>
    </row>
    <row r="45" spans="1:18" ht="16.5" customHeight="1">
      <c r="A45" s="59"/>
      <c r="B45" s="59"/>
      <c r="C45" s="59"/>
      <c r="D45" s="16"/>
      <c r="E45" s="17"/>
      <c r="F45" s="17"/>
      <c r="G45" s="21"/>
      <c r="H45" s="59"/>
      <c r="I45" s="16"/>
      <c r="J45" s="17"/>
      <c r="K45" s="17"/>
      <c r="L45" s="18"/>
      <c r="M45" s="29"/>
      <c r="N45" s="59"/>
      <c r="O45" s="59"/>
      <c r="P45" s="59"/>
      <c r="Q45" s="59"/>
      <c r="R45" s="59"/>
    </row>
    <row r="46" spans="1:18" ht="16.5" customHeight="1">
      <c r="A46" s="59"/>
      <c r="B46" s="59"/>
      <c r="C46" s="59"/>
      <c r="D46" s="16"/>
      <c r="E46" s="17"/>
      <c r="F46" s="17"/>
      <c r="G46" s="21"/>
      <c r="H46" s="59"/>
      <c r="I46" s="16"/>
      <c r="J46" s="17"/>
      <c r="K46" s="17"/>
      <c r="L46" s="18"/>
      <c r="M46" s="29"/>
      <c r="N46" s="59"/>
      <c r="O46" s="59"/>
      <c r="P46" s="59"/>
      <c r="Q46" s="59"/>
      <c r="R46" s="59"/>
    </row>
    <row r="47" spans="1:18" ht="16.5" customHeight="1">
      <c r="A47" s="59"/>
      <c r="B47" s="59"/>
      <c r="C47" s="59"/>
      <c r="D47" s="16"/>
      <c r="E47" s="17"/>
      <c r="F47" s="17"/>
      <c r="G47" s="21"/>
      <c r="H47" s="59"/>
      <c r="I47" s="16"/>
      <c r="J47" s="17"/>
      <c r="K47" s="17"/>
      <c r="L47" s="18"/>
      <c r="M47" s="29"/>
      <c r="N47" s="59"/>
      <c r="O47" s="59"/>
      <c r="P47" s="59"/>
      <c r="Q47" s="59"/>
      <c r="R47" s="59"/>
    </row>
    <row r="48" spans="1:18" ht="16.5" customHeight="1">
      <c r="A48" s="59"/>
      <c r="B48" s="59"/>
      <c r="C48" s="59"/>
      <c r="D48" s="16"/>
      <c r="E48" s="17"/>
      <c r="F48" s="17"/>
      <c r="G48" s="21"/>
      <c r="H48" s="59"/>
      <c r="I48" s="16"/>
      <c r="J48" s="17"/>
      <c r="K48" s="17"/>
      <c r="L48" s="18"/>
      <c r="M48" s="29"/>
      <c r="N48" s="59"/>
      <c r="O48" s="59"/>
      <c r="P48" s="59"/>
      <c r="Q48" s="59"/>
      <c r="R48" s="59"/>
    </row>
    <row r="49" spans="1:18" ht="16.5" customHeight="1">
      <c r="A49" s="59"/>
      <c r="B49" s="59"/>
      <c r="C49" s="59"/>
      <c r="D49" s="26"/>
      <c r="E49" s="25"/>
      <c r="F49" s="25"/>
      <c r="G49" s="21"/>
      <c r="H49" s="59"/>
      <c r="I49" s="16"/>
      <c r="J49" s="17"/>
      <c r="K49" s="17"/>
      <c r="L49" s="18"/>
      <c r="M49" s="29"/>
      <c r="N49" s="59"/>
      <c r="O49" s="59"/>
      <c r="P49" s="59"/>
      <c r="Q49" s="59"/>
      <c r="R49" s="59"/>
    </row>
    <row r="50" spans="1:18" ht="16.5" customHeight="1">
      <c r="A50" s="59"/>
      <c r="B50" s="59"/>
      <c r="C50" s="59"/>
      <c r="D50" s="27"/>
      <c r="E50" s="25"/>
      <c r="F50" s="25"/>
      <c r="G50" s="21"/>
      <c r="H50" s="59"/>
      <c r="I50" s="16"/>
      <c r="J50" s="17"/>
      <c r="K50" s="17"/>
      <c r="L50" s="18"/>
      <c r="M50" s="29"/>
      <c r="N50" s="59"/>
      <c r="O50" s="59"/>
      <c r="P50" s="59"/>
      <c r="Q50" s="59"/>
      <c r="R50" s="59"/>
    </row>
    <row r="51" spans="1:18" ht="16.5" customHeight="1">
      <c r="A51" s="59"/>
      <c r="B51" s="59"/>
      <c r="C51" s="59"/>
      <c r="D51" s="22"/>
      <c r="E51" s="19"/>
      <c r="F51" s="19"/>
      <c r="G51" s="47"/>
      <c r="H51" s="59"/>
      <c r="I51" s="78"/>
      <c r="J51" s="79"/>
      <c r="K51" s="79"/>
      <c r="L51" s="80"/>
      <c r="M51" s="81"/>
      <c r="N51" s="59"/>
      <c r="O51" s="59"/>
      <c r="P51" s="59"/>
      <c r="Q51" s="59"/>
      <c r="R51" s="59"/>
    </row>
    <row r="52" spans="1:18" ht="16.5" customHeight="1">
      <c r="A52" s="59"/>
      <c r="B52" s="59"/>
      <c r="C52" s="59"/>
      <c r="D52" s="59"/>
      <c r="E52" s="59"/>
      <c r="F52" s="59"/>
      <c r="G52" s="59"/>
      <c r="H52" s="59"/>
      <c r="I52" s="61"/>
      <c r="J52" s="65"/>
      <c r="K52" s="65"/>
      <c r="L52" s="66"/>
      <c r="M52" s="65"/>
      <c r="N52" s="59"/>
      <c r="O52" s="59"/>
      <c r="P52" s="59"/>
      <c r="Q52" s="59"/>
      <c r="R52" s="59"/>
    </row>
    <row r="53" spans="1:18" ht="16.5" customHeight="1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</row>
    <row r="55" spans="1:18">
      <c r="O55" s="48"/>
    </row>
  </sheetData>
  <mergeCells count="13">
    <mergeCell ref="A7:B7"/>
    <mergeCell ref="A16:B16"/>
    <mergeCell ref="P24:Q24"/>
    <mergeCell ref="A1:E1"/>
    <mergeCell ref="I5:M5"/>
    <mergeCell ref="D5:G5"/>
    <mergeCell ref="A3:A4"/>
    <mergeCell ref="B3:B4"/>
    <mergeCell ref="L3:M3"/>
    <mergeCell ref="F3:G3"/>
    <mergeCell ref="O3:Q3"/>
    <mergeCell ref="I22:M22"/>
    <mergeCell ref="L20:M20"/>
  </mergeCells>
  <dataValidations count="1">
    <dataValidation type="list" allowBlank="1" showInputMessage="1" showErrorMessage="1" sqref="F7:F50 K7:K19 K24:K51" xr:uid="{000ADC43-AE5E-4986-82E7-71210AD4E07B}">
      <formula1>$O$5:$O$22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2025-04-28T13:45:27Z</dcterms:created>
  <dcterms:modified xsi:type="dcterms:W3CDTF">2025-05-08T02:51:39Z</dcterms:modified>
  <cp:category/>
  <cp:contentStatus/>
</cp:coreProperties>
</file>