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fta\Documents\PUC\7P\IA\Lab\Projeto\"/>
    </mc:Choice>
  </mc:AlternateContent>
  <xr:revisionPtr revIDLastSave="0" documentId="13_ncr:1_{4929C66B-BA7B-41A1-BEE1-9103B9D06FC1}" xr6:coauthVersionLast="47" xr6:coauthVersionMax="47" xr10:uidLastSave="{00000000-0000-0000-0000-000000000000}"/>
  <bookViews>
    <workbookView xWindow="-108" yWindow="-108" windowWidth="23256" windowHeight="12456" firstSheet="1" activeTab="1" xr2:uid="{AC087E98-5D11-4184-B11D-7C690F537BC9}"/>
  </bookViews>
  <sheets>
    <sheet name="Planilha1" sheetId="1" r:id="rId1"/>
    <sheet name="PlanilhaDistancia" sheetId="2" r:id="rId2"/>
    <sheet name="PlanilhaTempo" sheetId="3" r:id="rId3"/>
    <sheet name="Planilha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5" l="1"/>
  <c r="F26" i="5" s="1"/>
  <c r="F27" i="5" l="1"/>
  <c r="F28" i="5" s="1"/>
  <c r="F30" i="5" s="1"/>
  <c r="F32" i="5" s="1"/>
</calcChain>
</file>

<file path=xl/sharedStrings.xml><?xml version="1.0" encoding="utf-8"?>
<sst xmlns="http://schemas.openxmlformats.org/spreadsheetml/2006/main" count="134" uniqueCount="53">
  <si>
    <t>cidade</t>
  </si>
  <si>
    <t>coordenadas</t>
  </si>
  <si>
    <t>Americana</t>
  </si>
  <si>
    <t>-22.744751370814758, -47.32296688132025</t>
  </si>
  <si>
    <t>Artur Nogueira</t>
  </si>
  <si>
    <t>-22.572522010644153, -47.16333088594086</t>
  </si>
  <si>
    <t>Campinas</t>
  </si>
  <si>
    <t>-22.905148525620696, -47.06156016005969</t>
  </si>
  <si>
    <t>Cosmópolis</t>
  </si>
  <si>
    <t>-22.637372644776047, -47.18997586060797</t>
  </si>
  <si>
    <t>Engenheiro Coelho</t>
  </si>
  <si>
    <t>-22.48957474628293, -47.21091462690541</t>
  </si>
  <si>
    <t>Holambra</t>
  </si>
  <si>
    <t>-22.62581922187529, -47.054955137922605</t>
  </si>
  <si>
    <t>Hortolândia</t>
  </si>
  <si>
    <t>-22.878589837214417, -47.20625516214529</t>
  </si>
  <si>
    <t>Indaiatuba</t>
  </si>
  <si>
    <t>-23.096393262778303, -47.217512946349814</t>
  </si>
  <si>
    <t>Itatiba</t>
  </si>
  <si>
    <t>-23.00072238175264, -46.829608763203574</t>
  </si>
  <si>
    <t>Jaguariúna</t>
  </si>
  <si>
    <t>-22.68975939061409, -46.99189682247566</t>
  </si>
  <si>
    <t>Monte Mor</t>
  </si>
  <si>
    <t>-22.93672937346656, -47.2755002329377</t>
  </si>
  <si>
    <t>Morungaba</t>
  </si>
  <si>
    <t>-22.87473058977176, -46.79279617023923</t>
  </si>
  <si>
    <t>Nova Odessa</t>
  </si>
  <si>
    <t>-22.788333976463996, -47.312635761047716</t>
  </si>
  <si>
    <t>Paulínia</t>
  </si>
  <si>
    <t>-22.766933641177822, -47.15244333154692</t>
  </si>
  <si>
    <t>Pedreira</t>
  </si>
  <si>
    <t>-22.73718236799118, -46.897155744596006</t>
  </si>
  <si>
    <t>Santa Bárbara d'Oeste</t>
  </si>
  <si>
    <t>-22.756963837518544, -47.40789715921757</t>
  </si>
  <si>
    <t>Santo Antônio de Posse</t>
  </si>
  <si>
    <t>-22.604749165214464, -46.91794024614745</t>
  </si>
  <si>
    <t>Sumaré</t>
  </si>
  <si>
    <t>-22.824502861537656, -47.26653295031709</t>
  </si>
  <si>
    <t>Valinhos</t>
  </si>
  <si>
    <t>-22.971189877324754, -46.99608141591952</t>
  </si>
  <si>
    <t>Vinhedo</t>
  </si>
  <si>
    <t>-23.041918488856616, -46.99021461633744</t>
  </si>
  <si>
    <t>Cidade1</t>
  </si>
  <si>
    <t>Velocidade</t>
  </si>
  <si>
    <t>Consumo</t>
  </si>
  <si>
    <t>Exemplo / Verificação</t>
  </si>
  <si>
    <t>gas</t>
  </si>
  <si>
    <t>dist</t>
  </si>
  <si>
    <t>temp</t>
  </si>
  <si>
    <t>velocidade:</t>
  </si>
  <si>
    <t>consumo:</t>
  </si>
  <si>
    <t>gasto(litros)</t>
  </si>
  <si>
    <t>R$ /litro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</si>
</sst>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Regressão</a:t>
            </a:r>
            <a:r>
              <a:rPr lang="pt-BR" baseline="0"/>
              <a:t> Polinomial de Velocidade x Conumo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3.2888328136835246E-2"/>
                  <c:y val="0.148957786526684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Lit>
              <c:formatCode>General</c:formatCode>
              <c:ptCount val="15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  <c:pt idx="10">
                <c:v>110</c:v>
              </c:pt>
              <c:pt idx="11">
                <c:v>120</c:v>
              </c:pt>
              <c:pt idx="12">
                <c:v>130</c:v>
              </c:pt>
              <c:pt idx="13">
                <c:v>140</c:v>
              </c:pt>
              <c:pt idx="14">
                <c:v>150</c:v>
              </c:pt>
            </c:numLit>
          </c:xVal>
          <c:yVal>
            <c:numLit>
              <c:formatCode>General</c:formatCode>
              <c:ptCount val="15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8</c:v>
              </c:pt>
              <c:pt idx="4">
                <c:v>8.5</c:v>
              </c:pt>
              <c:pt idx="5">
                <c:v>9</c:v>
              </c:pt>
              <c:pt idx="6">
                <c:v>11</c:v>
              </c:pt>
              <c:pt idx="7">
                <c:v>14</c:v>
              </c:pt>
              <c:pt idx="8">
                <c:v>13</c:v>
              </c:pt>
              <c:pt idx="9">
                <c:v>12</c:v>
              </c:pt>
              <c:pt idx="10">
                <c:v>10</c:v>
              </c:pt>
              <c:pt idx="11">
                <c:v>9.5</c:v>
              </c:pt>
              <c:pt idx="12">
                <c:v>8</c:v>
              </c:pt>
              <c:pt idx="13">
                <c:v>7.5</c:v>
              </c:pt>
              <c:pt idx="14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02-4184-9983-6BAAF3782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41903"/>
        <c:axId val="1196532783"/>
      </c:scatterChart>
      <c:valAx>
        <c:axId val="119654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Km/h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6532783"/>
        <c:crosses val="autoZero"/>
        <c:crossBetween val="midCat"/>
      </c:valAx>
      <c:valAx>
        <c:axId val="11965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Km/L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654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80010</xdr:rowOff>
    </xdr:from>
    <xdr:to>
      <xdr:col>8</xdr:col>
      <xdr:colOff>259080</xdr:colOff>
      <xdr:row>15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8DBC67-6884-42D3-852A-CAA8DF2C9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6E60-620E-4AE9-BD43-1713A083B18F}">
  <dimension ref="A1:C21"/>
  <sheetViews>
    <sheetView workbookViewId="0">
      <selection activeCell="B20" sqref="B20"/>
    </sheetView>
  </sheetViews>
  <sheetFormatPr defaultRowHeight="14.4" x14ac:dyDescent="0.3"/>
  <cols>
    <col min="2" max="2" width="18" customWidth="1"/>
    <col min="3" max="3" width="40.88671875" customWidth="1"/>
    <col min="4" max="4" width="19.6640625" customWidth="1"/>
    <col min="5" max="5" width="14.88671875" customWidth="1"/>
    <col min="6" max="6" width="15.6640625" customWidth="1"/>
  </cols>
  <sheetData>
    <row r="1" spans="1:3" x14ac:dyDescent="0.3">
      <c r="B1" t="s">
        <v>0</v>
      </c>
      <c r="C1" t="s">
        <v>1</v>
      </c>
    </row>
    <row r="2" spans="1:3" ht="15" x14ac:dyDescent="0.3">
      <c r="A2">
        <v>1</v>
      </c>
      <c r="B2" s="1" t="s">
        <v>2</v>
      </c>
      <c r="C2" t="s">
        <v>3</v>
      </c>
    </row>
    <row r="3" spans="1:3" ht="15" x14ac:dyDescent="0.3">
      <c r="A3">
        <v>2</v>
      </c>
      <c r="B3" s="1" t="s">
        <v>4</v>
      </c>
      <c r="C3" t="s">
        <v>5</v>
      </c>
    </row>
    <row r="4" spans="1:3" ht="15" x14ac:dyDescent="0.3">
      <c r="A4">
        <v>3</v>
      </c>
      <c r="B4" s="1" t="s">
        <v>6</v>
      </c>
      <c r="C4" t="s">
        <v>7</v>
      </c>
    </row>
    <row r="5" spans="1:3" ht="15" x14ac:dyDescent="0.3">
      <c r="A5">
        <v>4</v>
      </c>
      <c r="B5" s="1" t="s">
        <v>8</v>
      </c>
      <c r="C5" t="s">
        <v>9</v>
      </c>
    </row>
    <row r="6" spans="1:3" ht="15" x14ac:dyDescent="0.3">
      <c r="A6">
        <v>5</v>
      </c>
      <c r="B6" s="1" t="s">
        <v>10</v>
      </c>
      <c r="C6" t="s">
        <v>11</v>
      </c>
    </row>
    <row r="7" spans="1:3" ht="15" x14ac:dyDescent="0.3">
      <c r="A7">
        <v>6</v>
      </c>
      <c r="B7" s="1" t="s">
        <v>12</v>
      </c>
      <c r="C7" t="s">
        <v>13</v>
      </c>
    </row>
    <row r="8" spans="1:3" ht="15" x14ac:dyDescent="0.3">
      <c r="A8">
        <v>7</v>
      </c>
      <c r="B8" s="1" t="s">
        <v>14</v>
      </c>
      <c r="C8" t="s">
        <v>15</v>
      </c>
    </row>
    <row r="9" spans="1:3" ht="15" x14ac:dyDescent="0.3">
      <c r="A9">
        <v>8</v>
      </c>
      <c r="B9" s="1" t="s">
        <v>16</v>
      </c>
      <c r="C9" t="s">
        <v>17</v>
      </c>
    </row>
    <row r="10" spans="1:3" ht="15" x14ac:dyDescent="0.3">
      <c r="A10">
        <v>9</v>
      </c>
      <c r="B10" s="1" t="s">
        <v>18</v>
      </c>
      <c r="C10" t="s">
        <v>19</v>
      </c>
    </row>
    <row r="11" spans="1:3" ht="15" x14ac:dyDescent="0.3">
      <c r="A11">
        <v>10</v>
      </c>
      <c r="B11" s="1" t="s">
        <v>20</v>
      </c>
      <c r="C11" t="s">
        <v>21</v>
      </c>
    </row>
    <row r="12" spans="1:3" ht="15" x14ac:dyDescent="0.3">
      <c r="A12">
        <v>11</v>
      </c>
      <c r="B12" s="1" t="s">
        <v>22</v>
      </c>
      <c r="C12" t="s">
        <v>23</v>
      </c>
    </row>
    <row r="13" spans="1:3" ht="15" x14ac:dyDescent="0.3">
      <c r="A13">
        <v>12</v>
      </c>
      <c r="B13" s="1" t="s">
        <v>24</v>
      </c>
      <c r="C13" t="s">
        <v>25</v>
      </c>
    </row>
    <row r="14" spans="1:3" ht="15" x14ac:dyDescent="0.3">
      <c r="A14">
        <v>13</v>
      </c>
      <c r="B14" s="1" t="s">
        <v>26</v>
      </c>
      <c r="C14" t="s">
        <v>27</v>
      </c>
    </row>
    <row r="15" spans="1:3" ht="15" x14ac:dyDescent="0.3">
      <c r="A15">
        <v>14</v>
      </c>
      <c r="B15" s="1" t="s">
        <v>28</v>
      </c>
      <c r="C15" t="s">
        <v>29</v>
      </c>
    </row>
    <row r="16" spans="1:3" ht="15" x14ac:dyDescent="0.3">
      <c r="A16">
        <v>15</v>
      </c>
      <c r="B16" s="1" t="s">
        <v>30</v>
      </c>
      <c r="C16" t="s">
        <v>31</v>
      </c>
    </row>
    <row r="17" spans="1:3" ht="15" x14ac:dyDescent="0.3">
      <c r="A17">
        <v>16</v>
      </c>
      <c r="B17" s="1" t="s">
        <v>32</v>
      </c>
      <c r="C17" t="s">
        <v>33</v>
      </c>
    </row>
    <row r="18" spans="1:3" ht="15" x14ac:dyDescent="0.3">
      <c r="A18">
        <v>17</v>
      </c>
      <c r="B18" s="1" t="s">
        <v>34</v>
      </c>
      <c r="C18" t="s">
        <v>35</v>
      </c>
    </row>
    <row r="19" spans="1:3" ht="15" x14ac:dyDescent="0.3">
      <c r="A19">
        <v>18</v>
      </c>
      <c r="B19" s="1" t="s">
        <v>36</v>
      </c>
      <c r="C19" t="s">
        <v>37</v>
      </c>
    </row>
    <row r="20" spans="1:3" ht="15" x14ac:dyDescent="0.3">
      <c r="A20">
        <v>19</v>
      </c>
      <c r="B20" s="1" t="s">
        <v>38</v>
      </c>
      <c r="C20" t="s">
        <v>39</v>
      </c>
    </row>
    <row r="21" spans="1:3" ht="15" x14ac:dyDescent="0.3">
      <c r="A21">
        <v>20</v>
      </c>
      <c r="B21" s="1" t="s">
        <v>40</v>
      </c>
      <c r="C21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8747-FAA4-4200-8BD4-9949D09E958D}">
  <dimension ref="A1:U21"/>
  <sheetViews>
    <sheetView tabSelected="1" zoomScale="85" zoomScaleNormal="85" workbookViewId="0">
      <selection activeCell="N15" sqref="N15"/>
    </sheetView>
  </sheetViews>
  <sheetFormatPr defaultRowHeight="14.4" x14ac:dyDescent="0.3"/>
  <cols>
    <col min="1" max="1" width="18.6640625" customWidth="1"/>
    <col min="2" max="21" width="9" customWidth="1"/>
  </cols>
  <sheetData>
    <row r="1" spans="1:21" ht="15" x14ac:dyDescent="0.3">
      <c r="A1" t="s">
        <v>42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</row>
    <row r="2" spans="1:21" ht="15" x14ac:dyDescent="0.3">
      <c r="A2" s="1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x14ac:dyDescent="0.3">
      <c r="A3" s="1" t="s">
        <v>4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x14ac:dyDescent="0.3">
      <c r="A4" s="1" t="s">
        <v>6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x14ac:dyDescent="0.3">
      <c r="A5" s="1" t="s">
        <v>8</v>
      </c>
      <c r="B5" s="2">
        <v>30.2</v>
      </c>
      <c r="C5" s="2">
        <v>9.6999999999999993</v>
      </c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x14ac:dyDescent="0.3">
      <c r="A6" s="1" t="s">
        <v>10</v>
      </c>
      <c r="B6" s="2"/>
      <c r="C6" s="2">
        <v>11.2</v>
      </c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" x14ac:dyDescent="0.3">
      <c r="A7" s="1" t="s">
        <v>12</v>
      </c>
      <c r="B7" s="2"/>
      <c r="C7" s="2">
        <v>14.8</v>
      </c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x14ac:dyDescent="0.3">
      <c r="A8" s="1" t="s">
        <v>14</v>
      </c>
      <c r="B8" s="2"/>
      <c r="C8" s="2"/>
      <c r="D8" s="2">
        <v>19</v>
      </c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x14ac:dyDescent="0.3">
      <c r="A9" s="1" t="s">
        <v>16</v>
      </c>
      <c r="B9" s="2"/>
      <c r="C9" s="2"/>
      <c r="D9" s="2">
        <v>27</v>
      </c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x14ac:dyDescent="0.3">
      <c r="A10" s="1" t="s">
        <v>18</v>
      </c>
      <c r="B10" s="2"/>
      <c r="C10" s="2"/>
      <c r="D10" s="2">
        <v>37.700000000000003</v>
      </c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" x14ac:dyDescent="0.3">
      <c r="A11" s="1" t="s">
        <v>20</v>
      </c>
      <c r="B11" s="2"/>
      <c r="C11" s="2"/>
      <c r="D11" s="2">
        <v>31.1</v>
      </c>
      <c r="E11" s="2"/>
      <c r="F11" s="2"/>
      <c r="G11" s="2">
        <v>16.8</v>
      </c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" x14ac:dyDescent="0.3">
      <c r="A12" s="1" t="s">
        <v>22</v>
      </c>
      <c r="B12" s="2"/>
      <c r="C12" s="2"/>
      <c r="D12" s="2"/>
      <c r="E12" s="2"/>
      <c r="F12" s="2"/>
      <c r="G12" s="2"/>
      <c r="H12" s="2">
        <v>17.2</v>
      </c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</row>
    <row r="13" spans="1:21" ht="15" x14ac:dyDescent="0.3">
      <c r="A13" s="1" t="s">
        <v>24</v>
      </c>
      <c r="B13" s="2"/>
      <c r="C13" s="2"/>
      <c r="D13" s="2">
        <v>43.5</v>
      </c>
      <c r="E13" s="2"/>
      <c r="F13" s="2"/>
      <c r="G13" s="2"/>
      <c r="H13" s="2"/>
      <c r="I13" s="2"/>
      <c r="J13" s="2">
        <v>21.2</v>
      </c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</row>
    <row r="14" spans="1:21" ht="15" x14ac:dyDescent="0.3">
      <c r="A14" s="1" t="s">
        <v>26</v>
      </c>
      <c r="B14" s="2">
        <v>6.04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</row>
    <row r="15" spans="1:21" ht="15" x14ac:dyDescent="0.3">
      <c r="A15" s="1" t="s">
        <v>28</v>
      </c>
      <c r="B15" s="2">
        <v>24.9</v>
      </c>
      <c r="C15" s="2"/>
      <c r="D15" s="2">
        <v>29.8</v>
      </c>
      <c r="E15" s="2">
        <v>15.8</v>
      </c>
      <c r="F15" s="2"/>
      <c r="G15" s="2"/>
      <c r="H15" s="2">
        <v>17</v>
      </c>
      <c r="I15" s="2"/>
      <c r="J15" s="2"/>
      <c r="K15" s="2"/>
      <c r="L15" s="2"/>
      <c r="M15" s="2"/>
      <c r="N15" s="2">
        <v>13.9</v>
      </c>
      <c r="O15" s="3"/>
      <c r="P15" s="2"/>
      <c r="Q15" s="2"/>
      <c r="R15" s="2"/>
      <c r="S15" s="2"/>
      <c r="T15" s="2"/>
      <c r="U15" s="2"/>
    </row>
    <row r="16" spans="1:21" ht="15" x14ac:dyDescent="0.3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>
        <v>13.1</v>
      </c>
      <c r="L16" s="2"/>
      <c r="M16" s="2"/>
      <c r="O16" s="2"/>
      <c r="P16" s="3"/>
      <c r="Q16" s="2"/>
      <c r="R16" s="2"/>
      <c r="S16" s="2"/>
      <c r="T16" s="2"/>
      <c r="U16" s="2"/>
    </row>
    <row r="17" spans="1:21" ht="15" x14ac:dyDescent="0.3">
      <c r="A17" s="1" t="s">
        <v>32</v>
      </c>
      <c r="B17" s="2">
        <v>8.64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  <c r="Q17" s="3"/>
      <c r="R17" s="2"/>
      <c r="S17" s="2"/>
      <c r="T17" s="2"/>
      <c r="U17" s="2"/>
    </row>
    <row r="18" spans="1:21" ht="15" x14ac:dyDescent="0.3">
      <c r="A18" s="1" t="s">
        <v>34</v>
      </c>
      <c r="B18" s="2"/>
      <c r="C18" s="2"/>
      <c r="D18" s="2"/>
      <c r="E18" s="2"/>
      <c r="F18" s="2"/>
      <c r="G18" s="2">
        <v>15.1</v>
      </c>
      <c r="H18" s="2"/>
      <c r="I18" s="2"/>
      <c r="J18" s="2"/>
      <c r="K18" s="2">
        <v>15.7</v>
      </c>
      <c r="L18" s="2"/>
      <c r="M18" s="2"/>
      <c r="N18" s="2"/>
      <c r="O18" s="2"/>
      <c r="P18" s="2"/>
      <c r="Q18" s="2"/>
      <c r="R18" s="3"/>
      <c r="S18" s="2"/>
      <c r="T18" s="2"/>
      <c r="U18" s="2"/>
    </row>
    <row r="19" spans="1:21" ht="15" x14ac:dyDescent="0.3">
      <c r="A19" s="1" t="s">
        <v>36</v>
      </c>
      <c r="B19" s="2">
        <v>13.4</v>
      </c>
      <c r="C19" s="2"/>
      <c r="D19" s="2"/>
      <c r="E19" s="2"/>
      <c r="F19" s="2"/>
      <c r="G19" s="2"/>
      <c r="H19" s="2">
        <v>7.3</v>
      </c>
      <c r="I19" s="2"/>
      <c r="J19" s="2"/>
      <c r="K19" s="2"/>
      <c r="L19" s="2"/>
      <c r="M19" s="2"/>
      <c r="N19" s="2">
        <v>4.9800000000000004</v>
      </c>
      <c r="O19" s="2"/>
      <c r="P19" s="2"/>
      <c r="Q19" s="2"/>
      <c r="R19" s="2"/>
      <c r="S19" s="3"/>
      <c r="T19" s="2"/>
      <c r="U19" s="2"/>
    </row>
    <row r="20" spans="1:21" ht="15" x14ac:dyDescent="0.3">
      <c r="A20" s="1" t="s">
        <v>38</v>
      </c>
      <c r="B20" s="2"/>
      <c r="C20" s="2"/>
      <c r="D20" s="2">
        <v>9.9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2"/>
    </row>
    <row r="21" spans="1:21" ht="15" x14ac:dyDescent="0.3">
      <c r="A21" s="1" t="s">
        <v>40</v>
      </c>
      <c r="B21" s="2"/>
      <c r="C21" s="2"/>
      <c r="D21" s="2"/>
      <c r="E21" s="2"/>
      <c r="F21" s="2"/>
      <c r="G21" s="2"/>
      <c r="H21" s="2"/>
      <c r="I21" s="2"/>
      <c r="J21" s="2">
        <v>18.2</v>
      </c>
      <c r="K21" s="2"/>
      <c r="L21" s="2"/>
      <c r="M21" s="2"/>
      <c r="N21" s="2"/>
      <c r="O21" s="2"/>
      <c r="P21" s="2"/>
      <c r="Q21" s="2"/>
      <c r="R21" s="2"/>
      <c r="S21" s="2"/>
      <c r="T21" s="2">
        <v>6.9</v>
      </c>
      <c r="U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A90C-D542-47AD-A764-1827447FF9F5}">
  <dimension ref="A1:U21"/>
  <sheetViews>
    <sheetView zoomScale="71" workbookViewId="0">
      <selection activeCell="R26" sqref="R26"/>
    </sheetView>
  </sheetViews>
  <sheetFormatPr defaultRowHeight="14.4" x14ac:dyDescent="0.3"/>
  <cols>
    <col min="1" max="1" width="22.109375" customWidth="1"/>
    <col min="2" max="21" width="9.33203125" customWidth="1"/>
  </cols>
  <sheetData>
    <row r="1" spans="1:21" ht="15" x14ac:dyDescent="0.3">
      <c r="A1" t="s">
        <v>42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</row>
    <row r="2" spans="1:21" ht="15" x14ac:dyDescent="0.3">
      <c r="A2" s="1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x14ac:dyDescent="0.3">
      <c r="A3" s="1" t="s">
        <v>4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x14ac:dyDescent="0.3">
      <c r="A4" s="1" t="s">
        <v>6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x14ac:dyDescent="0.3">
      <c r="A5" s="1" t="s">
        <v>8</v>
      </c>
      <c r="B5" s="2">
        <v>30</v>
      </c>
      <c r="C5" s="2">
        <v>13</v>
      </c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x14ac:dyDescent="0.3">
      <c r="A6" s="1" t="s">
        <v>10</v>
      </c>
      <c r="B6" s="2"/>
      <c r="C6" s="2">
        <v>14</v>
      </c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" x14ac:dyDescent="0.3">
      <c r="A7" s="1" t="s">
        <v>12</v>
      </c>
      <c r="B7" s="2"/>
      <c r="C7" s="2">
        <v>20</v>
      </c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" x14ac:dyDescent="0.3">
      <c r="A8" s="1" t="s">
        <v>14</v>
      </c>
      <c r="B8" s="2"/>
      <c r="C8" s="2"/>
      <c r="D8" s="2">
        <v>24</v>
      </c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" x14ac:dyDescent="0.3">
      <c r="A9" s="1" t="s">
        <v>16</v>
      </c>
      <c r="B9" s="2"/>
      <c r="C9" s="2"/>
      <c r="D9" s="2">
        <v>25</v>
      </c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" x14ac:dyDescent="0.3">
      <c r="A10" s="1" t="s">
        <v>18</v>
      </c>
      <c r="B10" s="2"/>
      <c r="C10" s="2"/>
      <c r="D10" s="2">
        <v>35</v>
      </c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" x14ac:dyDescent="0.3">
      <c r="A11" s="1" t="s">
        <v>20</v>
      </c>
      <c r="B11" s="2"/>
      <c r="C11" s="2"/>
      <c r="D11" s="2">
        <v>33</v>
      </c>
      <c r="E11" s="2"/>
      <c r="F11" s="2"/>
      <c r="G11" s="2">
        <v>18</v>
      </c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" x14ac:dyDescent="0.3">
      <c r="A12" s="1" t="s">
        <v>22</v>
      </c>
      <c r="B12" s="2"/>
      <c r="C12" s="2"/>
      <c r="D12" s="2"/>
      <c r="E12" s="2"/>
      <c r="F12" s="2"/>
      <c r="G12" s="2"/>
      <c r="H12" s="2">
        <v>22</v>
      </c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</row>
    <row r="13" spans="1:21" ht="15" x14ac:dyDescent="0.3">
      <c r="A13" s="1" t="s">
        <v>24</v>
      </c>
      <c r="B13" s="2"/>
      <c r="C13" s="2"/>
      <c r="D13" s="2">
        <v>40</v>
      </c>
      <c r="E13" s="2"/>
      <c r="F13" s="2"/>
      <c r="G13" s="2"/>
      <c r="H13" s="2"/>
      <c r="I13" s="2"/>
      <c r="J13" s="2">
        <v>24</v>
      </c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</row>
    <row r="14" spans="1:21" ht="15" x14ac:dyDescent="0.3">
      <c r="A14" s="1" t="s">
        <v>26</v>
      </c>
      <c r="B14" s="2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</row>
    <row r="15" spans="1:21" ht="15" x14ac:dyDescent="0.3">
      <c r="A15" s="1" t="s">
        <v>28</v>
      </c>
      <c r="B15" s="2">
        <v>33</v>
      </c>
      <c r="C15" s="2"/>
      <c r="D15" s="2">
        <v>30</v>
      </c>
      <c r="E15" s="2">
        <v>16</v>
      </c>
      <c r="F15" s="2"/>
      <c r="G15" s="2"/>
      <c r="H15" s="2">
        <v>22</v>
      </c>
      <c r="I15" s="2"/>
      <c r="J15" s="2"/>
      <c r="K15" s="2"/>
      <c r="L15" s="2"/>
      <c r="M15" s="2"/>
      <c r="N15" s="2">
        <v>14</v>
      </c>
      <c r="O15" s="3"/>
      <c r="P15" s="2"/>
      <c r="Q15" s="2"/>
      <c r="R15" s="2"/>
      <c r="S15" s="2"/>
      <c r="T15" s="2"/>
      <c r="U15" s="2"/>
    </row>
    <row r="16" spans="1:21" ht="15" x14ac:dyDescent="0.3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>
        <v>16</v>
      </c>
      <c r="L16" s="2"/>
      <c r="M16" s="2"/>
      <c r="N16" s="2"/>
      <c r="O16" s="2"/>
      <c r="P16" s="3"/>
      <c r="Q16" s="2"/>
      <c r="R16" s="2"/>
      <c r="S16" s="2"/>
      <c r="T16" s="2"/>
      <c r="U16" s="2"/>
    </row>
    <row r="17" spans="1:21" ht="15" x14ac:dyDescent="0.3">
      <c r="A17" s="1" t="s">
        <v>32</v>
      </c>
      <c r="B17" s="2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2"/>
      <c r="S17" s="2"/>
      <c r="T17" s="2"/>
      <c r="U17" s="2"/>
    </row>
    <row r="18" spans="1:21" ht="15" x14ac:dyDescent="0.3">
      <c r="A18" s="1" t="s">
        <v>34</v>
      </c>
      <c r="B18" s="2"/>
      <c r="C18" s="2"/>
      <c r="D18" s="2"/>
      <c r="E18" s="2"/>
      <c r="F18" s="2"/>
      <c r="G18" s="2">
        <v>17</v>
      </c>
      <c r="H18" s="2"/>
      <c r="I18" s="2"/>
      <c r="J18" s="2"/>
      <c r="K18" s="2">
        <v>22</v>
      </c>
      <c r="L18" s="2"/>
      <c r="M18" s="2"/>
      <c r="N18" s="2"/>
      <c r="O18" s="2"/>
      <c r="P18" s="2"/>
      <c r="Q18" s="2"/>
      <c r="R18" s="3"/>
      <c r="S18" s="2"/>
      <c r="T18" s="2"/>
      <c r="U18" s="2"/>
    </row>
    <row r="19" spans="1:21" ht="15" x14ac:dyDescent="0.3">
      <c r="A19" s="1" t="s">
        <v>36</v>
      </c>
      <c r="B19" s="2">
        <v>20</v>
      </c>
      <c r="C19" s="2"/>
      <c r="D19" s="2"/>
      <c r="E19" s="2"/>
      <c r="F19" s="2"/>
      <c r="G19" s="2"/>
      <c r="H19" s="2">
        <v>12</v>
      </c>
      <c r="I19" s="2"/>
      <c r="J19" s="2"/>
      <c r="K19" s="2"/>
      <c r="L19" s="2"/>
      <c r="M19" s="2"/>
      <c r="N19" s="2">
        <v>5</v>
      </c>
      <c r="O19" s="2"/>
      <c r="P19" s="2"/>
      <c r="Q19" s="2"/>
      <c r="R19" s="2"/>
      <c r="S19" s="3"/>
      <c r="T19" s="2"/>
      <c r="U19" s="2"/>
    </row>
    <row r="20" spans="1:21" ht="15" x14ac:dyDescent="0.3">
      <c r="A20" s="1" t="s">
        <v>38</v>
      </c>
      <c r="B20" s="2"/>
      <c r="C20" s="2"/>
      <c r="D20" s="2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2"/>
    </row>
    <row r="21" spans="1:21" ht="15" x14ac:dyDescent="0.3">
      <c r="A21" s="1" t="s">
        <v>40</v>
      </c>
      <c r="B21" s="2"/>
      <c r="C21" s="2"/>
      <c r="D21" s="2"/>
      <c r="E21" s="2"/>
      <c r="F21" s="2"/>
      <c r="G21" s="2"/>
      <c r="H21" s="2"/>
      <c r="I21" s="2"/>
      <c r="J21" s="2">
        <v>30</v>
      </c>
      <c r="K21" s="2"/>
      <c r="L21" s="2"/>
      <c r="M21" s="2"/>
      <c r="N21" s="2"/>
      <c r="O21" s="2"/>
      <c r="P21" s="2"/>
      <c r="Q21" s="2"/>
      <c r="R21" s="2"/>
      <c r="S21" s="2"/>
      <c r="T21" s="2">
        <v>15</v>
      </c>
      <c r="U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E18E-6EF4-4C79-8710-F338FDBAC1A2}">
  <dimension ref="B18:G33"/>
  <sheetViews>
    <sheetView topLeftCell="A10" workbookViewId="0">
      <selection activeCell="K12" sqref="K12"/>
    </sheetView>
  </sheetViews>
  <sheetFormatPr defaultRowHeight="14.4" x14ac:dyDescent="0.3"/>
  <sheetData>
    <row r="18" spans="2:7" x14ac:dyDescent="0.3">
      <c r="B18" s="4" t="s">
        <v>43</v>
      </c>
      <c r="C18" s="4" t="s">
        <v>44</v>
      </c>
    </row>
    <row r="19" spans="2:7" x14ac:dyDescent="0.3">
      <c r="B19" s="4">
        <v>10</v>
      </c>
      <c r="C19" s="4">
        <v>4</v>
      </c>
    </row>
    <row r="20" spans="2:7" x14ac:dyDescent="0.3">
      <c r="B20" s="4">
        <v>20</v>
      </c>
      <c r="C20" s="4">
        <v>5</v>
      </c>
      <c r="E20" s="5" t="s">
        <v>45</v>
      </c>
      <c r="F20" s="6"/>
      <c r="G20" s="7"/>
    </row>
    <row r="21" spans="2:7" x14ac:dyDescent="0.3">
      <c r="B21" s="4">
        <v>30</v>
      </c>
      <c r="C21" s="4">
        <v>6</v>
      </c>
      <c r="E21" t="s">
        <v>46</v>
      </c>
      <c r="F21">
        <v>5.31</v>
      </c>
    </row>
    <row r="22" spans="2:7" x14ac:dyDescent="0.3">
      <c r="B22" s="4">
        <v>40</v>
      </c>
      <c r="C22" s="4">
        <v>8</v>
      </c>
    </row>
    <row r="23" spans="2:7" x14ac:dyDescent="0.3">
      <c r="B23" s="4">
        <v>50</v>
      </c>
      <c r="C23" s="4">
        <v>8.5</v>
      </c>
      <c r="E23" t="s">
        <v>47</v>
      </c>
      <c r="F23">
        <v>19</v>
      </c>
    </row>
    <row r="24" spans="2:7" x14ac:dyDescent="0.3">
      <c r="B24" s="4">
        <v>60</v>
      </c>
      <c r="C24" s="4">
        <v>9</v>
      </c>
      <c r="E24" t="s">
        <v>48</v>
      </c>
      <c r="F24">
        <v>24</v>
      </c>
      <c r="G24">
        <f>F24/60</f>
        <v>0.4</v>
      </c>
    </row>
    <row r="25" spans="2:7" x14ac:dyDescent="0.3">
      <c r="B25" s="4">
        <v>70</v>
      </c>
      <c r="C25" s="4">
        <v>11</v>
      </c>
    </row>
    <row r="26" spans="2:7" x14ac:dyDescent="0.3">
      <c r="B26" s="4">
        <v>80</v>
      </c>
      <c r="C26" s="4">
        <v>14</v>
      </c>
      <c r="F26">
        <f>F23/G24</f>
        <v>47.5</v>
      </c>
    </row>
    <row r="27" spans="2:7" x14ac:dyDescent="0.3">
      <c r="B27" s="4">
        <v>90</v>
      </c>
      <c r="C27" s="4">
        <v>13</v>
      </c>
      <c r="E27" t="s">
        <v>49</v>
      </c>
      <c r="F27">
        <f>F23/G24</f>
        <v>47.5</v>
      </c>
    </row>
    <row r="28" spans="2:7" x14ac:dyDescent="0.3">
      <c r="B28" s="4">
        <v>100</v>
      </c>
      <c r="C28" s="4">
        <v>12</v>
      </c>
      <c r="E28" t="s">
        <v>50</v>
      </c>
      <c r="F28">
        <f>0.000000003*F27^5 - 0.0000007*F27^4 + 0.00005*F27^3 - 0.0001*F27^2 + 0.0573*F27 + 3.5077</f>
        <v>8.5243735351562488</v>
      </c>
    </row>
    <row r="29" spans="2:7" x14ac:dyDescent="0.3">
      <c r="B29" s="4">
        <v>110</v>
      </c>
      <c r="C29" s="4">
        <v>10</v>
      </c>
    </row>
    <row r="30" spans="2:7" x14ac:dyDescent="0.3">
      <c r="B30" s="4">
        <v>120</v>
      </c>
      <c r="C30" s="4">
        <v>9.5</v>
      </c>
      <c r="E30" t="s">
        <v>51</v>
      </c>
      <c r="F30">
        <f>1/F28*F27*(F24/60)</f>
        <v>2.228902795218926</v>
      </c>
    </row>
    <row r="31" spans="2:7" x14ac:dyDescent="0.3">
      <c r="B31" s="4">
        <v>130</v>
      </c>
      <c r="C31" s="4">
        <v>8</v>
      </c>
      <c r="E31" t="s">
        <v>52</v>
      </c>
      <c r="F31">
        <v>5.32</v>
      </c>
    </row>
    <row r="32" spans="2:7" x14ac:dyDescent="0.3">
      <c r="B32" s="4">
        <v>140</v>
      </c>
      <c r="C32" s="4">
        <v>7.5</v>
      </c>
      <c r="F32">
        <f>F30*F31</f>
        <v>11.857762870564686</v>
      </c>
    </row>
    <row r="33" spans="2:3" x14ac:dyDescent="0.3">
      <c r="B33" s="4">
        <v>150</v>
      </c>
      <c r="C33" s="4">
        <v>6</v>
      </c>
    </row>
  </sheetData>
  <mergeCells count="1">
    <mergeCell ref="E20:G20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49AAB9E43EA34693943C45201F0166" ma:contentTypeVersion="15" ma:contentTypeDescription="Crie um novo documento." ma:contentTypeScope="" ma:versionID="c20c247c02f80e037906748aba182591">
  <xsd:schema xmlns:xsd="http://www.w3.org/2001/XMLSchema" xmlns:xs="http://www.w3.org/2001/XMLSchema" xmlns:p="http://schemas.microsoft.com/office/2006/metadata/properties" xmlns:ns2="a3c74158-3ff6-473e-b467-ab069121ae12" xmlns:ns3="65d741d1-d2a2-4895-a2ef-5f1c01cc6a17" targetNamespace="http://schemas.microsoft.com/office/2006/metadata/properties" ma:root="true" ma:fieldsID="750f32b5aa528bb444562842580b1965" ns2:_="" ns3:_="">
    <xsd:import namespace="a3c74158-3ff6-473e-b467-ab069121ae12"/>
    <xsd:import namespace="65d741d1-d2a2-4895-a2ef-5f1c01cc6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74158-3ff6-473e-b467-ab069121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af6cf469-f9d1-4964-aab9-da111d45b1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741d1-d2a2-4895-a2ef-5f1c01cc6a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6f73be-4bd3-4804-97fc-173ba7db0b11}" ma:internalName="TaxCatchAll" ma:showField="CatchAllData" ma:web="65d741d1-d2a2-4895-a2ef-5f1c01cc6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d741d1-d2a2-4895-a2ef-5f1c01cc6a17" xsi:nil="true"/>
    <lcf76f155ced4ddcb4097134ff3c332f xmlns="a3c74158-3ff6-473e-b467-ab069121a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3F24EB-2011-413D-B05A-45728ACFC1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17F6C6-EC0F-412E-B5E0-F581FD37C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74158-3ff6-473e-b467-ab069121ae12"/>
    <ds:schemaRef ds:uri="65d741d1-d2a2-4895-a2ef-5f1c01cc6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B2E009-0825-4687-AFEA-0C59306CDA77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65d741d1-d2a2-4895-a2ef-5f1c01cc6a17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a3c74158-3ff6-473e-b467-ab069121ae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PlanilhaDistancia</vt:lpstr>
      <vt:lpstr>PlanilhaTempo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FERNANDO MATTOS DO AMARAL</dc:creator>
  <cp:keywords/>
  <dc:description/>
  <cp:lastModifiedBy>CARLOS AMARAL</cp:lastModifiedBy>
  <cp:revision/>
  <dcterms:created xsi:type="dcterms:W3CDTF">2024-05-12T17:53:54Z</dcterms:created>
  <dcterms:modified xsi:type="dcterms:W3CDTF">2024-05-17T20:44:20Z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0x010100AF49AAB9E43EA34693943C45201F0166</vt:lpwstr>
  </property>
  <property fmtid="{D5CDD505-2E9C-101B-9397-08002B2CF9AE}" pid="3" name="MediaServiceImageTags">
    <vt:lpwstr/>
  </property>
</Properties>
</file>