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завд 5" sheetId="1" r:id="rId4"/>
    <sheet state="visible" name="завд 8" sheetId="2" r:id="rId5"/>
  </sheets>
  <definedNames/>
  <calcPr/>
</workbook>
</file>

<file path=xl/sharedStrings.xml><?xml version="1.0" encoding="utf-8"?>
<sst xmlns="http://schemas.openxmlformats.org/spreadsheetml/2006/main" count="33" uniqueCount="25">
  <si>
    <t>сума вкладень</t>
  </si>
  <si>
    <t>зміна номінальної вартості</t>
  </si>
  <si>
    <t>відсоткова ставка</t>
  </si>
  <si>
    <t>n=</t>
  </si>
  <si>
    <t>інфляція</t>
  </si>
  <si>
    <t>без змін</t>
  </si>
  <si>
    <t>спад</t>
  </si>
  <si>
    <t>облігації</t>
  </si>
  <si>
    <t>+10%</t>
  </si>
  <si>
    <t>0</t>
  </si>
  <si>
    <t>+5%</t>
  </si>
  <si>
    <t>спец фонд</t>
  </si>
  <si>
    <t>+20%</t>
  </si>
  <si>
    <t>+8%</t>
  </si>
  <si>
    <t>функц корисності</t>
  </si>
  <si>
    <t>чистий прибуток</t>
  </si>
  <si>
    <t>нейтр до ризик</t>
  </si>
  <si>
    <t>функ корисн</t>
  </si>
  <si>
    <t>x</t>
  </si>
  <si>
    <t>y</t>
  </si>
  <si>
    <t>Ймовірність</t>
  </si>
  <si>
    <t>Закуп</t>
  </si>
  <si>
    <t>Попит</t>
  </si>
  <si>
    <t>Продано</t>
  </si>
  <si>
    <t>Очікуванийчистий дохід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</si>
</sst>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[$$-409]#,##0"/>
    <numFmt numFmtId="165" formatCode="[$$-409]#,##0_ ;[Red]\-[$$-409]#,##0\ "/>
    <numFmt numFmtId="166" formatCode="_-* #,##0.00\ &quot;₽&quot;_-;\-* #,##0.00\ &quot;₽&quot;_-;_-* &quot;-&quot;??\ &quot;₽&quot;_-;_-@"/>
    <numFmt numFmtId="167" formatCode="[$$-409]#,##0.00"/>
    <numFmt numFmtId="168" formatCode="[$$-409]#,##0.0"/>
    <numFmt numFmtId="169" formatCode="[$$-409]#,##0.00_ ;[Red]\-[$$-409]#,##0.00\ "/>
  </numFmts>
  <fonts count="8">
    <font>
      <sz val="11.0"/>
      <color theme="1"/>
      <name val="Calibri"/>
      <scheme val="minor"/>
    </font>
    <font>
      <color theme="1"/>
      <name val="Calibri"/>
    </font>
    <font>
      <sz val="11.0"/>
      <color theme="1"/>
      <name val="Calibri"/>
    </font>
    <font>
      <b/>
      <sz val="11.0"/>
      <color theme="8"/>
      <name val="Calibri"/>
    </font>
    <font>
      <b/>
      <sz val="11.0"/>
      <color theme="0"/>
      <name val="Calibri"/>
    </font>
    <font>
      <b/>
      <sz val="11.0"/>
      <color theme="9"/>
      <name val="Calibri"/>
    </font>
    <font>
      <color theme="1"/>
      <name val="Calibri"/>
      <scheme val="minor"/>
    </font>
    <font>
      <sz val="11.0"/>
      <color rgb="FFFF0000"/>
      <name val="Calibri"/>
    </font>
  </fonts>
  <fills count="6">
    <fill>
      <patternFill patternType="none"/>
    </fill>
    <fill>
      <patternFill patternType="lightGray"/>
    </fill>
    <fill>
      <patternFill patternType="solid">
        <fgColor theme="4"/>
        <bgColor theme="4"/>
      </patternFill>
    </fill>
    <fill>
      <patternFill patternType="solid">
        <fgColor rgb="FFFF0000"/>
        <bgColor rgb="FFFF0000"/>
      </patternFill>
    </fill>
    <fill>
      <patternFill patternType="solid">
        <fgColor rgb="FFFFC000"/>
        <bgColor rgb="FFFFC000"/>
      </patternFill>
    </fill>
    <fill>
      <patternFill patternType="solid">
        <fgColor rgb="FF1F497D"/>
        <bgColor rgb="FF1F497D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/>
    </xf>
    <xf borderId="0" fillId="0" fontId="2" numFmtId="164" xfId="0" applyFont="1" applyNumberFormat="1"/>
    <xf borderId="0" fillId="0" fontId="3" numFmtId="165" xfId="0" applyFont="1" applyNumberFormat="1"/>
    <xf borderId="1" fillId="2" fontId="4" numFmtId="0" xfId="0" applyAlignment="1" applyBorder="1" applyFill="1" applyFont="1">
      <alignment horizontal="center"/>
    </xf>
    <xf borderId="1" fillId="2" fontId="4" numFmtId="0" xfId="0" applyBorder="1" applyFont="1"/>
    <xf borderId="1" fillId="0" fontId="2" numFmtId="49" xfId="0" applyBorder="1" applyFont="1" applyNumberFormat="1"/>
    <xf borderId="1" fillId="2" fontId="4" numFmtId="49" xfId="0" applyBorder="1" applyFont="1" applyNumberFormat="1"/>
    <xf borderId="1" fillId="0" fontId="2" numFmtId="0" xfId="0" applyBorder="1" applyFont="1"/>
    <xf borderId="0" fillId="0" fontId="3" numFmtId="164" xfId="0" applyFont="1" applyNumberFormat="1"/>
    <xf borderId="0" fillId="0" fontId="2" numFmtId="166" xfId="0" applyFont="1" applyNumberFormat="1"/>
    <xf borderId="0" fillId="0" fontId="2" numFmtId="167" xfId="0" applyFont="1" applyNumberFormat="1"/>
    <xf borderId="0" fillId="0" fontId="3" numFmtId="168" xfId="0" applyFont="1" applyNumberFormat="1"/>
    <xf borderId="0" fillId="0" fontId="5" numFmtId="167" xfId="0" applyFont="1" applyNumberFormat="1"/>
    <xf borderId="0" fillId="0" fontId="2" numFmtId="0" xfId="0" applyAlignment="1" applyFont="1">
      <alignment vertical="center"/>
    </xf>
    <xf borderId="0" fillId="0" fontId="2" numFmtId="0" xfId="0" applyFont="1"/>
    <xf borderId="0" fillId="0" fontId="2" numFmtId="2" xfId="0" applyFont="1" applyNumberFormat="1"/>
    <xf borderId="0" fillId="0" fontId="2" numFmtId="169" xfId="0" applyFont="1" applyNumberFormat="1"/>
    <xf borderId="0" fillId="0" fontId="2" numFmtId="1" xfId="0" applyFont="1" applyNumberFormat="1"/>
    <xf borderId="1" fillId="0" fontId="2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center" shrinkToFit="0" vertical="center" wrapText="1"/>
    </xf>
    <xf borderId="2" fillId="3" fontId="2" numFmtId="0" xfId="0" applyAlignment="1" applyBorder="1" applyFill="1" applyFont="1">
      <alignment horizontal="right"/>
    </xf>
    <xf borderId="2" fillId="3" fontId="2" numFmtId="0" xfId="0" applyBorder="1" applyFont="1"/>
    <xf borderId="0" fillId="0" fontId="2" numFmtId="0" xfId="0" applyAlignment="1" applyFont="1">
      <alignment horizontal="right"/>
    </xf>
    <xf borderId="0" fillId="0" fontId="6" numFmtId="0" xfId="0" applyFont="1"/>
    <xf borderId="2" fillId="4" fontId="2" numFmtId="0" xfId="0" applyAlignment="1" applyBorder="1" applyFill="1" applyFont="1">
      <alignment horizontal="right"/>
    </xf>
    <xf borderId="2" fillId="4" fontId="2" numFmtId="0" xfId="0" applyBorder="1" applyFont="1"/>
    <xf borderId="0" fillId="0" fontId="7" numFmtId="0" xfId="0" applyFont="1"/>
    <xf borderId="2" fillId="5" fontId="2" numFmtId="0" xfId="0" applyAlignment="1" applyBorder="1" applyFill="1" applyFont="1">
      <alignment horizontal="right"/>
    </xf>
    <xf borderId="2" fillId="5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tx>
            <c:v>нейтр до ризик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'завд 5'!$B$24:$B$25</c:f>
            </c:numRef>
          </c:xVal>
          <c:yVal>
            <c:numRef>
              <c:f>'завд 5'!$C$24:$C$25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8183176"/>
        <c:axId val="554380791"/>
      </c:scatterChart>
      <c:valAx>
        <c:axId val="1338183176"/>
        <c:scaling>
          <c:orientation val="minMax"/>
          <c:max val="1300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554380791"/>
      </c:valAx>
      <c:valAx>
        <c:axId val="554380791"/>
        <c:scaling>
          <c:orientation val="minMax"/>
          <c:max val="1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338183176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285750</xdr:colOff>
      <xdr:row>18</xdr:row>
      <xdr:rowOff>19050</xdr:rowOff>
    </xdr:from>
    <xdr:ext cx="4400550" cy="2667000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</xdr:col>
      <xdr:colOff>161925</xdr:colOff>
      <xdr:row>4</xdr:row>
      <xdr:rowOff>-209550</xdr:rowOff>
    </xdr:from>
    <xdr:ext cx="1066800" cy="990600"/>
    <xdr:sp>
      <xdr:nvSpPr>
        <xdr:cNvPr id="3" name="Shape 3"/>
        <xdr:cNvSpPr txBox="1"/>
      </xdr:nvSpPr>
      <xdr:spPr>
        <a:xfrm rot="-1694066">
          <a:off x="4922138" y="3446625"/>
          <a:ext cx="847725" cy="66675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облігації</a:t>
          </a:r>
          <a:endParaRPr sz="1400"/>
        </a:p>
      </xdr:txBody>
    </xdr:sp>
    <xdr:clientData fLocksWithSheet="0"/>
  </xdr:oneCellAnchor>
  <xdr:oneCellAnchor>
    <xdr:from>
      <xdr:col>1</xdr:col>
      <xdr:colOff>295275</xdr:colOff>
      <xdr:row>9</xdr:row>
      <xdr:rowOff>-238125</xdr:rowOff>
    </xdr:from>
    <xdr:ext cx="1171575" cy="1038225"/>
    <xdr:sp>
      <xdr:nvSpPr>
        <xdr:cNvPr id="4" name="Shape 4"/>
        <xdr:cNvSpPr txBox="1"/>
      </xdr:nvSpPr>
      <xdr:spPr>
        <a:xfrm rot="1637098">
          <a:off x="4860225" y="3446625"/>
          <a:ext cx="971550" cy="66675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акції фонду</a:t>
          </a:r>
          <a:endParaRPr sz="1400"/>
        </a:p>
      </xdr:txBody>
    </xdr:sp>
    <xdr:clientData fLocksWithSheet="0"/>
  </xdr:oneCellAnchor>
  <xdr:oneCellAnchor>
    <xdr:from>
      <xdr:col>1</xdr:col>
      <xdr:colOff>66675</xdr:colOff>
      <xdr:row>7</xdr:row>
      <xdr:rowOff>104775</xdr:rowOff>
    </xdr:from>
    <xdr:ext cx="371475" cy="352425"/>
    <xdr:sp>
      <xdr:nvSpPr>
        <xdr:cNvPr id="5" name="Shape 5"/>
        <xdr:cNvSpPr/>
      </xdr:nvSpPr>
      <xdr:spPr>
        <a:xfrm>
          <a:off x="5165025" y="3608550"/>
          <a:ext cx="361950" cy="342900"/>
        </a:xfrm>
        <a:prstGeom prst="rect">
          <a:avLst/>
        </a:prstGeom>
        <a:solidFill>
          <a:schemeClr val="accent1"/>
        </a:solidFill>
        <a:ln cap="flat" cmpd="sng" w="12700">
          <a:solidFill>
            <a:srgbClr val="42719B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3</xdr:col>
      <xdr:colOff>9525</xdr:colOff>
      <xdr:row>4</xdr:row>
      <xdr:rowOff>9525</xdr:rowOff>
    </xdr:from>
    <xdr:ext cx="400050" cy="390525"/>
    <xdr:sp>
      <xdr:nvSpPr>
        <xdr:cNvPr id="6" name="Shape 6"/>
        <xdr:cNvSpPr/>
      </xdr:nvSpPr>
      <xdr:spPr>
        <a:xfrm>
          <a:off x="5150738" y="3589500"/>
          <a:ext cx="390525" cy="381000"/>
        </a:xfrm>
        <a:prstGeom prst="ellipse">
          <a:avLst/>
        </a:prstGeom>
        <a:solidFill>
          <a:schemeClr val="accent1"/>
        </a:solidFill>
        <a:ln cap="flat" cmpd="sng" w="12700">
          <a:solidFill>
            <a:srgbClr val="42719B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lt1"/>
            </a:buClr>
            <a:buSzPts val="1100"/>
            <a:buFont typeface="Calibri"/>
            <a:buNone/>
          </a:pPr>
          <a:r>
            <a:rPr lang="en-US" sz="11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1</a:t>
          </a:r>
          <a:endParaRPr sz="1400"/>
        </a:p>
      </xdr:txBody>
    </xdr:sp>
    <xdr:clientData fLocksWithSheet="0"/>
  </xdr:oneCellAnchor>
  <xdr:oneCellAnchor>
    <xdr:from>
      <xdr:col>1</xdr:col>
      <xdr:colOff>257175</xdr:colOff>
      <xdr:row>5</xdr:row>
      <xdr:rowOff>19050</xdr:rowOff>
    </xdr:from>
    <xdr:ext cx="1009650" cy="457200"/>
    <xdr:grpSp>
      <xdr:nvGrpSpPr>
        <xdr:cNvPr id="2" name="Shape 2"/>
        <xdr:cNvGrpSpPr/>
      </xdr:nvGrpSpPr>
      <xdr:grpSpPr>
        <a:xfrm>
          <a:off x="4841175" y="3551400"/>
          <a:ext cx="1009650" cy="457200"/>
          <a:chOff x="4841175" y="3551400"/>
          <a:chExt cx="1009650" cy="457200"/>
        </a:xfrm>
      </xdr:grpSpPr>
      <xdr:grpSp>
        <xdr:nvGrpSpPr>
          <xdr:cNvPr id="7" name="Shape 7"/>
          <xdr:cNvGrpSpPr/>
        </xdr:nvGrpSpPr>
        <xdr:grpSpPr>
          <a:xfrm>
            <a:off x="4841175" y="3551400"/>
            <a:ext cx="1009650" cy="457200"/>
            <a:chOff x="4845938" y="3551400"/>
            <a:chExt cx="1000200" cy="457200"/>
          </a:xfrm>
        </xdr:grpSpPr>
        <xdr:sp>
          <xdr:nvSpPr>
            <xdr:cNvPr id="8" name="Shape 8"/>
            <xdr:cNvSpPr/>
          </xdr:nvSpPr>
          <xdr:spPr>
            <a:xfrm>
              <a:off x="4845938" y="3551400"/>
              <a:ext cx="1000200" cy="45720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cxnSp>
          <xdr:nvCxnSpPr>
            <xdr:cNvPr id="9" name="Shape 9"/>
            <xdr:cNvCxnSpPr>
              <a:stCxn id="5" idx="0"/>
              <a:endCxn id="6" idx="2"/>
            </xdr:cNvCxnSpPr>
          </xdr:nvCxnSpPr>
          <xdr:spPr>
            <a:xfrm flipH="1" rot="10800000">
              <a:off x="4845938" y="3551400"/>
              <a:ext cx="1000200" cy="457200"/>
            </a:xfrm>
            <a:prstGeom prst="straightConnector1">
              <a:avLst/>
            </a:prstGeom>
            <a:noFill/>
            <a:ln cap="flat" cmpd="sng" w="9525">
              <a:solidFill>
                <a:schemeClr val="accent1"/>
              </a:solidFill>
              <a:prstDash val="solid"/>
              <a:miter lim="800000"/>
              <a:headEnd len="sm" w="sm" type="none"/>
              <a:tailEnd len="sm" w="sm" type="none"/>
            </a:ln>
          </xdr:spPr>
        </xdr:cxnSp>
      </xdr:grpSp>
    </xdr:grpSp>
    <xdr:clientData fLocksWithSheet="0"/>
  </xdr:oneCellAnchor>
  <xdr:oneCellAnchor>
    <xdr:from>
      <xdr:col>1</xdr:col>
      <xdr:colOff>257175</xdr:colOff>
      <xdr:row>9</xdr:row>
      <xdr:rowOff>85725</xdr:rowOff>
    </xdr:from>
    <xdr:ext cx="1104900" cy="542925"/>
    <xdr:grpSp>
      <xdr:nvGrpSpPr>
        <xdr:cNvPr id="2" name="Shape 2"/>
        <xdr:cNvGrpSpPr/>
      </xdr:nvGrpSpPr>
      <xdr:grpSpPr>
        <a:xfrm>
          <a:off x="4793550" y="3508538"/>
          <a:ext cx="1104900" cy="542925"/>
          <a:chOff x="4793550" y="3508538"/>
          <a:chExt cx="1104900" cy="542925"/>
        </a:xfrm>
      </xdr:grpSpPr>
      <xdr:grpSp>
        <xdr:nvGrpSpPr>
          <xdr:cNvPr id="10" name="Shape 10"/>
          <xdr:cNvGrpSpPr/>
        </xdr:nvGrpSpPr>
        <xdr:grpSpPr>
          <a:xfrm>
            <a:off x="4793550" y="3508538"/>
            <a:ext cx="1104900" cy="542925"/>
            <a:chOff x="4798313" y="3508538"/>
            <a:chExt cx="1095300" cy="543000"/>
          </a:xfrm>
        </xdr:grpSpPr>
        <xdr:sp>
          <xdr:nvSpPr>
            <xdr:cNvPr id="8" name="Shape 8"/>
            <xdr:cNvSpPr/>
          </xdr:nvSpPr>
          <xdr:spPr>
            <a:xfrm>
              <a:off x="4798313" y="3508538"/>
              <a:ext cx="1095300" cy="54300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cxnSp>
          <xdr:nvCxnSpPr>
            <xdr:cNvPr id="11" name="Shape 11"/>
            <xdr:cNvCxnSpPr>
              <a:stCxn id="5" idx="2"/>
            </xdr:cNvCxnSpPr>
          </xdr:nvCxnSpPr>
          <xdr:spPr>
            <a:xfrm>
              <a:off x="4798313" y="3508538"/>
              <a:ext cx="1095300" cy="543000"/>
            </a:xfrm>
            <a:prstGeom prst="straightConnector1">
              <a:avLst/>
            </a:prstGeom>
            <a:noFill/>
            <a:ln cap="flat" cmpd="sng" w="9525">
              <a:solidFill>
                <a:schemeClr val="accent1"/>
              </a:solidFill>
              <a:prstDash val="solid"/>
              <a:miter lim="800000"/>
              <a:headEnd len="sm" w="sm" type="none"/>
              <a:tailEnd len="sm" w="sm" type="none"/>
            </a:ln>
          </xdr:spPr>
        </xdr:cxnSp>
      </xdr:grpSp>
    </xdr:grpSp>
    <xdr:clientData fLocksWithSheet="0"/>
  </xdr:oneCellAnchor>
  <xdr:oneCellAnchor>
    <xdr:from>
      <xdr:col>3</xdr:col>
      <xdr:colOff>342900</xdr:colOff>
      <xdr:row>2</xdr:row>
      <xdr:rowOff>104775</xdr:rowOff>
    </xdr:from>
    <xdr:ext cx="1028700" cy="342900"/>
    <xdr:grpSp>
      <xdr:nvGrpSpPr>
        <xdr:cNvPr id="2" name="Shape 2"/>
        <xdr:cNvGrpSpPr/>
      </xdr:nvGrpSpPr>
      <xdr:grpSpPr>
        <a:xfrm>
          <a:off x="4831650" y="3608550"/>
          <a:ext cx="1028700" cy="342900"/>
          <a:chOff x="4831650" y="3608550"/>
          <a:chExt cx="1028700" cy="342900"/>
        </a:xfrm>
      </xdr:grpSpPr>
      <xdr:grpSp>
        <xdr:nvGrpSpPr>
          <xdr:cNvPr id="12" name="Shape 12"/>
          <xdr:cNvGrpSpPr/>
        </xdr:nvGrpSpPr>
        <xdr:grpSpPr>
          <a:xfrm>
            <a:off x="4831650" y="3608550"/>
            <a:ext cx="1028700" cy="342900"/>
            <a:chOff x="4836413" y="3613388"/>
            <a:chExt cx="1019100" cy="333300"/>
          </a:xfrm>
        </xdr:grpSpPr>
        <xdr:sp>
          <xdr:nvSpPr>
            <xdr:cNvPr id="8" name="Shape 8"/>
            <xdr:cNvSpPr/>
          </xdr:nvSpPr>
          <xdr:spPr>
            <a:xfrm>
              <a:off x="4836413" y="3613388"/>
              <a:ext cx="1019100" cy="33330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cxnSp>
          <xdr:nvCxnSpPr>
            <xdr:cNvPr id="13" name="Shape 13"/>
            <xdr:cNvCxnSpPr>
              <a:stCxn id="6" idx="7"/>
            </xdr:cNvCxnSpPr>
          </xdr:nvCxnSpPr>
          <xdr:spPr>
            <a:xfrm flipH="1" rot="10800000">
              <a:off x="4836413" y="3613388"/>
              <a:ext cx="1019100" cy="333300"/>
            </a:xfrm>
            <a:prstGeom prst="straightConnector1">
              <a:avLst/>
            </a:prstGeom>
            <a:noFill/>
            <a:ln cap="flat" cmpd="sng" w="9525">
              <a:solidFill>
                <a:schemeClr val="accent1"/>
              </a:solidFill>
              <a:prstDash val="solid"/>
              <a:miter lim="800000"/>
              <a:headEnd len="sm" w="sm" type="none"/>
              <a:tailEnd len="sm" w="sm" type="none"/>
            </a:ln>
          </xdr:spPr>
        </xdr:cxnSp>
      </xdr:grpSp>
    </xdr:grpSp>
    <xdr:clientData fLocksWithSheet="0"/>
  </xdr:oneCellAnchor>
  <xdr:oneCellAnchor>
    <xdr:from>
      <xdr:col>3</xdr:col>
      <xdr:colOff>400050</xdr:colOff>
      <xdr:row>5</xdr:row>
      <xdr:rowOff>19050</xdr:rowOff>
    </xdr:from>
    <xdr:ext cx="1057275" cy="57150"/>
    <xdr:grpSp>
      <xdr:nvGrpSpPr>
        <xdr:cNvPr id="2" name="Shape 2"/>
        <xdr:cNvGrpSpPr/>
      </xdr:nvGrpSpPr>
      <xdr:grpSpPr>
        <a:xfrm>
          <a:off x="4817363" y="3751425"/>
          <a:ext cx="1057275" cy="57150"/>
          <a:chOff x="4817363" y="3751425"/>
          <a:chExt cx="1057275" cy="57150"/>
        </a:xfrm>
      </xdr:grpSpPr>
      <xdr:grpSp>
        <xdr:nvGrpSpPr>
          <xdr:cNvPr id="14" name="Shape 14"/>
          <xdr:cNvGrpSpPr/>
        </xdr:nvGrpSpPr>
        <xdr:grpSpPr>
          <a:xfrm>
            <a:off x="4817363" y="3751425"/>
            <a:ext cx="1057275" cy="57150"/>
            <a:chOff x="4822125" y="3751425"/>
            <a:chExt cx="1047600" cy="57300"/>
          </a:xfrm>
        </xdr:grpSpPr>
        <xdr:sp>
          <xdr:nvSpPr>
            <xdr:cNvPr id="8" name="Shape 8"/>
            <xdr:cNvSpPr/>
          </xdr:nvSpPr>
          <xdr:spPr>
            <a:xfrm>
              <a:off x="4822125" y="3751425"/>
              <a:ext cx="1047600" cy="5730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cxnSp>
          <xdr:nvCxnSpPr>
            <xdr:cNvPr id="15" name="Shape 15"/>
            <xdr:cNvCxnSpPr>
              <a:stCxn id="6" idx="6"/>
            </xdr:cNvCxnSpPr>
          </xdr:nvCxnSpPr>
          <xdr:spPr>
            <a:xfrm>
              <a:off x="4822125" y="3751425"/>
              <a:ext cx="1047600" cy="57300"/>
            </a:xfrm>
            <a:prstGeom prst="straightConnector1">
              <a:avLst/>
            </a:prstGeom>
            <a:noFill/>
            <a:ln cap="flat" cmpd="sng" w="9525">
              <a:solidFill>
                <a:schemeClr val="accent1"/>
              </a:solidFill>
              <a:prstDash val="solid"/>
              <a:miter lim="800000"/>
              <a:headEnd len="sm" w="sm" type="none"/>
              <a:tailEnd len="sm" w="sm" type="none"/>
            </a:ln>
          </xdr:spPr>
        </xdr:cxnSp>
      </xdr:grpSp>
    </xdr:grpSp>
    <xdr:clientData fLocksWithSheet="0"/>
  </xdr:oneCellAnchor>
  <xdr:oneCellAnchor>
    <xdr:from>
      <xdr:col>3</xdr:col>
      <xdr:colOff>342900</xdr:colOff>
      <xdr:row>5</xdr:row>
      <xdr:rowOff>152400</xdr:rowOff>
    </xdr:from>
    <xdr:ext cx="723900" cy="342900"/>
    <xdr:grpSp>
      <xdr:nvGrpSpPr>
        <xdr:cNvPr id="2" name="Shape 2"/>
        <xdr:cNvGrpSpPr/>
      </xdr:nvGrpSpPr>
      <xdr:grpSpPr>
        <a:xfrm>
          <a:off x="4984050" y="3608550"/>
          <a:ext cx="723900" cy="342900"/>
          <a:chOff x="4984050" y="3608550"/>
          <a:chExt cx="723900" cy="342900"/>
        </a:xfrm>
      </xdr:grpSpPr>
      <xdr:grpSp>
        <xdr:nvGrpSpPr>
          <xdr:cNvPr id="16" name="Shape 16"/>
          <xdr:cNvGrpSpPr/>
        </xdr:nvGrpSpPr>
        <xdr:grpSpPr>
          <a:xfrm>
            <a:off x="4984050" y="3608550"/>
            <a:ext cx="723900" cy="342900"/>
            <a:chOff x="4988813" y="3613313"/>
            <a:chExt cx="714300" cy="333300"/>
          </a:xfrm>
        </xdr:grpSpPr>
        <xdr:sp>
          <xdr:nvSpPr>
            <xdr:cNvPr id="8" name="Shape 8"/>
            <xdr:cNvSpPr/>
          </xdr:nvSpPr>
          <xdr:spPr>
            <a:xfrm>
              <a:off x="4988813" y="3613313"/>
              <a:ext cx="714300" cy="33330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cxnSp>
          <xdr:nvCxnSpPr>
            <xdr:cNvPr id="17" name="Shape 17"/>
            <xdr:cNvCxnSpPr>
              <a:stCxn id="6" idx="5"/>
            </xdr:cNvCxnSpPr>
          </xdr:nvCxnSpPr>
          <xdr:spPr>
            <a:xfrm>
              <a:off x="4988813" y="3613313"/>
              <a:ext cx="714300" cy="333300"/>
            </a:xfrm>
            <a:prstGeom prst="straightConnector1">
              <a:avLst/>
            </a:prstGeom>
            <a:noFill/>
            <a:ln cap="flat" cmpd="sng" w="9525">
              <a:solidFill>
                <a:schemeClr val="accent1"/>
              </a:solidFill>
              <a:prstDash val="solid"/>
              <a:miter lim="800000"/>
              <a:headEnd len="sm" w="sm" type="none"/>
              <a:tailEnd len="sm" w="sm" type="none"/>
            </a:ln>
          </xdr:spPr>
        </xdr:cxnSp>
      </xdr:grpSp>
    </xdr:grpSp>
    <xdr:clientData fLocksWithSheet="0"/>
  </xdr:oneCellAnchor>
  <xdr:oneCellAnchor>
    <xdr:from>
      <xdr:col>3</xdr:col>
      <xdr:colOff>323850</xdr:colOff>
      <xdr:row>12</xdr:row>
      <xdr:rowOff>9525</xdr:rowOff>
    </xdr:from>
    <xdr:ext cx="1209675" cy="66675"/>
    <xdr:grpSp>
      <xdr:nvGrpSpPr>
        <xdr:cNvPr id="2" name="Shape 2"/>
        <xdr:cNvGrpSpPr/>
      </xdr:nvGrpSpPr>
      <xdr:grpSpPr>
        <a:xfrm>
          <a:off x="4741163" y="3746663"/>
          <a:ext cx="1209675" cy="66675"/>
          <a:chOff x="4741163" y="3746663"/>
          <a:chExt cx="1209675" cy="66675"/>
        </a:xfrm>
      </xdr:grpSpPr>
      <xdr:grpSp>
        <xdr:nvGrpSpPr>
          <xdr:cNvPr id="18" name="Shape 18"/>
          <xdr:cNvGrpSpPr/>
        </xdr:nvGrpSpPr>
        <xdr:grpSpPr>
          <a:xfrm>
            <a:off x="4741163" y="3746663"/>
            <a:ext cx="1209675" cy="66675"/>
            <a:chOff x="4745925" y="3751425"/>
            <a:chExt cx="1200150" cy="57150"/>
          </a:xfrm>
        </xdr:grpSpPr>
        <xdr:sp>
          <xdr:nvSpPr>
            <xdr:cNvPr id="8" name="Shape 8"/>
            <xdr:cNvSpPr/>
          </xdr:nvSpPr>
          <xdr:spPr>
            <a:xfrm>
              <a:off x="4745925" y="3751425"/>
              <a:ext cx="1200150" cy="5715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cxnSp>
          <xdr:nvCxnSpPr>
            <xdr:cNvPr id="19" name="Shape 19"/>
            <xdr:cNvCxnSpPr/>
          </xdr:nvCxnSpPr>
          <xdr:spPr>
            <a:xfrm>
              <a:off x="4745925" y="3751425"/>
              <a:ext cx="1200150" cy="57150"/>
            </a:xfrm>
            <a:prstGeom prst="straightConnector1">
              <a:avLst/>
            </a:prstGeom>
            <a:noFill/>
            <a:ln cap="flat" cmpd="sng" w="9525">
              <a:solidFill>
                <a:schemeClr val="accent1"/>
              </a:solidFill>
              <a:prstDash val="solid"/>
              <a:miter lim="800000"/>
              <a:headEnd len="sm" w="sm" type="none"/>
              <a:tailEnd len="sm" w="sm" type="none"/>
            </a:ln>
          </xdr:spPr>
        </xdr:cxnSp>
      </xdr:grpSp>
    </xdr:grpSp>
    <xdr:clientData fLocksWithSheet="0"/>
  </xdr:oneCellAnchor>
  <xdr:oneCellAnchor>
    <xdr:from>
      <xdr:col>3</xdr:col>
      <xdr:colOff>238125</xdr:colOff>
      <xdr:row>10</xdr:row>
      <xdr:rowOff>28575</xdr:rowOff>
    </xdr:from>
    <xdr:ext cx="933450" cy="219075"/>
    <xdr:grpSp>
      <xdr:nvGrpSpPr>
        <xdr:cNvPr id="2" name="Shape 2"/>
        <xdr:cNvGrpSpPr/>
      </xdr:nvGrpSpPr>
      <xdr:grpSpPr>
        <a:xfrm>
          <a:off x="4879275" y="3670463"/>
          <a:ext cx="933450" cy="219075"/>
          <a:chOff x="4879275" y="3670463"/>
          <a:chExt cx="933450" cy="219075"/>
        </a:xfrm>
      </xdr:grpSpPr>
      <xdr:grpSp>
        <xdr:nvGrpSpPr>
          <xdr:cNvPr id="20" name="Shape 20"/>
          <xdr:cNvGrpSpPr/>
        </xdr:nvGrpSpPr>
        <xdr:grpSpPr>
          <a:xfrm>
            <a:off x="4879275" y="3670463"/>
            <a:ext cx="933450" cy="219075"/>
            <a:chOff x="4884038" y="3675225"/>
            <a:chExt cx="923925" cy="209550"/>
          </a:xfrm>
        </xdr:grpSpPr>
        <xdr:sp>
          <xdr:nvSpPr>
            <xdr:cNvPr id="8" name="Shape 8"/>
            <xdr:cNvSpPr/>
          </xdr:nvSpPr>
          <xdr:spPr>
            <a:xfrm>
              <a:off x="4884038" y="3675225"/>
              <a:ext cx="923925" cy="20955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cxnSp>
          <xdr:nvCxnSpPr>
            <xdr:cNvPr id="21" name="Shape 21"/>
            <xdr:cNvCxnSpPr/>
          </xdr:nvCxnSpPr>
          <xdr:spPr>
            <a:xfrm flipH="1" rot="10800000">
              <a:off x="4884038" y="3675225"/>
              <a:ext cx="923925" cy="209550"/>
            </a:xfrm>
            <a:prstGeom prst="straightConnector1">
              <a:avLst/>
            </a:prstGeom>
            <a:noFill/>
            <a:ln cap="flat" cmpd="sng" w="9525">
              <a:solidFill>
                <a:schemeClr val="accent1"/>
              </a:solidFill>
              <a:prstDash val="solid"/>
              <a:miter lim="800000"/>
              <a:headEnd len="sm" w="sm" type="none"/>
              <a:tailEnd len="sm" w="sm" type="none"/>
            </a:ln>
          </xdr:spPr>
        </xdr:cxnSp>
      </xdr:grpSp>
    </xdr:grpSp>
    <xdr:clientData fLocksWithSheet="0"/>
  </xdr:oneCellAnchor>
  <xdr:oneCellAnchor>
    <xdr:from>
      <xdr:col>3</xdr:col>
      <xdr:colOff>171450</xdr:colOff>
      <xdr:row>12</xdr:row>
      <xdr:rowOff>95250</xdr:rowOff>
    </xdr:from>
    <xdr:ext cx="1019175" cy="447675"/>
    <xdr:grpSp>
      <xdr:nvGrpSpPr>
        <xdr:cNvPr id="2" name="Shape 2"/>
        <xdr:cNvGrpSpPr/>
      </xdr:nvGrpSpPr>
      <xdr:grpSpPr>
        <a:xfrm>
          <a:off x="4836413" y="3556163"/>
          <a:ext cx="1019175" cy="447675"/>
          <a:chOff x="4836413" y="3556163"/>
          <a:chExt cx="1019175" cy="447675"/>
        </a:xfrm>
      </xdr:grpSpPr>
      <xdr:grpSp>
        <xdr:nvGrpSpPr>
          <xdr:cNvPr id="22" name="Shape 22"/>
          <xdr:cNvGrpSpPr/>
        </xdr:nvGrpSpPr>
        <xdr:grpSpPr>
          <a:xfrm>
            <a:off x="4836413" y="3556163"/>
            <a:ext cx="1019175" cy="447675"/>
            <a:chOff x="4841175" y="3560925"/>
            <a:chExt cx="1009650" cy="438150"/>
          </a:xfrm>
        </xdr:grpSpPr>
        <xdr:sp>
          <xdr:nvSpPr>
            <xdr:cNvPr id="8" name="Shape 8"/>
            <xdr:cNvSpPr/>
          </xdr:nvSpPr>
          <xdr:spPr>
            <a:xfrm>
              <a:off x="4841175" y="3560925"/>
              <a:ext cx="1009650" cy="43815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cxnSp>
          <xdr:nvCxnSpPr>
            <xdr:cNvPr id="23" name="Shape 23"/>
            <xdr:cNvCxnSpPr/>
          </xdr:nvCxnSpPr>
          <xdr:spPr>
            <a:xfrm>
              <a:off x="4841175" y="3560925"/>
              <a:ext cx="1009650" cy="438150"/>
            </a:xfrm>
            <a:prstGeom prst="straightConnector1">
              <a:avLst/>
            </a:prstGeom>
            <a:noFill/>
            <a:ln cap="flat" cmpd="sng" w="9525">
              <a:solidFill>
                <a:schemeClr val="accent1"/>
              </a:solidFill>
              <a:prstDash val="solid"/>
              <a:miter lim="800000"/>
              <a:headEnd len="sm" w="sm" type="none"/>
              <a:tailEnd len="sm" w="sm" type="none"/>
            </a:ln>
          </xdr:spPr>
        </xdr:cxnSp>
      </xdr:grpSp>
    </xdr:grpSp>
    <xdr:clientData fLocksWithSheet="0"/>
  </xdr:oneCellAnchor>
  <xdr:oneCellAnchor>
    <xdr:from>
      <xdr:col>4</xdr:col>
      <xdr:colOff>219075</xdr:colOff>
      <xdr:row>1</xdr:row>
      <xdr:rowOff>0</xdr:rowOff>
    </xdr:from>
    <xdr:ext cx="581025" cy="552450"/>
    <xdr:sp>
      <xdr:nvSpPr>
        <xdr:cNvPr id="24" name="Shape 24"/>
        <xdr:cNvSpPr txBox="1"/>
      </xdr:nvSpPr>
      <xdr:spPr>
        <a:xfrm rot="-1498193">
          <a:off x="5122163" y="3579975"/>
          <a:ext cx="447675" cy="40005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0.2</a:t>
          </a:r>
          <a:endParaRPr sz="1400"/>
        </a:p>
      </xdr:txBody>
    </xdr:sp>
    <xdr:clientData fLocksWithSheet="0"/>
  </xdr:oneCellAnchor>
  <xdr:oneCellAnchor>
    <xdr:from>
      <xdr:col>3</xdr:col>
      <xdr:colOff>228600</xdr:colOff>
      <xdr:row>2</xdr:row>
      <xdr:rowOff>-123825</xdr:rowOff>
    </xdr:from>
    <xdr:ext cx="866775" cy="704850"/>
    <xdr:sp>
      <xdr:nvSpPr>
        <xdr:cNvPr id="25" name="Shape 25"/>
        <xdr:cNvSpPr txBox="1"/>
      </xdr:nvSpPr>
      <xdr:spPr>
        <a:xfrm rot="-1150052">
          <a:off x="4974525" y="3537113"/>
          <a:ext cx="742950" cy="48577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інфляція</a:t>
          </a:r>
          <a:endParaRPr sz="1400"/>
        </a:p>
      </xdr:txBody>
    </xdr:sp>
    <xdr:clientData fLocksWithSheet="0"/>
  </xdr:oneCellAnchor>
  <xdr:oneCellAnchor>
    <xdr:from>
      <xdr:col>3</xdr:col>
      <xdr:colOff>504825</xdr:colOff>
      <xdr:row>5</xdr:row>
      <xdr:rowOff>-47625</xdr:rowOff>
    </xdr:from>
    <xdr:ext cx="733425" cy="390525"/>
    <xdr:sp>
      <xdr:nvSpPr>
        <xdr:cNvPr id="26" name="Shape 26"/>
        <xdr:cNvSpPr txBox="1"/>
      </xdr:nvSpPr>
      <xdr:spPr>
        <a:xfrm rot="321255">
          <a:off x="4993575" y="3618075"/>
          <a:ext cx="704850" cy="32385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без змін</a:t>
          </a:r>
          <a:endParaRPr sz="1100"/>
        </a:p>
      </xdr:txBody>
    </xdr:sp>
    <xdr:clientData fLocksWithSheet="0"/>
  </xdr:oneCellAnchor>
  <xdr:oneCellAnchor>
    <xdr:from>
      <xdr:col>4</xdr:col>
      <xdr:colOff>400050</xdr:colOff>
      <xdr:row>4</xdr:row>
      <xdr:rowOff>9525</xdr:rowOff>
    </xdr:from>
    <xdr:ext cx="447675" cy="276225"/>
    <xdr:sp>
      <xdr:nvSpPr>
        <xdr:cNvPr id="27" name="Shape 27"/>
        <xdr:cNvSpPr txBox="1"/>
      </xdr:nvSpPr>
      <xdr:spPr>
        <a:xfrm>
          <a:off x="5126925" y="3646650"/>
          <a:ext cx="438150" cy="26670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0.65</a:t>
          </a:r>
          <a:endParaRPr sz="1400"/>
        </a:p>
      </xdr:txBody>
    </xdr:sp>
    <xdr:clientData fLocksWithSheet="0"/>
  </xdr:oneCellAnchor>
  <xdr:oneCellAnchor>
    <xdr:from>
      <xdr:col>3</xdr:col>
      <xdr:colOff>323850</xdr:colOff>
      <xdr:row>6</xdr:row>
      <xdr:rowOff>-76200</xdr:rowOff>
    </xdr:from>
    <xdr:ext cx="676275" cy="638175"/>
    <xdr:sp>
      <xdr:nvSpPr>
        <xdr:cNvPr id="28" name="Shape 28"/>
        <xdr:cNvSpPr txBox="1"/>
      </xdr:nvSpPr>
      <xdr:spPr>
        <a:xfrm rot="1590945">
          <a:off x="5079300" y="3556163"/>
          <a:ext cx="533400" cy="44767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спад</a:t>
          </a:r>
          <a:endParaRPr sz="1400"/>
        </a:p>
      </xdr:txBody>
    </xdr:sp>
    <xdr:clientData fLocksWithSheet="0"/>
  </xdr:oneCellAnchor>
  <xdr:oneCellAnchor>
    <xdr:from>
      <xdr:col>4</xdr:col>
      <xdr:colOff>123825</xdr:colOff>
      <xdr:row>7</xdr:row>
      <xdr:rowOff>-66675</xdr:rowOff>
    </xdr:from>
    <xdr:ext cx="638175" cy="590550"/>
    <xdr:sp>
      <xdr:nvSpPr>
        <xdr:cNvPr id="29" name="Shape 29"/>
        <xdr:cNvSpPr txBox="1"/>
      </xdr:nvSpPr>
      <xdr:spPr>
        <a:xfrm rot="1464614">
          <a:off x="5093588" y="3570450"/>
          <a:ext cx="504825" cy="41910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0.15</a:t>
          </a:r>
          <a:endParaRPr sz="1400"/>
        </a:p>
      </xdr:txBody>
    </xdr:sp>
    <xdr:clientData fLocksWithSheet="0"/>
  </xdr:oneCellAnchor>
  <xdr:oneCellAnchor>
    <xdr:from>
      <xdr:col>2</xdr:col>
      <xdr:colOff>542925</xdr:colOff>
      <xdr:row>11</xdr:row>
      <xdr:rowOff>0</xdr:rowOff>
    </xdr:from>
    <xdr:ext cx="419100" cy="390525"/>
    <xdr:sp>
      <xdr:nvSpPr>
        <xdr:cNvPr id="30" name="Shape 30"/>
        <xdr:cNvSpPr/>
      </xdr:nvSpPr>
      <xdr:spPr>
        <a:xfrm>
          <a:off x="5141213" y="3589500"/>
          <a:ext cx="409575" cy="381000"/>
        </a:xfrm>
        <a:prstGeom prst="ellipse">
          <a:avLst/>
        </a:prstGeom>
        <a:solidFill>
          <a:schemeClr val="accent1"/>
        </a:solidFill>
        <a:ln cap="flat" cmpd="sng" w="12700">
          <a:solidFill>
            <a:srgbClr val="42719B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lt1"/>
            </a:buClr>
            <a:buSzPts val="1100"/>
            <a:buFont typeface="Calibri"/>
            <a:buNone/>
          </a:pPr>
          <a:r>
            <a:rPr lang="en-US" sz="11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2</a:t>
          </a:r>
          <a:endParaRPr sz="1400"/>
        </a:p>
      </xdr:txBody>
    </xdr:sp>
    <xdr:clientData fLocksWithSheet="0"/>
  </xdr:oneCellAnchor>
  <xdr:oneCellAnchor>
    <xdr:from>
      <xdr:col>4</xdr:col>
      <xdr:colOff>133350</xdr:colOff>
      <xdr:row>9</xdr:row>
      <xdr:rowOff>-114300</xdr:rowOff>
    </xdr:from>
    <xdr:ext cx="581025" cy="552450"/>
    <xdr:sp>
      <xdr:nvSpPr>
        <xdr:cNvPr id="31" name="Shape 31"/>
        <xdr:cNvSpPr txBox="1"/>
      </xdr:nvSpPr>
      <xdr:spPr>
        <a:xfrm rot="-1498193">
          <a:off x="5122163" y="3579975"/>
          <a:ext cx="447675" cy="40005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0.2</a:t>
          </a:r>
          <a:endParaRPr sz="1400"/>
        </a:p>
      </xdr:txBody>
    </xdr:sp>
    <xdr:clientData fLocksWithSheet="0"/>
  </xdr:oneCellAnchor>
  <xdr:oneCellAnchor>
    <xdr:from>
      <xdr:col>3</xdr:col>
      <xdr:colOff>190500</xdr:colOff>
      <xdr:row>9</xdr:row>
      <xdr:rowOff>-85725</xdr:rowOff>
    </xdr:from>
    <xdr:ext cx="866775" cy="704850"/>
    <xdr:sp>
      <xdr:nvSpPr>
        <xdr:cNvPr id="32" name="Shape 32"/>
        <xdr:cNvSpPr txBox="1"/>
      </xdr:nvSpPr>
      <xdr:spPr>
        <a:xfrm rot="-1150052">
          <a:off x="4974525" y="3537113"/>
          <a:ext cx="742950" cy="48577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інфляція</a:t>
          </a:r>
          <a:endParaRPr sz="1400"/>
        </a:p>
      </xdr:txBody>
    </xdr:sp>
    <xdr:clientData fLocksWithSheet="0"/>
  </xdr:oneCellAnchor>
  <xdr:oneCellAnchor>
    <xdr:from>
      <xdr:col>3</xdr:col>
      <xdr:colOff>428625</xdr:colOff>
      <xdr:row>12</xdr:row>
      <xdr:rowOff>-57150</xdr:rowOff>
    </xdr:from>
    <xdr:ext cx="733425" cy="390525"/>
    <xdr:sp>
      <xdr:nvSpPr>
        <xdr:cNvPr id="33" name="Shape 33"/>
        <xdr:cNvSpPr txBox="1"/>
      </xdr:nvSpPr>
      <xdr:spPr>
        <a:xfrm rot="321255">
          <a:off x="4993575" y="3618075"/>
          <a:ext cx="704850" cy="32385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без змін</a:t>
          </a:r>
          <a:endParaRPr sz="1100"/>
        </a:p>
      </xdr:txBody>
    </xdr:sp>
    <xdr:clientData fLocksWithSheet="0"/>
  </xdr:oneCellAnchor>
  <xdr:oneCellAnchor>
    <xdr:from>
      <xdr:col>4</xdr:col>
      <xdr:colOff>323850</xdr:colOff>
      <xdr:row>11</xdr:row>
      <xdr:rowOff>0</xdr:rowOff>
    </xdr:from>
    <xdr:ext cx="447675" cy="276225"/>
    <xdr:sp>
      <xdr:nvSpPr>
        <xdr:cNvPr id="34" name="Shape 34"/>
        <xdr:cNvSpPr txBox="1"/>
      </xdr:nvSpPr>
      <xdr:spPr>
        <a:xfrm>
          <a:off x="5126925" y="3646650"/>
          <a:ext cx="438150" cy="26670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0.65</a:t>
          </a:r>
          <a:endParaRPr sz="1400"/>
        </a:p>
      </xdr:txBody>
    </xdr:sp>
    <xdr:clientData fLocksWithSheet="0"/>
  </xdr:oneCellAnchor>
  <xdr:oneCellAnchor>
    <xdr:from>
      <xdr:col>3</xdr:col>
      <xdr:colOff>133350</xdr:colOff>
      <xdr:row>13</xdr:row>
      <xdr:rowOff>-200025</xdr:rowOff>
    </xdr:from>
    <xdr:ext cx="752475" cy="695325"/>
    <xdr:sp>
      <xdr:nvSpPr>
        <xdr:cNvPr id="35" name="Shape 35"/>
        <xdr:cNvSpPr txBox="1"/>
      </xdr:nvSpPr>
      <xdr:spPr>
        <a:xfrm rot="1590945">
          <a:off x="5045963" y="3541875"/>
          <a:ext cx="600075" cy="47625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спад</a:t>
          </a:r>
          <a:endParaRPr sz="1400"/>
        </a:p>
      </xdr:txBody>
    </xdr:sp>
    <xdr:clientData fLocksWithSheet="0"/>
  </xdr:oneCellAnchor>
  <xdr:oneCellAnchor>
    <xdr:from>
      <xdr:col>4</xdr:col>
      <xdr:colOff>-57150</xdr:colOff>
      <xdr:row>14</xdr:row>
      <xdr:rowOff>-152400</xdr:rowOff>
    </xdr:from>
    <xdr:ext cx="638175" cy="590550"/>
    <xdr:sp>
      <xdr:nvSpPr>
        <xdr:cNvPr id="36" name="Shape 36"/>
        <xdr:cNvSpPr txBox="1"/>
      </xdr:nvSpPr>
      <xdr:spPr>
        <a:xfrm rot="1464614">
          <a:off x="5093588" y="3570450"/>
          <a:ext cx="504825" cy="41910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0.15</a:t>
          </a:r>
          <a:endParaRPr sz="1400"/>
        </a:p>
      </xdr:txBody>
    </xdr:sp>
    <xdr:clientData fLocksWithSheet="0"/>
  </xdr:oneCellAnchor>
  <xdr:oneCellAnchor>
    <xdr:from>
      <xdr:col>2</xdr:col>
      <xdr:colOff>257175</xdr:colOff>
      <xdr:row>12</xdr:row>
      <xdr:rowOff>161925</xdr:rowOff>
    </xdr:from>
    <xdr:ext cx="733425" cy="276225"/>
    <xdr:sp>
      <xdr:nvSpPr>
        <xdr:cNvPr id="37" name="Shape 37"/>
        <xdr:cNvSpPr txBox="1"/>
      </xdr:nvSpPr>
      <xdr:spPr>
        <a:xfrm>
          <a:off x="4984050" y="3646650"/>
          <a:ext cx="723900" cy="26670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$1133,22</a:t>
          </a:r>
          <a:endParaRPr sz="1100"/>
        </a:p>
      </xdr:txBody>
    </xdr:sp>
    <xdr:clientData fLocksWithSheet="0"/>
  </xdr:oneCellAnchor>
  <xdr:oneCellAnchor>
    <xdr:from>
      <xdr:col>2</xdr:col>
      <xdr:colOff>371475</xdr:colOff>
      <xdr:row>6</xdr:row>
      <xdr:rowOff>9525</xdr:rowOff>
    </xdr:from>
    <xdr:ext cx="733425" cy="276225"/>
    <xdr:sp>
      <xdr:nvSpPr>
        <xdr:cNvPr id="38" name="Shape 38"/>
        <xdr:cNvSpPr txBox="1"/>
      </xdr:nvSpPr>
      <xdr:spPr>
        <a:xfrm>
          <a:off x="4984050" y="3646650"/>
          <a:ext cx="723900" cy="26670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$1103,30</a:t>
          </a:r>
          <a:endParaRPr sz="11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447675</xdr:colOff>
      <xdr:row>6</xdr:row>
      <xdr:rowOff>114300</xdr:rowOff>
    </xdr:from>
    <xdr:ext cx="1028700" cy="742950"/>
    <xdr:sp>
      <xdr:nvSpPr>
        <xdr:cNvPr id="7" name="Shape 7"/>
        <xdr:cNvSpPr/>
      </xdr:nvSpPr>
      <xdr:spPr>
        <a:xfrm>
          <a:off x="4841175" y="3418050"/>
          <a:ext cx="1009650" cy="723900"/>
        </a:xfrm>
        <a:prstGeom prst="rect">
          <a:avLst/>
        </a:prstGeom>
        <a:solidFill>
          <a:schemeClr val="lt1"/>
        </a:solidFill>
        <a:ln cap="flat" cmpd="sng" w="25400">
          <a:solidFill>
            <a:schemeClr val="accent1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Скільки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тон сировини закуповувати?</a:t>
          </a:r>
          <a:endParaRPr sz="1100"/>
        </a:p>
      </xdr:txBody>
    </xdr:sp>
    <xdr:clientData fLocksWithSheet="0"/>
  </xdr:oneCellAnchor>
  <xdr:oneCellAnchor>
    <xdr:from>
      <xdr:col>4</xdr:col>
      <xdr:colOff>9525</xdr:colOff>
      <xdr:row>2</xdr:row>
      <xdr:rowOff>85725</xdr:rowOff>
    </xdr:from>
    <xdr:ext cx="457200" cy="447675"/>
    <xdr:sp>
      <xdr:nvSpPr>
        <xdr:cNvPr id="3" name="Shape 3"/>
        <xdr:cNvSpPr/>
      </xdr:nvSpPr>
      <xdr:spPr>
        <a:xfrm>
          <a:off x="5131688" y="3570450"/>
          <a:ext cx="428625" cy="419100"/>
        </a:xfrm>
        <a:prstGeom prst="ellipse">
          <a:avLst/>
        </a:prstGeom>
        <a:solidFill>
          <a:schemeClr val="lt1"/>
        </a:solidFill>
        <a:ln cap="flat" cmpd="sng" w="25400">
          <a:solidFill>
            <a:schemeClr val="accent1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rgbClr val="FF0000"/>
              </a:solidFill>
              <a:latin typeface="Calibri"/>
              <a:ea typeface="Calibri"/>
              <a:cs typeface="Calibri"/>
              <a:sym typeface="Calibri"/>
            </a:rPr>
            <a:t>A</a:t>
          </a:r>
          <a:endParaRPr sz="1100">
            <a:solidFill>
              <a:srgbClr val="FF0000"/>
            </a:solidFill>
          </a:endParaRPr>
        </a:p>
      </xdr:txBody>
    </xdr:sp>
    <xdr:clientData fLocksWithSheet="0"/>
  </xdr:oneCellAnchor>
  <xdr:oneCellAnchor>
    <xdr:from>
      <xdr:col>4</xdr:col>
      <xdr:colOff>0</xdr:colOff>
      <xdr:row>7</xdr:row>
      <xdr:rowOff>76200</xdr:rowOff>
    </xdr:from>
    <xdr:ext cx="457200" cy="447675"/>
    <xdr:sp>
      <xdr:nvSpPr>
        <xdr:cNvPr id="4" name="Shape 4"/>
        <xdr:cNvSpPr/>
      </xdr:nvSpPr>
      <xdr:spPr>
        <a:xfrm>
          <a:off x="5131688" y="3570450"/>
          <a:ext cx="428625" cy="419100"/>
        </a:xfrm>
        <a:prstGeom prst="ellipse">
          <a:avLst/>
        </a:prstGeom>
        <a:solidFill>
          <a:schemeClr val="lt1"/>
        </a:solidFill>
        <a:ln cap="flat" cmpd="sng" w="25400">
          <a:solidFill>
            <a:schemeClr val="accent1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rgbClr val="FFC000"/>
              </a:solidFill>
              <a:latin typeface="Calibri"/>
              <a:ea typeface="Calibri"/>
              <a:cs typeface="Calibri"/>
              <a:sym typeface="Calibri"/>
            </a:rPr>
            <a:t>B</a:t>
          </a:r>
          <a:endParaRPr sz="1100">
            <a:solidFill>
              <a:srgbClr val="FFC000"/>
            </a:solidFill>
          </a:endParaRPr>
        </a:p>
      </xdr:txBody>
    </xdr:sp>
    <xdr:clientData fLocksWithSheet="0"/>
  </xdr:oneCellAnchor>
  <xdr:oneCellAnchor>
    <xdr:from>
      <xdr:col>4</xdr:col>
      <xdr:colOff>0</xdr:colOff>
      <xdr:row>12</xdr:row>
      <xdr:rowOff>57150</xdr:rowOff>
    </xdr:from>
    <xdr:ext cx="457200" cy="447675"/>
    <xdr:sp>
      <xdr:nvSpPr>
        <xdr:cNvPr id="5" name="Shape 5"/>
        <xdr:cNvSpPr/>
      </xdr:nvSpPr>
      <xdr:spPr>
        <a:xfrm>
          <a:off x="5131688" y="3570450"/>
          <a:ext cx="428625" cy="419100"/>
        </a:xfrm>
        <a:prstGeom prst="ellipse">
          <a:avLst/>
        </a:prstGeom>
        <a:solidFill>
          <a:schemeClr val="lt1"/>
        </a:solidFill>
        <a:ln cap="flat" cmpd="sng" w="25400">
          <a:solidFill>
            <a:schemeClr val="accent1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2"/>
              </a:solidFill>
              <a:latin typeface="Calibri"/>
              <a:ea typeface="Calibri"/>
              <a:cs typeface="Calibri"/>
              <a:sym typeface="Calibri"/>
            </a:rPr>
            <a:t>C</a:t>
          </a:r>
          <a:endParaRPr sz="1100">
            <a:solidFill>
              <a:schemeClr val="dk2"/>
            </a:solidFill>
          </a:endParaRPr>
        </a:p>
      </xdr:txBody>
    </xdr:sp>
    <xdr:clientData fLocksWithSheet="0"/>
  </xdr:oneCellAnchor>
  <xdr:oneCellAnchor>
    <xdr:from>
      <xdr:col>2</xdr:col>
      <xdr:colOff>285750</xdr:colOff>
      <xdr:row>3</xdr:row>
      <xdr:rowOff>114300</xdr:rowOff>
    </xdr:from>
    <xdr:ext cx="914400" cy="923925"/>
    <xdr:grpSp>
      <xdr:nvGrpSpPr>
        <xdr:cNvPr id="2" name="Shape 2"/>
        <xdr:cNvGrpSpPr/>
      </xdr:nvGrpSpPr>
      <xdr:grpSpPr>
        <a:xfrm>
          <a:off x="4903088" y="3327638"/>
          <a:ext cx="885900" cy="904800"/>
          <a:chOff x="4903088" y="3327638"/>
          <a:chExt cx="885900" cy="904800"/>
        </a:xfrm>
      </xdr:grpSpPr>
      <xdr:cxnSp>
        <xdr:nvCxnSpPr>
          <xdr:cNvPr id="9" name="Shape 9"/>
          <xdr:cNvCxnSpPr>
            <a:stCxn id="7" idx="3"/>
            <a:endCxn id="3" idx="2"/>
          </xdr:cNvCxnSpPr>
        </xdr:nvCxnSpPr>
        <xdr:spPr>
          <a:xfrm flipH="1" rot="10800000">
            <a:off x="4903088" y="3327638"/>
            <a:ext cx="885900" cy="904800"/>
          </a:xfrm>
          <a:prstGeom prst="straightConnector1">
            <a:avLst/>
          </a:prstGeom>
          <a:noFill/>
          <a:ln cap="flat" cmpd="sng" w="25400">
            <a:solidFill>
              <a:schemeClr val="accent1"/>
            </a:solidFill>
            <a:prstDash val="dot"/>
            <a:round/>
            <a:headEnd len="sm" w="sm" type="none"/>
            <a:tailEnd len="med" w="med" type="stealth"/>
          </a:ln>
        </xdr:spPr>
      </xdr:cxnSp>
    </xdr:grpSp>
    <xdr:clientData fLocksWithSheet="0"/>
  </xdr:oneCellAnchor>
  <xdr:oneCellAnchor>
    <xdr:from>
      <xdr:col>2</xdr:col>
      <xdr:colOff>304800</xdr:colOff>
      <xdr:row>8</xdr:row>
      <xdr:rowOff>104775</xdr:rowOff>
    </xdr:from>
    <xdr:ext cx="866775" cy="38100"/>
    <xdr:grpSp>
      <xdr:nvGrpSpPr>
        <xdr:cNvPr id="2" name="Shape 2"/>
        <xdr:cNvGrpSpPr/>
      </xdr:nvGrpSpPr>
      <xdr:grpSpPr>
        <a:xfrm>
          <a:off x="4912613" y="3780000"/>
          <a:ext cx="866700" cy="0"/>
          <a:chOff x="4912613" y="3780000"/>
          <a:chExt cx="866700" cy="0"/>
        </a:xfrm>
      </xdr:grpSpPr>
      <xdr:cxnSp>
        <xdr:nvCxnSpPr>
          <xdr:cNvPr id="19" name="Shape 19"/>
          <xdr:cNvCxnSpPr>
            <a:stCxn id="7" idx="3"/>
            <a:endCxn id="4" idx="2"/>
          </xdr:cNvCxnSpPr>
        </xdr:nvCxnSpPr>
        <xdr:spPr>
          <a:xfrm>
            <a:off x="4912613" y="3780000"/>
            <a:ext cx="866700" cy="0"/>
          </a:xfrm>
          <a:prstGeom prst="straightConnector1">
            <a:avLst/>
          </a:prstGeom>
          <a:noFill/>
          <a:ln cap="flat" cmpd="sng" w="25400">
            <a:solidFill>
              <a:schemeClr val="accent1"/>
            </a:solidFill>
            <a:prstDash val="dot"/>
            <a:round/>
            <a:headEnd len="sm" w="sm" type="none"/>
            <a:tailEnd len="med" w="med" type="stealth"/>
          </a:ln>
        </xdr:spPr>
      </xdr:cxnSp>
    </xdr:grpSp>
    <xdr:clientData fLocksWithSheet="0"/>
  </xdr:oneCellAnchor>
  <xdr:oneCellAnchor>
    <xdr:from>
      <xdr:col>2</xdr:col>
      <xdr:colOff>285750</xdr:colOff>
      <xdr:row>8</xdr:row>
      <xdr:rowOff>114300</xdr:rowOff>
    </xdr:from>
    <xdr:ext cx="895350" cy="904875"/>
    <xdr:grpSp>
      <xdr:nvGrpSpPr>
        <xdr:cNvPr id="2" name="Shape 2"/>
        <xdr:cNvGrpSpPr/>
      </xdr:nvGrpSpPr>
      <xdr:grpSpPr>
        <a:xfrm>
          <a:off x="4912613" y="3337088"/>
          <a:ext cx="866700" cy="885900"/>
          <a:chOff x="4912613" y="3337088"/>
          <a:chExt cx="866700" cy="885900"/>
        </a:xfrm>
      </xdr:grpSpPr>
      <xdr:cxnSp>
        <xdr:nvCxnSpPr>
          <xdr:cNvPr id="25" name="Shape 25"/>
          <xdr:cNvCxnSpPr>
            <a:stCxn id="7" idx="3"/>
            <a:endCxn id="5" idx="2"/>
          </xdr:cNvCxnSpPr>
        </xdr:nvCxnSpPr>
        <xdr:spPr>
          <a:xfrm>
            <a:off x="4912613" y="3337088"/>
            <a:ext cx="866700" cy="885900"/>
          </a:xfrm>
          <a:prstGeom prst="straightConnector1">
            <a:avLst/>
          </a:prstGeom>
          <a:noFill/>
          <a:ln cap="flat" cmpd="sng" w="25400">
            <a:solidFill>
              <a:schemeClr val="accent1"/>
            </a:solidFill>
            <a:prstDash val="dot"/>
            <a:round/>
            <a:headEnd len="sm" w="sm" type="none"/>
            <a:tailEnd len="med" w="med" type="stealth"/>
          </a:ln>
        </xdr:spPr>
      </xdr:cxnSp>
    </xdr:grpSp>
    <xdr:clientData fLocksWithSheet="0"/>
  </xdr:oneCellAnchor>
  <xdr:oneCellAnchor>
    <xdr:from>
      <xdr:col>2</xdr:col>
      <xdr:colOff>542925</xdr:colOff>
      <xdr:row>4</xdr:row>
      <xdr:rowOff>85725</xdr:rowOff>
    </xdr:from>
    <xdr:ext cx="333375" cy="266700"/>
    <xdr:sp>
      <xdr:nvSpPr>
        <xdr:cNvPr id="28" name="Shape 28"/>
        <xdr:cNvSpPr txBox="1"/>
      </xdr:nvSpPr>
      <xdr:spPr>
        <a:xfrm>
          <a:off x="5182173" y="3647720"/>
          <a:ext cx="327654" cy="26456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rgbClr val="FF0000"/>
              </a:solidFill>
              <a:latin typeface="Calibri"/>
              <a:ea typeface="Calibri"/>
              <a:cs typeface="Calibri"/>
              <a:sym typeface="Calibri"/>
            </a:rPr>
            <a:t>10</a:t>
          </a:r>
          <a:endParaRPr sz="1100">
            <a:solidFill>
              <a:srgbClr val="FF0000"/>
            </a:solidFill>
          </a:endParaRPr>
        </a:p>
      </xdr:txBody>
    </xdr:sp>
    <xdr:clientData fLocksWithSheet="0"/>
  </xdr:oneCellAnchor>
  <xdr:oneCellAnchor>
    <xdr:from>
      <xdr:col>3</xdr:col>
      <xdr:colOff>28575</xdr:colOff>
      <xdr:row>7</xdr:row>
      <xdr:rowOff>38100</xdr:rowOff>
    </xdr:from>
    <xdr:ext cx="333375" cy="266700"/>
    <xdr:sp>
      <xdr:nvSpPr>
        <xdr:cNvPr id="30" name="Shape 30"/>
        <xdr:cNvSpPr txBox="1"/>
      </xdr:nvSpPr>
      <xdr:spPr>
        <a:xfrm>
          <a:off x="5182173" y="3647720"/>
          <a:ext cx="327654" cy="26456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rgbClr val="FFC000"/>
              </a:solidFill>
              <a:latin typeface="Calibri"/>
              <a:ea typeface="Calibri"/>
              <a:cs typeface="Calibri"/>
              <a:sym typeface="Calibri"/>
            </a:rPr>
            <a:t>15</a:t>
          </a:r>
          <a:endParaRPr sz="1100">
            <a:solidFill>
              <a:srgbClr val="FFC000"/>
            </a:solidFill>
          </a:endParaRPr>
        </a:p>
      </xdr:txBody>
    </xdr:sp>
    <xdr:clientData fLocksWithSheet="0"/>
  </xdr:oneCellAnchor>
  <xdr:oneCellAnchor>
    <xdr:from>
      <xdr:col>2</xdr:col>
      <xdr:colOff>514350</xdr:colOff>
      <xdr:row>11</xdr:row>
      <xdr:rowOff>85725</xdr:rowOff>
    </xdr:from>
    <xdr:ext cx="333375" cy="266700"/>
    <xdr:sp>
      <xdr:nvSpPr>
        <xdr:cNvPr id="31" name="Shape 31"/>
        <xdr:cNvSpPr txBox="1"/>
      </xdr:nvSpPr>
      <xdr:spPr>
        <a:xfrm>
          <a:off x="5182173" y="3647720"/>
          <a:ext cx="327654" cy="26456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2"/>
              </a:solidFill>
              <a:latin typeface="Calibri"/>
              <a:ea typeface="Calibri"/>
              <a:cs typeface="Calibri"/>
              <a:sym typeface="Calibri"/>
            </a:rPr>
            <a:t>20</a:t>
          </a:r>
          <a:endParaRPr sz="1100">
            <a:solidFill>
              <a:schemeClr val="dk2"/>
            </a:solidFill>
          </a:endParaRPr>
        </a:p>
      </xdr:txBody>
    </xdr:sp>
    <xdr:clientData fLocksWithSheet="0"/>
  </xdr:oneCellAnchor>
  <xdr:oneCellAnchor>
    <xdr:from>
      <xdr:col>4</xdr:col>
      <xdr:colOff>438150</xdr:colOff>
      <xdr:row>2</xdr:row>
      <xdr:rowOff>47625</xdr:rowOff>
    </xdr:from>
    <xdr:ext cx="752475" cy="276225"/>
    <xdr:grpSp>
      <xdr:nvGrpSpPr>
        <xdr:cNvPr id="2" name="Shape 2"/>
        <xdr:cNvGrpSpPr/>
      </xdr:nvGrpSpPr>
      <xdr:grpSpPr>
        <a:xfrm>
          <a:off x="4984050" y="3656325"/>
          <a:ext cx="723900" cy="247500"/>
          <a:chOff x="4984050" y="3656325"/>
          <a:chExt cx="723900" cy="247500"/>
        </a:xfrm>
      </xdr:grpSpPr>
      <xdr:cxnSp>
        <xdr:nvCxnSpPr>
          <xdr:cNvPr id="37" name="Shape 37"/>
          <xdr:cNvCxnSpPr>
            <a:stCxn id="3" idx="6"/>
          </xdr:cNvCxnSpPr>
        </xdr:nvCxnSpPr>
        <xdr:spPr>
          <a:xfrm flipH="1" rot="10800000">
            <a:off x="4984050" y="3656325"/>
            <a:ext cx="723900" cy="247500"/>
          </a:xfrm>
          <a:prstGeom prst="straightConnector1">
            <a:avLst/>
          </a:prstGeom>
          <a:noFill/>
          <a:ln cap="flat" cmpd="sng" w="25400">
            <a:solidFill>
              <a:schemeClr val="accent1"/>
            </a:solidFill>
            <a:prstDash val="solid"/>
            <a:round/>
            <a:headEnd len="sm" w="sm" type="none"/>
            <a:tailEnd len="med" w="med" type="stealth"/>
          </a:ln>
        </xdr:spPr>
      </xdr:cxnSp>
    </xdr:grpSp>
    <xdr:clientData fLocksWithSheet="0"/>
  </xdr:oneCellAnchor>
  <xdr:oneCellAnchor>
    <xdr:from>
      <xdr:col>4</xdr:col>
      <xdr:colOff>447675</xdr:colOff>
      <xdr:row>3</xdr:row>
      <xdr:rowOff>95250</xdr:rowOff>
    </xdr:from>
    <xdr:ext cx="714375" cy="38100"/>
    <xdr:grpSp>
      <xdr:nvGrpSpPr>
        <xdr:cNvPr id="2" name="Shape 2"/>
        <xdr:cNvGrpSpPr/>
      </xdr:nvGrpSpPr>
      <xdr:grpSpPr>
        <a:xfrm>
          <a:off x="4988813" y="3775163"/>
          <a:ext cx="714300" cy="9600"/>
          <a:chOff x="4988813" y="3775163"/>
          <a:chExt cx="714300" cy="9600"/>
        </a:xfrm>
      </xdr:grpSpPr>
      <xdr:cxnSp>
        <xdr:nvCxnSpPr>
          <xdr:cNvPr id="39" name="Shape 39"/>
          <xdr:cNvCxnSpPr>
            <a:stCxn id="3" idx="6"/>
          </xdr:cNvCxnSpPr>
        </xdr:nvCxnSpPr>
        <xdr:spPr>
          <a:xfrm flipH="1" rot="10800000">
            <a:off x="4988813" y="3775163"/>
            <a:ext cx="714300" cy="9600"/>
          </a:xfrm>
          <a:prstGeom prst="straightConnector1">
            <a:avLst/>
          </a:prstGeom>
          <a:noFill/>
          <a:ln cap="flat" cmpd="sng" w="25400">
            <a:solidFill>
              <a:schemeClr val="accent1"/>
            </a:solidFill>
            <a:prstDash val="solid"/>
            <a:round/>
            <a:headEnd len="sm" w="sm" type="none"/>
            <a:tailEnd len="med" w="med" type="stealth"/>
          </a:ln>
        </xdr:spPr>
      </xdr:cxnSp>
    </xdr:grpSp>
    <xdr:clientData fLocksWithSheet="0"/>
  </xdr:oneCellAnchor>
  <xdr:oneCellAnchor>
    <xdr:from>
      <xdr:col>4</xdr:col>
      <xdr:colOff>438150</xdr:colOff>
      <xdr:row>3</xdr:row>
      <xdr:rowOff>114300</xdr:rowOff>
    </xdr:from>
    <xdr:ext cx="733425" cy="238125"/>
    <xdr:grpSp>
      <xdr:nvGrpSpPr>
        <xdr:cNvPr id="2" name="Shape 2"/>
        <xdr:cNvGrpSpPr/>
      </xdr:nvGrpSpPr>
      <xdr:grpSpPr>
        <a:xfrm>
          <a:off x="4988813" y="3675225"/>
          <a:ext cx="714300" cy="209700"/>
          <a:chOff x="4988813" y="3675225"/>
          <a:chExt cx="714300" cy="209700"/>
        </a:xfrm>
      </xdr:grpSpPr>
      <xdr:cxnSp>
        <xdr:nvCxnSpPr>
          <xdr:cNvPr id="40" name="Shape 40"/>
          <xdr:cNvCxnSpPr>
            <a:stCxn id="3" idx="6"/>
          </xdr:cNvCxnSpPr>
        </xdr:nvCxnSpPr>
        <xdr:spPr>
          <a:xfrm>
            <a:off x="4988813" y="3675225"/>
            <a:ext cx="714300" cy="209700"/>
          </a:xfrm>
          <a:prstGeom prst="straightConnector1">
            <a:avLst/>
          </a:prstGeom>
          <a:noFill/>
          <a:ln cap="flat" cmpd="sng" w="25400">
            <a:solidFill>
              <a:schemeClr val="accent1"/>
            </a:solidFill>
            <a:prstDash val="solid"/>
            <a:round/>
            <a:headEnd len="sm" w="sm" type="none"/>
            <a:tailEnd len="med" w="med" type="stealth"/>
          </a:ln>
        </xdr:spPr>
      </xdr:cxnSp>
    </xdr:grpSp>
    <xdr:clientData fLocksWithSheet="0"/>
  </xdr:oneCellAnchor>
  <xdr:oneCellAnchor>
    <xdr:from>
      <xdr:col>5</xdr:col>
      <xdr:colOff>0</xdr:colOff>
      <xdr:row>1</xdr:row>
      <xdr:rowOff>409575</xdr:rowOff>
    </xdr:from>
    <xdr:ext cx="333375" cy="266700"/>
    <xdr:sp>
      <xdr:nvSpPr>
        <xdr:cNvPr id="41" name="Shape 41"/>
        <xdr:cNvSpPr txBox="1"/>
      </xdr:nvSpPr>
      <xdr:spPr>
        <a:xfrm>
          <a:off x="5182173" y="3647720"/>
          <a:ext cx="327654" cy="26456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rgbClr val="FF0000"/>
              </a:solidFill>
              <a:latin typeface="Calibri"/>
              <a:ea typeface="Calibri"/>
              <a:cs typeface="Calibri"/>
              <a:sym typeface="Calibri"/>
            </a:rPr>
            <a:t>10</a:t>
          </a:r>
          <a:endParaRPr sz="1100">
            <a:solidFill>
              <a:srgbClr val="FF0000"/>
            </a:solidFill>
          </a:endParaRPr>
        </a:p>
      </xdr:txBody>
    </xdr:sp>
    <xdr:clientData fLocksWithSheet="0"/>
  </xdr:oneCellAnchor>
  <xdr:oneCellAnchor>
    <xdr:from>
      <xdr:col>5</xdr:col>
      <xdr:colOff>219075</xdr:colOff>
      <xdr:row>2</xdr:row>
      <xdr:rowOff>85725</xdr:rowOff>
    </xdr:from>
    <xdr:ext cx="333375" cy="266700"/>
    <xdr:sp>
      <xdr:nvSpPr>
        <xdr:cNvPr id="42" name="Shape 42"/>
        <xdr:cNvSpPr txBox="1"/>
      </xdr:nvSpPr>
      <xdr:spPr>
        <a:xfrm>
          <a:off x="5182173" y="3647720"/>
          <a:ext cx="327654" cy="26456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rgbClr val="FFC000"/>
              </a:solidFill>
              <a:latin typeface="Calibri"/>
              <a:ea typeface="Calibri"/>
              <a:cs typeface="Calibri"/>
              <a:sym typeface="Calibri"/>
            </a:rPr>
            <a:t>15</a:t>
          </a:r>
          <a:endParaRPr sz="1100">
            <a:solidFill>
              <a:srgbClr val="FFC000"/>
            </a:solidFill>
          </a:endParaRPr>
        </a:p>
      </xdr:txBody>
    </xdr:sp>
    <xdr:clientData fLocksWithSheet="0"/>
  </xdr:oneCellAnchor>
  <xdr:oneCellAnchor>
    <xdr:from>
      <xdr:col>5</xdr:col>
      <xdr:colOff>66675</xdr:colOff>
      <xdr:row>4</xdr:row>
      <xdr:rowOff>57150</xdr:rowOff>
    </xdr:from>
    <xdr:ext cx="333375" cy="266700"/>
    <xdr:sp>
      <xdr:nvSpPr>
        <xdr:cNvPr id="43" name="Shape 43"/>
        <xdr:cNvSpPr txBox="1"/>
      </xdr:nvSpPr>
      <xdr:spPr>
        <a:xfrm>
          <a:off x="5182173" y="3647720"/>
          <a:ext cx="327654" cy="26456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2"/>
              </a:solidFill>
              <a:latin typeface="Calibri"/>
              <a:ea typeface="Calibri"/>
              <a:cs typeface="Calibri"/>
              <a:sym typeface="Calibri"/>
            </a:rPr>
            <a:t>20</a:t>
          </a:r>
          <a:endParaRPr sz="1100">
            <a:solidFill>
              <a:schemeClr val="dk2"/>
            </a:solidFill>
          </a:endParaRPr>
        </a:p>
      </xdr:txBody>
    </xdr:sp>
    <xdr:clientData fLocksWithSheet="0"/>
  </xdr:oneCellAnchor>
  <xdr:oneCellAnchor>
    <xdr:from>
      <xdr:col>4</xdr:col>
      <xdr:colOff>419100</xdr:colOff>
      <xdr:row>7</xdr:row>
      <xdr:rowOff>47625</xdr:rowOff>
    </xdr:from>
    <xdr:ext cx="762000" cy="266700"/>
    <xdr:grpSp>
      <xdr:nvGrpSpPr>
        <xdr:cNvPr id="2" name="Shape 2"/>
        <xdr:cNvGrpSpPr/>
      </xdr:nvGrpSpPr>
      <xdr:grpSpPr>
        <a:xfrm>
          <a:off x="4974525" y="3660863"/>
          <a:ext cx="743100" cy="238200"/>
          <a:chOff x="4974525" y="3660863"/>
          <a:chExt cx="743100" cy="238200"/>
        </a:xfrm>
      </xdr:grpSpPr>
      <xdr:cxnSp>
        <xdr:nvCxnSpPr>
          <xdr:cNvPr id="44" name="Shape 44"/>
          <xdr:cNvCxnSpPr>
            <a:stCxn id="4" idx="6"/>
          </xdr:cNvCxnSpPr>
        </xdr:nvCxnSpPr>
        <xdr:spPr>
          <a:xfrm flipH="1" rot="10800000">
            <a:off x="4974525" y="3660863"/>
            <a:ext cx="743100" cy="238200"/>
          </a:xfrm>
          <a:prstGeom prst="straightConnector1">
            <a:avLst/>
          </a:prstGeom>
          <a:noFill/>
          <a:ln cap="flat" cmpd="sng" w="25400">
            <a:solidFill>
              <a:schemeClr val="accent1"/>
            </a:solidFill>
            <a:prstDash val="solid"/>
            <a:round/>
            <a:headEnd len="sm" w="sm" type="none"/>
            <a:tailEnd len="med" w="med" type="stealth"/>
          </a:ln>
        </xdr:spPr>
      </xdr:cxnSp>
    </xdr:grpSp>
    <xdr:clientData fLocksWithSheet="0"/>
  </xdr:oneCellAnchor>
  <xdr:oneCellAnchor>
    <xdr:from>
      <xdr:col>4</xdr:col>
      <xdr:colOff>438150</xdr:colOff>
      <xdr:row>8</xdr:row>
      <xdr:rowOff>95250</xdr:rowOff>
    </xdr:from>
    <xdr:ext cx="733425" cy="38100"/>
    <xdr:grpSp>
      <xdr:nvGrpSpPr>
        <xdr:cNvPr id="2" name="Shape 2"/>
        <xdr:cNvGrpSpPr/>
      </xdr:nvGrpSpPr>
      <xdr:grpSpPr>
        <a:xfrm>
          <a:off x="4979288" y="3775163"/>
          <a:ext cx="733500" cy="9600"/>
          <a:chOff x="4979288" y="3775163"/>
          <a:chExt cx="733500" cy="9600"/>
        </a:xfrm>
      </xdr:grpSpPr>
      <xdr:cxnSp>
        <xdr:nvCxnSpPr>
          <xdr:cNvPr id="45" name="Shape 45"/>
          <xdr:cNvCxnSpPr>
            <a:stCxn id="4" idx="6"/>
          </xdr:cNvCxnSpPr>
        </xdr:nvCxnSpPr>
        <xdr:spPr>
          <a:xfrm flipH="1" rot="10800000">
            <a:off x="4979288" y="3775163"/>
            <a:ext cx="733500" cy="9600"/>
          </a:xfrm>
          <a:prstGeom prst="straightConnector1">
            <a:avLst/>
          </a:prstGeom>
          <a:noFill/>
          <a:ln cap="flat" cmpd="sng" w="25400">
            <a:solidFill>
              <a:schemeClr val="accent1"/>
            </a:solidFill>
            <a:prstDash val="solid"/>
            <a:round/>
            <a:headEnd len="sm" w="sm" type="none"/>
            <a:tailEnd len="med" w="med" type="stealth"/>
          </a:ln>
        </xdr:spPr>
      </xdr:cxnSp>
    </xdr:grpSp>
    <xdr:clientData fLocksWithSheet="0"/>
  </xdr:oneCellAnchor>
  <xdr:oneCellAnchor>
    <xdr:from>
      <xdr:col>4</xdr:col>
      <xdr:colOff>419100</xdr:colOff>
      <xdr:row>8</xdr:row>
      <xdr:rowOff>104775</xdr:rowOff>
    </xdr:from>
    <xdr:ext cx="752475" cy="247650"/>
    <xdr:grpSp>
      <xdr:nvGrpSpPr>
        <xdr:cNvPr id="2" name="Shape 2"/>
        <xdr:cNvGrpSpPr/>
      </xdr:nvGrpSpPr>
      <xdr:grpSpPr>
        <a:xfrm>
          <a:off x="4984050" y="3670463"/>
          <a:ext cx="723900" cy="219000"/>
          <a:chOff x="4984050" y="3670463"/>
          <a:chExt cx="723900" cy="219000"/>
        </a:xfrm>
      </xdr:grpSpPr>
      <xdr:cxnSp>
        <xdr:nvCxnSpPr>
          <xdr:cNvPr id="46" name="Shape 46"/>
          <xdr:cNvCxnSpPr>
            <a:stCxn id="4" idx="6"/>
          </xdr:cNvCxnSpPr>
        </xdr:nvCxnSpPr>
        <xdr:spPr>
          <a:xfrm>
            <a:off x="4984050" y="3670463"/>
            <a:ext cx="723900" cy="219000"/>
          </a:xfrm>
          <a:prstGeom prst="straightConnector1">
            <a:avLst/>
          </a:prstGeom>
          <a:noFill/>
          <a:ln cap="flat" cmpd="sng" w="25400">
            <a:solidFill>
              <a:schemeClr val="accent1"/>
            </a:solidFill>
            <a:prstDash val="solid"/>
            <a:round/>
            <a:headEnd len="sm" w="sm" type="none"/>
            <a:tailEnd len="med" w="med" type="stealth"/>
          </a:ln>
        </xdr:spPr>
      </xdr:cxnSp>
    </xdr:grpSp>
    <xdr:clientData fLocksWithSheet="0"/>
  </xdr:oneCellAnchor>
  <xdr:oneCellAnchor>
    <xdr:from>
      <xdr:col>5</xdr:col>
      <xdr:colOff>9525</xdr:colOff>
      <xdr:row>6</xdr:row>
      <xdr:rowOff>57150</xdr:rowOff>
    </xdr:from>
    <xdr:ext cx="333375" cy="266700"/>
    <xdr:sp>
      <xdr:nvSpPr>
        <xdr:cNvPr id="47" name="Shape 47"/>
        <xdr:cNvSpPr txBox="1"/>
      </xdr:nvSpPr>
      <xdr:spPr>
        <a:xfrm>
          <a:off x="5182173" y="3647720"/>
          <a:ext cx="327654" cy="26456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rgbClr val="FF0000"/>
              </a:solidFill>
              <a:latin typeface="Calibri"/>
              <a:ea typeface="Calibri"/>
              <a:cs typeface="Calibri"/>
              <a:sym typeface="Calibri"/>
            </a:rPr>
            <a:t>10</a:t>
          </a:r>
          <a:endParaRPr sz="1100">
            <a:solidFill>
              <a:srgbClr val="FF0000"/>
            </a:solidFill>
          </a:endParaRPr>
        </a:p>
      </xdr:txBody>
    </xdr:sp>
    <xdr:clientData fLocksWithSheet="0"/>
  </xdr:oneCellAnchor>
  <xdr:oneCellAnchor>
    <xdr:from>
      <xdr:col>5</xdr:col>
      <xdr:colOff>219075</xdr:colOff>
      <xdr:row>7</xdr:row>
      <xdr:rowOff>85725</xdr:rowOff>
    </xdr:from>
    <xdr:ext cx="333375" cy="266700"/>
    <xdr:sp>
      <xdr:nvSpPr>
        <xdr:cNvPr id="48" name="Shape 48"/>
        <xdr:cNvSpPr txBox="1"/>
      </xdr:nvSpPr>
      <xdr:spPr>
        <a:xfrm>
          <a:off x="5182173" y="3647720"/>
          <a:ext cx="327654" cy="26456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rgbClr val="FFC000"/>
              </a:solidFill>
              <a:latin typeface="Calibri"/>
              <a:ea typeface="Calibri"/>
              <a:cs typeface="Calibri"/>
              <a:sym typeface="Calibri"/>
            </a:rPr>
            <a:t>15</a:t>
          </a:r>
          <a:endParaRPr sz="1100">
            <a:solidFill>
              <a:srgbClr val="FFC000"/>
            </a:solidFill>
          </a:endParaRPr>
        </a:p>
      </xdr:txBody>
    </xdr:sp>
    <xdr:clientData fLocksWithSheet="0"/>
  </xdr:oneCellAnchor>
  <xdr:oneCellAnchor>
    <xdr:from>
      <xdr:col>5</xdr:col>
      <xdr:colOff>66675</xdr:colOff>
      <xdr:row>9</xdr:row>
      <xdr:rowOff>57150</xdr:rowOff>
    </xdr:from>
    <xdr:ext cx="333375" cy="266700"/>
    <xdr:sp>
      <xdr:nvSpPr>
        <xdr:cNvPr id="49" name="Shape 49"/>
        <xdr:cNvSpPr txBox="1"/>
      </xdr:nvSpPr>
      <xdr:spPr>
        <a:xfrm>
          <a:off x="5182173" y="3647720"/>
          <a:ext cx="327654" cy="26456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2"/>
              </a:solidFill>
              <a:latin typeface="Calibri"/>
              <a:ea typeface="Calibri"/>
              <a:cs typeface="Calibri"/>
              <a:sym typeface="Calibri"/>
            </a:rPr>
            <a:t>20</a:t>
          </a:r>
          <a:endParaRPr sz="1100">
            <a:solidFill>
              <a:schemeClr val="dk2"/>
            </a:solidFill>
          </a:endParaRPr>
        </a:p>
      </xdr:txBody>
    </xdr:sp>
    <xdr:clientData fLocksWithSheet="0"/>
  </xdr:oneCellAnchor>
  <xdr:oneCellAnchor>
    <xdr:from>
      <xdr:col>4</xdr:col>
      <xdr:colOff>419100</xdr:colOff>
      <xdr:row>12</xdr:row>
      <xdr:rowOff>28575</xdr:rowOff>
    </xdr:from>
    <xdr:ext cx="752475" cy="266700"/>
    <xdr:grpSp>
      <xdr:nvGrpSpPr>
        <xdr:cNvPr id="2" name="Shape 2"/>
        <xdr:cNvGrpSpPr/>
      </xdr:nvGrpSpPr>
      <xdr:grpSpPr>
        <a:xfrm>
          <a:off x="4979288" y="3660863"/>
          <a:ext cx="733500" cy="238200"/>
          <a:chOff x="4979288" y="3660863"/>
          <a:chExt cx="733500" cy="238200"/>
        </a:xfrm>
      </xdr:grpSpPr>
      <xdr:cxnSp>
        <xdr:nvCxnSpPr>
          <xdr:cNvPr id="50" name="Shape 50"/>
          <xdr:cNvCxnSpPr>
            <a:stCxn id="5" idx="6"/>
          </xdr:cNvCxnSpPr>
        </xdr:nvCxnSpPr>
        <xdr:spPr>
          <a:xfrm flipH="1" rot="10800000">
            <a:off x="4979288" y="3660863"/>
            <a:ext cx="733500" cy="238200"/>
          </a:xfrm>
          <a:prstGeom prst="straightConnector1">
            <a:avLst/>
          </a:prstGeom>
          <a:noFill/>
          <a:ln cap="flat" cmpd="sng" w="25400">
            <a:solidFill>
              <a:schemeClr val="accent1"/>
            </a:solidFill>
            <a:prstDash val="solid"/>
            <a:round/>
            <a:headEnd len="sm" w="sm" type="none"/>
            <a:tailEnd len="med" w="med" type="stealth"/>
          </a:ln>
        </xdr:spPr>
      </xdr:cxnSp>
    </xdr:grpSp>
    <xdr:clientData fLocksWithSheet="0"/>
  </xdr:oneCellAnchor>
  <xdr:oneCellAnchor>
    <xdr:from>
      <xdr:col>4</xdr:col>
      <xdr:colOff>438150</xdr:colOff>
      <xdr:row>13</xdr:row>
      <xdr:rowOff>85725</xdr:rowOff>
    </xdr:from>
    <xdr:ext cx="742950" cy="38100"/>
    <xdr:grpSp>
      <xdr:nvGrpSpPr>
        <xdr:cNvPr id="2" name="Shape 2"/>
        <xdr:cNvGrpSpPr/>
      </xdr:nvGrpSpPr>
      <xdr:grpSpPr>
        <a:xfrm>
          <a:off x="4974525" y="3780000"/>
          <a:ext cx="743100" cy="0"/>
          <a:chOff x="4974525" y="3780000"/>
          <a:chExt cx="743100" cy="0"/>
        </a:xfrm>
      </xdr:grpSpPr>
      <xdr:cxnSp>
        <xdr:nvCxnSpPr>
          <xdr:cNvPr id="51" name="Shape 51"/>
          <xdr:cNvCxnSpPr>
            <a:stCxn id="5" idx="6"/>
          </xdr:cNvCxnSpPr>
        </xdr:nvCxnSpPr>
        <xdr:spPr>
          <a:xfrm>
            <a:off x="4974525" y="3780000"/>
            <a:ext cx="743100" cy="0"/>
          </a:xfrm>
          <a:prstGeom prst="straightConnector1">
            <a:avLst/>
          </a:prstGeom>
          <a:noFill/>
          <a:ln cap="flat" cmpd="sng" w="25400">
            <a:solidFill>
              <a:schemeClr val="accent1"/>
            </a:solidFill>
            <a:prstDash val="solid"/>
            <a:round/>
            <a:headEnd len="sm" w="sm" type="none"/>
            <a:tailEnd len="med" w="med" type="stealth"/>
          </a:ln>
        </xdr:spPr>
      </xdr:cxnSp>
    </xdr:grpSp>
    <xdr:clientData fLocksWithSheet="0"/>
  </xdr:oneCellAnchor>
  <xdr:oneCellAnchor>
    <xdr:from>
      <xdr:col>4</xdr:col>
      <xdr:colOff>419100</xdr:colOff>
      <xdr:row>13</xdr:row>
      <xdr:rowOff>95250</xdr:rowOff>
    </xdr:from>
    <xdr:ext cx="752475" cy="247650"/>
    <xdr:grpSp>
      <xdr:nvGrpSpPr>
        <xdr:cNvPr id="2" name="Shape 2"/>
        <xdr:cNvGrpSpPr/>
      </xdr:nvGrpSpPr>
      <xdr:grpSpPr>
        <a:xfrm>
          <a:off x="4979288" y="3665700"/>
          <a:ext cx="733500" cy="228600"/>
          <a:chOff x="4979288" y="3665700"/>
          <a:chExt cx="733500" cy="228600"/>
        </a:xfrm>
      </xdr:grpSpPr>
      <xdr:cxnSp>
        <xdr:nvCxnSpPr>
          <xdr:cNvPr id="52" name="Shape 52"/>
          <xdr:cNvCxnSpPr>
            <a:stCxn id="5" idx="6"/>
          </xdr:cNvCxnSpPr>
        </xdr:nvCxnSpPr>
        <xdr:spPr>
          <a:xfrm>
            <a:off x="4979288" y="3665700"/>
            <a:ext cx="733500" cy="228600"/>
          </a:xfrm>
          <a:prstGeom prst="straightConnector1">
            <a:avLst/>
          </a:prstGeom>
          <a:noFill/>
          <a:ln cap="flat" cmpd="sng" w="25400">
            <a:solidFill>
              <a:schemeClr val="accent1"/>
            </a:solidFill>
            <a:prstDash val="solid"/>
            <a:round/>
            <a:headEnd len="sm" w="sm" type="none"/>
            <a:tailEnd len="med" w="med" type="stealth"/>
          </a:ln>
        </xdr:spPr>
      </xdr:cxnSp>
    </xdr:grpSp>
    <xdr:clientData fLocksWithSheet="0"/>
  </xdr:oneCellAnchor>
  <xdr:oneCellAnchor>
    <xdr:from>
      <xdr:col>5</xdr:col>
      <xdr:colOff>9525</xdr:colOff>
      <xdr:row>11</xdr:row>
      <xdr:rowOff>57150</xdr:rowOff>
    </xdr:from>
    <xdr:ext cx="333375" cy="266700"/>
    <xdr:sp>
      <xdr:nvSpPr>
        <xdr:cNvPr id="53" name="Shape 53"/>
        <xdr:cNvSpPr txBox="1"/>
      </xdr:nvSpPr>
      <xdr:spPr>
        <a:xfrm>
          <a:off x="5182173" y="3647720"/>
          <a:ext cx="327654" cy="26456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rgbClr val="FF0000"/>
              </a:solidFill>
              <a:latin typeface="Calibri"/>
              <a:ea typeface="Calibri"/>
              <a:cs typeface="Calibri"/>
              <a:sym typeface="Calibri"/>
            </a:rPr>
            <a:t>10</a:t>
          </a:r>
          <a:endParaRPr sz="1100">
            <a:solidFill>
              <a:srgbClr val="FF0000"/>
            </a:solidFill>
          </a:endParaRPr>
        </a:p>
      </xdr:txBody>
    </xdr:sp>
    <xdr:clientData fLocksWithSheet="0"/>
  </xdr:oneCellAnchor>
  <xdr:oneCellAnchor>
    <xdr:from>
      <xdr:col>5</xdr:col>
      <xdr:colOff>219075</xdr:colOff>
      <xdr:row>12</xdr:row>
      <xdr:rowOff>85725</xdr:rowOff>
    </xdr:from>
    <xdr:ext cx="333375" cy="266700"/>
    <xdr:sp>
      <xdr:nvSpPr>
        <xdr:cNvPr id="54" name="Shape 54"/>
        <xdr:cNvSpPr txBox="1"/>
      </xdr:nvSpPr>
      <xdr:spPr>
        <a:xfrm>
          <a:off x="5182173" y="3647720"/>
          <a:ext cx="327654" cy="26456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rgbClr val="FFC000"/>
              </a:solidFill>
              <a:latin typeface="Calibri"/>
              <a:ea typeface="Calibri"/>
              <a:cs typeface="Calibri"/>
              <a:sym typeface="Calibri"/>
            </a:rPr>
            <a:t>15</a:t>
          </a:r>
          <a:endParaRPr sz="1100">
            <a:solidFill>
              <a:srgbClr val="FFC000"/>
            </a:solidFill>
          </a:endParaRPr>
        </a:p>
      </xdr:txBody>
    </xdr:sp>
    <xdr:clientData fLocksWithSheet="0"/>
  </xdr:oneCellAnchor>
  <xdr:oneCellAnchor>
    <xdr:from>
      <xdr:col>5</xdr:col>
      <xdr:colOff>66675</xdr:colOff>
      <xdr:row>14</xdr:row>
      <xdr:rowOff>57150</xdr:rowOff>
    </xdr:from>
    <xdr:ext cx="333375" cy="266700"/>
    <xdr:sp>
      <xdr:nvSpPr>
        <xdr:cNvPr id="55" name="Shape 55"/>
        <xdr:cNvSpPr txBox="1"/>
      </xdr:nvSpPr>
      <xdr:spPr>
        <a:xfrm>
          <a:off x="5182173" y="3647720"/>
          <a:ext cx="327654" cy="26456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2"/>
              </a:solidFill>
              <a:latin typeface="Calibri"/>
              <a:ea typeface="Calibri"/>
              <a:cs typeface="Calibri"/>
              <a:sym typeface="Calibri"/>
            </a:rPr>
            <a:t>20</a:t>
          </a:r>
          <a:endParaRPr sz="1100">
            <a:solidFill>
              <a:schemeClr val="dk2"/>
            </a:solidFill>
          </a:endParaRPr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8.71"/>
    <col customWidth="1" min="3" max="3" width="9.86"/>
    <col customWidth="1" min="4" max="5" width="8.71"/>
    <col customWidth="1" min="6" max="6" width="9.14"/>
    <col customWidth="1" min="7" max="7" width="8.71"/>
    <col customWidth="1" min="8" max="8" width="9.86"/>
    <col customWidth="1" min="9" max="9" width="16.71"/>
    <col customWidth="1" min="10" max="10" width="9.86"/>
    <col customWidth="1" min="11" max="11" width="8.71"/>
    <col customWidth="1" min="12" max="12" width="9.43"/>
    <col customWidth="1" min="13" max="13" width="8.71"/>
    <col customWidth="1" min="14" max="14" width="15.14"/>
    <col customWidth="1" min="15" max="17" width="8.71"/>
  </cols>
  <sheetData>
    <row r="1" ht="14.25" customHeight="1"/>
    <row r="2" ht="14.25" customHeight="1">
      <c r="B2" s="1" t="s">
        <v>0</v>
      </c>
      <c r="J2" s="2" t="s">
        <v>1</v>
      </c>
      <c r="O2" s="2" t="s">
        <v>2</v>
      </c>
    </row>
    <row r="3" ht="14.25" customHeight="1">
      <c r="A3" s="1" t="s">
        <v>3</v>
      </c>
      <c r="B3" s="3">
        <v>1000.0</v>
      </c>
      <c r="F3" s="4">
        <f>B3*1.1*1.08</f>
        <v>1188</v>
      </c>
    </row>
    <row r="4" ht="14.25" customHeight="1">
      <c r="J4" s="5" t="s">
        <v>4</v>
      </c>
      <c r="K4" s="5" t="s">
        <v>5</v>
      </c>
      <c r="L4" s="5" t="s">
        <v>6</v>
      </c>
      <c r="O4" s="5" t="s">
        <v>4</v>
      </c>
      <c r="P4" s="5" t="s">
        <v>5</v>
      </c>
      <c r="Q4" s="5" t="s">
        <v>6</v>
      </c>
    </row>
    <row r="5" ht="14.25" customHeight="1">
      <c r="I5" s="6" t="s">
        <v>7</v>
      </c>
      <c r="J5" s="7" t="s">
        <v>8</v>
      </c>
      <c r="K5" s="7" t="s">
        <v>9</v>
      </c>
      <c r="L5" s="7" t="s">
        <v>10</v>
      </c>
      <c r="N5" s="8" t="s">
        <v>7</v>
      </c>
      <c r="O5" s="9">
        <v>8.0</v>
      </c>
      <c r="P5" s="9">
        <v>7.5</v>
      </c>
      <c r="Q5" s="9">
        <v>6.0</v>
      </c>
    </row>
    <row r="6" ht="14.25" customHeight="1">
      <c r="F6" s="10">
        <f>B3*1.075</f>
        <v>1075</v>
      </c>
      <c r="I6" s="6" t="s">
        <v>11</v>
      </c>
      <c r="J6" s="7" t="s">
        <v>12</v>
      </c>
      <c r="K6" s="7" t="s">
        <v>13</v>
      </c>
      <c r="L6" s="7" t="s">
        <v>12</v>
      </c>
      <c r="N6" s="8" t="s">
        <v>11</v>
      </c>
      <c r="O6" s="9">
        <v>1.0</v>
      </c>
      <c r="P6" s="9">
        <v>1.0</v>
      </c>
      <c r="Q6" s="9">
        <v>1.0</v>
      </c>
    </row>
    <row r="7" ht="14.25" customHeight="1"/>
    <row r="8" ht="14.25" customHeight="1"/>
    <row r="9" ht="14.25" customHeight="1">
      <c r="F9" s="10">
        <f>B3*1.05*1.06</f>
        <v>1113</v>
      </c>
      <c r="H9" s="11"/>
    </row>
    <row r="10" ht="14.25" customHeight="1"/>
    <row r="11" ht="14.25" customHeight="1">
      <c r="F11" s="10">
        <f>B3*1.2*1.01</f>
        <v>1212</v>
      </c>
      <c r="I11" s="1" t="s">
        <v>14</v>
      </c>
      <c r="M11" s="1" t="s">
        <v>15</v>
      </c>
    </row>
    <row r="12" ht="14.25" customHeight="1">
      <c r="I12" s="1">
        <v>1.0</v>
      </c>
      <c r="J12" s="12">
        <f>$F$3*0.2+$F$6*0.65+$F$9*0.15</f>
        <v>1103.3</v>
      </c>
      <c r="K12" s="11"/>
      <c r="L12" s="1">
        <v>1.0</v>
      </c>
      <c r="M12" s="12">
        <f t="shared" ref="M12:M13" si="1">J12-$B$3</f>
        <v>103.3</v>
      </c>
    </row>
    <row r="13" ht="14.25" customHeight="1">
      <c r="G13" s="13">
        <f>B3*1.08*1.01</f>
        <v>1090.8</v>
      </c>
      <c r="I13" s="1">
        <v>2.0</v>
      </c>
      <c r="J13" s="14">
        <f>$F$11*0.2+$G$13*0.65+$F$16*0.15</f>
        <v>1133.22</v>
      </c>
      <c r="L13" s="1">
        <v>2.0</v>
      </c>
      <c r="M13" s="12">
        <f t="shared" si="1"/>
        <v>133.22</v>
      </c>
    </row>
    <row r="14" ht="14.25" customHeight="1"/>
    <row r="15" ht="14.25" customHeight="1"/>
    <row r="16" ht="14.25" customHeight="1">
      <c r="F16" s="10">
        <v>1212.0</v>
      </c>
    </row>
    <row r="17" ht="14.25" customHeight="1"/>
    <row r="18" ht="14.25" customHeight="1"/>
    <row r="19" ht="13.5" customHeight="1">
      <c r="H19" s="15"/>
      <c r="I19" s="15"/>
      <c r="J19" s="16"/>
      <c r="K19" s="15"/>
      <c r="L19" s="15"/>
      <c r="M19" s="16"/>
      <c r="N19" s="16"/>
    </row>
    <row r="20" ht="14.25" customHeight="1">
      <c r="A20" s="16"/>
      <c r="H20" s="16"/>
      <c r="I20" s="16"/>
      <c r="J20" s="16"/>
      <c r="K20" s="16"/>
      <c r="L20" s="16"/>
      <c r="M20" s="16"/>
      <c r="N20" s="16"/>
    </row>
    <row r="21" ht="14.25" customHeight="1">
      <c r="A21" s="16"/>
      <c r="B21" s="16"/>
      <c r="C21" s="17"/>
      <c r="H21" s="16"/>
      <c r="I21" s="16"/>
      <c r="J21" s="16"/>
      <c r="K21" s="16"/>
      <c r="L21" s="16"/>
      <c r="M21" s="16"/>
      <c r="N21" s="16"/>
    </row>
    <row r="22" ht="14.25" customHeight="1">
      <c r="A22" s="16"/>
      <c r="B22" s="1" t="s">
        <v>16</v>
      </c>
      <c r="C22" s="17"/>
      <c r="E22" s="1" t="s">
        <v>17</v>
      </c>
      <c r="H22" s="16"/>
      <c r="I22" s="12"/>
      <c r="J22" s="16"/>
      <c r="K22" s="16"/>
      <c r="L22" s="12"/>
      <c r="M22" s="16"/>
      <c r="N22" s="16"/>
    </row>
    <row r="23" ht="14.25" customHeight="1">
      <c r="A23" s="16"/>
      <c r="B23" s="16" t="s">
        <v>18</v>
      </c>
      <c r="C23" s="1" t="s">
        <v>19</v>
      </c>
      <c r="E23" s="12" t="s">
        <v>18</v>
      </c>
      <c r="F23" s="1" t="s">
        <v>19</v>
      </c>
      <c r="H23" s="16"/>
      <c r="I23" s="12"/>
      <c r="J23" s="16"/>
      <c r="K23" s="16"/>
      <c r="L23" s="12"/>
      <c r="M23" s="16"/>
      <c r="N23" s="16"/>
    </row>
    <row r="24" ht="14.25" customHeight="1">
      <c r="B24" s="16">
        <v>1000.0</v>
      </c>
      <c r="C24" s="1">
        <v>0.0</v>
      </c>
      <c r="E24" s="16">
        <v>1000.0</v>
      </c>
      <c r="F24" s="1">
        <v>0.0</v>
      </c>
      <c r="H24" s="16"/>
      <c r="I24" s="12"/>
      <c r="J24" s="16"/>
      <c r="K24" s="16"/>
      <c r="L24" s="12"/>
      <c r="M24" s="16"/>
      <c r="N24" s="16"/>
    </row>
    <row r="25" ht="14.25" customHeight="1">
      <c r="B25" s="16">
        <v>1300.0</v>
      </c>
      <c r="C25" s="17">
        <v>100.0</v>
      </c>
      <c r="E25" s="1">
        <v>1050.0</v>
      </c>
      <c r="F25" s="1">
        <v>20.0</v>
      </c>
      <c r="H25" s="16"/>
      <c r="I25" s="12"/>
      <c r="J25" s="16"/>
      <c r="K25" s="16"/>
      <c r="L25" s="12"/>
      <c r="M25" s="16"/>
      <c r="N25" s="16"/>
    </row>
    <row r="26" ht="14.25" customHeight="1">
      <c r="E26" s="1">
        <v>1100.0</v>
      </c>
      <c r="F26" s="1">
        <v>50.0</v>
      </c>
      <c r="H26" s="16"/>
      <c r="I26" s="12"/>
      <c r="J26" s="16"/>
      <c r="K26" s="16"/>
      <c r="L26" s="12"/>
      <c r="M26" s="16"/>
      <c r="N26" s="16"/>
    </row>
    <row r="27" ht="14.25" customHeight="1">
      <c r="C27" s="18"/>
      <c r="E27" s="1">
        <v>1150.0</v>
      </c>
      <c r="F27" s="1">
        <v>65.0</v>
      </c>
      <c r="H27" s="16"/>
      <c r="I27" s="12"/>
      <c r="J27" s="16"/>
      <c r="K27" s="16"/>
      <c r="L27" s="12"/>
      <c r="M27" s="16"/>
      <c r="N27" s="16"/>
    </row>
    <row r="28" ht="14.25" customHeight="1">
      <c r="C28" s="18"/>
      <c r="E28" s="1">
        <v>1200.0</v>
      </c>
      <c r="F28" s="1">
        <v>70.0</v>
      </c>
      <c r="H28" s="16"/>
      <c r="I28" s="12"/>
      <c r="J28" s="16"/>
      <c r="K28" s="16"/>
      <c r="L28" s="12"/>
      <c r="M28" s="16"/>
      <c r="N28" s="16"/>
    </row>
    <row r="29" ht="14.25" customHeight="1">
      <c r="C29" s="18"/>
      <c r="E29" s="19">
        <v>1250.0</v>
      </c>
      <c r="F29" s="1">
        <v>80.0</v>
      </c>
      <c r="H29" s="16"/>
      <c r="I29" s="12"/>
      <c r="J29" s="16"/>
      <c r="K29" s="16"/>
      <c r="L29" s="12"/>
      <c r="M29" s="16"/>
      <c r="N29" s="16"/>
    </row>
    <row r="30" ht="14.25" customHeight="1">
      <c r="C30" s="18"/>
      <c r="E30" s="16">
        <v>1300.0</v>
      </c>
      <c r="F30" s="19">
        <v>100.0</v>
      </c>
      <c r="H30" s="16"/>
      <c r="I30" s="12"/>
      <c r="J30" s="16"/>
      <c r="K30" s="16"/>
      <c r="L30" s="12"/>
      <c r="M30" s="16"/>
      <c r="N30" s="16"/>
    </row>
    <row r="31" ht="14.25" customHeight="1">
      <c r="C31" s="18"/>
      <c r="H31" s="16"/>
      <c r="I31" s="12"/>
      <c r="J31" s="16"/>
      <c r="K31" s="16"/>
      <c r="L31" s="12"/>
      <c r="M31" s="16"/>
      <c r="N31" s="16"/>
    </row>
    <row r="32" ht="14.25" customHeight="1">
      <c r="C32" s="18"/>
      <c r="H32" s="16"/>
      <c r="I32" s="12"/>
      <c r="J32" s="16"/>
      <c r="K32" s="16"/>
      <c r="L32" s="12"/>
      <c r="M32" s="16"/>
      <c r="N32" s="16"/>
    </row>
    <row r="33" ht="14.25" customHeight="1">
      <c r="B33" s="16"/>
      <c r="C33" s="18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</row>
    <row r="34" ht="14.25" customHeight="1">
      <c r="C34" s="18"/>
    </row>
    <row r="35" ht="14.25" customHeight="1">
      <c r="C35" s="18"/>
    </row>
    <row r="36" ht="14.25" customHeight="1">
      <c r="C36" s="18"/>
    </row>
    <row r="37" ht="14.25" customHeight="1">
      <c r="C37" s="18"/>
      <c r="E37" s="12"/>
    </row>
    <row r="38" ht="14.25" customHeight="1">
      <c r="C38" s="18"/>
    </row>
    <row r="39" ht="14.25" customHeight="1">
      <c r="C39" s="18"/>
    </row>
    <row r="40" ht="14.25" customHeight="1">
      <c r="C40" s="18"/>
    </row>
    <row r="41" ht="14.25" customHeight="1">
      <c r="C41" s="18"/>
    </row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J2:L2"/>
    <mergeCell ref="O2:Q2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8.71"/>
    <col customWidth="1" min="7" max="7" width="11.0"/>
    <col customWidth="1" min="8" max="10" width="8.71"/>
    <col customWidth="1" min="11" max="11" width="11.29"/>
    <col customWidth="1" min="12" max="12" width="10.71"/>
    <col customWidth="1" min="13" max="26" width="8.71"/>
  </cols>
  <sheetData>
    <row r="1" ht="14.25" customHeight="1"/>
    <row r="2" ht="40.5" customHeight="1">
      <c r="G2" s="20" t="s">
        <v>20</v>
      </c>
      <c r="H2" s="20" t="s">
        <v>21</v>
      </c>
      <c r="I2" s="20" t="s">
        <v>22</v>
      </c>
      <c r="J2" s="20" t="s">
        <v>23</v>
      </c>
      <c r="K2" s="21" t="s">
        <v>24</v>
      </c>
    </row>
    <row r="3" ht="14.25" customHeight="1">
      <c r="G3" s="22">
        <v>0.3</v>
      </c>
      <c r="H3" s="23">
        <v>10.0</v>
      </c>
      <c r="I3" s="23">
        <v>10.0</v>
      </c>
      <c r="J3" s="23">
        <f t="shared" ref="J3:J5" si="1">IF(H3&gt;I3,I3,H3)</f>
        <v>10</v>
      </c>
      <c r="K3" s="23">
        <f t="shared" ref="K3:K5" si="2">J3*2400-H3*1500</f>
        <v>9000</v>
      </c>
    </row>
    <row r="4" ht="14.25" customHeight="1">
      <c r="G4" s="22">
        <v>0.6</v>
      </c>
      <c r="H4" s="23">
        <v>10.0</v>
      </c>
      <c r="I4" s="23">
        <v>15.0</v>
      </c>
      <c r="J4" s="23">
        <f t="shared" si="1"/>
        <v>10</v>
      </c>
      <c r="K4" s="23">
        <f t="shared" si="2"/>
        <v>9000</v>
      </c>
    </row>
    <row r="5" ht="14.25" customHeight="1">
      <c r="G5" s="22">
        <v>0.1</v>
      </c>
      <c r="H5" s="23">
        <v>10.0</v>
      </c>
      <c r="I5" s="23">
        <v>20.0</v>
      </c>
      <c r="J5" s="23">
        <f t="shared" si="1"/>
        <v>10</v>
      </c>
      <c r="K5" s="23">
        <f t="shared" si="2"/>
        <v>9000</v>
      </c>
    </row>
    <row r="6" ht="14.25" customHeight="1">
      <c r="G6" s="24"/>
      <c r="K6" s="25">
        <f>K3*G3+K4*G4+K5*G5</f>
        <v>9000</v>
      </c>
    </row>
    <row r="7" ht="14.25" customHeight="1">
      <c r="G7" s="24"/>
    </row>
    <row r="8" ht="14.25" customHeight="1">
      <c r="G8" s="26">
        <v>0.3</v>
      </c>
      <c r="H8" s="27">
        <v>15.0</v>
      </c>
      <c r="I8" s="27">
        <v>10.0</v>
      </c>
      <c r="J8" s="27">
        <f t="shared" ref="J8:J10" si="3">IF(H8&gt;I8,I8,H8)</f>
        <v>10</v>
      </c>
      <c r="K8" s="27">
        <f t="shared" ref="K8:K10" si="4">J8*2400-H8*1500</f>
        <v>1500</v>
      </c>
    </row>
    <row r="9" ht="14.25" customHeight="1">
      <c r="G9" s="26">
        <v>0.6</v>
      </c>
      <c r="H9" s="27">
        <v>15.0</v>
      </c>
      <c r="I9" s="27">
        <v>15.0</v>
      </c>
      <c r="J9" s="27">
        <f t="shared" si="3"/>
        <v>15</v>
      </c>
      <c r="K9" s="27">
        <f t="shared" si="4"/>
        <v>13500</v>
      </c>
    </row>
    <row r="10" ht="14.25" customHeight="1">
      <c r="G10" s="26">
        <v>0.1</v>
      </c>
      <c r="H10" s="27">
        <v>15.0</v>
      </c>
      <c r="I10" s="27">
        <v>20.0</v>
      </c>
      <c r="J10" s="27">
        <f t="shared" si="3"/>
        <v>15</v>
      </c>
      <c r="K10" s="27">
        <f t="shared" si="4"/>
        <v>13500</v>
      </c>
    </row>
    <row r="11" ht="14.25" customHeight="1">
      <c r="G11" s="24"/>
      <c r="K11" s="28">
        <f>K8*G8+K9*G9+K10*G10</f>
        <v>9900</v>
      </c>
    </row>
    <row r="12" ht="14.25" customHeight="1">
      <c r="G12" s="24"/>
    </row>
    <row r="13" ht="14.25" customHeight="1">
      <c r="G13" s="29">
        <v>0.3</v>
      </c>
      <c r="H13" s="30">
        <v>20.0</v>
      </c>
      <c r="I13" s="30">
        <v>10.0</v>
      </c>
      <c r="J13" s="30">
        <f t="shared" ref="J13:J15" si="5">IF(H13&gt;I13,I13,H13)</f>
        <v>10</v>
      </c>
      <c r="K13" s="30">
        <f t="shared" ref="K13:K15" si="6">J13*2400-H13*1500</f>
        <v>-6000</v>
      </c>
    </row>
    <row r="14" ht="14.25" customHeight="1">
      <c r="G14" s="29">
        <v>0.6</v>
      </c>
      <c r="H14" s="30">
        <v>20.0</v>
      </c>
      <c r="I14" s="30">
        <v>15.0</v>
      </c>
      <c r="J14" s="30">
        <f t="shared" si="5"/>
        <v>15</v>
      </c>
      <c r="K14" s="30">
        <f t="shared" si="6"/>
        <v>6000</v>
      </c>
    </row>
    <row r="15" ht="14.25" customHeight="1">
      <c r="G15" s="29">
        <v>0.1</v>
      </c>
      <c r="H15" s="30">
        <v>20.0</v>
      </c>
      <c r="I15" s="30">
        <v>20.0</v>
      </c>
      <c r="J15" s="30">
        <f t="shared" si="5"/>
        <v>20</v>
      </c>
      <c r="K15" s="30">
        <f t="shared" si="6"/>
        <v>18000</v>
      </c>
    </row>
    <row r="16" ht="14.25" customHeight="1">
      <c r="K16" s="25">
        <f>K13*G13+K14*G14+K15*G15</f>
        <v>3600</v>
      </c>
    </row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