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M32\medsens-xcore\user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 s="1"/>
  <c r="D13" i="1"/>
  <c r="D16" i="1" l="1"/>
  <c r="D19" i="1" s="1"/>
  <c r="D18" i="1" l="1"/>
</calcChain>
</file>

<file path=xl/sharedStrings.xml><?xml version="1.0" encoding="utf-8"?>
<sst xmlns="http://schemas.openxmlformats.org/spreadsheetml/2006/main" count="47" uniqueCount="37">
  <si>
    <t>mП</t>
  </si>
  <si>
    <t>[гр]</t>
  </si>
  <si>
    <t>масса поплавка, измеренная с помощью весов</t>
  </si>
  <si>
    <t>уровень жидкости, измеренный с помощью камеры</t>
  </si>
  <si>
    <t>hУ</t>
  </si>
  <si>
    <t>[cм3]</t>
  </si>
  <si>
    <t>hВ</t>
  </si>
  <si>
    <t>hН</t>
  </si>
  <si>
    <t>DШ</t>
  </si>
  <si>
    <t>внутренний диаметр шприца</t>
  </si>
  <si>
    <t>l</t>
  </si>
  <si>
    <t>расстояние между ограничителями поплавка</t>
  </si>
  <si>
    <t>DЦ</t>
  </si>
  <si>
    <t>диаметр цилиндрической части поплавка</t>
  </si>
  <si>
    <t>внешний диаметр ограничителя поплавка</t>
  </si>
  <si>
    <t>DЩ</t>
  </si>
  <si>
    <t>dЩ</t>
  </si>
  <si>
    <t>диаметр отверстий в ограничителе</t>
  </si>
  <si>
    <t>[cм]</t>
  </si>
  <si>
    <t>n</t>
  </si>
  <si>
    <t>hЩ</t>
  </si>
  <si>
    <t>число отверстий в ограничителе</t>
  </si>
  <si>
    <t>толщина ограничителя</t>
  </si>
  <si>
    <t>уровень верхней части поплавка, измеренный с помощью камеры</t>
  </si>
  <si>
    <t>уровень нижней части поплавка, измеренный с помощью камеры</t>
  </si>
  <si>
    <t xml:space="preserve">VЩ </t>
  </si>
  <si>
    <t>L</t>
  </si>
  <si>
    <t>h∗Н</t>
  </si>
  <si>
    <t>V∗ПЖ</t>
  </si>
  <si>
    <t>V∗Ж</t>
  </si>
  <si>
    <t>ρ∗Ж</t>
  </si>
  <si>
    <t>[гр/cм3]</t>
  </si>
  <si>
    <t>Объём одного ограничителя поплавка</t>
  </si>
  <si>
    <t>Объёмное расстояние</t>
  </si>
  <si>
    <t>Погруженный объём</t>
  </si>
  <si>
    <t>Объём жидкости</t>
  </si>
  <si>
    <t>Плотность жидкости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</si>
</sst>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168" fontId="0" fillId="0" borderId="0" xfId="0" applyNumberFormat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8" sqref="D8"/>
    </sheetView>
  </sheetViews>
  <sheetFormatPr defaultRowHeight="15" x14ac:dyDescent="0.25"/>
  <cols>
    <col min="1" max="1" width="6.28515625" bestFit="1" customWidth="1"/>
    <col min="2" max="2" width="8.42578125" bestFit="1" customWidth="1"/>
    <col min="3" max="3" width="63.85546875" bestFit="1" customWidth="1"/>
    <col min="4" max="4" width="12.5703125" style="2" bestFit="1" customWidth="1"/>
    <col min="6" max="6" width="9.140625" style="2"/>
  </cols>
  <sheetData>
    <row r="1" spans="1:4" x14ac:dyDescent="0.25">
      <c r="A1" t="s">
        <v>0</v>
      </c>
      <c r="B1" t="s">
        <v>1</v>
      </c>
      <c r="C1" t="s">
        <v>2</v>
      </c>
      <c r="D1" s="2">
        <v>1.76</v>
      </c>
    </row>
    <row r="2" spans="1:4" x14ac:dyDescent="0.25">
      <c r="A2" t="s">
        <v>4</v>
      </c>
      <c r="B2" t="s">
        <v>5</v>
      </c>
      <c r="C2" t="s">
        <v>3</v>
      </c>
      <c r="D2" s="3">
        <v>9.1300000000000008</v>
      </c>
    </row>
    <row r="3" spans="1:4" x14ac:dyDescent="0.25">
      <c r="A3" t="s">
        <v>6</v>
      </c>
      <c r="B3" t="s">
        <v>5</v>
      </c>
      <c r="C3" t="s">
        <v>23</v>
      </c>
      <c r="D3" s="3">
        <v>13.297000000000001</v>
      </c>
    </row>
    <row r="4" spans="1:4" x14ac:dyDescent="0.25">
      <c r="A4" t="s">
        <v>7</v>
      </c>
      <c r="B4" t="s">
        <v>5</v>
      </c>
      <c r="C4" t="s">
        <v>24</v>
      </c>
      <c r="D4" s="3">
        <v>1.1619999999999999</v>
      </c>
    </row>
    <row r="5" spans="1:4" x14ac:dyDescent="0.25">
      <c r="A5" t="s">
        <v>8</v>
      </c>
      <c r="B5" t="s">
        <v>18</v>
      </c>
      <c r="C5" t="s">
        <v>9</v>
      </c>
      <c r="D5" s="2">
        <v>2</v>
      </c>
    </row>
    <row r="6" spans="1:4" x14ac:dyDescent="0.25">
      <c r="A6" t="s">
        <v>10</v>
      </c>
      <c r="B6" t="s">
        <v>18</v>
      </c>
      <c r="C6" t="s">
        <v>11</v>
      </c>
      <c r="D6" s="2">
        <v>3.5</v>
      </c>
    </row>
    <row r="7" spans="1:4" x14ac:dyDescent="0.25">
      <c r="A7" t="s">
        <v>12</v>
      </c>
      <c r="B7" t="s">
        <v>18</v>
      </c>
      <c r="C7" t="s">
        <v>13</v>
      </c>
      <c r="D7" s="2">
        <v>0.95</v>
      </c>
    </row>
    <row r="8" spans="1:4" x14ac:dyDescent="0.25">
      <c r="A8" t="s">
        <v>15</v>
      </c>
      <c r="B8" t="s">
        <v>18</v>
      </c>
      <c r="C8" s="1" t="s">
        <v>14</v>
      </c>
      <c r="D8" s="2">
        <v>1.98</v>
      </c>
    </row>
    <row r="9" spans="1:4" x14ac:dyDescent="0.25">
      <c r="A9" t="s">
        <v>16</v>
      </c>
      <c r="B9" t="s">
        <v>18</v>
      </c>
      <c r="C9" t="s">
        <v>17</v>
      </c>
      <c r="D9" s="2">
        <v>0.4</v>
      </c>
    </row>
    <row r="10" spans="1:4" x14ac:dyDescent="0.25">
      <c r="A10" t="s">
        <v>19</v>
      </c>
      <c r="C10" t="s">
        <v>21</v>
      </c>
      <c r="D10" s="2">
        <v>6</v>
      </c>
    </row>
    <row r="11" spans="1:4" x14ac:dyDescent="0.25">
      <c r="A11" t="s">
        <v>20</v>
      </c>
      <c r="B11" t="s">
        <v>18</v>
      </c>
      <c r="C11" t="s">
        <v>22</v>
      </c>
      <c r="D11" s="2">
        <v>0.125</v>
      </c>
    </row>
    <row r="13" spans="1:4" x14ac:dyDescent="0.25">
      <c r="A13" t="s">
        <v>25</v>
      </c>
      <c r="B13" t="s">
        <v>5</v>
      </c>
      <c r="C13" t="s">
        <v>32</v>
      </c>
      <c r="D13" s="2">
        <f>D11*PI()*(D8^2-D10*D9^2)/4</f>
        <v>0.29063659036522571</v>
      </c>
    </row>
    <row r="14" spans="1:4" x14ac:dyDescent="0.25">
      <c r="A14" t="s">
        <v>26</v>
      </c>
      <c r="B14" t="s">
        <v>5</v>
      </c>
      <c r="C14" t="s">
        <v>33</v>
      </c>
      <c r="D14" s="2">
        <f>D6*PI()*D5^2/4</f>
        <v>10.995574287564276</v>
      </c>
    </row>
    <row r="15" spans="1:4" x14ac:dyDescent="0.25">
      <c r="A15" t="s">
        <v>27</v>
      </c>
      <c r="D15" s="2">
        <f>(D4+D3-D14)/2</f>
        <v>1.7317128562178619</v>
      </c>
    </row>
    <row r="16" spans="1:4" x14ac:dyDescent="0.25">
      <c r="A16" t="s">
        <v>28</v>
      </c>
      <c r="C16" t="s">
        <v>34</v>
      </c>
      <c r="D16" s="2">
        <f>D13+(D7/D5)^2*(D2-D15)</f>
        <v>1.9598751271810708</v>
      </c>
    </row>
    <row r="18" spans="1:4" x14ac:dyDescent="0.25">
      <c r="A18" t="s">
        <v>29</v>
      </c>
      <c r="B18" t="s">
        <v>5</v>
      </c>
      <c r="C18" t="s">
        <v>35</v>
      </c>
      <c r="D18" s="2">
        <f>D2-D16</f>
        <v>7.1701248728189295</v>
      </c>
    </row>
    <row r="19" spans="1:4" x14ac:dyDescent="0.25">
      <c r="A19" t="s">
        <v>30</v>
      </c>
      <c r="B19" t="s">
        <v>31</v>
      </c>
      <c r="C19" t="s">
        <v>36</v>
      </c>
      <c r="D19" s="2">
        <f>D1/D16</f>
        <v>0.89801639685659185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Инженер1</dc:creator>
  <cp:lastModifiedBy>Инженер1</cp:lastModifiedBy>
  <dcterms:created xsi:type="dcterms:W3CDTF">2020-05-14T13:38:48Z</dcterms:created>
  <dcterms:modified xsi:type="dcterms:W3CDTF">2020-05-14T14:56:50Z</dcterms:modified>
</cp:coreProperties>
</file>