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nao003\Dropbox\My PC (ECE-3200-C23E)\Desktop\Distributed OPF\18_LinDist3Flow_Distributed\Three_phase_p3_p4\"/>
    </mc:Choice>
  </mc:AlternateContent>
  <xr:revisionPtr revIDLastSave="0" documentId="13_ncr:1_{EC6E9F1E-3277-4AA3-B3F8-FED29B7450D1}" xr6:coauthVersionLast="47" xr6:coauthVersionMax="47" xr10:uidLastSave="{00000000-0000-0000-0000-000000000000}"/>
  <bookViews>
    <workbookView xWindow="-120" yWindow="-120" windowWidth="38640" windowHeight="21240" activeTab="10" xr2:uid="{00000000-000D-0000-FFFF-FFFF00000000}"/>
  </bookViews>
  <sheets>
    <sheet name="Parameters" sheetId="11" r:id="rId1"/>
    <sheet name="Lines" sheetId="1" r:id="rId2"/>
    <sheet name="Config" sheetId="3" r:id="rId3"/>
    <sheet name="Transformers" sheetId="2" r:id="rId4"/>
    <sheet name="Loads" sheetId="5" r:id="rId5"/>
    <sheet name="Regulators" sheetId="7" r:id="rId6"/>
    <sheet name="Switches" sheetId="8" r:id="rId7"/>
    <sheet name="FXcaps" sheetId="6" r:id="rId8"/>
    <sheet name="Generators" sheetId="9" r:id="rId9"/>
    <sheet name="DG" sheetId="10" r:id="rId10"/>
    <sheet name="area_0" sheetId="14" r:id="rId11"/>
    <sheet name="area_1" sheetId="12" r:id="rId12"/>
    <sheet name="area_2" sheetId="13" r:id="rId13"/>
  </sheets>
  <definedNames>
    <definedName name="_xlnm._FilterDatabase" localSheetId="1" hidden="1">Lines!$A$1:$A$5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sumitp</author>
  </authors>
  <commentList>
    <comment ref="D1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sumitp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sumitp:</t>
        </r>
        <r>
          <rPr>
            <sz val="9"/>
            <color indexed="81"/>
            <rFont val="Tahoma"/>
            <family val="2"/>
          </rPr>
          <t xml:space="preserve">
for singlpe phase, enter phase values</t>
        </r>
      </text>
    </comment>
    <comment ref="I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sumitp
</t>
        </r>
        <r>
          <rPr>
            <sz val="9"/>
            <color indexed="81"/>
            <rFont val="Tahoma"/>
            <family val="2"/>
          </rPr>
          <t xml:space="preserve">0: single phase
</t>
        </r>
        <r>
          <rPr>
            <sz val="9"/>
            <color indexed="81"/>
            <rFont val="Tahoma"/>
            <family val="2"/>
          </rPr>
          <t>1: Wye
2- 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tc={E3EB99CC-0046-9F4F-95D3-A3E00CE2CB26}</author>
  </authors>
  <commentList>
    <comment ref="B1" authorId="0" shapeId="0" xr:uid="{E3EB99CC-0046-9F4F-95D3-A3E00CE2CB2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Y-PQ
2: Y-I
3: Y-Z
4: D-PQ
5: D-I
6: D-Z</t>
      </text>
    </comment>
  </commentList>
</comments>
</file>

<file path=xl/sharedStrings.xml><?xml version="1.0" encoding="utf-8"?>
<sst xmlns="http://schemas.openxmlformats.org/spreadsheetml/2006/main" count="104" uniqueCount="71">
  <si>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</si>
  <si>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</si>
  <si>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</si>
  <si>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</si>
  <si>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</si>
  <si>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</si>
  <si>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</si>
  <si>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</si>
  <si>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</si>
  <si>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</si>
  <si>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</si>
  <si>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</si>
  <si>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</si>
  <si>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</si>
  <si>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</si>
  <si>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</si>
  <si>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</si>
  <si>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</si>
  <si>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</si>
  <si>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</si>
  <si>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in ohms/mile or mico-simens/mile; B total shunt (not half)</t>
  </si>
  <si>
    <t>KVLL W#1</t>
  </si>
  <si>
    <t>KVLL W#2</t>
  </si>
  <si>
    <t>R% (Phase-a)</t>
  </si>
  <si>
    <t>X% (Phase-a)</t>
  </si>
  <si>
    <t>R%  (Phase-b)</t>
  </si>
  <si>
    <t>R% (Phase-c)</t>
  </si>
  <si>
    <t>X% (Phase-c)</t>
  </si>
  <si>
    <t>S. KVA (Phase-a)</t>
  </si>
  <si>
    <t>S. KVA (Phase-b)</t>
  </si>
  <si>
    <t>S. KVA (Phase-c)</t>
  </si>
  <si>
    <t>X% (Phase-b)</t>
  </si>
  <si>
    <t>SKVA, 3phase</t>
  </si>
  <si>
    <t>node</t>
  </si>
  <si>
    <t>connection</t>
  </si>
  <si>
    <t>Pa</t>
  </si>
  <si>
    <t>Pb</t>
  </si>
  <si>
    <t>Pc</t>
  </si>
  <si>
    <t>Qa</t>
  </si>
  <si>
    <t>Qb</t>
  </si>
  <si>
    <t>Qc</t>
  </si>
  <si>
    <t>Node</t>
  </si>
  <si>
    <t>Primary</t>
  </si>
  <si>
    <t>Secondary</t>
  </si>
  <si>
    <t>Slack_bus</t>
  </si>
  <si>
    <t>Sbase (MVA)</t>
  </si>
  <si>
    <t>Vbase (kV)</t>
  </si>
  <si>
    <t>Zbase (Ω)</t>
  </si>
  <si>
    <t>nbit</t>
  </si>
  <si>
    <t>Pa_rated (kW)</t>
  </si>
  <si>
    <t>Pb_rated (kW)</t>
  </si>
  <si>
    <t>Pc_rated (kW)</t>
  </si>
  <si>
    <t>Pmax</t>
  </si>
  <si>
    <t>From</t>
  </si>
  <si>
    <t>To</t>
  </si>
  <si>
    <t>Tap_min</t>
  </si>
  <si>
    <t>Tap_max</t>
  </si>
  <si>
    <t>∆V</t>
  </si>
  <si>
    <t>Length(ft.)</t>
  </si>
  <si>
    <t>Code</t>
  </si>
  <si>
    <t>3PH_H-397_ACSR397_ACSR397_ACSR397_ACSR</t>
  </si>
  <si>
    <t>Conf</t>
  </si>
  <si>
    <t>Ph-1 
(kW)</t>
  </si>
  <si>
    <t>Ph-2 
(kW)</t>
  </si>
  <si>
    <t>Ph-3 
(KW)</t>
  </si>
  <si>
    <t>Ph-1 
(kVAr)</t>
  </si>
  <si>
    <t>Ph-2 
(kWAr)</t>
  </si>
  <si>
    <t>Ph-3 
(kVAr)</t>
  </si>
  <si>
    <t>Qa kVAr</t>
  </si>
  <si>
    <t>Qb kVAr</t>
  </si>
  <si>
    <t>Qc kVAr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</si>
</sst>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8"/>
      <color theme="0"/>
      <name val="Arial"/>
      <family val="2"/>
    </font>
    <font>
      <b/>
      <sz val="9"/>
      <color rgb="FF000000"/>
      <name val="Tahoma"/>
      <family val="2"/>
    </font>
    <font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/>
    <xf numFmtId="0" fontId="8" fillId="3" borderId="0" xfId="1" applyFont="1" applyFill="1" applyAlignment="1">
      <alignment horizontal="center" wrapText="1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CDA575B9-8557-CB45-BEB8-AD709526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m" id="{54B9A748-7637-4BC1-916D-2551F8109CF2}" userId="mal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16T05:05:06.06" personId="{54B9A748-7637-4BC1-916D-2551F8109CF2}" id="{E3EB99CC-0046-9F4F-95D3-A3E00CE2CB26}">
    <text>1: Y-PQ
2: Y-I
3: Y-Z
4: D-PQ
5: D-I
6: D-Z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B2BE-75B6-4642-B49D-76966507A9A5}">
  <dimension ref="A1:B5"/>
  <sheetViews>
    <sheetView workbookViewId="0">
      <selection activeCell="B3" sqref="B3"/>
    </sheetView>
  </sheetViews>
  <sheetFormatPr defaultColWidth="11.42578125" defaultRowHeight="12.75" x14ac:dyDescent="0.2"/>
  <cols>
    <col min="1" max="1" width="12" customWidth="1"/>
  </cols>
  <sheetData>
    <row r="1" spans="1:2" ht="15.75" x14ac:dyDescent="0.25">
      <c r="A1" s="4" t="s">
        <v>44</v>
      </c>
      <c r="B1">
        <v>1</v>
      </c>
    </row>
    <row r="2" spans="1:2" ht="15.75" x14ac:dyDescent="0.25">
      <c r="A2" s="4" t="s">
        <v>45</v>
      </c>
      <c r="B2">
        <v>10</v>
      </c>
    </row>
    <row r="3" spans="1:2" ht="15.75" x14ac:dyDescent="0.25">
      <c r="A3" s="4" t="s">
        <v>46</v>
      </c>
      <c r="B3">
        <f>4.16/SQRT(3)</f>
        <v>2.4017771198288433</v>
      </c>
    </row>
    <row r="4" spans="1:2" ht="15.75" x14ac:dyDescent="0.25">
      <c r="A4" s="4" t="s">
        <v>47</v>
      </c>
      <c r="B4">
        <f>B3^2/B2</f>
        <v>0.57685333333333344</v>
      </c>
    </row>
    <row r="5" spans="1:2" ht="15.75" x14ac:dyDescent="0.25">
      <c r="A5" s="4" t="s">
        <v>48</v>
      </c>
      <c r="B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DEAF-0905-A540-B02F-AF1AE59CF6D0}">
  <dimension ref="A1:G5"/>
  <sheetViews>
    <sheetView workbookViewId="0">
      <selection activeCell="B2" sqref="B2"/>
    </sheetView>
  </sheetViews>
  <sheetFormatPr defaultColWidth="11.42578125" defaultRowHeight="12.75" x14ac:dyDescent="0.2"/>
  <cols>
    <col min="2" max="3" width="12.140625" bestFit="1" customWidth="1"/>
    <col min="4" max="4" width="12" bestFit="1" customWidth="1"/>
  </cols>
  <sheetData>
    <row r="1" spans="1:7" x14ac:dyDescent="0.2">
      <c r="A1" s="5" t="s">
        <v>41</v>
      </c>
      <c r="B1" s="5" t="s">
        <v>49</v>
      </c>
      <c r="C1" s="5" t="s">
        <v>50</v>
      </c>
      <c r="D1" s="5" t="s">
        <v>51</v>
      </c>
      <c r="E1" s="1"/>
      <c r="F1" s="5" t="s">
        <v>52</v>
      </c>
      <c r="G1" s="1"/>
    </row>
    <row r="2" spans="1:7" x14ac:dyDescent="0.2">
      <c r="A2">
        <v>3</v>
      </c>
      <c r="B2">
        <v>200</v>
      </c>
      <c r="C2">
        <v>200</v>
      </c>
      <c r="D2">
        <v>200</v>
      </c>
    </row>
    <row r="3" spans="1:7" x14ac:dyDescent="0.2">
      <c r="A3">
        <v>4</v>
      </c>
      <c r="B3">
        <v>200</v>
      </c>
      <c r="C3">
        <v>200</v>
      </c>
      <c r="D3">
        <v>200</v>
      </c>
    </row>
    <row r="4" spans="1:7" x14ac:dyDescent="0.2">
      <c r="A4">
        <v>9</v>
      </c>
      <c r="B4">
        <v>200</v>
      </c>
      <c r="C4">
        <v>200</v>
      </c>
      <c r="D4">
        <v>200</v>
      </c>
    </row>
    <row r="5" spans="1:7" x14ac:dyDescent="0.2">
      <c r="A5">
        <v>14</v>
      </c>
      <c r="B5">
        <v>200</v>
      </c>
      <c r="C5">
        <v>200</v>
      </c>
      <c r="D5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7EAF-CEBC-4CAE-9AC2-6313B823E91E}">
  <dimension ref="A1:B18"/>
  <sheetViews>
    <sheetView tabSelected="1" workbookViewId="0">
      <selection sqref="A1:B1048576"/>
    </sheetView>
  </sheetViews>
  <sheetFormatPr defaultRowHeight="12.75" x14ac:dyDescent="0.2"/>
  <cols>
    <col min="1" max="2" width="10.85546875" customWidth="1"/>
  </cols>
  <sheetData>
    <row r="1" spans="1:2" ht="15.75" x14ac:dyDescent="0.25">
      <c r="A1" s="6" t="s">
        <v>53</v>
      </c>
      <c r="B1" s="6" t="s">
        <v>54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4</v>
      </c>
    </row>
    <row r="5" spans="1:2" x14ac:dyDescent="0.2">
      <c r="A5">
        <v>4</v>
      </c>
      <c r="B5">
        <v>5</v>
      </c>
    </row>
    <row r="6" spans="1:2" x14ac:dyDescent="0.2">
      <c r="A6">
        <v>5</v>
      </c>
      <c r="B6">
        <v>6</v>
      </c>
    </row>
    <row r="7" spans="1:2" x14ac:dyDescent="0.2">
      <c r="A7">
        <v>6</v>
      </c>
      <c r="B7">
        <v>7</v>
      </c>
    </row>
    <row r="8" spans="1:2" x14ac:dyDescent="0.2">
      <c r="A8">
        <v>7</v>
      </c>
      <c r="B8">
        <v>8</v>
      </c>
    </row>
    <row r="9" spans="1:2" x14ac:dyDescent="0.2">
      <c r="A9">
        <v>8</v>
      </c>
      <c r="B9">
        <v>9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11</v>
      </c>
    </row>
    <row r="12" spans="1:2" x14ac:dyDescent="0.2">
      <c r="A12">
        <v>11</v>
      </c>
      <c r="B12">
        <v>12</v>
      </c>
    </row>
    <row r="13" spans="1:2" x14ac:dyDescent="0.2">
      <c r="A13">
        <v>12</v>
      </c>
      <c r="B13">
        <v>13</v>
      </c>
    </row>
    <row r="14" spans="1:2" x14ac:dyDescent="0.2">
      <c r="A14">
        <v>13</v>
      </c>
      <c r="B14">
        <v>14</v>
      </c>
    </row>
    <row r="15" spans="1:2" x14ac:dyDescent="0.2">
      <c r="A15">
        <v>14</v>
      </c>
      <c r="B15">
        <v>15</v>
      </c>
    </row>
    <row r="16" spans="1:2" x14ac:dyDescent="0.2">
      <c r="A16">
        <v>10</v>
      </c>
      <c r="B16">
        <v>16</v>
      </c>
    </row>
    <row r="17" spans="1:2" x14ac:dyDescent="0.2">
      <c r="A17">
        <v>16</v>
      </c>
      <c r="B17">
        <v>17</v>
      </c>
    </row>
    <row r="18" spans="1:2" x14ac:dyDescent="0.2">
      <c r="A18">
        <v>17</v>
      </c>
      <c r="B18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7A19-C209-40C0-BAED-286E60340AA4}">
  <dimension ref="A1:B3"/>
  <sheetViews>
    <sheetView workbookViewId="0">
      <selection activeCell="P65" sqref="P65"/>
    </sheetView>
  </sheetViews>
  <sheetFormatPr defaultRowHeight="12.75" x14ac:dyDescent="0.2"/>
  <cols>
    <col min="1" max="2" width="10.85546875" customWidth="1"/>
  </cols>
  <sheetData>
    <row r="1" spans="1:2" ht="15.75" x14ac:dyDescent="0.25">
      <c r="A1" s="6" t="s">
        <v>53</v>
      </c>
      <c r="B1" s="6" t="s">
        <v>54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FCDB-9249-4804-BA77-C083A38A2F74}">
  <dimension ref="A1:B15"/>
  <sheetViews>
    <sheetView workbookViewId="0">
      <selection activeCell="D17" sqref="D17"/>
    </sheetView>
  </sheetViews>
  <sheetFormatPr defaultRowHeight="12.75" x14ac:dyDescent="0.2"/>
  <cols>
    <col min="1" max="2" width="10.85546875" customWidth="1"/>
  </cols>
  <sheetData>
    <row r="1" spans="1:2" ht="15.75" x14ac:dyDescent="0.25">
      <c r="A1" s="6" t="s">
        <v>53</v>
      </c>
      <c r="B1" s="6" t="s">
        <v>54</v>
      </c>
    </row>
    <row r="2" spans="1:2" x14ac:dyDescent="0.2">
      <c r="A2">
        <v>4</v>
      </c>
      <c r="B2">
        <v>5</v>
      </c>
    </row>
    <row r="3" spans="1:2" x14ac:dyDescent="0.2">
      <c r="A3">
        <v>5</v>
      </c>
      <c r="B3">
        <v>6</v>
      </c>
    </row>
    <row r="4" spans="1:2" x14ac:dyDescent="0.2">
      <c r="A4">
        <v>6</v>
      </c>
      <c r="B4">
        <v>7</v>
      </c>
    </row>
    <row r="5" spans="1:2" x14ac:dyDescent="0.2">
      <c r="A5">
        <v>7</v>
      </c>
      <c r="B5">
        <v>8</v>
      </c>
    </row>
    <row r="6" spans="1:2" x14ac:dyDescent="0.2">
      <c r="A6">
        <v>8</v>
      </c>
      <c r="B6">
        <v>9</v>
      </c>
    </row>
    <row r="7" spans="1:2" x14ac:dyDescent="0.2">
      <c r="A7">
        <v>9</v>
      </c>
      <c r="B7">
        <v>10</v>
      </c>
    </row>
    <row r="8" spans="1:2" x14ac:dyDescent="0.2">
      <c r="A8">
        <v>10</v>
      </c>
      <c r="B8">
        <v>11</v>
      </c>
    </row>
    <row r="9" spans="1:2" x14ac:dyDescent="0.2">
      <c r="A9">
        <v>11</v>
      </c>
      <c r="B9">
        <v>12</v>
      </c>
    </row>
    <row r="10" spans="1:2" x14ac:dyDescent="0.2">
      <c r="A10">
        <v>12</v>
      </c>
      <c r="B10">
        <v>13</v>
      </c>
    </row>
    <row r="11" spans="1:2" x14ac:dyDescent="0.2">
      <c r="A11">
        <v>13</v>
      </c>
      <c r="B11">
        <v>14</v>
      </c>
    </row>
    <row r="12" spans="1:2" x14ac:dyDescent="0.2">
      <c r="A12">
        <v>14</v>
      </c>
      <c r="B12">
        <v>15</v>
      </c>
    </row>
    <row r="13" spans="1:2" x14ac:dyDescent="0.2">
      <c r="A13">
        <v>10</v>
      </c>
      <c r="B13">
        <v>16</v>
      </c>
    </row>
    <row r="14" spans="1:2" x14ac:dyDescent="0.2">
      <c r="A14">
        <v>16</v>
      </c>
      <c r="B14">
        <v>17</v>
      </c>
    </row>
    <row r="15" spans="1:2" x14ac:dyDescent="0.2">
      <c r="A15">
        <v>17</v>
      </c>
      <c r="B1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90" zoomScaleNormal="90" workbookViewId="0">
      <selection sqref="A1:B1048576"/>
    </sheetView>
  </sheetViews>
  <sheetFormatPr defaultColWidth="8.85546875" defaultRowHeight="12.75" x14ac:dyDescent="0.2"/>
  <cols>
    <col min="1" max="4" width="10.85546875" customWidth="1"/>
    <col min="5" max="5" width="42.85546875" bestFit="1" customWidth="1"/>
  </cols>
  <sheetData>
    <row r="1" spans="1:5" ht="15.75" x14ac:dyDescent="0.25">
      <c r="A1" s="6" t="s">
        <v>53</v>
      </c>
      <c r="B1" s="6" t="s">
        <v>54</v>
      </c>
      <c r="C1" s="6" t="s">
        <v>0</v>
      </c>
      <c r="D1" s="6" t="s">
        <v>1</v>
      </c>
      <c r="E1" s="6" t="s">
        <v>59</v>
      </c>
    </row>
    <row r="2" spans="1:5" x14ac:dyDescent="0.2">
      <c r="A2">
        <v>1</v>
      </c>
      <c r="B2">
        <v>2</v>
      </c>
      <c r="C2">
        <v>200</v>
      </c>
      <c r="D2">
        <v>1</v>
      </c>
      <c r="E2" t="s">
        <v>60</v>
      </c>
    </row>
    <row r="3" spans="1:5" x14ac:dyDescent="0.2">
      <c r="A3">
        <v>2</v>
      </c>
      <c r="B3">
        <v>3</v>
      </c>
      <c r="C3">
        <v>200</v>
      </c>
      <c r="D3">
        <v>1</v>
      </c>
      <c r="E3" t="s">
        <v>60</v>
      </c>
    </row>
    <row r="4" spans="1:5" x14ac:dyDescent="0.2">
      <c r="A4">
        <v>3</v>
      </c>
      <c r="B4">
        <v>4</v>
      </c>
      <c r="C4">
        <v>200</v>
      </c>
      <c r="D4">
        <v>1</v>
      </c>
      <c r="E4" t="s">
        <v>60</v>
      </c>
    </row>
    <row r="5" spans="1:5" x14ac:dyDescent="0.2">
      <c r="A5">
        <v>4</v>
      </c>
      <c r="B5">
        <v>5</v>
      </c>
      <c r="C5">
        <v>200</v>
      </c>
      <c r="D5">
        <v>1</v>
      </c>
      <c r="E5" t="s">
        <v>60</v>
      </c>
    </row>
    <row r="6" spans="1:5" x14ac:dyDescent="0.2">
      <c r="A6">
        <v>5</v>
      </c>
      <c r="B6">
        <v>6</v>
      </c>
      <c r="C6">
        <v>200</v>
      </c>
      <c r="D6">
        <v>2</v>
      </c>
      <c r="E6" t="s">
        <v>60</v>
      </c>
    </row>
    <row r="7" spans="1:5" x14ac:dyDescent="0.2">
      <c r="A7">
        <v>6</v>
      </c>
      <c r="B7">
        <v>7</v>
      </c>
      <c r="C7">
        <v>200</v>
      </c>
      <c r="D7">
        <v>2</v>
      </c>
      <c r="E7" t="s">
        <v>60</v>
      </c>
    </row>
    <row r="8" spans="1:5" x14ac:dyDescent="0.2">
      <c r="A8">
        <v>7</v>
      </c>
      <c r="B8">
        <v>8</v>
      </c>
      <c r="C8">
        <v>200</v>
      </c>
      <c r="D8">
        <v>1</v>
      </c>
      <c r="E8" t="s">
        <v>60</v>
      </c>
    </row>
    <row r="9" spans="1:5" x14ac:dyDescent="0.2">
      <c r="A9">
        <v>8</v>
      </c>
      <c r="B9">
        <v>9</v>
      </c>
      <c r="C9">
        <v>200</v>
      </c>
      <c r="D9">
        <v>1</v>
      </c>
      <c r="E9" t="s">
        <v>60</v>
      </c>
    </row>
    <row r="10" spans="1:5" x14ac:dyDescent="0.2">
      <c r="A10">
        <v>9</v>
      </c>
      <c r="B10">
        <v>10</v>
      </c>
      <c r="C10">
        <v>200</v>
      </c>
      <c r="D10">
        <v>2</v>
      </c>
      <c r="E10" t="s">
        <v>60</v>
      </c>
    </row>
    <row r="11" spans="1:5" x14ac:dyDescent="0.2">
      <c r="A11">
        <v>10</v>
      </c>
      <c r="B11">
        <v>11</v>
      </c>
      <c r="C11">
        <v>200</v>
      </c>
      <c r="D11">
        <v>2</v>
      </c>
      <c r="E11" t="s">
        <v>60</v>
      </c>
    </row>
    <row r="12" spans="1:5" x14ac:dyDescent="0.2">
      <c r="A12">
        <v>11</v>
      </c>
      <c r="B12">
        <v>12</v>
      </c>
      <c r="C12">
        <v>200</v>
      </c>
      <c r="D12">
        <v>1</v>
      </c>
      <c r="E12" t="s">
        <v>60</v>
      </c>
    </row>
    <row r="13" spans="1:5" x14ac:dyDescent="0.2">
      <c r="A13">
        <v>12</v>
      </c>
      <c r="B13">
        <v>13</v>
      </c>
      <c r="C13">
        <v>200</v>
      </c>
      <c r="D13">
        <v>1</v>
      </c>
      <c r="E13" t="s">
        <v>60</v>
      </c>
    </row>
    <row r="14" spans="1:5" x14ac:dyDescent="0.2">
      <c r="A14">
        <v>13</v>
      </c>
      <c r="B14">
        <v>14</v>
      </c>
      <c r="C14">
        <v>200</v>
      </c>
      <c r="D14">
        <v>1</v>
      </c>
      <c r="E14" t="s">
        <v>60</v>
      </c>
    </row>
    <row r="15" spans="1:5" x14ac:dyDescent="0.2">
      <c r="A15">
        <v>14</v>
      </c>
      <c r="B15">
        <v>15</v>
      </c>
      <c r="C15">
        <v>200</v>
      </c>
      <c r="D15">
        <v>1</v>
      </c>
      <c r="E15" t="s">
        <v>60</v>
      </c>
    </row>
    <row r="16" spans="1:5" x14ac:dyDescent="0.2">
      <c r="A16">
        <v>10</v>
      </c>
      <c r="B16">
        <v>16</v>
      </c>
      <c r="C16">
        <v>200</v>
      </c>
      <c r="D16">
        <v>1</v>
      </c>
      <c r="E16" t="s">
        <v>60</v>
      </c>
    </row>
    <row r="17" spans="1:5" x14ac:dyDescent="0.2">
      <c r="A17">
        <v>16</v>
      </c>
      <c r="B17">
        <v>17</v>
      </c>
      <c r="C17">
        <v>200</v>
      </c>
      <c r="D17">
        <v>3</v>
      </c>
      <c r="E17" t="s">
        <v>60</v>
      </c>
    </row>
    <row r="18" spans="1:5" x14ac:dyDescent="0.2">
      <c r="A18">
        <v>17</v>
      </c>
      <c r="B18">
        <v>18</v>
      </c>
      <c r="C18">
        <v>200</v>
      </c>
      <c r="D18">
        <v>3</v>
      </c>
      <c r="E18" t="s">
        <v>60</v>
      </c>
    </row>
  </sheetData>
  <autoFilter ref="A1:A5" xr:uid="{5A87C996-70B4-F74F-986D-7B11BA12997C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zoomScale="120" zoomScaleNormal="120" workbookViewId="0">
      <selection activeCell="N3" sqref="N3:S4"/>
    </sheetView>
  </sheetViews>
  <sheetFormatPr defaultColWidth="8.85546875" defaultRowHeight="12.75" x14ac:dyDescent="0.2"/>
  <cols>
    <col min="1" max="1" width="6.28515625" customWidth="1"/>
    <col min="14" max="14" width="11.7109375" bestFit="1" customWidth="1"/>
  </cols>
  <sheetData>
    <row r="1" spans="1:27" ht="15" x14ac:dyDescent="0.25">
      <c r="A1" s="9" t="s">
        <v>61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</row>
    <row r="2" spans="1:27" ht="15" x14ac:dyDescent="0.25">
      <c r="A2">
        <v>1</v>
      </c>
      <c r="B2" s="13">
        <v>0.34649999999999997</v>
      </c>
      <c r="C2" s="13">
        <v>0.156</v>
      </c>
      <c r="D2" s="13">
        <v>0.158</v>
      </c>
      <c r="E2" s="13">
        <v>0.33750000000000002</v>
      </c>
      <c r="F2" s="13">
        <v>0.1535</v>
      </c>
      <c r="G2" s="13">
        <v>0.34139999999999998</v>
      </c>
      <c r="H2" s="13">
        <v>1.0179</v>
      </c>
      <c r="I2" s="13">
        <v>0.50170000000000003</v>
      </c>
      <c r="J2" s="13">
        <v>0.42359999999999998</v>
      </c>
      <c r="K2" s="13">
        <v>1.0478000000000001</v>
      </c>
      <c r="L2" s="13">
        <v>0.38490000000000002</v>
      </c>
      <c r="M2" s="13">
        <v>1.0347999999999999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4" t="s">
        <v>20</v>
      </c>
      <c r="U2" s="14"/>
      <c r="V2" s="14"/>
      <c r="W2" s="14"/>
      <c r="X2" s="14"/>
      <c r="Y2" s="14"/>
      <c r="Z2" s="14"/>
      <c r="AA2" s="14"/>
    </row>
    <row r="3" spans="1:27" x14ac:dyDescent="0.2">
      <c r="A3">
        <v>2</v>
      </c>
      <c r="B3">
        <v>0.27001900000000001</v>
      </c>
      <c r="C3">
        <v>0.10995099999999999</v>
      </c>
      <c r="D3">
        <v>0.113538</v>
      </c>
      <c r="E3">
        <v>0.26463399999999998</v>
      </c>
      <c r="F3">
        <v>0.110747</v>
      </c>
      <c r="G3">
        <v>0.271698</v>
      </c>
      <c r="H3">
        <v>0.69597399999999998</v>
      </c>
      <c r="I3">
        <v>0.33350999999999997</v>
      </c>
      <c r="J3">
        <v>0.30827100000000002</v>
      </c>
      <c r="K3">
        <v>0.70872900000000005</v>
      </c>
      <c r="L3">
        <v>0.35025899999999999</v>
      </c>
      <c r="M3">
        <v>0.692021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1.67466</v>
      </c>
      <c r="H4">
        <v>0</v>
      </c>
      <c r="I4">
        <v>0</v>
      </c>
      <c r="J4">
        <v>0</v>
      </c>
      <c r="K4">
        <v>0</v>
      </c>
      <c r="L4">
        <v>0</v>
      </c>
      <c r="M4">
        <v>0.93455999999999995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</sheetData>
  <mergeCells count="1">
    <mergeCell ref="T2:AA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"/>
  <sheetViews>
    <sheetView workbookViewId="0">
      <selection activeCell="A2" sqref="A2:XFD1048576"/>
    </sheetView>
  </sheetViews>
  <sheetFormatPr defaultColWidth="8.85546875" defaultRowHeight="12.75" x14ac:dyDescent="0.2"/>
  <cols>
    <col min="3" max="3" width="11.28515625" bestFit="1" customWidth="1"/>
    <col min="4" max="6" width="13.42578125" bestFit="1" customWidth="1"/>
    <col min="11" max="12" width="10.7109375" bestFit="1" customWidth="1"/>
    <col min="13" max="13" width="11.140625" bestFit="1" customWidth="1"/>
    <col min="14" max="14" width="11.42578125" bestFit="1" customWidth="1"/>
    <col min="15" max="16" width="10.7109375" bestFit="1" customWidth="1"/>
  </cols>
  <sheetData>
    <row r="1" spans="1:16" x14ac:dyDescent="0.2">
      <c r="A1" s="7" t="s">
        <v>53</v>
      </c>
      <c r="B1" s="8" t="s">
        <v>54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21</v>
      </c>
      <c r="H1" s="8" t="s">
        <v>22</v>
      </c>
      <c r="I1" s="8" t="s">
        <v>42</v>
      </c>
      <c r="J1" s="8" t="s">
        <v>43</v>
      </c>
      <c r="K1" s="8" t="s">
        <v>23</v>
      </c>
      <c r="L1" s="8" t="s">
        <v>24</v>
      </c>
      <c r="M1" s="8" t="s">
        <v>25</v>
      </c>
      <c r="N1" s="8" t="s">
        <v>31</v>
      </c>
      <c r="O1" s="8" t="s">
        <v>26</v>
      </c>
      <c r="P1" s="8" t="s">
        <v>27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C3" sqref="C3:H19"/>
    </sheetView>
  </sheetViews>
  <sheetFormatPr defaultColWidth="8.85546875" defaultRowHeight="12.75" x14ac:dyDescent="0.2"/>
  <cols>
    <col min="1" max="1" width="5" bestFit="1" customWidth="1"/>
    <col min="2" max="2" width="10" bestFit="1" customWidth="1"/>
  </cols>
  <sheetData>
    <row r="1" spans="1:8" ht="30.95" customHeight="1" x14ac:dyDescent="0.25">
      <c r="A1" s="2" t="s">
        <v>33</v>
      </c>
      <c r="B1" s="3" t="s">
        <v>34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10" t="s">
        <v>67</v>
      </c>
    </row>
    <row r="2" spans="1:8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2</v>
      </c>
      <c r="B3">
        <v>1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</row>
    <row r="4" spans="1:8" x14ac:dyDescent="0.2">
      <c r="A4">
        <v>3</v>
      </c>
      <c r="B4">
        <v>1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</row>
    <row r="5" spans="1:8" x14ac:dyDescent="0.2">
      <c r="A5">
        <v>4</v>
      </c>
      <c r="B5">
        <v>1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</row>
    <row r="6" spans="1:8" x14ac:dyDescent="0.2">
      <c r="A6">
        <v>5</v>
      </c>
      <c r="B6">
        <v>1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</row>
    <row r="7" spans="1:8" x14ac:dyDescent="0.2">
      <c r="A7">
        <v>6</v>
      </c>
      <c r="B7">
        <v>1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</row>
    <row r="8" spans="1:8" x14ac:dyDescent="0.2">
      <c r="A8">
        <v>7</v>
      </c>
      <c r="B8">
        <v>1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</row>
    <row r="9" spans="1:8" x14ac:dyDescent="0.2">
      <c r="A9">
        <v>8</v>
      </c>
      <c r="B9">
        <v>1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</row>
    <row r="10" spans="1:8" x14ac:dyDescent="0.2">
      <c r="A10">
        <v>9</v>
      </c>
      <c r="B10">
        <v>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</row>
    <row r="11" spans="1:8" x14ac:dyDescent="0.2">
      <c r="A11">
        <v>10</v>
      </c>
      <c r="B11">
        <v>1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</row>
    <row r="12" spans="1:8" x14ac:dyDescent="0.2">
      <c r="A12">
        <v>11</v>
      </c>
      <c r="B12">
        <v>1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</row>
    <row r="13" spans="1:8" x14ac:dyDescent="0.2">
      <c r="A13">
        <v>12</v>
      </c>
      <c r="B13">
        <v>1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</row>
    <row r="14" spans="1:8" x14ac:dyDescent="0.2">
      <c r="A14">
        <v>13</v>
      </c>
      <c r="B14">
        <v>1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50</v>
      </c>
    </row>
    <row r="15" spans="1:8" x14ac:dyDescent="0.2">
      <c r="A15">
        <v>14</v>
      </c>
      <c r="B15">
        <v>1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</row>
    <row r="16" spans="1:8" x14ac:dyDescent="0.2">
      <c r="A16">
        <v>15</v>
      </c>
      <c r="B16">
        <v>1</v>
      </c>
      <c r="C16">
        <v>50</v>
      </c>
      <c r="D16">
        <v>50</v>
      </c>
      <c r="E16">
        <v>50</v>
      </c>
      <c r="F16">
        <v>50</v>
      </c>
      <c r="G16">
        <v>50</v>
      </c>
      <c r="H16">
        <v>50</v>
      </c>
    </row>
    <row r="17" spans="1:8" x14ac:dyDescent="0.2">
      <c r="A17">
        <v>16</v>
      </c>
      <c r="B17">
        <v>1</v>
      </c>
      <c r="C17">
        <v>50</v>
      </c>
      <c r="D17">
        <v>50</v>
      </c>
      <c r="E17">
        <v>50</v>
      </c>
      <c r="F17">
        <v>50</v>
      </c>
      <c r="G17">
        <v>50</v>
      </c>
      <c r="H17">
        <v>50</v>
      </c>
    </row>
    <row r="18" spans="1:8" x14ac:dyDescent="0.2">
      <c r="A18">
        <v>17</v>
      </c>
      <c r="B18">
        <v>1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50</v>
      </c>
    </row>
    <row r="19" spans="1:8" x14ac:dyDescent="0.2">
      <c r="A19">
        <v>18</v>
      </c>
      <c r="B19">
        <v>1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1748-CA8B-4784-87F4-6F8EB58C54C5}">
  <dimension ref="A1:G1"/>
  <sheetViews>
    <sheetView workbookViewId="0">
      <selection activeCell="A2" sqref="A2:XFD1048576"/>
    </sheetView>
  </sheetViews>
  <sheetFormatPr defaultColWidth="8.85546875" defaultRowHeight="12.75" x14ac:dyDescent="0.2"/>
  <cols>
    <col min="3" max="3" width="9.85546875" bestFit="1" customWidth="1"/>
  </cols>
  <sheetData>
    <row r="1" spans="1:7" ht="15.75" x14ac:dyDescent="0.25">
      <c r="A1" s="6" t="s">
        <v>53</v>
      </c>
      <c r="B1" s="6" t="s">
        <v>54</v>
      </c>
      <c r="C1" s="6" t="s">
        <v>58</v>
      </c>
      <c r="D1" s="6" t="s">
        <v>1</v>
      </c>
      <c r="E1" s="6" t="s">
        <v>55</v>
      </c>
      <c r="F1" s="6" t="s">
        <v>56</v>
      </c>
      <c r="G1" s="6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EFAD-9658-418C-AE50-FE5AFBD0D173}">
  <dimension ref="A1:D1"/>
  <sheetViews>
    <sheetView workbookViewId="0">
      <selection activeCell="A2" sqref="A2:XFD1048576"/>
    </sheetView>
  </sheetViews>
  <sheetFormatPr defaultColWidth="8.85546875" defaultRowHeight="12.75" x14ac:dyDescent="0.2"/>
  <sheetData>
    <row r="1" spans="1:4" ht="15.75" x14ac:dyDescent="0.25">
      <c r="A1" s="6" t="s">
        <v>53</v>
      </c>
      <c r="B1" s="6" t="s">
        <v>54</v>
      </c>
      <c r="C1" s="6" t="s">
        <v>58</v>
      </c>
      <c r="D1" s="6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5A6F-4DBD-4793-BF20-2E5073CE417F}">
  <dimension ref="A1:D1"/>
  <sheetViews>
    <sheetView workbookViewId="0">
      <selection activeCell="A2" sqref="A2:XFD1048576"/>
    </sheetView>
  </sheetViews>
  <sheetFormatPr defaultColWidth="8.85546875" defaultRowHeight="12.75" x14ac:dyDescent="0.2"/>
  <cols>
    <col min="2" max="2" width="13.85546875" customWidth="1"/>
    <col min="3" max="3" width="13" customWidth="1"/>
    <col min="4" max="4" width="14.42578125" customWidth="1"/>
  </cols>
  <sheetData>
    <row r="1" spans="1:4" x14ac:dyDescent="0.2">
      <c r="A1" s="11" t="s">
        <v>41</v>
      </c>
      <c r="B1" s="11" t="s">
        <v>68</v>
      </c>
      <c r="C1" s="11" t="s">
        <v>69</v>
      </c>
      <c r="D1" s="1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D27F-C5B0-764A-AEC6-36E77DF1860F}">
  <dimension ref="A1:G1"/>
  <sheetViews>
    <sheetView workbookViewId="0">
      <selection activeCell="A2" sqref="A2:XFD1048576"/>
    </sheetView>
  </sheetViews>
  <sheetFormatPr defaultColWidth="11.42578125" defaultRowHeight="12.75" x14ac:dyDescent="0.2"/>
  <sheetData>
    <row r="1" spans="1:7" ht="18" customHeight="1" x14ac:dyDescent="0.2">
      <c r="A1" s="12" t="s">
        <v>41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Lines</vt:lpstr>
      <vt:lpstr>Config</vt:lpstr>
      <vt:lpstr>Transformers</vt:lpstr>
      <vt:lpstr>Loads</vt:lpstr>
      <vt:lpstr>Regulators</vt:lpstr>
      <vt:lpstr>Switches</vt:lpstr>
      <vt:lpstr>FXcaps</vt:lpstr>
      <vt:lpstr>Generators</vt:lpstr>
      <vt:lpstr>DG</vt:lpstr>
      <vt:lpstr>area_0</vt:lpstr>
      <vt:lpstr>area_1</vt:lpstr>
      <vt:lpstr>area_2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ainao003</cp:lastModifiedBy>
  <cp:lastPrinted>1999-01-27T04:41:35Z</cp:lastPrinted>
  <dcterms:created xsi:type="dcterms:W3CDTF">1998-11-03T21:19:46Z</dcterms:created>
  <dcterms:modified xsi:type="dcterms:W3CDTF">2022-01-12T15:45:43Z</dcterms:modified>
</cp:coreProperties>
</file>