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00" activeTab="2"/>
  </bookViews>
  <sheets>
    <sheet name="Configuration 1" sheetId="1" r:id="rId1"/>
    <sheet name="Configuration 2" sheetId="2" r:id="rId2"/>
    <sheet name="Configuration 3" sheetId="3" r:id="rId3"/>
  </sheets>
  <calcPr calcId="125725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26" i="3"/>
  <c r="C26"/>
  <c r="E21"/>
  <c r="E19"/>
  <c r="E23" s="1"/>
  <c r="E22" s="1"/>
  <c r="C19"/>
  <c r="E33" i="2"/>
  <c r="C33"/>
  <c r="E32"/>
  <c r="C32"/>
  <c r="E31"/>
  <c r="C31"/>
  <c r="E30"/>
  <c r="E26" s="1"/>
  <c r="E25" s="1"/>
  <c r="C30"/>
  <c r="E29"/>
  <c r="C29"/>
  <c r="E24"/>
  <c r="E22"/>
  <c r="C22"/>
  <c r="E21"/>
  <c r="C21"/>
  <c r="E20"/>
  <c r="C20"/>
  <c r="E19"/>
  <c r="C19"/>
  <c r="E18"/>
  <c r="C18"/>
  <c r="E17"/>
  <c r="C17"/>
  <c r="E34" i="1"/>
  <c r="C34"/>
  <c r="E33"/>
  <c r="C33"/>
  <c r="E32"/>
  <c r="C32"/>
  <c r="E31"/>
  <c r="C31"/>
  <c r="E30"/>
  <c r="C30"/>
  <c r="E25"/>
  <c r="E23"/>
  <c r="C23"/>
  <c r="E22"/>
  <c r="C22"/>
  <c r="E21"/>
  <c r="C21"/>
  <c r="E20"/>
  <c r="C20"/>
  <c r="E19"/>
  <c r="C19"/>
  <c r="E18"/>
  <c r="C18"/>
  <c r="E17"/>
  <c r="E27" s="1"/>
  <c r="E26" s="1"/>
  <c r="C17"/>
</calcChain>
</file>

<file path=xl/sharedStrings.xml><?xml version="1.0" encoding="utf-8"?>
<sst xmlns="http://schemas.openxmlformats.org/spreadsheetml/2006/main" count="151" uniqueCount="64">
  <si>
    <t xml:space="preserve">identification du vendeur : </t>
  </si>
  <si>
    <t>Nom : ITPartner</t>
  </si>
  <si>
    <t>Adresse :  22, rue Berjon LYON 9</t>
  </si>
  <si>
    <t>Numéro de SIREN : 400008652</t>
  </si>
  <si>
    <t>Numéro de téléphone :04 37 64 26 26</t>
  </si>
  <si>
    <t xml:space="preserve">Résponsable technique: </t>
  </si>
  <si>
    <t>(GROS Damien) Dgros398@gmail.com</t>
  </si>
  <si>
    <t>Client</t>
  </si>
  <si>
    <t>(GARCIN Joris) Jorisgarcin40@gmail.com</t>
  </si>
  <si>
    <t>Nom :Lycée général et technologique albert londres</t>
  </si>
  <si>
    <t>Adresse :Bd du 8 mai 1945, 03300 Cusset</t>
  </si>
  <si>
    <t>Forme juridique : EPLE</t>
  </si>
  <si>
    <t>Devis N°00001</t>
  </si>
  <si>
    <t>Date : 26/11/2022</t>
  </si>
  <si>
    <t>Configuration N°1</t>
  </si>
  <si>
    <t>Produit</t>
  </si>
  <si>
    <t>Quantité</t>
  </si>
  <si>
    <t>Prix unitaire HT (€)</t>
  </si>
  <si>
    <t>Prix unitaireTTC (€)</t>
  </si>
  <si>
    <t>Prix unitaire TTC (€)+ Quantité</t>
  </si>
  <si>
    <t>lien</t>
  </si>
  <si>
    <t xml:space="preserve">processeur Intel Core i5-10400 (2.9 GHz / 4.3 GHz) ou équivalent  
</t>
  </si>
  <si>
    <t>https://www.ldlc.com/fiche/PB00337388.html</t>
  </si>
  <si>
    <t>ASRock H570M Pro4,  Socket 1200 Intel B560 Express - 4x DDR4</t>
  </si>
  <si>
    <t>https://www.ldlc.com/fiche/PB00408862.html</t>
  </si>
  <si>
    <t xml:space="preserve"> Corsair Vengeance LPX 32GB (2x16GB) DDR4 3200MHz C16</t>
  </si>
  <si>
    <t>https://www.amazon.fr/dp/B07RW6Z692/?smid=A3ISK8D5WK4OD4&amp;tag=idealocom-mp-21&amp;linkCode=asn&amp;creative=6742&amp;camp=1638&amp;creativeASIN=B07RW6Z692&amp;ascsubtag=2022-11-16_736d0343ebe7fc1b19e77f34ec0020ff89dca1a08b5f4eadaee8f8a58797fffb&amp;th=1&amp;psc=1</t>
  </si>
  <si>
    <t>Antec VSK-3000B-U3/U2
Boîtier Mini Tour</t>
  </si>
  <si>
    <t>https://www.ldlc.com/fiche/PB00216632.html</t>
  </si>
  <si>
    <t>Ecran PC Samsung Écran samsung</t>
  </si>
  <si>
    <t>https://www.darty.com/nav/achat/informatique/ecran_informatique/ecran_informatique/samsung_ecran_samsung_ls32ag320nuxen__MK518963536.html?awc=7735_1669207753_42fb19b92c9d780d485c0b6aa1d56e6c&amp;eaf-publisher=awin&amp;eaf-name=generique&amp;eaf-creative=3832generique&amp;eaf-creativetype=1x1&amp;eseg-name=AwinID&amp;eseg-item=269861&amp;dartycid=aff_269861_generique_awin</t>
  </si>
  <si>
    <t xml:space="preserve"> Crucial BX500 2To CT2000BX500SSD1 SSD Interne-jusqu’à 540 Mo/s  SATA, 2,5 pouces</t>
  </si>
  <si>
    <t>https://www.ldlc.com/fiche/PB00281734.html</t>
  </si>
  <si>
    <t>Logitech Desktop MK120</t>
  </si>
  <si>
    <t>https://www.boulanger.com/ref/855046?xtor=CS3-10688&amp;lgw_code=17815-000000000000855046</t>
  </si>
  <si>
    <t>Quantité total</t>
  </si>
  <si>
    <t>Total HT (€)</t>
  </si>
  <si>
    <t>Total TTC (€)</t>
  </si>
  <si>
    <t>Produits optionnel</t>
  </si>
  <si>
    <t xml:space="preserve">Remplacement processeur:
Intel Core i5-12600K (3.7 GHz / 4.9 GHz) </t>
  </si>
  <si>
    <t>399,95</t>
  </si>
  <si>
    <t>https://www.ldlc.com/fiche/PB00464927.html</t>
  </si>
  <si>
    <t xml:space="preserve">Remplacement ssd 2 To:
Western Digital SSD m.2 NVMe WD Green SN350 2 To </t>
  </si>
  <si>
    <t>149,90</t>
  </si>
  <si>
    <t>https://www.ldlc.com/fiche/PB00464244.html</t>
  </si>
  <si>
    <t xml:space="preserve">Remplacement ssd 4 To:
Crucial MX500 SATA 4 To </t>
  </si>
  <si>
    <t>349,90</t>
  </si>
  <si>
    <t>https://www.ldlc.com/fiche/PB00461775.html</t>
  </si>
  <si>
    <t>Lecteur DVD externe:
ASUS SDRW-08U8M-U Noir</t>
  </si>
  <si>
    <t>66,46</t>
  </si>
  <si>
    <t>https://www.ldlc.com/fiche/PB00520079.html</t>
  </si>
  <si>
    <t>Lecteur Blu-ray externe:
Panasonic DMP-BDT167</t>
  </si>
  <si>
    <t>79,94</t>
  </si>
  <si>
    <t>https://www.ldlc.com/fiche/PB00317346.html</t>
  </si>
  <si>
    <t>Configuration N°2</t>
  </si>
  <si>
    <t>Produits</t>
  </si>
  <si>
    <t>Prix unitaire TTC (€) + Quantité</t>
  </si>
  <si>
    <t>Configuration N°3</t>
  </si>
  <si>
    <t>Prix unitaire HT(€)</t>
  </si>
  <si>
    <r>
      <rPr>
        <sz val="11"/>
        <color rgb="FF000000"/>
        <rFont val="Calibri"/>
        <family val="2"/>
        <charset val="1"/>
      </rPr>
      <t xml:space="preserve">THOMSON </t>
    </r>
    <r>
      <rPr>
        <sz val="12"/>
        <rFont val="Calibri"/>
        <family val="2"/>
        <charset val="1"/>
      </rPr>
      <t>Intel Core i5 (8ème génération) - 16 Go DDR4 - 512 Go SSD M.2 - processeur graphique</t>
    </r>
  </si>
  <si>
    <t>https://www.cdiscount.com/informatique/ordinateurs-pc-portables/pc-portable-thomson-neo15-15-6-fhd-intel/f-10709-th15i516bk512.html#read</t>
  </si>
  <si>
    <t xml:space="preserve">station d’accueil pc portable
Belkin Adaptateur USB-C avec 1x HDMI 4K, 1x VGA et RJ45 </t>
  </si>
  <si>
    <t>49,94</t>
  </si>
  <si>
    <t>https://www.ldlc.com/fiche/PB00372068.html</t>
  </si>
</sst>
</file>

<file path=xl/styles.xml><?xml version="1.0" encoding="utf-8"?>
<styleSheet xmlns="http://schemas.openxmlformats.org/spreadsheetml/2006/main">
  <fonts count="9">
    <font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sz val="10"/>
      <color rgb="FF0000FF"/>
      <name val="Arial"/>
      <family val="2"/>
      <charset val="1"/>
    </font>
    <font>
      <sz val="12"/>
      <name val="Arial"/>
      <family val="2"/>
      <charset val="1"/>
    </font>
    <font>
      <sz val="12"/>
      <color rgb="FF0000FF"/>
      <name val="Arial"/>
      <family val="2"/>
      <charset val="1"/>
    </font>
    <font>
      <sz val="12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CCCCCC"/>
        <bgColor rgb="FFDDDDDD"/>
      </patternFill>
    </fill>
    <fill>
      <patternFill patternType="solid">
        <fgColor rgb="FFDDDDDD"/>
        <bgColor rgb="FFCC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Border="0" applyProtection="0"/>
  </cellStyleXfs>
  <cellXfs count="53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1" fillId="0" borderId="0" xfId="0" applyFont="1"/>
    <xf numFmtId="0" fontId="2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vertical="center" wrapText="1"/>
    </xf>
    <xf numFmtId="0" fontId="0" fillId="2" borderId="0" xfId="0" applyFont="1" applyFill="1" applyAlignment="1">
      <alignment horizontal="center" vertical="center"/>
    </xf>
    <xf numFmtId="0" fontId="3" fillId="0" borderId="0" xfId="0" applyFont="1" applyAlignment="1">
      <alignment vertical="center" wrapText="1"/>
    </xf>
    <xf numFmtId="4" fontId="2" fillId="0" borderId="0" xfId="0" applyNumberFormat="1" applyFont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4" fontId="2" fillId="3" borderId="0" xfId="0" applyNumberFormat="1" applyFont="1" applyFill="1" applyAlignment="1">
      <alignment vertical="center" wrapText="1"/>
    </xf>
    <xf numFmtId="4" fontId="2" fillId="3" borderId="0" xfId="0" applyNumberFormat="1" applyFont="1" applyFill="1" applyAlignment="1">
      <alignment horizontal="center" vertical="center" wrapText="1"/>
    </xf>
    <xf numFmtId="4" fontId="2" fillId="3" borderId="0" xfId="0" applyNumberFormat="1" applyFont="1" applyFill="1" applyAlignment="1">
      <alignment horizontal="center" vertical="center"/>
    </xf>
    <xf numFmtId="4" fontId="3" fillId="3" borderId="0" xfId="1" applyNumberFormat="1" applyFont="1" applyFill="1" applyBorder="1" applyAlignment="1" applyProtection="1">
      <alignment horizontal="center" vertical="center" wrapText="1"/>
    </xf>
    <xf numFmtId="0" fontId="5" fillId="0" borderId="0" xfId="0" applyFont="1" applyAlignment="1">
      <alignment vertical="center" wrapText="1"/>
    </xf>
    <xf numFmtId="4" fontId="2" fillId="0" borderId="0" xfId="0" applyNumberFormat="1" applyFont="1" applyAlignment="1">
      <alignment vertical="center" wrapText="1"/>
    </xf>
    <xf numFmtId="4" fontId="3" fillId="0" borderId="0" xfId="1" applyNumberFormat="1" applyFont="1" applyBorder="1" applyAlignment="1" applyProtection="1">
      <alignment horizontal="center" vertical="center" wrapText="1"/>
    </xf>
    <xf numFmtId="4" fontId="3" fillId="0" borderId="0" xfId="1" applyNumberFormat="1" applyFont="1" applyBorder="1" applyAlignment="1" applyProtection="1">
      <alignment horizontal="center" vertical="center"/>
    </xf>
    <xf numFmtId="4" fontId="2" fillId="0" borderId="0" xfId="0" applyNumberFormat="1" applyFont="1"/>
    <xf numFmtId="4" fontId="2" fillId="0" borderId="0" xfId="0" applyNumberFormat="1" applyFont="1" applyAlignment="1">
      <alignment wrapText="1"/>
    </xf>
    <xf numFmtId="4" fontId="2" fillId="4" borderId="0" xfId="0" applyNumberFormat="1" applyFont="1" applyFill="1" applyAlignment="1">
      <alignment horizontal="center"/>
    </xf>
    <xf numFmtId="4" fontId="2" fillId="4" borderId="0" xfId="0" applyNumberFormat="1" applyFont="1" applyFill="1" applyAlignment="1">
      <alignment horizontal="center" wrapText="1"/>
    </xf>
    <xf numFmtId="4" fontId="2" fillId="4" borderId="0" xfId="0" applyNumberFormat="1" applyFont="1" applyFill="1" applyAlignment="1">
      <alignment horizontal="center" vertical="center"/>
    </xf>
    <xf numFmtId="4" fontId="6" fillId="0" borderId="0" xfId="0" applyNumberFormat="1" applyFont="1" applyAlignment="1">
      <alignment vertical="center" wrapText="1"/>
    </xf>
    <xf numFmtId="4" fontId="6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4" fontId="6" fillId="3" borderId="0" xfId="0" applyNumberFormat="1" applyFont="1" applyFill="1" applyAlignment="1">
      <alignment vertical="center" wrapText="1"/>
    </xf>
    <xf numFmtId="4" fontId="6" fillId="3" borderId="0" xfId="0" applyNumberFormat="1" applyFont="1" applyFill="1" applyAlignment="1">
      <alignment horizontal="center" vertical="center" wrapText="1"/>
    </xf>
    <xf numFmtId="4" fontId="6" fillId="3" borderId="0" xfId="0" applyNumberFormat="1" applyFont="1" applyFill="1" applyAlignment="1">
      <alignment horizontal="center" vertical="center"/>
    </xf>
    <xf numFmtId="4" fontId="6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3" fillId="3" borderId="0" xfId="0" applyFont="1" applyFill="1" applyAlignment="1">
      <alignment vertical="center" wrapText="1"/>
    </xf>
    <xf numFmtId="4" fontId="3" fillId="3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1" applyFont="1" applyBorder="1" applyAlignment="1" applyProtection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6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225000</xdr:colOff>
      <xdr:row>0</xdr:row>
      <xdr:rowOff>0</xdr:rowOff>
    </xdr:from>
    <xdr:to>
      <xdr:col>2</xdr:col>
      <xdr:colOff>492480</xdr:colOff>
      <xdr:row>6</xdr:row>
      <xdr:rowOff>1800</xdr:rowOff>
    </xdr:to>
    <xdr:pic>
      <xdr:nvPicPr>
        <xdr:cNvPr id="2" name="Image 1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2732760" y="0"/>
          <a:ext cx="945000" cy="977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225000</xdr:colOff>
      <xdr:row>0</xdr:row>
      <xdr:rowOff>0</xdr:rowOff>
    </xdr:from>
    <xdr:to>
      <xdr:col>2</xdr:col>
      <xdr:colOff>541440</xdr:colOff>
      <xdr:row>6</xdr:row>
      <xdr:rowOff>1800</xdr:rowOff>
    </xdr:to>
    <xdr:pic>
      <xdr:nvPicPr>
        <xdr:cNvPr id="2" name="Image 1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2732760" y="0"/>
          <a:ext cx="945000" cy="977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183600</xdr:colOff>
      <xdr:row>0</xdr:row>
      <xdr:rowOff>0</xdr:rowOff>
    </xdr:from>
    <xdr:to>
      <xdr:col>2</xdr:col>
      <xdr:colOff>692640</xdr:colOff>
      <xdr:row>6</xdr:row>
      <xdr:rowOff>1800</xdr:rowOff>
    </xdr:to>
    <xdr:pic>
      <xdr:nvPicPr>
        <xdr:cNvPr id="2" name="Image 1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2732400" y="0"/>
          <a:ext cx="941400" cy="9770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dlc.com/fiche/PB00281734.html" TargetMode="External"/><Relationship Id="rId13" Type="http://schemas.openxmlformats.org/officeDocument/2006/relationships/hyperlink" Target="https://www.ldlc.com/fiche/PB00520079.html" TargetMode="External"/><Relationship Id="rId3" Type="http://schemas.openxmlformats.org/officeDocument/2006/relationships/hyperlink" Target="https://www.ldlc.com/fiche/PB00337388.html" TargetMode="External"/><Relationship Id="rId7" Type="http://schemas.openxmlformats.org/officeDocument/2006/relationships/hyperlink" Target="https://www.darty.com/nav/achat/informatique/ecran_informatique/ecran_informatique/samsung_ecran_samsung_ls32ag320nuxen__MK518963536.html?awc=7735_1669207753_42fb19b92c9d780d485c0b6aa1d56e6c&amp;eaf-publisher=awin&amp;eaf-name=generique&amp;eaf-creative=3832generique" TargetMode="External"/><Relationship Id="rId12" Type="http://schemas.openxmlformats.org/officeDocument/2006/relationships/hyperlink" Target="https://www.ldlc.com/fiche/PB00461775.html" TargetMode="External"/><Relationship Id="rId2" Type="http://schemas.openxmlformats.org/officeDocument/2006/relationships/hyperlink" Target="mailto:Jorisgarcin40@gmail.com" TargetMode="External"/><Relationship Id="rId1" Type="http://schemas.openxmlformats.org/officeDocument/2006/relationships/hyperlink" Target="mailto:Dgros398@gmail.com" TargetMode="External"/><Relationship Id="rId6" Type="http://schemas.openxmlformats.org/officeDocument/2006/relationships/hyperlink" Target="https://www.ldlc.com/fiche/PB00216632.html" TargetMode="External"/><Relationship Id="rId11" Type="http://schemas.openxmlformats.org/officeDocument/2006/relationships/hyperlink" Target="https://www.ldlc.com/fiche/PB00464244.html" TargetMode="External"/><Relationship Id="rId5" Type="http://schemas.openxmlformats.org/officeDocument/2006/relationships/hyperlink" Target="https://www.amazon.fr/dp/B07RW6Z692/?smid=A3ISK8D5WK4OD4&amp;tag=idealocom-mp-21&amp;linkCode=asn&amp;creative=6742&amp;camp=1638&amp;creativeASIN=B07RW6Z692&amp;ascsubtag=2022-11-16_736d0343ebe7fc1b19e77f34ec0020ff89dca1a08b5f4eadaee8f8a58797fffb&amp;th=1&amp;psc=1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https://www.ldlc.com/fiche/PB00464927.html" TargetMode="External"/><Relationship Id="rId4" Type="http://schemas.openxmlformats.org/officeDocument/2006/relationships/hyperlink" Target="https://www.ldlc.com/fiche/PB00408862.html" TargetMode="External"/><Relationship Id="rId9" Type="http://schemas.openxmlformats.org/officeDocument/2006/relationships/hyperlink" Target="https://www.boulanger.com/ref/855046?xtor=CS3-10688&amp;lgw_code=17815-000000000000855046" TargetMode="External"/><Relationship Id="rId14" Type="http://schemas.openxmlformats.org/officeDocument/2006/relationships/hyperlink" Target="https://www.ldlc.com/fiche/PB00317346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dlc.com/fiche/PB00281734.html" TargetMode="External"/><Relationship Id="rId13" Type="http://schemas.openxmlformats.org/officeDocument/2006/relationships/hyperlink" Target="https://www.ldlc.com/fiche/PB00317346.html" TargetMode="External"/><Relationship Id="rId3" Type="http://schemas.openxmlformats.org/officeDocument/2006/relationships/hyperlink" Target="https://www.ldlc.com/fiche/PB00337388.html" TargetMode="External"/><Relationship Id="rId7" Type="http://schemas.openxmlformats.org/officeDocument/2006/relationships/hyperlink" Target="https://www.darty.com/nav/achat/informatique/ecran_informatique/ecran_informatique/samsung_ecran_samsung_ls32ag320nuxen__MK518963536.html?awc=7735_1669207753_42fb19b92c9d780d485c0b6aa1d56e6c&amp;eaf-publisher=awin&amp;eaf-name=generique&amp;eaf-creative=3832generique" TargetMode="External"/><Relationship Id="rId12" Type="http://schemas.openxmlformats.org/officeDocument/2006/relationships/hyperlink" Target="https://www.ldlc.com/fiche/PB00520079.html" TargetMode="External"/><Relationship Id="rId2" Type="http://schemas.openxmlformats.org/officeDocument/2006/relationships/hyperlink" Target="mailto:Jorisgarcin40@gmail.com" TargetMode="External"/><Relationship Id="rId1" Type="http://schemas.openxmlformats.org/officeDocument/2006/relationships/hyperlink" Target="mailto:Dgros398@gmail.com" TargetMode="External"/><Relationship Id="rId6" Type="http://schemas.openxmlformats.org/officeDocument/2006/relationships/hyperlink" Target="https://www.ldlc.com/fiche/PB00216632.html" TargetMode="External"/><Relationship Id="rId11" Type="http://schemas.openxmlformats.org/officeDocument/2006/relationships/hyperlink" Target="https://www.ldlc.com/fiche/PB00461775.html" TargetMode="External"/><Relationship Id="rId5" Type="http://schemas.openxmlformats.org/officeDocument/2006/relationships/hyperlink" Target="https://www.amazon.fr/dp/B07RW6Z692/?smid=A3ISK8D5WK4OD4&amp;tag=idealocom-mp-21&amp;linkCode=asn&amp;creative=6742&amp;camp=1638&amp;creativeASIN=B07RW6Z692&amp;ascsubtag=2022-11-16_736d0343ebe7fc1b19e77f34ec0020ff89dca1a08b5f4eadaee8f8a58797fffb&amp;th=1&amp;psc=1" TargetMode="External"/><Relationship Id="rId10" Type="http://schemas.openxmlformats.org/officeDocument/2006/relationships/hyperlink" Target="https://www.ldlc.com/fiche/PB00464244.html" TargetMode="External"/><Relationship Id="rId4" Type="http://schemas.openxmlformats.org/officeDocument/2006/relationships/hyperlink" Target="https://www.ldlc.com/fiche/PB00408862.html" TargetMode="External"/><Relationship Id="rId9" Type="http://schemas.openxmlformats.org/officeDocument/2006/relationships/hyperlink" Target="https://www.ldlc.com/fiche/PB00464927.html" TargetMode="External"/><Relationship Id="rId1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discount.com/informatique/ordinateurs-pc-portables/pc-portable-thomson-neo15-15-6-fhd-intel/f-10709-th15i516bk512.html" TargetMode="External"/><Relationship Id="rId2" Type="http://schemas.openxmlformats.org/officeDocument/2006/relationships/hyperlink" Target="mailto:Jorisgarcin40@gmail.com" TargetMode="External"/><Relationship Id="rId1" Type="http://schemas.openxmlformats.org/officeDocument/2006/relationships/hyperlink" Target="mailto:Dgros398@gmail.com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ldlc.com/fiche/PB0037206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4"/>
  <sheetViews>
    <sheetView topLeftCell="A22" zoomScale="120" zoomScaleNormal="120" workbookViewId="0">
      <selection activeCell="F17" sqref="F17"/>
    </sheetView>
  </sheetViews>
  <sheetFormatPr baseColWidth="10" defaultColWidth="11.7109375" defaultRowHeight="12.75"/>
  <cols>
    <col min="1" max="1" width="35.5703125" customWidth="1"/>
    <col min="2" max="2" width="9.5703125" customWidth="1"/>
    <col min="3" max="3" width="14.140625" customWidth="1"/>
    <col min="4" max="4" width="13.7109375" customWidth="1"/>
  </cols>
  <sheetData>
    <row r="1" spans="1:6">
      <c r="A1" s="1" t="s">
        <v>0</v>
      </c>
      <c r="B1" s="2"/>
      <c r="C1" s="2"/>
      <c r="D1" s="2"/>
      <c r="E1" s="2"/>
    </row>
    <row r="2" spans="1:6">
      <c r="A2" s="3" t="s">
        <v>1</v>
      </c>
      <c r="B2" s="2"/>
      <c r="C2" s="2"/>
      <c r="D2" s="2"/>
      <c r="E2" s="2"/>
    </row>
    <row r="3" spans="1:6">
      <c r="A3" s="2" t="s">
        <v>2</v>
      </c>
      <c r="B3" s="2"/>
      <c r="C3" s="2"/>
      <c r="D3" s="2"/>
      <c r="E3" s="2"/>
    </row>
    <row r="4" spans="1:6">
      <c r="A4" s="2" t="s">
        <v>3</v>
      </c>
      <c r="B4" s="2"/>
      <c r="C4" s="2"/>
      <c r="D4" s="2"/>
      <c r="E4" s="2"/>
    </row>
    <row r="5" spans="1:6">
      <c r="A5" s="2" t="s">
        <v>4</v>
      </c>
      <c r="B5" s="2"/>
      <c r="C5" s="2"/>
      <c r="D5" s="2"/>
      <c r="E5" s="2"/>
    </row>
    <row r="6" spans="1:6">
      <c r="A6" s="2" t="s">
        <v>5</v>
      </c>
      <c r="B6" s="2"/>
      <c r="C6" s="2"/>
      <c r="D6" s="2"/>
      <c r="E6" s="2"/>
    </row>
    <row r="7" spans="1:6">
      <c r="A7" s="4" t="s">
        <v>6</v>
      </c>
      <c r="B7" s="2"/>
      <c r="C7" s="2"/>
      <c r="D7" s="5" t="s">
        <v>7</v>
      </c>
      <c r="E7" s="2"/>
    </row>
    <row r="8" spans="1:6" ht="23.85" customHeight="1">
      <c r="A8" s="6" t="s">
        <v>8</v>
      </c>
      <c r="B8" s="2"/>
      <c r="C8" s="2"/>
      <c r="D8" s="52" t="s">
        <v>9</v>
      </c>
      <c r="E8" s="52"/>
    </row>
    <row r="9" spans="1:6" ht="23.85" customHeight="1">
      <c r="D9" s="52" t="s">
        <v>10</v>
      </c>
      <c r="E9" s="52"/>
    </row>
    <row r="10" spans="1:6" ht="12.75" customHeight="1">
      <c r="D10" s="52" t="s">
        <v>11</v>
      </c>
      <c r="E10" s="52"/>
    </row>
    <row r="12" spans="1:6">
      <c r="A12" s="2" t="s">
        <v>12</v>
      </c>
      <c r="B12" s="2"/>
      <c r="C12" s="2"/>
      <c r="D12" s="2"/>
      <c r="E12" s="2"/>
    </row>
    <row r="13" spans="1:6">
      <c r="A13" s="2" t="s">
        <v>13</v>
      </c>
      <c r="B13" s="2"/>
      <c r="C13" s="2"/>
      <c r="D13" s="2"/>
      <c r="E13" s="2"/>
    </row>
    <row r="14" spans="1:6">
      <c r="A14" s="2" t="s">
        <v>14</v>
      </c>
      <c r="B14" s="2"/>
      <c r="C14" s="2"/>
      <c r="D14" s="2"/>
      <c r="E14" s="2"/>
    </row>
    <row r="15" spans="1:6">
      <c r="A15" s="2"/>
      <c r="B15" s="2"/>
      <c r="C15" s="2"/>
      <c r="D15" s="2"/>
      <c r="E15" s="2"/>
    </row>
    <row r="16" spans="1:6" ht="38.25">
      <c r="A16" s="7" t="s">
        <v>15</v>
      </c>
      <c r="B16" s="8" t="s">
        <v>16</v>
      </c>
      <c r="C16" s="9" t="s">
        <v>17</v>
      </c>
      <c r="D16" s="9" t="s">
        <v>18</v>
      </c>
      <c r="E16" s="9" t="s">
        <v>19</v>
      </c>
      <c r="F16" s="10" t="s">
        <v>20</v>
      </c>
    </row>
    <row r="17" spans="1:6" ht="60">
      <c r="A17" s="11" t="s">
        <v>21</v>
      </c>
      <c r="B17" s="12">
        <v>28</v>
      </c>
      <c r="C17" s="13">
        <f t="shared" ref="C17:C23" si="0">D17*0.8</f>
        <v>132.76</v>
      </c>
      <c r="D17" s="12">
        <v>165.95</v>
      </c>
      <c r="E17" s="14">
        <f t="shared" ref="E17:E23" si="1">D17*B17</f>
        <v>4646.5999999999995</v>
      </c>
      <c r="F17" s="11" t="s">
        <v>22</v>
      </c>
    </row>
    <row r="18" spans="1:6" ht="33" customHeight="1">
      <c r="A18" s="15" t="s">
        <v>23</v>
      </c>
      <c r="B18" s="16">
        <v>28</v>
      </c>
      <c r="C18" s="17">
        <f t="shared" si="0"/>
        <v>103.96</v>
      </c>
      <c r="D18" s="16">
        <v>129.94999999999999</v>
      </c>
      <c r="E18" s="18">
        <f t="shared" si="1"/>
        <v>3638.5999999999995</v>
      </c>
      <c r="F18" s="19" t="s">
        <v>24</v>
      </c>
    </row>
    <row r="19" spans="1:6" ht="42.75" customHeight="1">
      <c r="A19" s="20" t="s">
        <v>25</v>
      </c>
      <c r="B19" s="12">
        <v>28</v>
      </c>
      <c r="C19" s="13">
        <f t="shared" si="0"/>
        <v>93.992000000000004</v>
      </c>
      <c r="D19" s="12">
        <v>117.49</v>
      </c>
      <c r="E19" s="21">
        <f t="shared" si="1"/>
        <v>3289.72</v>
      </c>
      <c r="F19" s="19" t="s">
        <v>26</v>
      </c>
    </row>
    <row r="20" spans="1:6" ht="51">
      <c r="A20" s="15" t="s">
        <v>27</v>
      </c>
      <c r="B20" s="17">
        <v>28</v>
      </c>
      <c r="C20" s="17">
        <f t="shared" si="0"/>
        <v>39.968000000000004</v>
      </c>
      <c r="D20" s="17">
        <v>49.96</v>
      </c>
      <c r="E20" s="18">
        <f t="shared" si="1"/>
        <v>1398.88</v>
      </c>
      <c r="F20" s="19" t="s">
        <v>28</v>
      </c>
    </row>
    <row r="21" spans="1:6" ht="29.25" customHeight="1">
      <c r="A21" s="20" t="s">
        <v>29</v>
      </c>
      <c r="B21" s="13">
        <v>28</v>
      </c>
      <c r="C21" s="13">
        <f t="shared" si="0"/>
        <v>195.99200000000002</v>
      </c>
      <c r="D21" s="13">
        <v>244.99</v>
      </c>
      <c r="E21" s="22">
        <f t="shared" si="1"/>
        <v>6859.72</v>
      </c>
      <c r="F21" s="19" t="s">
        <v>30</v>
      </c>
    </row>
    <row r="22" spans="1:6" ht="37.5" customHeight="1">
      <c r="A22" s="15" t="s">
        <v>31</v>
      </c>
      <c r="B22" s="17">
        <v>28</v>
      </c>
      <c r="C22" s="17">
        <f t="shared" si="0"/>
        <v>95.992000000000004</v>
      </c>
      <c r="D22" s="17">
        <v>119.99</v>
      </c>
      <c r="E22" s="18">
        <f t="shared" si="1"/>
        <v>3359.72</v>
      </c>
      <c r="F22" s="19" t="s">
        <v>32</v>
      </c>
    </row>
    <row r="23" spans="1:6" ht="33.75" customHeight="1">
      <c r="A23" s="20" t="s">
        <v>33</v>
      </c>
      <c r="B23" s="13">
        <v>28</v>
      </c>
      <c r="C23" s="13">
        <f t="shared" si="0"/>
        <v>13.991999999999999</v>
      </c>
      <c r="D23" s="13">
        <v>17.489999999999998</v>
      </c>
      <c r="E23" s="21">
        <f t="shared" si="1"/>
        <v>489.71999999999997</v>
      </c>
      <c r="F23" s="19" t="s">
        <v>34</v>
      </c>
    </row>
    <row r="24" spans="1:6">
      <c r="A24" s="23"/>
      <c r="B24" s="23"/>
      <c r="C24" s="23"/>
      <c r="D24" s="23"/>
      <c r="E24" s="24"/>
    </row>
    <row r="25" spans="1:6">
      <c r="A25" s="23"/>
      <c r="B25" s="13"/>
      <c r="C25" s="25" t="s">
        <v>35</v>
      </c>
      <c r="D25" s="25"/>
      <c r="E25" s="26">
        <f>SUM(B17:B23)</f>
        <v>196</v>
      </c>
    </row>
    <row r="26" spans="1:6">
      <c r="A26" s="23"/>
      <c r="B26" s="13"/>
      <c r="C26" s="25" t="s">
        <v>36</v>
      </c>
      <c r="D26" s="27"/>
      <c r="E26" s="26">
        <f>E27*0.8</f>
        <v>21745.568000000003</v>
      </c>
    </row>
    <row r="27" spans="1:6">
      <c r="A27" s="23"/>
      <c r="B27" s="13"/>
      <c r="C27" s="25" t="s">
        <v>37</v>
      </c>
      <c r="D27" s="27"/>
      <c r="E27" s="26">
        <f>SUM(E17:E23,E30:E34)</f>
        <v>27181.960000000003</v>
      </c>
    </row>
    <row r="28" spans="1:6">
      <c r="A28" s="2"/>
      <c r="B28" s="2"/>
      <c r="C28" s="2"/>
      <c r="D28" s="2"/>
      <c r="E28" s="2"/>
    </row>
    <row r="29" spans="1:6" ht="38.25">
      <c r="A29" s="7" t="s">
        <v>38</v>
      </c>
      <c r="B29" s="8" t="s">
        <v>16</v>
      </c>
      <c r="C29" s="9" t="s">
        <v>17</v>
      </c>
      <c r="D29" s="9" t="s">
        <v>18</v>
      </c>
      <c r="E29" s="9" t="s">
        <v>19</v>
      </c>
      <c r="F29" s="10" t="s">
        <v>20</v>
      </c>
    </row>
    <row r="30" spans="1:6" ht="42.75" customHeight="1">
      <c r="A30" s="28" t="s">
        <v>39</v>
      </c>
      <c r="B30" s="12">
        <v>0</v>
      </c>
      <c r="C30" s="13">
        <f>D30*0.8</f>
        <v>319.96000000000004</v>
      </c>
      <c r="D30" s="29" t="s">
        <v>40</v>
      </c>
      <c r="E30" s="30">
        <f>B30*D30</f>
        <v>0</v>
      </c>
      <c r="F30" s="31" t="s">
        <v>41</v>
      </c>
    </row>
    <row r="31" spans="1:6" ht="50.25" customHeight="1">
      <c r="A31" s="32" t="s">
        <v>42</v>
      </c>
      <c r="B31" s="16">
        <v>0</v>
      </c>
      <c r="C31" s="17">
        <f>D31*0.8</f>
        <v>119.92000000000002</v>
      </c>
      <c r="D31" s="33" t="s">
        <v>43</v>
      </c>
      <c r="E31" s="18">
        <f>B31*D31</f>
        <v>0</v>
      </c>
      <c r="F31" s="31" t="s">
        <v>44</v>
      </c>
    </row>
    <row r="32" spans="1:6" ht="39.75" customHeight="1">
      <c r="A32" s="28" t="s">
        <v>45</v>
      </c>
      <c r="B32" s="12">
        <v>10</v>
      </c>
      <c r="C32" s="13">
        <f>D32*0.8</f>
        <v>279.92</v>
      </c>
      <c r="D32" s="29" t="s">
        <v>46</v>
      </c>
      <c r="E32" s="21">
        <f>B32*D32</f>
        <v>3499</v>
      </c>
      <c r="F32" s="31" t="s">
        <v>47</v>
      </c>
    </row>
    <row r="33" spans="1:6" ht="36" customHeight="1">
      <c r="A33" s="32" t="s">
        <v>48</v>
      </c>
      <c r="B33" s="17">
        <v>0</v>
      </c>
      <c r="C33" s="17">
        <f>D33*0.8</f>
        <v>53.167999999999999</v>
      </c>
      <c r="D33" s="34" t="s">
        <v>49</v>
      </c>
      <c r="E33" s="18">
        <f>B33*D33</f>
        <v>0</v>
      </c>
      <c r="F33" s="31" t="s">
        <v>50</v>
      </c>
    </row>
    <row r="34" spans="1:6" ht="37.5" customHeight="1">
      <c r="A34" s="28" t="s">
        <v>51</v>
      </c>
      <c r="B34" s="13">
        <v>0</v>
      </c>
      <c r="C34" s="13">
        <f>D34*0.8</f>
        <v>63.951999999999998</v>
      </c>
      <c r="D34" s="35" t="s">
        <v>52</v>
      </c>
      <c r="E34" s="22">
        <f>B34*D34</f>
        <v>0</v>
      </c>
      <c r="F34" s="31" t="s">
        <v>53</v>
      </c>
    </row>
  </sheetData>
  <mergeCells count="3">
    <mergeCell ref="D8:E8"/>
    <mergeCell ref="D9:E9"/>
    <mergeCell ref="D10:E10"/>
  </mergeCells>
  <hyperlinks>
    <hyperlink ref="A7" r:id="rId1"/>
    <hyperlink ref="A8" r:id="rId2"/>
    <hyperlink ref="F17" r:id="rId3"/>
    <hyperlink ref="F18" r:id="rId4"/>
    <hyperlink ref="F19" r:id="rId5"/>
    <hyperlink ref="F20" r:id="rId6"/>
    <hyperlink ref="F21" r:id="rId7" display="https://www.darty.com/nav/achat/informatique/ecran_informatique/ecran_informatique/samsung_ecran_samsung_ls32ag320nuxen__MK518963536.html?awc=7735_1669207753_42fb19b92c9d780d485c0b6aa1d56e6c&amp;eaf-publisher=awin&amp;eaf-name=generique&amp;eaf-creative=3832generique&amp;eaf-creativetype=1x1&amp;eseg-name=AwinID&amp;eseg-item=269861&amp;dartycid=aff_269861_generique_awin"/>
    <hyperlink ref="F22" r:id="rId8"/>
    <hyperlink ref="F23" r:id="rId9"/>
    <hyperlink ref="F30" r:id="rId10"/>
    <hyperlink ref="F31" r:id="rId11"/>
    <hyperlink ref="F32" r:id="rId12"/>
    <hyperlink ref="F33" r:id="rId13"/>
    <hyperlink ref="F34" r:id="rId14"/>
  </hyperlink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5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3"/>
  <sheetViews>
    <sheetView topLeftCell="A22" zoomScale="120" zoomScaleNormal="120" workbookViewId="0">
      <selection activeCell="A4" sqref="A4"/>
    </sheetView>
  </sheetViews>
  <sheetFormatPr baseColWidth="10" defaultColWidth="11.7109375" defaultRowHeight="12.75"/>
  <cols>
    <col min="1" max="1" width="35.5703125" customWidth="1"/>
    <col min="2" max="2" width="8.85546875" customWidth="1"/>
    <col min="3" max="3" width="14.140625" customWidth="1"/>
    <col min="4" max="4" width="13.7109375" customWidth="1"/>
  </cols>
  <sheetData>
    <row r="1" spans="1:6">
      <c r="A1" s="1" t="s">
        <v>0</v>
      </c>
      <c r="B1" s="2"/>
      <c r="C1" s="2"/>
      <c r="D1" s="2"/>
      <c r="E1" s="2"/>
    </row>
    <row r="2" spans="1:6">
      <c r="A2" s="3" t="s">
        <v>1</v>
      </c>
      <c r="B2" s="2"/>
      <c r="C2" s="2"/>
      <c r="D2" s="2"/>
      <c r="E2" s="2"/>
    </row>
    <row r="3" spans="1:6">
      <c r="A3" s="2" t="s">
        <v>2</v>
      </c>
      <c r="B3" s="2"/>
      <c r="C3" s="2"/>
      <c r="D3" s="2"/>
      <c r="E3" s="2"/>
    </row>
    <row r="4" spans="1:6">
      <c r="A4" s="2" t="s">
        <v>3</v>
      </c>
      <c r="B4" s="2"/>
      <c r="C4" s="2"/>
      <c r="D4" s="2"/>
      <c r="E4" s="2"/>
    </row>
    <row r="5" spans="1:6">
      <c r="A5" s="2" t="s">
        <v>4</v>
      </c>
      <c r="B5" s="2"/>
      <c r="C5" s="2"/>
      <c r="D5" s="2"/>
      <c r="E5" s="2"/>
    </row>
    <row r="6" spans="1:6">
      <c r="A6" s="2" t="s">
        <v>5</v>
      </c>
      <c r="B6" s="2"/>
      <c r="C6" s="2"/>
      <c r="D6" s="2"/>
      <c r="E6" s="2"/>
    </row>
    <row r="7" spans="1:6">
      <c r="A7" s="4" t="s">
        <v>6</v>
      </c>
      <c r="B7" s="2"/>
      <c r="C7" s="2"/>
      <c r="D7" s="5" t="s">
        <v>7</v>
      </c>
      <c r="E7" s="2"/>
    </row>
    <row r="8" spans="1:6" ht="23.85" customHeight="1">
      <c r="A8" s="6" t="s">
        <v>8</v>
      </c>
      <c r="B8" s="2"/>
      <c r="C8" s="2"/>
      <c r="D8" s="52" t="s">
        <v>9</v>
      </c>
      <c r="E8" s="52"/>
    </row>
    <row r="9" spans="1:6" ht="23.85" customHeight="1">
      <c r="A9" s="2"/>
      <c r="B9" s="2"/>
      <c r="C9" s="2"/>
      <c r="D9" s="52" t="s">
        <v>10</v>
      </c>
      <c r="E9" s="52"/>
    </row>
    <row r="10" spans="1:6" ht="12.75" customHeight="1">
      <c r="A10" s="2"/>
      <c r="B10" s="2"/>
      <c r="C10" s="2"/>
      <c r="D10" s="52" t="s">
        <v>11</v>
      </c>
      <c r="E10" s="52"/>
    </row>
    <row r="11" spans="1:6">
      <c r="A11" s="2"/>
      <c r="B11" s="2"/>
      <c r="C11" s="2"/>
    </row>
    <row r="12" spans="1:6">
      <c r="A12" s="2" t="s">
        <v>12</v>
      </c>
      <c r="B12" s="2"/>
      <c r="C12" s="2"/>
      <c r="D12" s="2"/>
      <c r="E12" s="2"/>
    </row>
    <row r="13" spans="1:6">
      <c r="A13" s="2" t="s">
        <v>13</v>
      </c>
      <c r="B13" s="2"/>
      <c r="C13" s="2"/>
      <c r="D13" s="2"/>
      <c r="E13" s="2"/>
    </row>
    <row r="14" spans="1:6">
      <c r="A14" s="2" t="s">
        <v>54</v>
      </c>
      <c r="B14" s="2"/>
      <c r="C14" s="2"/>
      <c r="D14" s="2"/>
      <c r="E14" s="2"/>
    </row>
    <row r="15" spans="1:6">
      <c r="A15" s="2"/>
      <c r="B15" s="2"/>
      <c r="C15" s="2"/>
      <c r="D15" s="2"/>
      <c r="E15" s="2"/>
    </row>
    <row r="16" spans="1:6" ht="38.25">
      <c r="A16" s="7" t="s">
        <v>55</v>
      </c>
      <c r="B16" s="8" t="s">
        <v>16</v>
      </c>
      <c r="C16" s="9" t="s">
        <v>17</v>
      </c>
      <c r="D16" s="9" t="s">
        <v>18</v>
      </c>
      <c r="E16" s="9" t="s">
        <v>56</v>
      </c>
      <c r="F16" s="10" t="s">
        <v>20</v>
      </c>
    </row>
    <row r="17" spans="1:6" ht="60">
      <c r="A17" s="11" t="s">
        <v>21</v>
      </c>
      <c r="B17" s="12">
        <v>28</v>
      </c>
      <c r="C17" s="13">
        <f t="shared" ref="C17:C22" si="0">D17*0.8</f>
        <v>132.76</v>
      </c>
      <c r="D17" s="12">
        <v>165.95</v>
      </c>
      <c r="E17" s="14">
        <f t="shared" ref="E17:E22" si="1">D17*B17</f>
        <v>4646.5999999999995</v>
      </c>
      <c r="F17" s="11" t="s">
        <v>22</v>
      </c>
    </row>
    <row r="18" spans="1:6" ht="51">
      <c r="A18" s="36" t="s">
        <v>23</v>
      </c>
      <c r="B18" s="16">
        <v>28</v>
      </c>
      <c r="C18" s="17">
        <f t="shared" si="0"/>
        <v>103.96</v>
      </c>
      <c r="D18" s="16">
        <v>129.94999999999999</v>
      </c>
      <c r="E18" s="18">
        <f t="shared" si="1"/>
        <v>3638.5999999999995</v>
      </c>
      <c r="F18" s="19" t="s">
        <v>24</v>
      </c>
    </row>
    <row r="19" spans="1:6" ht="306">
      <c r="A19" s="37" t="s">
        <v>25</v>
      </c>
      <c r="B19" s="12">
        <v>28</v>
      </c>
      <c r="C19" s="13">
        <f t="shared" si="0"/>
        <v>93.992000000000004</v>
      </c>
      <c r="D19" s="12">
        <v>117.49</v>
      </c>
      <c r="E19" s="21">
        <f t="shared" si="1"/>
        <v>3289.72</v>
      </c>
      <c r="F19" s="19" t="s">
        <v>26</v>
      </c>
    </row>
    <row r="20" spans="1:6" ht="51">
      <c r="A20" s="36" t="s">
        <v>27</v>
      </c>
      <c r="B20" s="17">
        <v>28</v>
      </c>
      <c r="C20" s="17">
        <f t="shared" si="0"/>
        <v>39.968000000000004</v>
      </c>
      <c r="D20" s="17">
        <v>49.96</v>
      </c>
      <c r="E20" s="18">
        <f t="shared" si="1"/>
        <v>1398.88</v>
      </c>
      <c r="F20" s="19" t="s">
        <v>28</v>
      </c>
    </row>
    <row r="21" spans="1:6" ht="409.5">
      <c r="A21" s="37" t="s">
        <v>29</v>
      </c>
      <c r="B21" s="13">
        <v>28</v>
      </c>
      <c r="C21" s="13">
        <f t="shared" si="0"/>
        <v>195.99200000000002</v>
      </c>
      <c r="D21" s="13">
        <v>244.99</v>
      </c>
      <c r="E21" s="22">
        <f t="shared" si="1"/>
        <v>6859.72</v>
      </c>
      <c r="F21" s="19" t="s">
        <v>30</v>
      </c>
    </row>
    <row r="22" spans="1:6" ht="51">
      <c r="A22" s="36" t="s">
        <v>31</v>
      </c>
      <c r="B22" s="17">
        <v>28</v>
      </c>
      <c r="C22" s="17">
        <f t="shared" si="0"/>
        <v>95.992000000000004</v>
      </c>
      <c r="D22" s="17">
        <v>119.99</v>
      </c>
      <c r="E22" s="18">
        <f t="shared" si="1"/>
        <v>3359.72</v>
      </c>
      <c r="F22" s="19" t="s">
        <v>32</v>
      </c>
    </row>
    <row r="23" spans="1:6">
      <c r="A23" s="2"/>
      <c r="B23" s="23"/>
      <c r="C23" s="23"/>
      <c r="D23" s="23"/>
      <c r="E23" s="24"/>
    </row>
    <row r="24" spans="1:6">
      <c r="A24" s="2"/>
      <c r="B24" s="13"/>
      <c r="C24" s="25" t="s">
        <v>35</v>
      </c>
      <c r="D24" s="25"/>
      <c r="E24" s="26">
        <f>SUM(B17:B22)</f>
        <v>168</v>
      </c>
    </row>
    <row r="25" spans="1:6">
      <c r="A25" s="2"/>
      <c r="B25" s="13"/>
      <c r="C25" s="25" t="s">
        <v>36</v>
      </c>
      <c r="D25" s="27"/>
      <c r="E25" s="26">
        <f>E26*0.8</f>
        <v>21353.792000000001</v>
      </c>
    </row>
    <row r="26" spans="1:6">
      <c r="A26" s="2"/>
      <c r="B26" s="13"/>
      <c r="C26" s="25" t="s">
        <v>37</v>
      </c>
      <c r="D26" s="27"/>
      <c r="E26" s="26">
        <f>SUM(E29:E33,E17:E22)</f>
        <v>26692.240000000002</v>
      </c>
    </row>
    <row r="27" spans="1:6">
      <c r="A27" s="2"/>
      <c r="B27" s="2"/>
      <c r="C27" s="2"/>
      <c r="D27" s="2"/>
      <c r="E27" s="2"/>
    </row>
    <row r="28" spans="1:6" ht="38.25">
      <c r="A28" s="7" t="s">
        <v>38</v>
      </c>
      <c r="B28" s="8" t="s">
        <v>16</v>
      </c>
      <c r="C28" s="9" t="s">
        <v>17</v>
      </c>
      <c r="D28" s="9" t="s">
        <v>18</v>
      </c>
      <c r="E28" s="9" t="s">
        <v>19</v>
      </c>
      <c r="F28" s="10" t="s">
        <v>20</v>
      </c>
    </row>
    <row r="29" spans="1:6" ht="75">
      <c r="A29" s="28" t="s">
        <v>39</v>
      </c>
      <c r="B29" s="12">
        <v>0</v>
      </c>
      <c r="C29" s="13">
        <f>D29*0.8</f>
        <v>319.96000000000004</v>
      </c>
      <c r="D29" s="29" t="s">
        <v>40</v>
      </c>
      <c r="E29" s="14">
        <f>B29*D29</f>
        <v>0</v>
      </c>
      <c r="F29" s="31" t="s">
        <v>41</v>
      </c>
    </row>
    <row r="30" spans="1:6" ht="75">
      <c r="A30" s="32" t="s">
        <v>42</v>
      </c>
      <c r="B30" s="16">
        <v>0</v>
      </c>
      <c r="C30" s="17">
        <f>D30*0.8</f>
        <v>119.92000000000002</v>
      </c>
      <c r="D30" s="33" t="s">
        <v>43</v>
      </c>
      <c r="E30" s="18">
        <f>B30*D30</f>
        <v>0</v>
      </c>
      <c r="F30" s="31" t="s">
        <v>44</v>
      </c>
    </row>
    <row r="31" spans="1:6" ht="75">
      <c r="A31" s="28" t="s">
        <v>45</v>
      </c>
      <c r="B31" s="12">
        <v>10</v>
      </c>
      <c r="C31" s="13">
        <f>D31*0.8</f>
        <v>279.92</v>
      </c>
      <c r="D31" s="29" t="s">
        <v>46</v>
      </c>
      <c r="E31" s="21">
        <f>B31*D31</f>
        <v>3499</v>
      </c>
      <c r="F31" s="31" t="s">
        <v>47</v>
      </c>
    </row>
    <row r="32" spans="1:6" ht="75">
      <c r="A32" s="32" t="s">
        <v>48</v>
      </c>
      <c r="B32" s="17">
        <v>0</v>
      </c>
      <c r="C32" s="17">
        <f>D32*0.8</f>
        <v>53.167999999999999</v>
      </c>
      <c r="D32" s="34" t="s">
        <v>49</v>
      </c>
      <c r="E32" s="18">
        <f>B32*D32</f>
        <v>0</v>
      </c>
      <c r="F32" s="31" t="s">
        <v>50</v>
      </c>
    </row>
    <row r="33" spans="1:6" ht="75">
      <c r="A33" s="28" t="s">
        <v>51</v>
      </c>
      <c r="B33" s="13">
        <v>0</v>
      </c>
      <c r="C33" s="13">
        <f>D33*0.8</f>
        <v>63.951999999999998</v>
      </c>
      <c r="D33" s="35" t="s">
        <v>52</v>
      </c>
      <c r="E33" s="22">
        <f>B33*D33</f>
        <v>0</v>
      </c>
      <c r="F33" s="31" t="s">
        <v>53</v>
      </c>
    </row>
  </sheetData>
  <mergeCells count="3">
    <mergeCell ref="D8:E8"/>
    <mergeCell ref="D9:E9"/>
    <mergeCell ref="D10:E10"/>
  </mergeCells>
  <hyperlinks>
    <hyperlink ref="A7" r:id="rId1"/>
    <hyperlink ref="A8" r:id="rId2"/>
    <hyperlink ref="F17" r:id="rId3"/>
    <hyperlink ref="F18" r:id="rId4"/>
    <hyperlink ref="F19" r:id="rId5"/>
    <hyperlink ref="F20" r:id="rId6"/>
    <hyperlink ref="F21" r:id="rId7" display="https://www.darty.com/nav/achat/informatique/ecran_informatique/ecran_informatique/samsung_ecran_samsung_ls32ag320nuxen__MK518963536.html?awc=7735_1669207753_42fb19b92c9d780d485c0b6aa1d56e6c&amp;eaf-publisher=awin&amp;eaf-name=generique&amp;eaf-creative=3832generique&amp;eaf-creativetype=1x1&amp;eseg-name=AwinID&amp;eseg-item=269861&amp;dartycid=aff_269861_generique_awin"/>
    <hyperlink ref="F22" r:id="rId8"/>
    <hyperlink ref="F29" r:id="rId9"/>
    <hyperlink ref="F30" r:id="rId10"/>
    <hyperlink ref="F31" r:id="rId11"/>
    <hyperlink ref="F32" r:id="rId12"/>
    <hyperlink ref="F33" r:id="rId13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Roman,Normal"&amp;12&amp;A</oddHeader>
    <oddFooter>&amp;C&amp;"Times New Roman,Normal"&amp;12Page &amp;P</oddFooter>
  </headerFooter>
  <drawing r:id="rId14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9"/>
  <sheetViews>
    <sheetView tabSelected="1" topLeftCell="A10" zoomScale="120" zoomScaleNormal="120" workbookViewId="0">
      <selection activeCell="A19" sqref="A19:XFD19"/>
    </sheetView>
  </sheetViews>
  <sheetFormatPr baseColWidth="10" defaultColWidth="11.7109375" defaultRowHeight="12.75"/>
  <cols>
    <col min="1" max="1" width="36.140625" customWidth="1"/>
    <col min="2" max="2" width="6.140625" customWidth="1"/>
    <col min="3" max="3" width="16" customWidth="1"/>
    <col min="4" max="4" width="16.7109375" customWidth="1"/>
  </cols>
  <sheetData>
    <row r="1" spans="1:9">
      <c r="A1" s="1" t="s">
        <v>0</v>
      </c>
      <c r="B1" s="2"/>
      <c r="C1" s="2"/>
      <c r="D1" s="2"/>
      <c r="E1" s="2"/>
    </row>
    <row r="2" spans="1:9">
      <c r="A2" s="3" t="s">
        <v>1</v>
      </c>
      <c r="B2" s="2"/>
      <c r="C2" s="2"/>
      <c r="D2" s="2"/>
      <c r="E2" s="2"/>
    </row>
    <row r="3" spans="1:9">
      <c r="A3" s="2" t="s">
        <v>2</v>
      </c>
      <c r="B3" s="2"/>
      <c r="C3" s="2"/>
      <c r="D3" s="2"/>
      <c r="E3" s="2"/>
    </row>
    <row r="4" spans="1:9">
      <c r="A4" s="2" t="s">
        <v>3</v>
      </c>
      <c r="B4" s="2"/>
      <c r="C4" s="2"/>
      <c r="D4" s="2"/>
      <c r="E4" s="2"/>
    </row>
    <row r="5" spans="1:9">
      <c r="A5" s="2" t="s">
        <v>4</v>
      </c>
      <c r="B5" s="2"/>
      <c r="C5" s="2"/>
      <c r="D5" s="2"/>
      <c r="E5" s="2"/>
    </row>
    <row r="6" spans="1:9">
      <c r="A6" s="2" t="s">
        <v>5</v>
      </c>
      <c r="B6" s="2"/>
      <c r="C6" s="2"/>
      <c r="D6" s="2"/>
      <c r="E6" s="2"/>
    </row>
    <row r="7" spans="1:9">
      <c r="A7" s="4" t="s">
        <v>6</v>
      </c>
      <c r="B7" s="2"/>
      <c r="C7" s="2"/>
      <c r="D7" s="5" t="s">
        <v>7</v>
      </c>
      <c r="E7" s="2"/>
    </row>
    <row r="8" spans="1:9" ht="23.1" customHeight="1">
      <c r="A8" s="6" t="s">
        <v>8</v>
      </c>
      <c r="B8" s="2"/>
      <c r="C8" s="2"/>
      <c r="D8" s="52" t="s">
        <v>9</v>
      </c>
      <c r="E8" s="52"/>
      <c r="H8" s="38"/>
    </row>
    <row r="9" spans="1:9" ht="23.85" customHeight="1">
      <c r="A9" s="2"/>
      <c r="B9" s="2"/>
      <c r="C9" s="2"/>
      <c r="D9" s="52" t="s">
        <v>10</v>
      </c>
      <c r="E9" s="52"/>
    </row>
    <row r="10" spans="1:9" ht="12.75" customHeight="1">
      <c r="A10" s="2"/>
      <c r="B10" s="2"/>
      <c r="C10" s="2"/>
      <c r="D10" s="52" t="s">
        <v>11</v>
      </c>
      <c r="E10" s="52"/>
      <c r="I10" s="39"/>
    </row>
    <row r="11" spans="1:9">
      <c r="A11" s="2"/>
      <c r="B11" s="2"/>
      <c r="C11" s="2"/>
      <c r="D11" s="2"/>
      <c r="E11" s="2"/>
    </row>
    <row r="12" spans="1:9">
      <c r="A12" s="2"/>
      <c r="B12" s="2"/>
      <c r="C12" s="2"/>
      <c r="D12" s="2"/>
      <c r="E12" s="2"/>
    </row>
    <row r="13" spans="1:9">
      <c r="A13" s="2"/>
      <c r="B13" s="2"/>
      <c r="C13" s="2"/>
      <c r="D13" s="2"/>
      <c r="E13" s="2"/>
    </row>
    <row r="14" spans="1:9">
      <c r="A14" s="2" t="s">
        <v>12</v>
      </c>
      <c r="B14" s="2"/>
      <c r="C14" s="2"/>
      <c r="D14" s="2"/>
      <c r="E14" s="2"/>
    </row>
    <row r="15" spans="1:9">
      <c r="A15" s="2" t="s">
        <v>13</v>
      </c>
      <c r="B15" s="2"/>
      <c r="C15" s="2"/>
      <c r="D15" s="2"/>
      <c r="E15" s="2"/>
    </row>
    <row r="16" spans="1:9">
      <c r="A16" s="2" t="s">
        <v>57</v>
      </c>
      <c r="B16" s="2"/>
      <c r="C16" s="2"/>
      <c r="D16" s="2"/>
      <c r="E16" s="2"/>
    </row>
    <row r="17" spans="1:6">
      <c r="A17" s="2"/>
      <c r="B17" s="2"/>
      <c r="C17" s="2"/>
      <c r="D17" s="2"/>
      <c r="E17" s="2"/>
    </row>
    <row r="18" spans="1:6" ht="38.25">
      <c r="A18" s="7" t="s">
        <v>55</v>
      </c>
      <c r="B18" s="8" t="s">
        <v>16</v>
      </c>
      <c r="C18" s="8" t="s">
        <v>58</v>
      </c>
      <c r="D18" s="8" t="s">
        <v>18</v>
      </c>
      <c r="E18" s="9" t="s">
        <v>56</v>
      </c>
      <c r="F18" s="10" t="s">
        <v>20</v>
      </c>
    </row>
    <row r="19" spans="1:6" ht="62.25" customHeight="1">
      <c r="A19" s="40" t="s">
        <v>59</v>
      </c>
      <c r="B19" s="16">
        <v>18</v>
      </c>
      <c r="C19" s="17">
        <f>D19*0.8</f>
        <v>399.99200000000002</v>
      </c>
      <c r="D19" s="16">
        <v>499.99</v>
      </c>
      <c r="E19" s="41">
        <f>B19*D19</f>
        <v>8999.82</v>
      </c>
      <c r="F19" s="42" t="s">
        <v>60</v>
      </c>
    </row>
    <row r="20" spans="1:6" ht="15">
      <c r="A20" s="37"/>
      <c r="B20" s="43"/>
      <c r="C20" s="44"/>
      <c r="D20" s="43"/>
      <c r="E20" s="45"/>
      <c r="F20" s="19"/>
    </row>
    <row r="21" spans="1:6">
      <c r="C21" s="25" t="s">
        <v>35</v>
      </c>
      <c r="D21" s="25"/>
      <c r="E21" s="26">
        <f>SUM(B14:B19)</f>
        <v>18</v>
      </c>
    </row>
    <row r="22" spans="1:6">
      <c r="C22" s="25" t="s">
        <v>36</v>
      </c>
      <c r="D22" s="27"/>
      <c r="E22" s="26">
        <f>E23*0.8</f>
        <v>7199.8559999999998</v>
      </c>
    </row>
    <row r="23" spans="1:6">
      <c r="C23" s="25" t="s">
        <v>37</v>
      </c>
      <c r="D23" s="27"/>
      <c r="E23" s="26">
        <f>SUM(E19,E26)</f>
        <v>8999.82</v>
      </c>
    </row>
    <row r="24" spans="1:6">
      <c r="A24" s="46"/>
      <c r="B24" s="47"/>
      <c r="F24" s="19"/>
    </row>
    <row r="25" spans="1:6" ht="38.25">
      <c r="A25" s="10" t="s">
        <v>38</v>
      </c>
      <c r="B25" s="8" t="s">
        <v>16</v>
      </c>
      <c r="C25" s="8" t="s">
        <v>58</v>
      </c>
      <c r="D25" s="8" t="s">
        <v>18</v>
      </c>
      <c r="E25" s="9" t="s">
        <v>56</v>
      </c>
      <c r="F25" s="10" t="s">
        <v>20</v>
      </c>
    </row>
    <row r="26" spans="1:6" ht="75">
      <c r="A26" s="48" t="s">
        <v>61</v>
      </c>
      <c r="B26" s="49">
        <v>0</v>
      </c>
      <c r="C26" s="49">
        <f>D26*0.8</f>
        <v>39.951999999999998</v>
      </c>
      <c r="D26" s="50" t="s">
        <v>62</v>
      </c>
      <c r="E26" s="49">
        <f>B26*D26</f>
        <v>0</v>
      </c>
      <c r="F26" s="51" t="s">
        <v>63</v>
      </c>
    </row>
    <row r="29" spans="1:6">
      <c r="A29" s="2"/>
      <c r="B29" s="44"/>
      <c r="C29" s="2"/>
      <c r="D29" s="44"/>
      <c r="E29" s="3"/>
    </row>
    <row r="30" spans="1:6">
      <c r="A30" s="2"/>
      <c r="B30" s="2"/>
      <c r="C30" s="2"/>
      <c r="D30" s="2"/>
      <c r="E30" s="2"/>
    </row>
    <row r="31" spans="1:6">
      <c r="A31" s="2"/>
      <c r="B31" s="2"/>
      <c r="C31" s="2"/>
      <c r="D31" s="2"/>
      <c r="E31" s="2"/>
    </row>
    <row r="32" spans="1:6">
      <c r="A32" s="2"/>
      <c r="B32" s="2"/>
      <c r="C32" s="2"/>
      <c r="D32" s="2"/>
      <c r="E32" s="2"/>
    </row>
    <row r="33" spans="1:5">
      <c r="A33" s="2"/>
      <c r="B33" s="2"/>
      <c r="C33" s="2"/>
      <c r="D33" s="2"/>
      <c r="E33" s="2"/>
    </row>
    <row r="34" spans="1:5">
      <c r="A34" s="2"/>
      <c r="B34" s="2"/>
      <c r="C34" s="2"/>
      <c r="D34" s="2"/>
      <c r="E34" s="2"/>
    </row>
    <row r="35" spans="1:5">
      <c r="A35" s="2"/>
      <c r="B35" s="2"/>
      <c r="C35" s="2"/>
      <c r="D35" s="2"/>
      <c r="E35" s="2"/>
    </row>
    <row r="36" spans="1:5">
      <c r="A36" s="2"/>
      <c r="B36" s="2"/>
      <c r="C36" s="2"/>
      <c r="D36" s="2"/>
      <c r="E36" s="2"/>
    </row>
    <row r="37" spans="1:5">
      <c r="A37" s="2"/>
      <c r="B37" s="2"/>
      <c r="C37" s="2"/>
      <c r="D37" s="2"/>
      <c r="E37" s="2"/>
    </row>
    <row r="38" spans="1:5">
      <c r="A38" s="2"/>
      <c r="B38" s="2"/>
      <c r="C38" s="2"/>
      <c r="D38" s="2"/>
      <c r="E38" s="2"/>
    </row>
    <row r="39" spans="1:5">
      <c r="A39" s="2"/>
      <c r="B39" s="2"/>
      <c r="C39" s="2"/>
      <c r="D39" s="2"/>
      <c r="E39" s="2"/>
    </row>
  </sheetData>
  <mergeCells count="3">
    <mergeCell ref="D8:E8"/>
    <mergeCell ref="D9:E9"/>
    <mergeCell ref="D10:E10"/>
  </mergeCells>
  <hyperlinks>
    <hyperlink ref="A7" r:id="rId1"/>
    <hyperlink ref="A8" r:id="rId2"/>
    <hyperlink ref="F19" r:id="rId3" location="read"/>
    <hyperlink ref="F26" r:id="rId4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 r:id="rId5"/>
  <headerFooter>
    <oddHeader>&amp;C&amp;"Times New Roman,Normal"&amp;12&amp;A</oddHeader>
    <oddFooter>&amp;C&amp;"Times New Roman,Normal"&amp;12Page &amp;P</oddFooter>
  </headerFooter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Configuration 1</vt:lpstr>
      <vt:lpstr>Configuration 2</vt:lpstr>
      <vt:lpstr>Configuration 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DGROS</cp:lastModifiedBy>
  <cp:revision>28</cp:revision>
  <cp:lastPrinted>2022-11-30T12:23:11Z</cp:lastPrinted>
  <dcterms:created xsi:type="dcterms:W3CDTF">2022-11-26T13:50:46Z</dcterms:created>
  <dcterms:modified xsi:type="dcterms:W3CDTF">2022-12-07T12:47:22Z</dcterms:modified>
  <dc:language>fr-FR</dc:language>
</cp:coreProperties>
</file>