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9"/>
  <workbookPr/>
  <mc:AlternateContent xmlns:mc="http://schemas.openxmlformats.org/markup-compatibility/2006">
    <mc:Choice Requires="x15">
      <x15ac:absPath xmlns:x15ac="http://schemas.microsoft.com/office/spreadsheetml/2010/11/ac" url="C:\Users\hasey\Desktop\"/>
    </mc:Choice>
  </mc:AlternateContent>
  <xr:revisionPtr revIDLastSave="0" documentId="8_{3AF96037-0AB6-4946-8050-53C7C2900E9C}" xr6:coauthVersionLast="47" xr6:coauthVersionMax="47" xr10:uidLastSave="{00000000-0000-0000-0000-000000000000}"/>
  <bookViews>
    <workbookView xWindow="-110" yWindow="-110" windowWidth="41180" windowHeight="21100" activeTab="1" xr2:uid="{00000000-000D-0000-FFFF-FFFF00000000}"/>
  </bookViews>
  <sheets>
    <sheet name="How to Edit This Sheet" sheetId="1" r:id="rId1"/>
    <sheet name="ATXIX Comp Calculator" sheetId="2" r:id="rId2"/>
    <sheet name="New Static Values (Do Not Edit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0" i="3" l="1"/>
  <c r="H260" i="3"/>
  <c r="I259" i="3"/>
  <c r="H259" i="3"/>
  <c r="I258" i="3"/>
  <c r="H258" i="3"/>
  <c r="I257" i="3"/>
  <c r="H257" i="3"/>
  <c r="I256" i="3"/>
  <c r="H256" i="3"/>
  <c r="I255" i="3"/>
  <c r="H255" i="3"/>
  <c r="I254" i="3"/>
  <c r="H254" i="3"/>
  <c r="I253" i="3"/>
  <c r="H253" i="3"/>
  <c r="I252" i="3"/>
  <c r="H252" i="3"/>
  <c r="I251" i="3"/>
  <c r="H251" i="3"/>
  <c r="I250" i="3"/>
  <c r="H250" i="3"/>
  <c r="I249" i="3"/>
  <c r="H249" i="3"/>
  <c r="I248" i="3"/>
  <c r="H248" i="3"/>
  <c r="I247" i="3"/>
  <c r="H247" i="3"/>
  <c r="I246" i="3"/>
  <c r="H246" i="3"/>
  <c r="I245" i="3"/>
  <c r="H245" i="3"/>
  <c r="I244" i="3"/>
  <c r="H244" i="3"/>
  <c r="I243" i="3"/>
  <c r="H243" i="3"/>
  <c r="I242" i="3"/>
  <c r="H242" i="3"/>
  <c r="I241" i="3"/>
  <c r="H241" i="3"/>
  <c r="I240" i="3"/>
  <c r="H240" i="3"/>
  <c r="I239" i="3"/>
  <c r="H239" i="3"/>
  <c r="I238" i="3"/>
  <c r="H238" i="3"/>
  <c r="I237" i="3"/>
  <c r="H237" i="3"/>
  <c r="I236" i="3"/>
  <c r="H236" i="3"/>
  <c r="I235" i="3"/>
  <c r="H235" i="3"/>
  <c r="I234" i="3"/>
  <c r="H234" i="3"/>
  <c r="I233" i="3"/>
  <c r="H233" i="3"/>
  <c r="I232" i="3"/>
  <c r="H232" i="3"/>
  <c r="I231" i="3"/>
  <c r="H231" i="3"/>
  <c r="I230" i="3"/>
  <c r="H230" i="3"/>
  <c r="I229" i="3"/>
  <c r="H229" i="3"/>
  <c r="I228" i="3"/>
  <c r="H228" i="3"/>
  <c r="I227" i="3"/>
  <c r="H227" i="3"/>
  <c r="I226" i="3"/>
  <c r="H226" i="3"/>
  <c r="I225" i="3"/>
  <c r="H225" i="3"/>
  <c r="I224" i="3"/>
  <c r="H224" i="3"/>
  <c r="I223" i="3"/>
  <c r="H223" i="3"/>
  <c r="I222" i="3"/>
  <c r="H222" i="3"/>
  <c r="I221" i="3"/>
  <c r="H221" i="3"/>
  <c r="I220" i="3"/>
  <c r="H220" i="3"/>
  <c r="I219" i="3"/>
  <c r="H219" i="3"/>
  <c r="I218" i="3"/>
  <c r="H218" i="3"/>
  <c r="I217" i="3"/>
  <c r="H217" i="3"/>
  <c r="I216" i="3"/>
  <c r="H216" i="3"/>
  <c r="I215" i="3"/>
  <c r="H215" i="3"/>
  <c r="I214" i="3"/>
  <c r="H214" i="3"/>
  <c r="I213" i="3"/>
  <c r="H213" i="3"/>
  <c r="I212" i="3"/>
  <c r="H212" i="3"/>
  <c r="I211" i="3"/>
  <c r="H211" i="3"/>
  <c r="I210" i="3"/>
  <c r="H210" i="3"/>
  <c r="I209" i="3"/>
  <c r="H209" i="3"/>
  <c r="I208" i="3"/>
  <c r="H208" i="3"/>
  <c r="I207" i="3"/>
  <c r="H207" i="3"/>
  <c r="I206" i="3"/>
  <c r="H206" i="3"/>
  <c r="I205" i="3"/>
  <c r="H205" i="3"/>
  <c r="I204" i="3"/>
  <c r="H204" i="3"/>
  <c r="I203" i="3"/>
  <c r="H203" i="3"/>
  <c r="I202" i="3"/>
  <c r="H202" i="3"/>
  <c r="I201" i="3"/>
  <c r="H201" i="3"/>
  <c r="I200" i="3"/>
  <c r="H200" i="3"/>
  <c r="I199" i="3"/>
  <c r="H199" i="3"/>
  <c r="I198" i="3"/>
  <c r="H198" i="3"/>
  <c r="I197" i="3"/>
  <c r="H197" i="3"/>
  <c r="I196" i="3"/>
  <c r="H196" i="3"/>
  <c r="I195" i="3"/>
  <c r="H195" i="3"/>
  <c r="I194" i="3"/>
  <c r="H194" i="3"/>
  <c r="I193" i="3"/>
  <c r="H193" i="3"/>
  <c r="I192" i="3"/>
  <c r="H192" i="3"/>
  <c r="I191" i="3"/>
  <c r="H191" i="3"/>
  <c r="I190" i="3"/>
  <c r="H190" i="3"/>
  <c r="I189" i="3"/>
  <c r="H189" i="3"/>
  <c r="I188" i="3"/>
  <c r="H188" i="3"/>
  <c r="I187" i="3"/>
  <c r="H187" i="3"/>
  <c r="I186" i="3"/>
  <c r="H186" i="3"/>
  <c r="I185" i="3"/>
  <c r="H185" i="3"/>
  <c r="I184" i="3"/>
  <c r="H184" i="3"/>
  <c r="I183" i="3"/>
  <c r="H183" i="3"/>
  <c r="I182" i="3"/>
  <c r="H182" i="3"/>
  <c r="I181" i="3"/>
  <c r="H181" i="3"/>
  <c r="I180" i="3"/>
  <c r="H180" i="3"/>
  <c r="I179" i="3"/>
  <c r="H179" i="3"/>
  <c r="I178" i="3"/>
  <c r="H178" i="3"/>
  <c r="I177" i="3"/>
  <c r="H177" i="3"/>
  <c r="I176" i="3"/>
  <c r="H176" i="3"/>
  <c r="I175" i="3"/>
  <c r="H175" i="3"/>
  <c r="I174" i="3"/>
  <c r="H174" i="3"/>
  <c r="I173" i="3"/>
  <c r="H173" i="3"/>
  <c r="I172" i="3"/>
  <c r="H172" i="3"/>
  <c r="I171" i="3"/>
  <c r="H171" i="3"/>
  <c r="I170" i="3"/>
  <c r="H170" i="3"/>
  <c r="I169" i="3"/>
  <c r="H169" i="3"/>
  <c r="I168" i="3"/>
  <c r="H168" i="3"/>
  <c r="I167" i="3"/>
  <c r="H167" i="3"/>
  <c r="I166" i="3"/>
  <c r="D10" i="2" s="1"/>
  <c r="H166" i="3"/>
  <c r="C10" i="2" s="1"/>
  <c r="I165" i="3"/>
  <c r="H165" i="3"/>
  <c r="I164" i="3"/>
  <c r="H164" i="3"/>
  <c r="I163" i="3"/>
  <c r="H163" i="3"/>
  <c r="I162" i="3"/>
  <c r="H162" i="3"/>
  <c r="I161" i="3"/>
  <c r="H161" i="3"/>
  <c r="I160" i="3"/>
  <c r="H160" i="3"/>
  <c r="I159" i="3"/>
  <c r="H159" i="3"/>
  <c r="I158" i="3"/>
  <c r="D11" i="2" s="1"/>
  <c r="H158" i="3"/>
  <c r="C11" i="2" s="1"/>
  <c r="I157" i="3"/>
  <c r="H157" i="3"/>
  <c r="I156" i="3"/>
  <c r="H156" i="3"/>
  <c r="I155" i="3"/>
  <c r="H155" i="3"/>
  <c r="I154" i="3"/>
  <c r="H154" i="3"/>
  <c r="I153" i="3"/>
  <c r="H153" i="3"/>
  <c r="I152" i="3"/>
  <c r="H152" i="3"/>
  <c r="I151" i="3"/>
  <c r="H151" i="3"/>
  <c r="I150" i="3"/>
  <c r="H150" i="3"/>
  <c r="I149" i="3"/>
  <c r="H149" i="3"/>
  <c r="I148" i="3"/>
  <c r="H148" i="3"/>
  <c r="I147" i="3"/>
  <c r="H147" i="3"/>
  <c r="I146" i="3"/>
  <c r="H146" i="3"/>
  <c r="I145" i="3"/>
  <c r="H145" i="3"/>
  <c r="I144" i="3"/>
  <c r="H144" i="3"/>
  <c r="I143" i="3"/>
  <c r="H143" i="3"/>
  <c r="I142" i="3"/>
  <c r="D8" i="2" s="1"/>
  <c r="H142" i="3"/>
  <c r="C8" i="2" s="1"/>
  <c r="I141" i="3"/>
  <c r="H141" i="3"/>
  <c r="I140" i="3"/>
  <c r="H140" i="3"/>
  <c r="I139" i="3"/>
  <c r="H139" i="3"/>
  <c r="I138" i="3"/>
  <c r="H138" i="3"/>
  <c r="I137" i="3"/>
  <c r="H137" i="3"/>
  <c r="I136" i="3"/>
  <c r="H136" i="3"/>
  <c r="I135" i="3"/>
  <c r="H135" i="3"/>
  <c r="I134" i="3"/>
  <c r="H134" i="3"/>
  <c r="I133" i="3"/>
  <c r="H133" i="3"/>
  <c r="I132" i="3"/>
  <c r="H132" i="3"/>
  <c r="I131" i="3"/>
  <c r="H131" i="3"/>
  <c r="I130" i="3"/>
  <c r="D6" i="2" s="1"/>
  <c r="H130" i="3"/>
  <c r="C6" i="2" s="1"/>
  <c r="I129" i="3"/>
  <c r="H129" i="3"/>
  <c r="I128" i="3"/>
  <c r="H128" i="3"/>
  <c r="I127" i="3"/>
  <c r="H127" i="3"/>
  <c r="I126" i="3"/>
  <c r="H126" i="3"/>
  <c r="I125" i="3"/>
  <c r="H125" i="3"/>
  <c r="I124" i="3"/>
  <c r="H124" i="3"/>
  <c r="I123" i="3"/>
  <c r="H123" i="3"/>
  <c r="I122" i="3"/>
  <c r="H122" i="3"/>
  <c r="I121" i="3"/>
  <c r="H121" i="3"/>
  <c r="I120" i="3"/>
  <c r="H120" i="3"/>
  <c r="I119" i="3"/>
  <c r="H119" i="3"/>
  <c r="I118" i="3"/>
  <c r="H118" i="3"/>
  <c r="I117" i="3"/>
  <c r="H117" i="3"/>
  <c r="I116" i="3"/>
  <c r="H116" i="3"/>
  <c r="I115" i="3"/>
  <c r="H115" i="3"/>
  <c r="I114" i="3"/>
  <c r="H114" i="3"/>
  <c r="I113" i="3"/>
  <c r="H113" i="3"/>
  <c r="I112" i="3"/>
  <c r="H112" i="3"/>
  <c r="I111" i="3"/>
  <c r="H111" i="3"/>
  <c r="I110" i="3"/>
  <c r="H110" i="3"/>
  <c r="I109" i="3"/>
  <c r="H109" i="3"/>
  <c r="I108" i="3"/>
  <c r="H108" i="3"/>
  <c r="I107" i="3"/>
  <c r="H107" i="3"/>
  <c r="I106" i="3"/>
  <c r="H106" i="3"/>
  <c r="I105" i="3"/>
  <c r="D9" i="2" s="1"/>
  <c r="H105" i="3"/>
  <c r="C9" i="2" s="1"/>
  <c r="I104" i="3"/>
  <c r="H104" i="3"/>
  <c r="I103" i="3"/>
  <c r="H103" i="3"/>
  <c r="I102" i="3"/>
  <c r="H102" i="3"/>
  <c r="I101" i="3"/>
  <c r="H101" i="3"/>
  <c r="I100" i="3"/>
  <c r="H100" i="3"/>
  <c r="I99" i="3"/>
  <c r="H99" i="3"/>
  <c r="I98" i="3"/>
  <c r="H98" i="3"/>
  <c r="I97" i="3"/>
  <c r="H97" i="3"/>
  <c r="I96" i="3"/>
  <c r="H96" i="3"/>
  <c r="I95" i="3"/>
  <c r="H95" i="3"/>
  <c r="I94" i="3"/>
  <c r="H94" i="3"/>
  <c r="I93" i="3"/>
  <c r="H93" i="3"/>
  <c r="I92" i="3"/>
  <c r="H92" i="3"/>
  <c r="I91" i="3"/>
  <c r="H91" i="3"/>
  <c r="I90" i="3"/>
  <c r="H90" i="3"/>
  <c r="I89" i="3"/>
  <c r="H89" i="3"/>
  <c r="I88" i="3"/>
  <c r="H88" i="3"/>
  <c r="I87" i="3"/>
  <c r="H87" i="3"/>
  <c r="I86" i="3"/>
  <c r="H86" i="3"/>
  <c r="I85" i="3"/>
  <c r="H85" i="3"/>
  <c r="I84" i="3"/>
  <c r="D7" i="2" s="1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D4" i="2" s="1"/>
  <c r="H57" i="3"/>
  <c r="C4" i="2" s="1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D13" i="2" s="1"/>
  <c r="H31" i="3"/>
  <c r="C13" i="2" s="1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D12" i="2" s="1"/>
  <c r="H19" i="3"/>
  <c r="C12" i="2" s="1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C7" i="2"/>
  <c r="C5" i="2" l="1"/>
  <c r="C14" i="2" s="1"/>
  <c r="D5" i="2"/>
</calcChain>
</file>

<file path=xl/sharedStrings.xml><?xml version="1.0" encoding="utf-8"?>
<sst xmlns="http://schemas.openxmlformats.org/spreadsheetml/2006/main" count="743" uniqueCount="408">
  <si>
    <t>Instructions</t>
  </si>
  <si>
    <t>V1.0</t>
  </si>
  <si>
    <t>Updated for first release</t>
  </si>
  <si>
    <t>V1.01</t>
  </si>
  <si>
    <t>Metamorphosis added</t>
  </si>
  <si>
    <t>ATXIX Quick Composition Creator</t>
  </si>
  <si>
    <t xml:space="preserve">Select the ships in your team composition and this sheet will auto-tally the cost. If you have too many points or too many of a certain hull size, it will flag those in red. </t>
  </si>
  <si>
    <t>Ship</t>
  </si>
  <si>
    <t>Points</t>
  </si>
  <si>
    <t>Hull Type</t>
  </si>
  <si>
    <t>Keres</t>
  </si>
  <si>
    <t>Scorpion Navy Issue</t>
  </si>
  <si>
    <t>Kestrel</t>
  </si>
  <si>
    <t>Hurricane Fleet Issue</t>
  </si>
  <si>
    <t>Scimitar</t>
  </si>
  <si>
    <t>Dominix Navy Issue</t>
  </si>
  <si>
    <t>Flycatcher</t>
  </si>
  <si>
    <t>Nighthawk</t>
  </si>
  <si>
    <t>Loki</t>
  </si>
  <si>
    <t>Moa</t>
  </si>
  <si>
    <t>Stabber</t>
  </si>
  <si>
    <t>Kirin</t>
  </si>
  <si>
    <t>Sleipnir</t>
  </si>
  <si>
    <t>Raptor</t>
  </si>
  <si>
    <t>Slasher</t>
  </si>
  <si>
    <t>Skybreaker</t>
  </si>
  <si>
    <t>Imperial Navy Slicer</t>
  </si>
  <si>
    <t>Total</t>
  </si>
  <si>
    <t>Rifter</t>
  </si>
  <si>
    <t>Myrmidon Navy Issue</t>
  </si>
  <si>
    <t>Magnate</t>
  </si>
  <si>
    <t>Metamorphosis</t>
  </si>
  <si>
    <t>Ship Class</t>
  </si>
  <si>
    <t>Hull Size</t>
  </si>
  <si>
    <t>Ship Name</t>
  </si>
  <si>
    <t>Leshak (Battleship)</t>
  </si>
  <si>
    <t>Battleship</t>
  </si>
  <si>
    <t>Impairor</t>
  </si>
  <si>
    <t>Rookie Ship</t>
  </si>
  <si>
    <t>Rattlesnake (Battleship)</t>
  </si>
  <si>
    <t>Ibis</t>
  </si>
  <si>
    <t>Widow (Battleship)</t>
  </si>
  <si>
    <t>Velator</t>
  </si>
  <si>
    <t>Marauder</t>
  </si>
  <si>
    <t>Reaper</t>
  </si>
  <si>
    <t>Battleship, Pirate Faction</t>
  </si>
  <si>
    <t>Executioner</t>
  </si>
  <si>
    <t>Frigate</t>
  </si>
  <si>
    <t>Battleship, Navy Faction</t>
  </si>
  <si>
    <t>Tormentor</t>
  </si>
  <si>
    <t>Black Ops Battleship</t>
  </si>
  <si>
    <t>Punisher</t>
  </si>
  <si>
    <t>Punisher (Frigate)</t>
  </si>
  <si>
    <t>Megathron Navy Issue (Battleship)</t>
  </si>
  <si>
    <t>Dominix Navy Issue (Battleship)</t>
  </si>
  <si>
    <t>Condor</t>
  </si>
  <si>
    <t>Command Ship</t>
  </si>
  <si>
    <t>Battlecruiser</t>
  </si>
  <si>
    <t>Merlin</t>
  </si>
  <si>
    <t>Thunderchild (Battleship)</t>
  </si>
  <si>
    <t>Heron</t>
  </si>
  <si>
    <t>Zarmazd (Logistics Cruiser)</t>
  </si>
  <si>
    <t>Logistics</t>
  </si>
  <si>
    <t>Atron</t>
  </si>
  <si>
    <t>Drekavak (Combat Battlecruiser)</t>
  </si>
  <si>
    <t>Tristan</t>
  </si>
  <si>
    <t>Logistics Cruiser</t>
  </si>
  <si>
    <t>Incursus</t>
  </si>
  <si>
    <t>Strategic Cruiser</t>
  </si>
  <si>
    <t>Cruiser</t>
  </si>
  <si>
    <t>Imicus</t>
  </si>
  <si>
    <t>Ikitursa (Heavy Assault Cruiser)</t>
  </si>
  <si>
    <t>Battlecruiser, Navy Faction</t>
  </si>
  <si>
    <t>Breacher</t>
  </si>
  <si>
    <t>Myrmidon Navy Issue (Battlecruiser)</t>
  </si>
  <si>
    <t>Brutix Navy Issue (Battlecruiser)</t>
  </si>
  <si>
    <t>Probe</t>
  </si>
  <si>
    <t>Recon Ship</t>
  </si>
  <si>
    <t>Inquisitor</t>
  </si>
  <si>
    <t>Tech 1 Support Frigate</t>
  </si>
  <si>
    <t>Combat Battlecruiser</t>
  </si>
  <si>
    <t>Bantam</t>
  </si>
  <si>
    <t>Gila (Pirate Cruiser)</t>
  </si>
  <si>
    <t>Navitas</t>
  </si>
  <si>
    <t>Heavy Assault Cruiser</t>
  </si>
  <si>
    <t>Burst</t>
  </si>
  <si>
    <t>Heavy Interdictor</t>
  </si>
  <si>
    <t>Crucifier</t>
  </si>
  <si>
    <t>Tech 1 Disruption Frigate</t>
  </si>
  <si>
    <t>Rodiva (Tech 1 Support Cruiser)</t>
  </si>
  <si>
    <t>Griffin</t>
  </si>
  <si>
    <t>Attack Battlecruiser</t>
  </si>
  <si>
    <t>Maulus</t>
  </si>
  <si>
    <t>Vedmak (Cruiser)</t>
  </si>
  <si>
    <t>Vigil</t>
  </si>
  <si>
    <t>Cruiser, Pirate Faction</t>
  </si>
  <si>
    <t>Frigate, Navy Faction</t>
  </si>
  <si>
    <t>Tech 1 Support Cruiser</t>
  </si>
  <si>
    <t>Crucifier Navy Issue</t>
  </si>
  <si>
    <t>Draugur (Command Destroyer)</t>
  </si>
  <si>
    <t>Destroyer</t>
  </si>
  <si>
    <t>Caldari Navy Hookbill</t>
  </si>
  <si>
    <t>Cruiser, Navy Faction</t>
  </si>
  <si>
    <t>Griffin Navy Issue</t>
  </si>
  <si>
    <t>Kikimora (Destroyer)</t>
  </si>
  <si>
    <t>Federation Navy Comet</t>
  </si>
  <si>
    <t>Federation Navy Comet (Frigate)</t>
  </si>
  <si>
    <t>Command Destroyer</t>
  </si>
  <si>
    <t>Maulus Navy Issue</t>
  </si>
  <si>
    <t>Maulus Navy Issue (Frigate)</t>
  </si>
  <si>
    <t>Stormbringer (Cruiser)</t>
  </si>
  <si>
    <t>Republic Fleet Firetail</t>
  </si>
  <si>
    <t>Tech 1 Disruption Cruiser</t>
  </si>
  <si>
    <t>Vigil Fleet Issue</t>
  </si>
  <si>
    <t>Exequror Navy Issue (Cruiser)</t>
  </si>
  <si>
    <t>Vengeance</t>
  </si>
  <si>
    <t>Assault Frigate</t>
  </si>
  <si>
    <t>Vexor Navy Issue (Cruiser)</t>
  </si>
  <si>
    <t>Retribution</t>
  </si>
  <si>
    <t>Destroyer, Navy Faction</t>
  </si>
  <si>
    <t>Hawk</t>
  </si>
  <si>
    <t>Nergal (Assault Frigate)</t>
  </si>
  <si>
    <t>Harpy</t>
  </si>
  <si>
    <t>Electronic Attack Frigate</t>
  </si>
  <si>
    <t>Ishkur</t>
  </si>
  <si>
    <t>Logistics Frigate</t>
  </si>
  <si>
    <t>Enyo</t>
  </si>
  <si>
    <t>Worm (Frigate)</t>
  </si>
  <si>
    <t>Wolf</t>
  </si>
  <si>
    <t>Catalyst Navy Issue (Destroyer)</t>
  </si>
  <si>
    <t>Jaguar</t>
  </si>
  <si>
    <t>Anathema</t>
  </si>
  <si>
    <t>Covert Ops Ship</t>
  </si>
  <si>
    <t>Buzzard</t>
  </si>
  <si>
    <t>Damavik (Frigate)</t>
  </si>
  <si>
    <t>Helios</t>
  </si>
  <si>
    <t>Frigate, Pirate Faction</t>
  </si>
  <si>
    <t>Cheetah</t>
  </si>
  <si>
    <t>Interdictor</t>
  </si>
  <si>
    <t>Purifier</t>
  </si>
  <si>
    <t>Stealth Bomber</t>
  </si>
  <si>
    <t>Tactical Destroyer</t>
  </si>
  <si>
    <t>Manticore</t>
  </si>
  <si>
    <t>Nemesis</t>
  </si>
  <si>
    <t>Hound</t>
  </si>
  <si>
    <t>Sentinel</t>
  </si>
  <si>
    <t>Interceptor</t>
  </si>
  <si>
    <t>Kitsune</t>
  </si>
  <si>
    <t>Hyena</t>
  </si>
  <si>
    <t>Crusader</t>
  </si>
  <si>
    <t>Malediction</t>
  </si>
  <si>
    <t>Rookie Ship, Pirate Faction</t>
  </si>
  <si>
    <t>Corvette</t>
  </si>
  <si>
    <t>Crow</t>
  </si>
  <si>
    <t>Tech 1 Industrial Ships</t>
  </si>
  <si>
    <t>Industrial</t>
  </si>
  <si>
    <t>Skybreaker (Frigate)</t>
  </si>
  <si>
    <t>Taranis</t>
  </si>
  <si>
    <t>Imicus Navy Issue (Frigate)</t>
  </si>
  <si>
    <t>Ares</t>
  </si>
  <si>
    <t>Claw</t>
  </si>
  <si>
    <t>Stiletto</t>
  </si>
  <si>
    <t>Deacon</t>
  </si>
  <si>
    <t>Thalia</t>
  </si>
  <si>
    <t>Scalpel</t>
  </si>
  <si>
    <t>Coercer</t>
  </si>
  <si>
    <t>Dragoon</t>
  </si>
  <si>
    <t>Cormorant</t>
  </si>
  <si>
    <t>Corax</t>
  </si>
  <si>
    <t>Catalyst</t>
  </si>
  <si>
    <t>Algos</t>
  </si>
  <si>
    <t>Thrasher</t>
  </si>
  <si>
    <t>Talwar</t>
  </si>
  <si>
    <t>Pontifex</t>
  </si>
  <si>
    <t>Stork</t>
  </si>
  <si>
    <t>Magus</t>
  </si>
  <si>
    <t>Bifrost</t>
  </si>
  <si>
    <t>Heretic</t>
  </si>
  <si>
    <t>Eris</t>
  </si>
  <si>
    <t>Sabre</t>
  </si>
  <si>
    <t>Confessor</t>
  </si>
  <si>
    <t>Jackdaw</t>
  </si>
  <si>
    <t>Hecate</t>
  </si>
  <si>
    <t>Svipul</t>
  </si>
  <si>
    <t>Arbitrator</t>
  </si>
  <si>
    <t>Blackbird</t>
  </si>
  <si>
    <t>Celestis</t>
  </si>
  <si>
    <t>Bellicose</t>
  </si>
  <si>
    <t>Augoror</t>
  </si>
  <si>
    <t>Osprey</t>
  </si>
  <si>
    <t>Exequror</t>
  </si>
  <si>
    <t>Scythe</t>
  </si>
  <si>
    <t>Maller</t>
  </si>
  <si>
    <t>Omen</t>
  </si>
  <si>
    <t>Caracal</t>
  </si>
  <si>
    <t>Vexor</t>
  </si>
  <si>
    <t>Thorax</t>
  </si>
  <si>
    <t>Rupture</t>
  </si>
  <si>
    <t>Augoror Navy Issue</t>
  </si>
  <si>
    <t>Omen Navy Issue</t>
  </si>
  <si>
    <t>Caracal Navy Issue</t>
  </si>
  <si>
    <t>Osprey Navy Issue</t>
  </si>
  <si>
    <t>Exequror Navy Issue</t>
  </si>
  <si>
    <t>Vexor Navy Issue</t>
  </si>
  <si>
    <t>Scythe Fleet Issue</t>
  </si>
  <si>
    <t>Stabber Fleet Issue</t>
  </si>
  <si>
    <t>Zealot</t>
  </si>
  <si>
    <t>Sacrilege</t>
  </si>
  <si>
    <t>Eagle</t>
  </si>
  <si>
    <t>Cerberus</t>
  </si>
  <si>
    <t>Ishtar</t>
  </si>
  <si>
    <t>Deimos</t>
  </si>
  <si>
    <t>Vagabond</t>
  </si>
  <si>
    <t>Muninn</t>
  </si>
  <si>
    <t>Devoter</t>
  </si>
  <si>
    <t>Onyx</t>
  </si>
  <si>
    <t>Phobos</t>
  </si>
  <si>
    <t>Broadsword</t>
  </si>
  <si>
    <t>Guardian</t>
  </si>
  <si>
    <t>Basilisk</t>
  </si>
  <si>
    <t>Oneiros</t>
  </si>
  <si>
    <t>Curse</t>
  </si>
  <si>
    <t>Pilgrim</t>
  </si>
  <si>
    <t>Falcon</t>
  </si>
  <si>
    <t>Rook</t>
  </si>
  <si>
    <t>Arazu</t>
  </si>
  <si>
    <t>Lachesis</t>
  </si>
  <si>
    <t>Huginn</t>
  </si>
  <si>
    <t>Rapier</t>
  </si>
  <si>
    <t>Legion</t>
  </si>
  <si>
    <t>Tengu</t>
  </si>
  <si>
    <t>Proteus</t>
  </si>
  <si>
    <t>Oracle</t>
  </si>
  <si>
    <t>Naga</t>
  </si>
  <si>
    <t>Talos</t>
  </si>
  <si>
    <t>Tornado</t>
  </si>
  <si>
    <t>Prophecy</t>
  </si>
  <si>
    <t>Harbinger</t>
  </si>
  <si>
    <t>Drake</t>
  </si>
  <si>
    <t>Ferox</t>
  </si>
  <si>
    <t>Brutix</t>
  </si>
  <si>
    <t>Myrmidon</t>
  </si>
  <si>
    <t>Hurricane</t>
  </si>
  <si>
    <t>Cyclone</t>
  </si>
  <si>
    <t>Harbinger Navy Issue</t>
  </si>
  <si>
    <t>Drake Navy Issue</t>
  </si>
  <si>
    <t>Brutix Navy Issue</t>
  </si>
  <si>
    <t>Damnation</t>
  </si>
  <si>
    <t>Absolution</t>
  </si>
  <si>
    <t>Vulture</t>
  </si>
  <si>
    <t>Astarte</t>
  </si>
  <si>
    <t>Eos</t>
  </si>
  <si>
    <t>Claymore</t>
  </si>
  <si>
    <t>Abaddon</t>
  </si>
  <si>
    <t>Apocalypse</t>
  </si>
  <si>
    <t>Armageddon</t>
  </si>
  <si>
    <t>Scorpion</t>
  </si>
  <si>
    <t>Raven</t>
  </si>
  <si>
    <t>Rokh</t>
  </si>
  <si>
    <t>Hyperion</t>
  </si>
  <si>
    <t>Megathron</t>
  </si>
  <si>
    <t>Dominix</t>
  </si>
  <si>
    <t>Tempest</t>
  </si>
  <si>
    <t>Typhoon</t>
  </si>
  <si>
    <t>Maelstrom</t>
  </si>
  <si>
    <t>Praxis</t>
  </si>
  <si>
    <t>Apocalypse Navy Issue</t>
  </si>
  <si>
    <t>Armageddon Navy Issue</t>
  </si>
  <si>
    <t>Raven Navy Issue</t>
  </si>
  <si>
    <t>Megathron Navy Issue</t>
  </si>
  <si>
    <t>Tempest Fleet Issue</t>
  </si>
  <si>
    <t>Typhoon Fleet Issue</t>
  </si>
  <si>
    <t>Redeemer</t>
  </si>
  <si>
    <t>Widow</t>
  </si>
  <si>
    <t>Sin</t>
  </si>
  <si>
    <t>Panther</t>
  </si>
  <si>
    <t>Paladin</t>
  </si>
  <si>
    <t>Golem</t>
  </si>
  <si>
    <t>Kronos</t>
  </si>
  <si>
    <t>Vargur</t>
  </si>
  <si>
    <t>Bestower</t>
  </si>
  <si>
    <t>Sigil</t>
  </si>
  <si>
    <t>Badger</t>
  </si>
  <si>
    <t>Tayra</t>
  </si>
  <si>
    <t>Nereus</t>
  </si>
  <si>
    <t>Kryos</t>
  </si>
  <si>
    <t>Epithal</t>
  </si>
  <si>
    <t>Miasmos</t>
  </si>
  <si>
    <t>Iteron Mark V</t>
  </si>
  <si>
    <t>Hoarder</t>
  </si>
  <si>
    <t>Mammoth</t>
  </si>
  <si>
    <t>Wreathe</t>
  </si>
  <si>
    <t>Dramiel</t>
  </si>
  <si>
    <t>Cruor</t>
  </si>
  <si>
    <t>Worm</t>
  </si>
  <si>
    <t>Garmur</t>
  </si>
  <si>
    <t>Succubus</t>
  </si>
  <si>
    <t>Astero</t>
  </si>
  <si>
    <t>Daredevil</t>
  </si>
  <si>
    <t>Cynabal</t>
  </si>
  <si>
    <t>Ashimmu</t>
  </si>
  <si>
    <t>Gila</t>
  </si>
  <si>
    <t>Orthrus</t>
  </si>
  <si>
    <t>Phantasm</t>
  </si>
  <si>
    <t>Stratios</t>
  </si>
  <si>
    <t>Vigilant</t>
  </si>
  <si>
    <t>Machariel</t>
  </si>
  <si>
    <t>Bhaalgorn</t>
  </si>
  <si>
    <t>Rattlesnake</t>
  </si>
  <si>
    <t>Barghest</t>
  </si>
  <si>
    <t>Nightmare</t>
  </si>
  <si>
    <t>Vindicator</t>
  </si>
  <si>
    <t>Gnosis</t>
  </si>
  <si>
    <t>Sunesis</t>
  </si>
  <si>
    <t>Thunderchild</t>
  </si>
  <si>
    <t>Stormbringer</t>
  </si>
  <si>
    <t>Leshak</t>
  </si>
  <si>
    <t>Zarmazd</t>
  </si>
  <si>
    <t>Drekavak</t>
  </si>
  <si>
    <t>Ikitursa</t>
  </si>
  <si>
    <t>Rodiva</t>
  </si>
  <si>
    <t>Draugur</t>
  </si>
  <si>
    <t>Vedmak</t>
  </si>
  <si>
    <t>Kikimora</t>
  </si>
  <si>
    <t>Nergal</t>
  </si>
  <si>
    <t>Damavik</t>
  </si>
  <si>
    <t>Echo</t>
  </si>
  <si>
    <t>Hematos</t>
  </si>
  <si>
    <t>Immolator</t>
  </si>
  <si>
    <t>Taipan</t>
  </si>
  <si>
    <t>Violator</t>
  </si>
  <si>
    <t>Magnate Navy Issue</t>
  </si>
  <si>
    <t>Heron Navy Issue</t>
  </si>
  <si>
    <t>Imicus Navy Issue</t>
  </si>
  <si>
    <t>Probe Fleet Issue</t>
  </si>
  <si>
    <t>Thrasher Fleet Issue</t>
  </si>
  <si>
    <t>Cormorant Navy Issue</t>
  </si>
  <si>
    <t>Coercer Navy Issue</t>
  </si>
  <si>
    <t>Catalyst Navy Issue</t>
  </si>
  <si>
    <t>Cyclone Fleet Issue</t>
  </si>
  <si>
    <t>Ferox Navy Issue</t>
  </si>
  <si>
    <t>Prophecy Navy Issue</t>
  </si>
  <si>
    <t>勒沙克</t>
    <phoneticPr fontId="8" type="noConversion"/>
  </si>
  <si>
    <t>响尾蛇</t>
    <phoneticPr fontId="8" type="noConversion"/>
  </si>
  <si>
    <t>寡妇</t>
    <phoneticPr fontId="8" type="noConversion"/>
  </si>
  <si>
    <t>掠夺舰</t>
    <phoneticPr fontId="8" type="noConversion"/>
  </si>
  <si>
    <t>海盗势力战列舰</t>
    <phoneticPr fontId="8" type="noConversion"/>
  </si>
  <si>
    <t>海军势力战列舰</t>
    <phoneticPr fontId="8" type="noConversion"/>
  </si>
  <si>
    <t>黑隐特勤舰</t>
    <phoneticPr fontId="8" type="noConversion"/>
  </si>
  <si>
    <t>海万王</t>
    <phoneticPr fontId="8" type="noConversion"/>
  </si>
  <si>
    <t>海多米</t>
    <phoneticPr fontId="8" type="noConversion"/>
  </si>
  <si>
    <t>战列舰</t>
    <phoneticPr fontId="8" type="noConversion"/>
  </si>
  <si>
    <t>指挥舰</t>
    <phoneticPr fontId="8" type="noConversion"/>
  </si>
  <si>
    <t>雷裔</t>
    <phoneticPr fontId="8" type="noConversion"/>
  </si>
  <si>
    <t>扎马德</t>
    <phoneticPr fontId="8" type="noConversion"/>
  </si>
  <si>
    <t>德雷卡瓦</t>
    <phoneticPr fontId="8" type="noConversion"/>
  </si>
  <si>
    <t>后勤巡洋舰</t>
    <phoneticPr fontId="8" type="noConversion"/>
  </si>
  <si>
    <t>战略巡洋舰</t>
    <phoneticPr fontId="8" type="noConversion"/>
  </si>
  <si>
    <t>伊基图萨</t>
    <phoneticPr fontId="8" type="noConversion"/>
  </si>
  <si>
    <t>海小米</t>
    <phoneticPr fontId="8" type="noConversion"/>
  </si>
  <si>
    <t>海小布</t>
    <phoneticPr fontId="8" type="noConversion"/>
  </si>
  <si>
    <t>侦察舰</t>
    <phoneticPr fontId="8" type="noConversion"/>
  </si>
  <si>
    <t>战斗战列巡洋舰</t>
    <phoneticPr fontId="8" type="noConversion"/>
  </si>
  <si>
    <t>海军势力战列巡洋舰</t>
    <phoneticPr fontId="8" type="noConversion"/>
  </si>
  <si>
    <t>毒蜥</t>
    <phoneticPr fontId="8" type="noConversion"/>
  </si>
  <si>
    <t>重型突击巡洋舰</t>
    <phoneticPr fontId="8" type="noConversion"/>
  </si>
  <si>
    <t>重型拦截舰</t>
    <phoneticPr fontId="8" type="noConversion"/>
  </si>
  <si>
    <t>洛迪瓦</t>
    <phoneticPr fontId="8" type="noConversion"/>
  </si>
  <si>
    <r>
      <t>BC3</t>
    </r>
    <r>
      <rPr>
        <sz val="10"/>
        <color theme="1"/>
        <rFont val="宋体"/>
        <family val="3"/>
        <charset val="134"/>
      </rPr>
      <t>，攻击战列巡洋舰</t>
    </r>
    <phoneticPr fontId="8" type="noConversion"/>
  </si>
  <si>
    <t>维德马克</t>
    <phoneticPr fontId="8" type="noConversion"/>
  </si>
  <si>
    <t>海盗势力巡洋舰</t>
    <phoneticPr fontId="8" type="noConversion"/>
  </si>
  <si>
    <r>
      <t>T1</t>
    </r>
    <r>
      <rPr>
        <sz val="10"/>
        <color theme="1"/>
        <rFont val="宋体"/>
        <family val="3"/>
        <charset val="134"/>
      </rPr>
      <t>后勤巡洋舰</t>
    </r>
    <phoneticPr fontId="8" type="noConversion"/>
  </si>
  <si>
    <t>德拉古</t>
    <phoneticPr fontId="8" type="noConversion"/>
  </si>
  <si>
    <t>海军势力巡洋舰</t>
    <phoneticPr fontId="8" type="noConversion"/>
  </si>
  <si>
    <t>奇奇莫拉</t>
    <phoneticPr fontId="8" type="noConversion"/>
  </si>
  <si>
    <t>指挥驱逐</t>
    <phoneticPr fontId="8" type="noConversion"/>
  </si>
  <si>
    <t>唤风</t>
    <phoneticPr fontId="8" type="noConversion"/>
  </si>
  <si>
    <t>海送葬</t>
    <phoneticPr fontId="8" type="noConversion"/>
  </si>
  <si>
    <t>海狂怒</t>
    <phoneticPr fontId="8" type="noConversion"/>
  </si>
  <si>
    <t>驱逐</t>
    <phoneticPr fontId="8" type="noConversion"/>
  </si>
  <si>
    <t>涅加尔</t>
    <phoneticPr fontId="8" type="noConversion"/>
  </si>
  <si>
    <t>电子攻击护卫舰</t>
    <phoneticPr fontId="8" type="noConversion"/>
  </si>
  <si>
    <t>后勤护卫舰</t>
    <phoneticPr fontId="8" type="noConversion"/>
  </si>
  <si>
    <t>潜龙</t>
    <phoneticPr fontId="8" type="noConversion"/>
  </si>
  <si>
    <t>海促进</t>
    <phoneticPr fontId="8" type="noConversion"/>
  </si>
  <si>
    <t>突击护卫</t>
    <phoneticPr fontId="8" type="noConversion"/>
  </si>
  <si>
    <t>巡洋</t>
    <phoneticPr fontId="8" type="noConversion"/>
  </si>
  <si>
    <t>达玛维克</t>
    <phoneticPr fontId="8" type="noConversion"/>
  </si>
  <si>
    <t>海盗势力护卫舰</t>
    <phoneticPr fontId="8" type="noConversion"/>
  </si>
  <si>
    <t>拦截舰</t>
    <phoneticPr fontId="8" type="noConversion"/>
  </si>
  <si>
    <t>战术驱逐舰</t>
    <phoneticPr fontId="8" type="noConversion"/>
  </si>
  <si>
    <t>隐形特勤舰</t>
    <phoneticPr fontId="8" type="noConversion"/>
  </si>
  <si>
    <t>海军势力护卫</t>
    <phoneticPr fontId="8" type="noConversion"/>
  </si>
  <si>
    <t>截击舰</t>
    <phoneticPr fontId="8" type="noConversion"/>
  </si>
  <si>
    <t>惩罚者</t>
    <phoneticPr fontId="8" type="noConversion"/>
  </si>
  <si>
    <t>隐轰</t>
    <phoneticPr fontId="8" type="noConversion"/>
  </si>
  <si>
    <r>
      <t xml:space="preserve">T1 </t>
    </r>
    <r>
      <rPr>
        <sz val="10"/>
        <color theme="1"/>
        <rFont val="宋体"/>
        <family val="3"/>
        <charset val="134"/>
      </rPr>
      <t>电子战护卫</t>
    </r>
    <phoneticPr fontId="8" type="noConversion"/>
  </si>
  <si>
    <t>T1电子战巡洋舰</t>
    <phoneticPr fontId="8" type="noConversion"/>
  </si>
  <si>
    <t>护卫</t>
    <phoneticPr fontId="8" type="noConversion"/>
  </si>
  <si>
    <t>海盗势力新手船</t>
    <phoneticPr fontId="8" type="noConversion"/>
  </si>
  <si>
    <r>
      <t>T1</t>
    </r>
    <r>
      <rPr>
        <sz val="10"/>
        <color theme="1"/>
        <rFont val="宋体"/>
        <family val="3"/>
        <charset val="134"/>
      </rPr>
      <t>工业</t>
    </r>
    <phoneticPr fontId="8" type="noConversion"/>
  </si>
  <si>
    <t>破天</t>
    <phoneticPr fontId="8" type="noConversion"/>
  </si>
  <si>
    <t>海毛鲁斯</t>
    <phoneticPr fontId="8" type="noConversion"/>
  </si>
  <si>
    <t>新手船</t>
    <phoneticPr fontId="8" type="noConversion"/>
  </si>
  <si>
    <r>
      <t>T1</t>
    </r>
    <r>
      <rPr>
        <sz val="10"/>
        <color theme="1"/>
        <rFont val="宋体"/>
        <family val="3"/>
        <charset val="134"/>
      </rPr>
      <t>后勤护卫</t>
    </r>
    <phoneticPr fontId="8" type="noConversion"/>
  </si>
  <si>
    <t>伊米卡斯海军型</t>
    <phoneticPr fontId="8" type="noConversion"/>
  </si>
  <si>
    <t>联邦海军彗星级</t>
    <phoneticPr fontId="8" type="noConversion"/>
  </si>
  <si>
    <t>Armor ECM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</si>
</sst>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i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u/>
      <sz val="10"/>
      <color theme="1"/>
      <name val="Arial"/>
    </font>
    <font>
      <b/>
      <u/>
      <sz val="10"/>
      <color theme="1"/>
      <name val="Arial"/>
    </font>
    <font>
      <sz val="10"/>
      <color rgb="FF000000"/>
      <name val="Arial"/>
    </font>
    <font>
      <sz val="9"/>
      <name val="Arial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9" fillId="0" borderId="0" xfId="0" applyFont="1" applyAlignment="1">
      <alignment horizontal="left"/>
    </xf>
    <xf numFmtId="0" fontId="12" fillId="0" borderId="0" xfId="0" applyFont="1" applyAlignment="1">
      <alignment horizontal="right"/>
    </xf>
  </cellXfs>
  <cellStyles count="1">
    <cellStyle name="常规" xfId="0" builtinId="0"/>
  </cellStyles>
  <dxfs count="8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66675</xdr:colOff>
      <xdr:row>0</xdr:row>
      <xdr:rowOff>0</xdr:rowOff>
    </xdr:from>
    <xdr:ext cx="5772150" cy="84391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workbookViewId="0"/>
  </sheetViews>
  <sheetFormatPr defaultColWidth="12.6328125" defaultRowHeight="15" customHeight="1" x14ac:dyDescent="0.25"/>
  <cols>
    <col min="1" max="6" width="12.6328125" customWidth="1"/>
  </cols>
  <sheetData>
    <row r="1" spans="3:9" ht="15.75" customHeight="1" x14ac:dyDescent="0.3">
      <c r="C1" s="1" t="s">
        <v>0</v>
      </c>
    </row>
    <row r="2" spans="3:9" ht="15.75" customHeight="1" x14ac:dyDescent="0.25"/>
    <row r="3" spans="3:9" ht="15.75" customHeight="1" x14ac:dyDescent="0.25"/>
    <row r="4" spans="3:9" ht="15.75" customHeight="1" x14ac:dyDescent="0.3">
      <c r="I4" s="2"/>
    </row>
    <row r="5" spans="3:9" ht="15.75" customHeight="1" x14ac:dyDescent="0.25"/>
    <row r="6" spans="3:9" ht="15.75" customHeight="1" x14ac:dyDescent="0.25"/>
    <row r="7" spans="3:9" ht="15.75" customHeight="1" x14ac:dyDescent="0.25"/>
    <row r="8" spans="3:9" ht="15.75" customHeight="1" x14ac:dyDescent="0.25"/>
    <row r="9" spans="3:9" ht="15.75" customHeight="1" x14ac:dyDescent="0.25"/>
    <row r="10" spans="3:9" ht="15.75" customHeight="1" x14ac:dyDescent="0.25"/>
    <row r="11" spans="3:9" ht="15.75" customHeight="1" x14ac:dyDescent="0.25"/>
    <row r="12" spans="3:9" ht="15.75" customHeight="1" x14ac:dyDescent="0.25"/>
    <row r="13" spans="3:9" ht="15.75" customHeight="1" x14ac:dyDescent="0.25"/>
    <row r="14" spans="3:9" ht="15.75" customHeight="1" x14ac:dyDescent="0.25"/>
    <row r="15" spans="3:9" ht="15.75" customHeight="1" x14ac:dyDescent="0.25"/>
    <row r="16" spans="3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spans="1:2" ht="15.75" customHeight="1" x14ac:dyDescent="0.25"/>
    <row r="34" spans="1:2" ht="15.75" customHeight="1" x14ac:dyDescent="0.25"/>
    <row r="35" spans="1:2" ht="15.75" customHeight="1" x14ac:dyDescent="0.25"/>
    <row r="36" spans="1:2" ht="15.75" customHeight="1" x14ac:dyDescent="0.25"/>
    <row r="37" spans="1:2" ht="15.75" customHeight="1" x14ac:dyDescent="0.25">
      <c r="A37" s="3" t="s">
        <v>1</v>
      </c>
      <c r="B37" s="3" t="s">
        <v>2</v>
      </c>
    </row>
    <row r="38" spans="1:2" ht="15.75" customHeight="1" x14ac:dyDescent="0.25">
      <c r="A38" s="3" t="s">
        <v>3</v>
      </c>
      <c r="B38" s="3" t="s">
        <v>4</v>
      </c>
    </row>
    <row r="39" spans="1:2" ht="15.75" customHeight="1" x14ac:dyDescent="0.25"/>
    <row r="40" spans="1:2" ht="15.75" customHeight="1" x14ac:dyDescent="0.25"/>
    <row r="41" spans="1:2" ht="15.75" customHeight="1" x14ac:dyDescent="0.25"/>
    <row r="42" spans="1:2" ht="15.75" customHeight="1" x14ac:dyDescent="0.25"/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8" type="noConversion"/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1003"/>
  <sheetViews>
    <sheetView tabSelected="1" workbookViewId="0">
      <selection activeCell="C7" sqref="C7"/>
    </sheetView>
  </sheetViews>
  <sheetFormatPr defaultColWidth="12.6328125" defaultRowHeight="15" customHeight="1" x14ac:dyDescent="0.25"/>
  <cols>
    <col min="1" max="1" width="12.90625" customWidth="1"/>
    <col min="2" max="2" width="20" customWidth="1"/>
    <col min="3" max="3" width="9.7265625" customWidth="1"/>
    <col min="4" max="4" width="14" customWidth="1"/>
    <col min="5" max="5" width="3.453125" customWidth="1"/>
    <col min="6" max="6" width="2.7265625" customWidth="1"/>
    <col min="7" max="7" width="12.08984375" customWidth="1"/>
    <col min="8" max="8" width="19.26953125" customWidth="1"/>
    <col min="10" max="10" width="11.36328125" customWidth="1"/>
    <col min="11" max="11" width="10.26953125" customWidth="1"/>
    <col min="12" max="12" width="17.6328125" customWidth="1"/>
    <col min="13" max="13" width="19.26953125" customWidth="1"/>
  </cols>
  <sheetData>
    <row r="1" spans="1:15" ht="15.75" customHeight="1" x14ac:dyDescent="0.3">
      <c r="A1" s="1" t="s">
        <v>5</v>
      </c>
      <c r="D1" s="4" t="s">
        <v>6</v>
      </c>
    </row>
    <row r="2" spans="1:15" ht="15.75" customHeight="1" x14ac:dyDescent="0.25"/>
    <row r="3" spans="1:15" ht="15.75" customHeight="1" x14ac:dyDescent="0.3">
      <c r="A3" s="15" t="s">
        <v>407</v>
      </c>
      <c r="B3" s="1" t="s">
        <v>7</v>
      </c>
      <c r="C3" s="1" t="s">
        <v>8</v>
      </c>
      <c r="D3" s="1" t="s">
        <v>9</v>
      </c>
      <c r="G3" s="15"/>
      <c r="H3" s="1"/>
      <c r="I3" s="1"/>
      <c r="J3" s="1"/>
      <c r="L3" s="15"/>
      <c r="M3" s="1"/>
      <c r="N3" s="1"/>
      <c r="O3" s="1"/>
    </row>
    <row r="4" spans="1:15" ht="15.75" customHeight="1" x14ac:dyDescent="0.3">
      <c r="A4" s="1">
        <v>1</v>
      </c>
      <c r="B4" s="4" t="s">
        <v>246</v>
      </c>
      <c r="C4" s="4">
        <f>IFERROR(VLOOKUP(B4,'New Static Values (Do Not Edit)'!F:H,3,FALSE)+IF(NOT(OR(B4="Empty")),(COUNTIF($B$4:$B$13,B4)-1)),0)</f>
        <v>14</v>
      </c>
      <c r="D4" s="6" t="str">
        <f>VLOOKUP(B4, 'New Static Values (Do Not Edit)'!$F$3:$I$260,4, FALSE)</f>
        <v>Battlecruiser</v>
      </c>
      <c r="G4" s="1"/>
      <c r="H4" s="4"/>
      <c r="I4" s="4"/>
      <c r="J4" s="6"/>
      <c r="L4" s="1"/>
      <c r="M4" s="4"/>
      <c r="N4" s="4"/>
      <c r="O4" s="6"/>
    </row>
    <row r="5" spans="1:15" ht="15.75" customHeight="1" x14ac:dyDescent="0.3">
      <c r="A5" s="1">
        <v>2</v>
      </c>
      <c r="B5" s="4" t="s">
        <v>250</v>
      </c>
      <c r="C5" s="4">
        <f>IFERROR(VLOOKUP(B5,'New Static Values (Do Not Edit)'!F:H,3,FALSE)+IF(NOT(OR(B5="Empty")),(COUNTIF($B$4:$B$13,B5)-1)),0)</f>
        <v>18</v>
      </c>
      <c r="D5" s="6" t="str">
        <f>VLOOKUP(B5, 'New Static Values (Do Not Edit)'!$F$3:$I$260,4, FALSE)</f>
        <v>Battlecruiser</v>
      </c>
      <c r="G5" s="1"/>
      <c r="H5" s="4"/>
      <c r="I5" s="4"/>
      <c r="J5" s="6"/>
      <c r="L5" s="1"/>
      <c r="M5" s="4"/>
      <c r="N5" s="4"/>
      <c r="O5" s="6"/>
    </row>
    <row r="6" spans="1:15" ht="15.75" customHeight="1" x14ac:dyDescent="0.3">
      <c r="A6" s="1">
        <v>3</v>
      </c>
      <c r="B6" s="4" t="s">
        <v>248</v>
      </c>
      <c r="C6" s="4">
        <f>IFERROR(VLOOKUP(B6,'New Static Values (Do Not Edit)'!F:H,3,FALSE)+IF(NOT(OR(B6="Empty")),(COUNTIF($B$4:$B$13,B6)-1)),0)</f>
        <v>18</v>
      </c>
      <c r="D6" s="6" t="str">
        <f>VLOOKUP(B6, 'New Static Values (Do Not Edit)'!$F$3:$I$260,4, FALSE)</f>
        <v>Battlecruiser</v>
      </c>
      <c r="G6" s="1"/>
      <c r="H6" s="4"/>
      <c r="I6" s="4"/>
      <c r="J6" s="6"/>
      <c r="L6" s="1"/>
      <c r="M6" s="4"/>
      <c r="N6" s="4"/>
      <c r="O6" s="6"/>
    </row>
    <row r="7" spans="1:15" ht="15.75" customHeight="1" x14ac:dyDescent="0.3">
      <c r="A7" s="1">
        <v>4</v>
      </c>
      <c r="B7" s="4" t="s">
        <v>341</v>
      </c>
      <c r="C7" s="4">
        <f>IFERROR(VLOOKUP(B7,'New Static Values (Do Not Edit)'!F:H,3,FALSE)+IF(NOT(OR(B7="Empty")),(COUNTIF($B$4:$B$13,B7)-1)),0)</f>
        <v>15</v>
      </c>
      <c r="D7" s="6" t="str">
        <f>VLOOKUP(B7, 'New Static Values (Do Not Edit)'!$F$3:$I$260,4, FALSE)</f>
        <v>Battlecruiser</v>
      </c>
      <c r="G7" s="1"/>
      <c r="H7" s="4"/>
      <c r="I7" s="4"/>
      <c r="J7" s="6"/>
      <c r="L7" s="1"/>
      <c r="M7" s="4"/>
      <c r="N7" s="4"/>
      <c r="O7" s="6"/>
    </row>
    <row r="8" spans="1:15" ht="15.75" customHeight="1" x14ac:dyDescent="0.3">
      <c r="A8" s="1">
        <v>5</v>
      </c>
      <c r="B8" s="4" t="s">
        <v>202</v>
      </c>
      <c r="C8" s="4">
        <f>IFERROR(VLOOKUP(B8,'New Static Values (Do Not Edit)'!F:H,3,FALSE)+IF(NOT(OR(B8="Empty")),(COUNTIF($B$4:$B$13,B8)-1)),0)</f>
        <v>7</v>
      </c>
      <c r="D8" s="6" t="str">
        <f>VLOOKUP(B8, 'New Static Values (Do Not Edit)'!$F$3:$I$260,4, FALSE)</f>
        <v>Cruiser</v>
      </c>
      <c r="G8" s="1"/>
      <c r="H8" s="4"/>
      <c r="I8" s="4"/>
      <c r="J8" s="6"/>
      <c r="L8" s="1"/>
      <c r="M8" s="4"/>
      <c r="N8" s="4"/>
      <c r="O8" s="6"/>
    </row>
    <row r="9" spans="1:15" ht="15.75" customHeight="1" x14ac:dyDescent="0.3">
      <c r="A9" s="1">
        <v>6</v>
      </c>
      <c r="B9" s="4" t="s">
        <v>202</v>
      </c>
      <c r="C9" s="4">
        <f>IFERROR(VLOOKUP(B9,'New Static Values (Do Not Edit)'!F:H,3,FALSE)+IF(NOT(OR(B9="Empty")),(COUNTIF($B$4:$B$13,B9)-1)),0)</f>
        <v>7</v>
      </c>
      <c r="D9" s="6" t="str">
        <f>VLOOKUP(B9, 'New Static Values (Do Not Edit)'!$F$3:$I$260,4, FALSE)</f>
        <v>Cruiser</v>
      </c>
      <c r="G9" s="1"/>
      <c r="H9" s="4"/>
      <c r="I9" s="4"/>
      <c r="J9" s="6"/>
      <c r="L9" s="1"/>
      <c r="M9" s="4"/>
      <c r="N9" s="4"/>
      <c r="O9" s="6"/>
    </row>
    <row r="10" spans="1:15" ht="15.75" customHeight="1" x14ac:dyDescent="0.3">
      <c r="A10" s="1">
        <v>7</v>
      </c>
      <c r="B10" s="4" t="s">
        <v>185</v>
      </c>
      <c r="C10" s="4">
        <f>IFERROR(VLOOKUP(B10,'New Static Values (Do Not Edit)'!F:H,3,FALSE)+IF(NOT(OR(B10="Empty")),(COUNTIF($B$4:$B$13,B10)-1)),0)</f>
        <v>7</v>
      </c>
      <c r="D10" s="6" t="str">
        <f>VLOOKUP(B10, 'New Static Values (Do Not Edit)'!$F$3:$I$260,4, FALSE)</f>
        <v>Cruiser</v>
      </c>
      <c r="G10" s="1"/>
      <c r="H10" s="4"/>
      <c r="I10" s="4"/>
      <c r="J10" s="6"/>
      <c r="L10" s="1"/>
      <c r="M10" s="4"/>
      <c r="N10" s="4"/>
      <c r="O10" s="6"/>
    </row>
    <row r="11" spans="1:15" ht="15.75" customHeight="1" x14ac:dyDescent="0.3">
      <c r="A11" s="1">
        <v>8</v>
      </c>
      <c r="B11" s="4" t="s">
        <v>185</v>
      </c>
      <c r="C11" s="4">
        <f>IFERROR(VLOOKUP(B11,'New Static Values (Do Not Edit)'!F:H,3,FALSE)+IF(NOT(OR(B11="Empty")),(COUNTIF($B$4:$B$13,B11)-1)),0)</f>
        <v>7</v>
      </c>
      <c r="D11" s="6" t="str">
        <f>VLOOKUP(B11, 'New Static Values (Do Not Edit)'!$F$3:$I$260,4, FALSE)</f>
        <v>Cruiser</v>
      </c>
      <c r="G11" s="1"/>
      <c r="H11" s="4"/>
      <c r="I11" s="4"/>
      <c r="J11" s="6"/>
      <c r="L11" s="1"/>
      <c r="M11" s="4"/>
      <c r="N11" s="4"/>
      <c r="O11" s="6"/>
    </row>
    <row r="12" spans="1:15" ht="15.75" customHeight="1" x14ac:dyDescent="0.3">
      <c r="A12" s="1">
        <v>9</v>
      </c>
      <c r="B12" s="4" t="s">
        <v>180</v>
      </c>
      <c r="C12" s="4">
        <f>IFERROR(VLOOKUP(B12,'New Static Values (Do Not Edit)'!F:H,3,FALSE)+IF(NOT(OR(B12="Empty")),(COUNTIF($B$4:$B$13,B12)-1)),0)</f>
        <v>4</v>
      </c>
      <c r="D12" s="6" t="str">
        <f>VLOOKUP(B12, 'New Static Values (Do Not Edit)'!$F$3:$I$260,4, FALSE)</f>
        <v>Destroyer</v>
      </c>
      <c r="G12" s="1"/>
      <c r="H12" s="4"/>
      <c r="I12" s="4"/>
      <c r="J12" s="6"/>
      <c r="L12" s="1"/>
      <c r="M12" s="4"/>
      <c r="N12" s="4"/>
      <c r="O12" s="6"/>
    </row>
    <row r="13" spans="1:15" ht="15.75" customHeight="1" x14ac:dyDescent="0.3">
      <c r="A13" s="1">
        <v>10</v>
      </c>
      <c r="B13" s="4" t="s">
        <v>90</v>
      </c>
      <c r="C13" s="4">
        <f>IFERROR(VLOOKUP(B13,'New Static Values (Do Not Edit)'!F:H,3,FALSE)+IF(NOT(OR(B13="Empty")),(COUNTIF($B$4:$B$13,B13)-1)),0)</f>
        <v>3</v>
      </c>
      <c r="D13" s="6" t="str">
        <f>VLOOKUP(B13, 'New Static Values (Do Not Edit)'!$F$3:$I$260,4, FALSE)</f>
        <v>Frigate</v>
      </c>
      <c r="G13" s="1"/>
      <c r="H13" s="4"/>
      <c r="I13" s="4"/>
      <c r="J13" s="6"/>
      <c r="L13" s="1"/>
      <c r="M13" s="4"/>
      <c r="N13" s="4"/>
      <c r="O13" s="6"/>
    </row>
    <row r="14" spans="1:15" ht="15.75" customHeight="1" x14ac:dyDescent="0.3">
      <c r="A14" s="5" t="s">
        <v>27</v>
      </c>
      <c r="C14" s="4">
        <f>SUM(C4:C13)</f>
        <v>100</v>
      </c>
      <c r="G14" s="5"/>
      <c r="I14" s="4"/>
      <c r="L14" s="5"/>
      <c r="N14" s="4"/>
    </row>
    <row r="15" spans="1:15" ht="15.75" customHeight="1" x14ac:dyDescent="0.25"/>
    <row r="16" spans="1:15" ht="15.75" customHeight="1" x14ac:dyDescent="0.25"/>
    <row r="17" spans="1:15" ht="15.75" customHeight="1" x14ac:dyDescent="0.25"/>
    <row r="18" spans="1:15" ht="15.75" customHeight="1" x14ac:dyDescent="0.3">
      <c r="A18" s="15"/>
      <c r="B18" s="1"/>
      <c r="C18" s="1"/>
      <c r="D18" s="1"/>
      <c r="G18" s="15"/>
      <c r="H18" s="1"/>
      <c r="I18" s="1"/>
      <c r="J18" s="1"/>
      <c r="L18" s="15"/>
      <c r="M18" s="1"/>
      <c r="N18" s="1"/>
      <c r="O18" s="1"/>
    </row>
    <row r="19" spans="1:15" ht="15.75" customHeight="1" x14ac:dyDescent="0.3">
      <c r="A19" s="1"/>
      <c r="B19" s="4"/>
      <c r="C19" s="4"/>
      <c r="D19" s="6"/>
      <c r="G19" s="1"/>
      <c r="H19" s="4"/>
      <c r="I19" s="4"/>
      <c r="J19" s="6"/>
      <c r="L19" s="1"/>
      <c r="M19" s="4"/>
      <c r="N19" s="4"/>
      <c r="O19" s="6"/>
    </row>
    <row r="20" spans="1:15" ht="15.75" customHeight="1" x14ac:dyDescent="0.3">
      <c r="A20" s="1"/>
      <c r="B20" s="4"/>
      <c r="C20" s="4"/>
      <c r="D20" s="6"/>
      <c r="G20" s="1"/>
      <c r="H20" s="4"/>
      <c r="I20" s="4"/>
      <c r="J20" s="6"/>
      <c r="L20" s="1"/>
      <c r="M20" s="4"/>
      <c r="N20" s="4"/>
      <c r="O20" s="6"/>
    </row>
    <row r="21" spans="1:15" ht="15.75" customHeight="1" x14ac:dyDescent="0.3">
      <c r="A21" s="1"/>
      <c r="B21" s="4"/>
      <c r="C21" s="4"/>
      <c r="D21" s="6"/>
      <c r="G21" s="1"/>
      <c r="H21" s="4"/>
      <c r="I21" s="4"/>
      <c r="J21" s="6"/>
      <c r="L21" s="1"/>
      <c r="M21" s="4"/>
      <c r="N21" s="4"/>
      <c r="O21" s="6"/>
    </row>
    <row r="22" spans="1:15" ht="15.75" customHeight="1" x14ac:dyDescent="0.3">
      <c r="A22" s="1"/>
      <c r="B22" s="4"/>
      <c r="C22" s="4"/>
      <c r="D22" s="6"/>
      <c r="G22" s="1"/>
      <c r="H22" s="4"/>
      <c r="I22" s="4"/>
      <c r="J22" s="6"/>
      <c r="L22" s="1"/>
      <c r="M22" s="4"/>
      <c r="N22" s="4"/>
      <c r="O22" s="6"/>
    </row>
    <row r="23" spans="1:15" ht="15.75" customHeight="1" x14ac:dyDescent="0.3">
      <c r="A23" s="1"/>
      <c r="B23" s="4"/>
      <c r="C23" s="4"/>
      <c r="D23" s="6"/>
      <c r="G23" s="1"/>
      <c r="H23" s="4"/>
      <c r="I23" s="4"/>
      <c r="J23" s="6"/>
      <c r="L23" s="1"/>
      <c r="M23" s="4"/>
      <c r="N23" s="4"/>
      <c r="O23" s="6"/>
    </row>
    <row r="24" spans="1:15" ht="15.75" customHeight="1" x14ac:dyDescent="0.3">
      <c r="A24" s="1"/>
      <c r="B24" s="4"/>
      <c r="C24" s="4"/>
      <c r="D24" s="6"/>
      <c r="G24" s="1"/>
      <c r="H24" s="4"/>
      <c r="I24" s="4"/>
      <c r="J24" s="6"/>
      <c r="L24" s="1"/>
      <c r="M24" s="4"/>
      <c r="N24" s="4"/>
      <c r="O24" s="6"/>
    </row>
    <row r="25" spans="1:15" ht="15.75" customHeight="1" x14ac:dyDescent="0.3">
      <c r="A25" s="1"/>
      <c r="B25" s="4"/>
      <c r="C25" s="4"/>
      <c r="D25" s="6"/>
      <c r="G25" s="1"/>
      <c r="H25" s="4"/>
      <c r="I25" s="4"/>
      <c r="J25" s="6"/>
      <c r="L25" s="1"/>
      <c r="M25" s="4"/>
      <c r="N25" s="4"/>
      <c r="O25" s="6"/>
    </row>
    <row r="26" spans="1:15" ht="15.75" customHeight="1" x14ac:dyDescent="0.3">
      <c r="A26" s="1"/>
      <c r="B26" s="4"/>
      <c r="C26" s="4"/>
      <c r="D26" s="6"/>
      <c r="G26" s="1"/>
      <c r="H26" s="4"/>
      <c r="I26" s="4"/>
      <c r="J26" s="6"/>
      <c r="L26" s="1"/>
      <c r="M26" s="4"/>
      <c r="N26" s="4"/>
      <c r="O26" s="6"/>
    </row>
    <row r="27" spans="1:15" ht="15.75" customHeight="1" x14ac:dyDescent="0.3">
      <c r="A27" s="1"/>
      <c r="B27" s="4"/>
      <c r="C27" s="4"/>
      <c r="D27" s="6"/>
      <c r="G27" s="1"/>
      <c r="H27" s="4"/>
      <c r="I27" s="4"/>
      <c r="J27" s="6"/>
      <c r="L27" s="1"/>
      <c r="M27" s="4"/>
      <c r="N27" s="4"/>
      <c r="O27" s="6"/>
    </row>
    <row r="28" spans="1:15" ht="15.75" customHeight="1" x14ac:dyDescent="0.3">
      <c r="A28" s="1"/>
      <c r="B28" s="4"/>
      <c r="C28" s="4"/>
      <c r="D28" s="6"/>
      <c r="G28" s="1"/>
      <c r="H28" s="4"/>
      <c r="I28" s="4"/>
      <c r="J28" s="6"/>
      <c r="L28" s="1"/>
      <c r="M28" s="4"/>
      <c r="N28" s="4"/>
      <c r="O28" s="6"/>
    </row>
    <row r="29" spans="1:15" ht="15.75" customHeight="1" x14ac:dyDescent="0.3">
      <c r="A29" s="5"/>
      <c r="C29" s="4"/>
      <c r="G29" s="5"/>
      <c r="I29" s="4"/>
      <c r="L29" s="5"/>
      <c r="N29" s="4"/>
    </row>
    <row r="30" spans="1:15" ht="15.75" customHeight="1" x14ac:dyDescent="0.3">
      <c r="A30" s="5"/>
      <c r="C30" s="4"/>
      <c r="G30" s="5"/>
      <c r="I30" s="4"/>
      <c r="L30" s="5"/>
      <c r="N30" s="4"/>
    </row>
    <row r="31" spans="1:15" ht="15.75" customHeight="1" x14ac:dyDescent="0.3">
      <c r="A31" s="5"/>
      <c r="C31" s="4"/>
      <c r="G31" s="5"/>
      <c r="I31" s="4"/>
      <c r="L31" s="5"/>
      <c r="N31" s="4"/>
    </row>
    <row r="32" spans="1:15" ht="15.75" customHeight="1" x14ac:dyDescent="0.3">
      <c r="A32" s="5"/>
      <c r="C32" s="4"/>
      <c r="G32" s="5"/>
      <c r="I32" s="4"/>
      <c r="L32" s="5"/>
      <c r="N32" s="4"/>
    </row>
    <row r="33" spans="1:10" ht="15.75" customHeight="1" x14ac:dyDescent="0.3">
      <c r="A33" s="15"/>
      <c r="B33" s="1"/>
      <c r="C33" s="1"/>
      <c r="D33" s="1"/>
      <c r="G33" s="15"/>
      <c r="H33" s="1"/>
      <c r="I33" s="1"/>
      <c r="J33" s="1"/>
    </row>
    <row r="34" spans="1:10" ht="15.75" customHeight="1" x14ac:dyDescent="0.3">
      <c r="A34" s="1"/>
      <c r="B34" s="4"/>
      <c r="C34" s="4"/>
      <c r="D34" s="6"/>
      <c r="G34" s="1"/>
      <c r="H34" s="4"/>
      <c r="I34" s="4"/>
      <c r="J34" s="6"/>
    </row>
    <row r="35" spans="1:10" ht="15.75" customHeight="1" x14ac:dyDescent="0.3">
      <c r="A35" s="1"/>
      <c r="B35" s="4"/>
      <c r="C35" s="4"/>
      <c r="D35" s="6"/>
      <c r="G35" s="1"/>
      <c r="H35" s="4"/>
      <c r="I35" s="4"/>
      <c r="J35" s="6"/>
    </row>
    <row r="36" spans="1:10" ht="15.75" customHeight="1" x14ac:dyDescent="0.3">
      <c r="A36" s="1"/>
      <c r="B36" s="4"/>
      <c r="C36" s="4"/>
      <c r="D36" s="6"/>
      <c r="G36" s="1"/>
      <c r="H36" s="4"/>
      <c r="I36" s="4"/>
      <c r="J36" s="6"/>
    </row>
    <row r="37" spans="1:10" ht="15.75" customHeight="1" x14ac:dyDescent="0.3">
      <c r="A37" s="1"/>
      <c r="B37" s="4"/>
      <c r="C37" s="4"/>
      <c r="D37" s="6"/>
      <c r="G37" s="1"/>
      <c r="H37" s="4"/>
      <c r="I37" s="4"/>
      <c r="J37" s="6"/>
    </row>
    <row r="38" spans="1:10" ht="15.75" customHeight="1" x14ac:dyDescent="0.3">
      <c r="A38" s="1"/>
      <c r="B38" s="4"/>
      <c r="C38" s="4"/>
      <c r="D38" s="6"/>
      <c r="G38" s="1"/>
      <c r="H38" s="4"/>
      <c r="I38" s="4"/>
      <c r="J38" s="6"/>
    </row>
    <row r="39" spans="1:10" ht="15.75" customHeight="1" x14ac:dyDescent="0.3">
      <c r="A39" s="1"/>
      <c r="B39" s="4"/>
      <c r="C39" s="4"/>
      <c r="D39" s="6"/>
      <c r="G39" s="1"/>
      <c r="H39" s="4"/>
      <c r="I39" s="4"/>
      <c r="J39" s="6"/>
    </row>
    <row r="40" spans="1:10" ht="15.75" customHeight="1" x14ac:dyDescent="0.3">
      <c r="A40" s="1"/>
      <c r="B40" s="4"/>
      <c r="C40" s="4"/>
      <c r="D40" s="6"/>
      <c r="G40" s="1"/>
      <c r="H40" s="4"/>
      <c r="I40" s="4"/>
      <c r="J40" s="6"/>
    </row>
    <row r="41" spans="1:10" ht="15.75" customHeight="1" x14ac:dyDescent="0.3">
      <c r="A41" s="1"/>
      <c r="B41" s="4"/>
      <c r="C41" s="4"/>
      <c r="D41" s="6"/>
      <c r="G41" s="1"/>
      <c r="H41" s="4"/>
      <c r="I41" s="4"/>
      <c r="J41" s="6"/>
    </row>
    <row r="42" spans="1:10" ht="15.75" customHeight="1" x14ac:dyDescent="0.3">
      <c r="A42" s="1"/>
      <c r="B42" s="4"/>
      <c r="C42" s="4"/>
      <c r="D42" s="6"/>
      <c r="G42" s="1"/>
      <c r="H42" s="4"/>
      <c r="I42" s="4"/>
      <c r="J42" s="6"/>
    </row>
    <row r="43" spans="1:10" ht="15.75" customHeight="1" x14ac:dyDescent="0.3">
      <c r="A43" s="1"/>
      <c r="B43" s="4"/>
      <c r="C43" s="4"/>
      <c r="D43" s="6"/>
      <c r="G43" s="1"/>
      <c r="H43" s="4"/>
      <c r="I43" s="4"/>
      <c r="J43" s="6"/>
    </row>
    <row r="44" spans="1:10" ht="15.75" customHeight="1" x14ac:dyDescent="0.3">
      <c r="A44" s="5"/>
      <c r="C44" s="4"/>
      <c r="G44" s="5"/>
      <c r="I44" s="4"/>
    </row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phoneticPr fontId="8" type="noConversion"/>
  <conditionalFormatting sqref="C14 I14 N14 C29:C32 I29:I32 N29:N32 C44 I44">
    <cfRule type="cellIs" dxfId="7" priority="5" operator="greaterThan">
      <formula>100</formula>
    </cfRule>
    <cfRule type="cellIs" dxfId="6" priority="6" operator="equal">
      <formula>100</formula>
    </cfRule>
  </conditionalFormatting>
  <conditionalFormatting sqref="D4:D13">
    <cfRule type="expression" dxfId="5" priority="4">
      <formula>COUNTIF($D$4:$D$13,D4)&gt;4</formula>
    </cfRule>
  </conditionalFormatting>
  <conditionalFormatting sqref="D19:D28 D34:D43">
    <cfRule type="expression" dxfId="4" priority="9">
      <formula>COUNTIF($D$19:$D$28,D19)&gt;4</formula>
    </cfRule>
  </conditionalFormatting>
  <conditionalFormatting sqref="J4:J13">
    <cfRule type="expression" dxfId="3" priority="7">
      <formula>COUNTIF($J$4:$J$13,J4)&gt;4</formula>
    </cfRule>
  </conditionalFormatting>
  <conditionalFormatting sqref="J19:J28 J34:J43">
    <cfRule type="expression" dxfId="2" priority="10">
      <formula>COUNTIF($J$19:$J$28,J19)&gt;4</formula>
    </cfRule>
  </conditionalFormatting>
  <conditionalFormatting sqref="O4:O13">
    <cfRule type="expression" dxfId="1" priority="8">
      <formula>COUNTIF($O$4:$O$13,O4)&gt;4</formula>
    </cfRule>
  </conditionalFormatting>
  <conditionalFormatting sqref="O19:O28">
    <cfRule type="expression" dxfId="0" priority="11">
      <formula>COUNTIF($O$19:$O$28,O19)&gt;4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'New Static Values (Do Not Edit)'!$F$3:$F$260</xm:f>
          </x14:formula1>
          <xm:sqref>B4:B13 H4:H13 H19:H28 B19:B28 M4:M13 M19:M28 B34:B43 H34:H43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topLeftCell="A6" zoomScaleNormal="100" workbookViewId="0">
      <selection activeCell="A58" sqref="A58"/>
    </sheetView>
  </sheetViews>
  <sheetFormatPr defaultColWidth="12.6328125" defaultRowHeight="15" customHeight="1" x14ac:dyDescent="0.25"/>
  <cols>
    <col min="1" max="1" width="25.08984375" customWidth="1"/>
    <col min="2" max="2" width="6.08984375" customWidth="1"/>
    <col min="3" max="3" width="25.08984375" customWidth="1"/>
    <col min="4" max="5" width="14" customWidth="1"/>
    <col min="6" max="6" width="25.08984375" customWidth="1"/>
    <col min="7" max="7" width="30.36328125" customWidth="1"/>
    <col min="8" max="8" width="11.90625" customWidth="1"/>
    <col min="9" max="9" width="14.6328125" customWidth="1"/>
  </cols>
  <sheetData>
    <row r="1" spans="1:9" ht="15.75" customHeight="1" x14ac:dyDescent="0.25">
      <c r="F1" s="6"/>
    </row>
    <row r="2" spans="1:9" ht="15.75" customHeight="1" x14ac:dyDescent="0.3">
      <c r="A2" s="7" t="s">
        <v>32</v>
      </c>
      <c r="B2" s="7" t="s">
        <v>8</v>
      </c>
      <c r="C2" s="7" t="s">
        <v>33</v>
      </c>
      <c r="D2" s="7"/>
      <c r="E2" s="7"/>
      <c r="F2" s="7" t="s">
        <v>34</v>
      </c>
      <c r="G2" s="7" t="s">
        <v>32</v>
      </c>
      <c r="H2" s="8" t="s">
        <v>8</v>
      </c>
      <c r="I2" s="7" t="s">
        <v>9</v>
      </c>
    </row>
    <row r="3" spans="1:9" ht="15.75" customHeight="1" x14ac:dyDescent="0.25">
      <c r="A3" s="4" t="s">
        <v>35</v>
      </c>
      <c r="B3" s="4">
        <v>25</v>
      </c>
      <c r="C3" s="4" t="s">
        <v>36</v>
      </c>
      <c r="D3" s="11" t="s">
        <v>342</v>
      </c>
      <c r="E3" s="11"/>
      <c r="F3" s="4" t="s">
        <v>37</v>
      </c>
      <c r="G3" s="6" t="s">
        <v>38</v>
      </c>
      <c r="H3" s="6">
        <f t="shared" ref="H3:H66" si="0">VLOOKUP(G3, $A$2:$B$68,2, FALSE)</f>
        <v>1</v>
      </c>
      <c r="I3" s="6" t="str">
        <f t="shared" ref="I3:I66" si="1">VLOOKUP(G3, $A$2:$C$68,3, FALSE)</f>
        <v>Corvette</v>
      </c>
    </row>
    <row r="4" spans="1:9" ht="15.75" customHeight="1" x14ac:dyDescent="0.25">
      <c r="A4" s="4" t="s">
        <v>39</v>
      </c>
      <c r="B4" s="4">
        <v>25</v>
      </c>
      <c r="C4" s="4" t="s">
        <v>36</v>
      </c>
      <c r="D4" s="11" t="s">
        <v>343</v>
      </c>
      <c r="E4" s="11"/>
      <c r="F4" s="4" t="s">
        <v>40</v>
      </c>
      <c r="G4" s="6" t="s">
        <v>38</v>
      </c>
      <c r="H4" s="6">
        <f t="shared" si="0"/>
        <v>1</v>
      </c>
      <c r="I4" s="6" t="str">
        <f t="shared" si="1"/>
        <v>Corvette</v>
      </c>
    </row>
    <row r="5" spans="1:9" ht="15.75" customHeight="1" x14ac:dyDescent="0.25">
      <c r="A5" s="4" t="s">
        <v>41</v>
      </c>
      <c r="B5" s="4">
        <v>25</v>
      </c>
      <c r="C5" s="4" t="s">
        <v>36</v>
      </c>
      <c r="D5" s="11" t="s">
        <v>344</v>
      </c>
      <c r="E5" s="11"/>
      <c r="F5" s="4" t="s">
        <v>42</v>
      </c>
      <c r="G5" s="6" t="s">
        <v>38</v>
      </c>
      <c r="H5" s="6">
        <f t="shared" si="0"/>
        <v>1</v>
      </c>
      <c r="I5" s="6" t="str">
        <f t="shared" si="1"/>
        <v>Corvette</v>
      </c>
    </row>
    <row r="6" spans="1:9" ht="15.75" customHeight="1" x14ac:dyDescent="0.25">
      <c r="A6" s="4" t="s">
        <v>43</v>
      </c>
      <c r="B6" s="4">
        <v>24</v>
      </c>
      <c r="C6" s="4" t="s">
        <v>36</v>
      </c>
      <c r="D6" s="11" t="s">
        <v>345</v>
      </c>
      <c r="E6" s="11"/>
      <c r="F6" s="4" t="s">
        <v>44</v>
      </c>
      <c r="G6" s="6" t="s">
        <v>38</v>
      </c>
      <c r="H6" s="6">
        <f t="shared" si="0"/>
        <v>1</v>
      </c>
      <c r="I6" s="6" t="str">
        <f t="shared" si="1"/>
        <v>Corvette</v>
      </c>
    </row>
    <row r="7" spans="1:9" ht="15.75" customHeight="1" x14ac:dyDescent="0.25">
      <c r="A7" s="4" t="s">
        <v>45</v>
      </c>
      <c r="B7" s="4">
        <v>23</v>
      </c>
      <c r="C7" s="4" t="s">
        <v>36</v>
      </c>
      <c r="D7" s="11" t="s">
        <v>346</v>
      </c>
      <c r="E7" s="11"/>
      <c r="F7" s="4" t="s">
        <v>46</v>
      </c>
      <c r="G7" s="6" t="s">
        <v>47</v>
      </c>
      <c r="H7" s="6">
        <f t="shared" si="0"/>
        <v>2</v>
      </c>
      <c r="I7" s="6" t="str">
        <f t="shared" si="1"/>
        <v>Frigate</v>
      </c>
    </row>
    <row r="8" spans="1:9" ht="15.75" customHeight="1" x14ac:dyDescent="0.25">
      <c r="A8" s="4" t="s">
        <v>48</v>
      </c>
      <c r="B8" s="4">
        <v>21</v>
      </c>
      <c r="C8" s="4" t="s">
        <v>36</v>
      </c>
      <c r="D8" s="11" t="s">
        <v>347</v>
      </c>
      <c r="E8" s="11"/>
      <c r="F8" s="4" t="s">
        <v>49</v>
      </c>
      <c r="G8" s="6" t="s">
        <v>47</v>
      </c>
      <c r="H8" s="6">
        <f t="shared" si="0"/>
        <v>2</v>
      </c>
      <c r="I8" s="6" t="str">
        <f t="shared" si="1"/>
        <v>Frigate</v>
      </c>
    </row>
    <row r="9" spans="1:9" ht="15.75" customHeight="1" x14ac:dyDescent="0.25">
      <c r="A9" s="4" t="s">
        <v>50</v>
      </c>
      <c r="B9" s="4">
        <v>21</v>
      </c>
      <c r="C9" s="4" t="s">
        <v>36</v>
      </c>
      <c r="D9" s="11" t="s">
        <v>348</v>
      </c>
      <c r="E9" s="11"/>
      <c r="F9" s="4" t="s">
        <v>51</v>
      </c>
      <c r="G9" s="6" t="s">
        <v>52</v>
      </c>
      <c r="H9" s="6">
        <f t="shared" si="0"/>
        <v>3</v>
      </c>
      <c r="I9" s="6" t="str">
        <f t="shared" si="1"/>
        <v>Frigate</v>
      </c>
    </row>
    <row r="10" spans="1:9" ht="15.75" customHeight="1" x14ac:dyDescent="0.25">
      <c r="A10" s="3" t="s">
        <v>53</v>
      </c>
      <c r="B10" s="6">
        <v>20</v>
      </c>
      <c r="C10" s="4" t="s">
        <v>36</v>
      </c>
      <c r="D10" s="12" t="s">
        <v>349</v>
      </c>
      <c r="E10" s="12"/>
      <c r="F10" s="4" t="s">
        <v>30</v>
      </c>
      <c r="G10" s="6" t="s">
        <v>47</v>
      </c>
      <c r="H10" s="6">
        <f t="shared" si="0"/>
        <v>2</v>
      </c>
      <c r="I10" s="6" t="str">
        <f t="shared" si="1"/>
        <v>Frigate</v>
      </c>
    </row>
    <row r="11" spans="1:9" ht="15.75" customHeight="1" x14ac:dyDescent="0.25">
      <c r="A11" s="3" t="s">
        <v>54</v>
      </c>
      <c r="B11" s="6">
        <v>20</v>
      </c>
      <c r="C11" s="4" t="s">
        <v>36</v>
      </c>
      <c r="D11" s="12" t="s">
        <v>350</v>
      </c>
      <c r="E11" s="12"/>
      <c r="F11" s="4" t="s">
        <v>55</v>
      </c>
      <c r="G11" s="6" t="s">
        <v>47</v>
      </c>
      <c r="H11" s="6">
        <f t="shared" si="0"/>
        <v>2</v>
      </c>
      <c r="I11" s="6" t="str">
        <f t="shared" si="1"/>
        <v>Frigate</v>
      </c>
    </row>
    <row r="12" spans="1:9" ht="15.75" customHeight="1" x14ac:dyDescent="0.25">
      <c r="A12" s="4" t="s">
        <v>36</v>
      </c>
      <c r="B12" s="4">
        <v>19</v>
      </c>
      <c r="C12" s="4" t="s">
        <v>36</v>
      </c>
      <c r="D12" s="11" t="s">
        <v>351</v>
      </c>
      <c r="E12" s="11"/>
      <c r="F12" s="4" t="s">
        <v>12</v>
      </c>
      <c r="G12" s="6" t="s">
        <v>47</v>
      </c>
      <c r="H12" s="6">
        <f t="shared" si="0"/>
        <v>2</v>
      </c>
      <c r="I12" s="6" t="str">
        <f t="shared" si="1"/>
        <v>Frigate</v>
      </c>
    </row>
    <row r="13" spans="1:9" ht="15.75" customHeight="1" x14ac:dyDescent="0.25">
      <c r="A13" s="4" t="s">
        <v>56</v>
      </c>
      <c r="B13" s="4">
        <v>18</v>
      </c>
      <c r="C13" s="4" t="s">
        <v>57</v>
      </c>
      <c r="D13" s="11" t="s">
        <v>352</v>
      </c>
      <c r="E13" s="11"/>
      <c r="F13" s="4" t="s">
        <v>58</v>
      </c>
      <c r="G13" s="6" t="s">
        <v>47</v>
      </c>
      <c r="H13" s="6">
        <f t="shared" si="0"/>
        <v>2</v>
      </c>
      <c r="I13" s="6" t="str">
        <f t="shared" si="1"/>
        <v>Frigate</v>
      </c>
    </row>
    <row r="14" spans="1:9" ht="15.75" customHeight="1" x14ac:dyDescent="0.25">
      <c r="A14" s="4" t="s">
        <v>59</v>
      </c>
      <c r="B14" s="4">
        <v>18</v>
      </c>
      <c r="C14" s="4" t="s">
        <v>36</v>
      </c>
      <c r="D14" s="11" t="s">
        <v>353</v>
      </c>
      <c r="E14" s="11"/>
      <c r="F14" s="4" t="s">
        <v>60</v>
      </c>
      <c r="G14" s="6" t="s">
        <v>47</v>
      </c>
      <c r="H14" s="6">
        <f t="shared" si="0"/>
        <v>2</v>
      </c>
      <c r="I14" s="6" t="str">
        <f t="shared" si="1"/>
        <v>Frigate</v>
      </c>
    </row>
    <row r="15" spans="1:9" ht="15.75" customHeight="1" x14ac:dyDescent="0.25">
      <c r="A15" s="4" t="s">
        <v>61</v>
      </c>
      <c r="B15" s="4">
        <v>17</v>
      </c>
      <c r="C15" s="4" t="s">
        <v>62</v>
      </c>
      <c r="D15" s="11" t="s">
        <v>354</v>
      </c>
      <c r="E15" s="11"/>
      <c r="F15" s="4" t="s">
        <v>63</v>
      </c>
      <c r="G15" s="6" t="s">
        <v>47</v>
      </c>
      <c r="H15" s="6">
        <f t="shared" si="0"/>
        <v>2</v>
      </c>
      <c r="I15" s="6" t="str">
        <f t="shared" si="1"/>
        <v>Frigate</v>
      </c>
    </row>
    <row r="16" spans="1:9" ht="15.75" customHeight="1" x14ac:dyDescent="0.25">
      <c r="A16" s="4" t="s">
        <v>64</v>
      </c>
      <c r="B16" s="4">
        <v>17</v>
      </c>
      <c r="C16" s="4" t="s">
        <v>57</v>
      </c>
      <c r="D16" s="11" t="s">
        <v>355</v>
      </c>
      <c r="E16" s="11"/>
      <c r="F16" s="4" t="s">
        <v>65</v>
      </c>
      <c r="G16" s="6" t="s">
        <v>47</v>
      </c>
      <c r="H16" s="6">
        <f t="shared" si="0"/>
        <v>2</v>
      </c>
      <c r="I16" s="6" t="str">
        <f t="shared" si="1"/>
        <v>Frigate</v>
      </c>
    </row>
    <row r="17" spans="1:9" ht="15.75" customHeight="1" x14ac:dyDescent="0.25">
      <c r="A17" s="4" t="s">
        <v>66</v>
      </c>
      <c r="B17" s="4">
        <v>16</v>
      </c>
      <c r="C17" s="4" t="s">
        <v>62</v>
      </c>
      <c r="D17" s="11" t="s">
        <v>356</v>
      </c>
      <c r="E17" s="11"/>
      <c r="F17" s="4" t="s">
        <v>67</v>
      </c>
      <c r="G17" s="6" t="s">
        <v>47</v>
      </c>
      <c r="H17" s="6">
        <f t="shared" si="0"/>
        <v>2</v>
      </c>
      <c r="I17" s="6" t="str">
        <f t="shared" si="1"/>
        <v>Frigate</v>
      </c>
    </row>
    <row r="18" spans="1:9" ht="15.75" customHeight="1" x14ac:dyDescent="0.25">
      <c r="A18" s="4" t="s">
        <v>68</v>
      </c>
      <c r="B18" s="4">
        <v>16</v>
      </c>
      <c r="C18" s="4" t="s">
        <v>69</v>
      </c>
      <c r="D18" s="11" t="s">
        <v>357</v>
      </c>
      <c r="E18" s="11"/>
      <c r="F18" s="4" t="s">
        <v>70</v>
      </c>
      <c r="G18" s="6" t="s">
        <v>47</v>
      </c>
      <c r="H18" s="6">
        <f t="shared" si="0"/>
        <v>2</v>
      </c>
      <c r="I18" s="6" t="str">
        <f t="shared" si="1"/>
        <v>Frigate</v>
      </c>
    </row>
    <row r="19" spans="1:9" ht="15.75" customHeight="1" x14ac:dyDescent="0.25">
      <c r="A19" s="4" t="s">
        <v>71</v>
      </c>
      <c r="B19" s="4">
        <v>15</v>
      </c>
      <c r="C19" s="4" t="s">
        <v>69</v>
      </c>
      <c r="D19" s="11" t="s">
        <v>358</v>
      </c>
      <c r="E19" s="11"/>
      <c r="F19" s="4" t="s">
        <v>24</v>
      </c>
      <c r="G19" s="6" t="s">
        <v>47</v>
      </c>
      <c r="H19" s="6">
        <f t="shared" si="0"/>
        <v>2</v>
      </c>
      <c r="I19" s="6" t="str">
        <f t="shared" si="1"/>
        <v>Frigate</v>
      </c>
    </row>
    <row r="20" spans="1:9" ht="15.75" customHeight="1" x14ac:dyDescent="0.25">
      <c r="A20" s="4" t="s">
        <v>72</v>
      </c>
      <c r="B20" s="4">
        <v>15</v>
      </c>
      <c r="C20" s="4" t="s">
        <v>57</v>
      </c>
      <c r="D20" s="11" t="s">
        <v>363</v>
      </c>
      <c r="E20" s="11"/>
      <c r="F20" s="4" t="s">
        <v>73</v>
      </c>
      <c r="G20" s="6" t="s">
        <v>47</v>
      </c>
      <c r="H20" s="6">
        <f t="shared" si="0"/>
        <v>2</v>
      </c>
      <c r="I20" s="6" t="str">
        <f t="shared" si="1"/>
        <v>Frigate</v>
      </c>
    </row>
    <row r="21" spans="1:9" ht="15.75" customHeight="1" x14ac:dyDescent="0.25">
      <c r="A21" s="3" t="s">
        <v>74</v>
      </c>
      <c r="B21" s="3">
        <v>14</v>
      </c>
      <c r="C21" s="4" t="s">
        <v>57</v>
      </c>
      <c r="D21" s="12" t="s">
        <v>359</v>
      </c>
      <c r="E21" s="12"/>
      <c r="F21" s="4" t="s">
        <v>28</v>
      </c>
      <c r="G21" s="6" t="s">
        <v>47</v>
      </c>
      <c r="H21" s="6">
        <f t="shared" si="0"/>
        <v>2</v>
      </c>
      <c r="I21" s="6" t="str">
        <f t="shared" si="1"/>
        <v>Frigate</v>
      </c>
    </row>
    <row r="22" spans="1:9" ht="15.75" customHeight="1" x14ac:dyDescent="0.25">
      <c r="A22" s="3" t="s">
        <v>75</v>
      </c>
      <c r="B22" s="3">
        <v>14</v>
      </c>
      <c r="C22" s="4" t="s">
        <v>57</v>
      </c>
      <c r="D22" s="12" t="s">
        <v>360</v>
      </c>
      <c r="E22" s="12"/>
      <c r="F22" s="4" t="s">
        <v>76</v>
      </c>
      <c r="G22" s="6" t="s">
        <v>47</v>
      </c>
      <c r="H22" s="6">
        <f t="shared" si="0"/>
        <v>2</v>
      </c>
      <c r="I22" s="6" t="str">
        <f t="shared" si="1"/>
        <v>Frigate</v>
      </c>
    </row>
    <row r="23" spans="1:9" ht="15.75" customHeight="1" x14ac:dyDescent="0.25">
      <c r="A23" s="4" t="s">
        <v>77</v>
      </c>
      <c r="B23" s="4">
        <v>14</v>
      </c>
      <c r="C23" s="4" t="s">
        <v>69</v>
      </c>
      <c r="D23" s="11" t="s">
        <v>361</v>
      </c>
      <c r="E23" s="11"/>
      <c r="F23" s="4" t="s">
        <v>78</v>
      </c>
      <c r="G23" s="6" t="s">
        <v>79</v>
      </c>
      <c r="H23" s="6">
        <f t="shared" si="0"/>
        <v>1</v>
      </c>
      <c r="I23" s="6" t="str">
        <f t="shared" si="1"/>
        <v>Logistics</v>
      </c>
    </row>
    <row r="24" spans="1:9" ht="15.75" customHeight="1" x14ac:dyDescent="0.25">
      <c r="A24" s="4" t="s">
        <v>80</v>
      </c>
      <c r="B24" s="4">
        <v>13</v>
      </c>
      <c r="C24" s="4" t="s">
        <v>57</v>
      </c>
      <c r="D24" s="11" t="s">
        <v>362</v>
      </c>
      <c r="E24" s="11"/>
      <c r="F24" s="4" t="s">
        <v>81</v>
      </c>
      <c r="G24" s="6" t="s">
        <v>79</v>
      </c>
      <c r="H24" s="6">
        <f t="shared" si="0"/>
        <v>1</v>
      </c>
      <c r="I24" s="6" t="str">
        <f t="shared" si="1"/>
        <v>Logistics</v>
      </c>
    </row>
    <row r="25" spans="1:9" ht="15.75" customHeight="1" x14ac:dyDescent="0.25">
      <c r="A25" s="4" t="s">
        <v>82</v>
      </c>
      <c r="B25" s="4">
        <v>12</v>
      </c>
      <c r="C25" s="4" t="s">
        <v>69</v>
      </c>
      <c r="D25" s="11" t="s">
        <v>364</v>
      </c>
      <c r="E25" s="11"/>
      <c r="F25" s="4" t="s">
        <v>83</v>
      </c>
      <c r="G25" s="6" t="s">
        <v>79</v>
      </c>
      <c r="H25" s="6">
        <f t="shared" si="0"/>
        <v>1</v>
      </c>
      <c r="I25" s="6" t="str">
        <f t="shared" si="1"/>
        <v>Logistics</v>
      </c>
    </row>
    <row r="26" spans="1:9" ht="15.75" customHeight="1" x14ac:dyDescent="0.25">
      <c r="A26" s="4" t="s">
        <v>84</v>
      </c>
      <c r="B26" s="4">
        <v>12</v>
      </c>
      <c r="C26" s="4" t="s">
        <v>69</v>
      </c>
      <c r="D26" s="11" t="s">
        <v>365</v>
      </c>
      <c r="E26" s="11"/>
      <c r="F26" s="4" t="s">
        <v>85</v>
      </c>
      <c r="G26" s="6" t="s">
        <v>79</v>
      </c>
      <c r="H26" s="6">
        <f t="shared" si="0"/>
        <v>1</v>
      </c>
      <c r="I26" s="6" t="str">
        <f t="shared" si="1"/>
        <v>Logistics</v>
      </c>
    </row>
    <row r="27" spans="1:9" ht="15.75" customHeight="1" x14ac:dyDescent="0.25">
      <c r="A27" s="4" t="s">
        <v>86</v>
      </c>
      <c r="B27" s="4">
        <v>12</v>
      </c>
      <c r="C27" s="4" t="s">
        <v>69</v>
      </c>
      <c r="D27" s="11" t="s">
        <v>366</v>
      </c>
      <c r="E27" s="11"/>
      <c r="F27" s="4" t="s">
        <v>87</v>
      </c>
      <c r="G27" s="6" t="s">
        <v>88</v>
      </c>
      <c r="H27" s="6">
        <f t="shared" si="0"/>
        <v>3</v>
      </c>
      <c r="I27" s="6" t="str">
        <f t="shared" si="1"/>
        <v>Frigate</v>
      </c>
    </row>
    <row r="28" spans="1:9" ht="15.75" customHeight="1" x14ac:dyDescent="0.25">
      <c r="A28" s="4" t="s">
        <v>89</v>
      </c>
      <c r="B28" s="4">
        <v>10</v>
      </c>
      <c r="C28" s="4" t="s">
        <v>62</v>
      </c>
      <c r="D28" s="11" t="s">
        <v>367</v>
      </c>
      <c r="E28" s="11"/>
      <c r="F28" s="4" t="s">
        <v>90</v>
      </c>
      <c r="G28" s="6" t="s">
        <v>88</v>
      </c>
      <c r="H28" s="6">
        <f t="shared" si="0"/>
        <v>3</v>
      </c>
      <c r="I28" s="6" t="str">
        <f t="shared" si="1"/>
        <v>Frigate</v>
      </c>
    </row>
    <row r="29" spans="1:9" ht="15.75" customHeight="1" x14ac:dyDescent="0.25">
      <c r="A29" s="4" t="s">
        <v>91</v>
      </c>
      <c r="B29" s="4">
        <v>10</v>
      </c>
      <c r="C29" s="4" t="s">
        <v>57</v>
      </c>
      <c r="D29" s="13" t="s">
        <v>368</v>
      </c>
      <c r="E29" s="13"/>
      <c r="F29" s="4" t="s">
        <v>92</v>
      </c>
      <c r="G29" s="6" t="s">
        <v>88</v>
      </c>
      <c r="H29" s="6">
        <f t="shared" si="0"/>
        <v>3</v>
      </c>
      <c r="I29" s="6" t="str">
        <f t="shared" si="1"/>
        <v>Frigate</v>
      </c>
    </row>
    <row r="30" spans="1:9" ht="15.75" customHeight="1" x14ac:dyDescent="0.25">
      <c r="A30" s="4" t="s">
        <v>93</v>
      </c>
      <c r="B30" s="4">
        <v>9</v>
      </c>
      <c r="C30" s="4" t="s">
        <v>69</v>
      </c>
      <c r="D30" s="11" t="s">
        <v>369</v>
      </c>
      <c r="E30" s="11"/>
      <c r="F30" s="4" t="s">
        <v>94</v>
      </c>
      <c r="G30" s="6" t="s">
        <v>88</v>
      </c>
      <c r="H30" s="6">
        <f t="shared" si="0"/>
        <v>3</v>
      </c>
      <c r="I30" s="6" t="str">
        <f t="shared" si="1"/>
        <v>Frigate</v>
      </c>
    </row>
    <row r="31" spans="1:9" ht="15.75" customHeight="1" x14ac:dyDescent="0.25">
      <c r="A31" s="4" t="s">
        <v>95</v>
      </c>
      <c r="B31" s="4">
        <v>9</v>
      </c>
      <c r="C31" s="4" t="s">
        <v>69</v>
      </c>
      <c r="D31" s="11" t="s">
        <v>370</v>
      </c>
      <c r="E31" s="11"/>
      <c r="F31" s="4" t="s">
        <v>26</v>
      </c>
      <c r="G31" s="6" t="s">
        <v>96</v>
      </c>
      <c r="H31" s="6">
        <f t="shared" si="0"/>
        <v>3</v>
      </c>
      <c r="I31" s="6" t="str">
        <f t="shared" si="1"/>
        <v>Frigate</v>
      </c>
    </row>
    <row r="32" spans="1:9" ht="15.75" customHeight="1" x14ac:dyDescent="0.25">
      <c r="A32" s="4" t="s">
        <v>97</v>
      </c>
      <c r="B32" s="4">
        <v>9</v>
      </c>
      <c r="C32" s="4" t="s">
        <v>62</v>
      </c>
      <c r="D32" s="13" t="s">
        <v>371</v>
      </c>
      <c r="E32" s="13"/>
      <c r="F32" s="4" t="s">
        <v>98</v>
      </c>
      <c r="G32" s="6" t="s">
        <v>96</v>
      </c>
      <c r="H32" s="6">
        <f t="shared" si="0"/>
        <v>3</v>
      </c>
      <c r="I32" s="6" t="str">
        <f t="shared" si="1"/>
        <v>Frigate</v>
      </c>
    </row>
    <row r="33" spans="1:9" ht="15.75" customHeight="1" x14ac:dyDescent="0.25">
      <c r="A33" s="4" t="s">
        <v>99</v>
      </c>
      <c r="B33" s="4">
        <v>8</v>
      </c>
      <c r="C33" s="4" t="s">
        <v>100</v>
      </c>
      <c r="D33" s="11" t="s">
        <v>372</v>
      </c>
      <c r="E33" s="11"/>
      <c r="F33" s="4" t="s">
        <v>101</v>
      </c>
      <c r="G33" s="6" t="s">
        <v>96</v>
      </c>
      <c r="H33" s="6">
        <f t="shared" si="0"/>
        <v>3</v>
      </c>
      <c r="I33" s="6" t="str">
        <f t="shared" si="1"/>
        <v>Frigate</v>
      </c>
    </row>
    <row r="34" spans="1:9" ht="15.75" customHeight="1" x14ac:dyDescent="0.25">
      <c r="A34" s="4" t="s">
        <v>102</v>
      </c>
      <c r="B34" s="4">
        <v>7</v>
      </c>
      <c r="C34" s="4" t="s">
        <v>69</v>
      </c>
      <c r="D34" s="11" t="s">
        <v>373</v>
      </c>
      <c r="E34" s="11"/>
      <c r="F34" s="4" t="s">
        <v>103</v>
      </c>
      <c r="G34" s="6" t="s">
        <v>96</v>
      </c>
      <c r="H34" s="6">
        <f t="shared" si="0"/>
        <v>3</v>
      </c>
      <c r="I34" s="6" t="str">
        <f t="shared" si="1"/>
        <v>Frigate</v>
      </c>
    </row>
    <row r="35" spans="1:9" ht="15.75" customHeight="1" x14ac:dyDescent="0.25">
      <c r="A35" s="4" t="s">
        <v>104</v>
      </c>
      <c r="B35" s="4">
        <v>7</v>
      </c>
      <c r="C35" s="4" t="s">
        <v>100</v>
      </c>
      <c r="D35" s="11" t="s">
        <v>374</v>
      </c>
      <c r="E35" s="11"/>
      <c r="F35" s="4" t="s">
        <v>105</v>
      </c>
      <c r="G35" s="6" t="s">
        <v>106</v>
      </c>
      <c r="H35" s="6">
        <f t="shared" si="0"/>
        <v>2</v>
      </c>
      <c r="I35" s="6" t="str">
        <f t="shared" si="1"/>
        <v>Frigate</v>
      </c>
    </row>
    <row r="36" spans="1:9" ht="15.75" customHeight="1" x14ac:dyDescent="0.25">
      <c r="A36" s="4" t="s">
        <v>107</v>
      </c>
      <c r="B36" s="4">
        <v>6</v>
      </c>
      <c r="C36" s="4" t="s">
        <v>100</v>
      </c>
      <c r="D36" s="11" t="s">
        <v>375</v>
      </c>
      <c r="E36" s="11"/>
      <c r="F36" s="4" t="s">
        <v>108</v>
      </c>
      <c r="G36" s="6" t="s">
        <v>109</v>
      </c>
      <c r="H36" s="6">
        <f t="shared" si="0"/>
        <v>2</v>
      </c>
      <c r="I36" s="6" t="str">
        <f t="shared" si="1"/>
        <v>Frigate</v>
      </c>
    </row>
    <row r="37" spans="1:9" ht="15.75" customHeight="1" x14ac:dyDescent="0.25">
      <c r="A37" s="4" t="s">
        <v>110</v>
      </c>
      <c r="B37" s="4">
        <v>6</v>
      </c>
      <c r="C37" s="4" t="s">
        <v>69</v>
      </c>
      <c r="D37" s="11" t="s">
        <v>376</v>
      </c>
      <c r="E37" s="11"/>
      <c r="F37" s="4" t="s">
        <v>111</v>
      </c>
      <c r="G37" s="6" t="s">
        <v>96</v>
      </c>
      <c r="H37" s="6">
        <f t="shared" si="0"/>
        <v>3</v>
      </c>
      <c r="I37" s="6" t="str">
        <f t="shared" si="1"/>
        <v>Frigate</v>
      </c>
    </row>
    <row r="38" spans="1:9" ht="15.75" customHeight="1" x14ac:dyDescent="0.25">
      <c r="A38" s="4" t="s">
        <v>112</v>
      </c>
      <c r="B38" s="4">
        <v>6</v>
      </c>
      <c r="C38" s="4" t="s">
        <v>69</v>
      </c>
      <c r="D38" s="11" t="s">
        <v>397</v>
      </c>
      <c r="E38" s="11"/>
      <c r="F38" s="4" t="s">
        <v>113</v>
      </c>
      <c r="G38" s="6" t="s">
        <v>96</v>
      </c>
      <c r="H38" s="6">
        <f t="shared" si="0"/>
        <v>3</v>
      </c>
      <c r="I38" s="6" t="str">
        <f t="shared" si="1"/>
        <v>Frigate</v>
      </c>
    </row>
    <row r="39" spans="1:9" ht="15.75" customHeight="1" x14ac:dyDescent="0.25">
      <c r="A39" s="4" t="s">
        <v>114</v>
      </c>
      <c r="B39" s="6">
        <v>6</v>
      </c>
      <c r="C39" s="4" t="s">
        <v>69</v>
      </c>
      <c r="D39" s="11" t="s">
        <v>377</v>
      </c>
      <c r="E39" s="11"/>
      <c r="F39" s="4" t="s">
        <v>115</v>
      </c>
      <c r="G39" s="6" t="s">
        <v>116</v>
      </c>
      <c r="H39" s="6">
        <f t="shared" si="0"/>
        <v>4</v>
      </c>
      <c r="I39" s="6" t="str">
        <f t="shared" si="1"/>
        <v>Frigate</v>
      </c>
    </row>
    <row r="40" spans="1:9" ht="15.75" customHeight="1" x14ac:dyDescent="0.25">
      <c r="A40" s="4" t="s">
        <v>117</v>
      </c>
      <c r="B40" s="6">
        <v>6</v>
      </c>
      <c r="C40" s="4" t="s">
        <v>69</v>
      </c>
      <c r="D40" s="11" t="s">
        <v>378</v>
      </c>
      <c r="E40" s="11"/>
      <c r="F40" s="4" t="s">
        <v>118</v>
      </c>
      <c r="G40" s="6" t="s">
        <v>116</v>
      </c>
      <c r="H40" s="6">
        <f t="shared" si="0"/>
        <v>4</v>
      </c>
      <c r="I40" s="6" t="str">
        <f t="shared" si="1"/>
        <v>Frigate</v>
      </c>
    </row>
    <row r="41" spans="1:9" ht="15.75" customHeight="1" x14ac:dyDescent="0.25">
      <c r="A41" s="3" t="s">
        <v>119</v>
      </c>
      <c r="B41" s="3">
        <v>5</v>
      </c>
      <c r="C41" s="3" t="s">
        <v>100</v>
      </c>
      <c r="D41" s="12" t="s">
        <v>379</v>
      </c>
      <c r="E41" s="12"/>
      <c r="F41" s="4" t="s">
        <v>120</v>
      </c>
      <c r="G41" s="6" t="s">
        <v>116</v>
      </c>
      <c r="H41" s="6">
        <f t="shared" si="0"/>
        <v>4</v>
      </c>
      <c r="I41" s="6" t="str">
        <f t="shared" si="1"/>
        <v>Frigate</v>
      </c>
    </row>
    <row r="42" spans="1:9" ht="15.75" customHeight="1" x14ac:dyDescent="0.25">
      <c r="A42" s="4" t="s">
        <v>121</v>
      </c>
      <c r="B42" s="4">
        <v>5</v>
      </c>
      <c r="C42" s="4" t="s">
        <v>47</v>
      </c>
      <c r="D42" s="11" t="s">
        <v>380</v>
      </c>
      <c r="E42" s="11"/>
      <c r="F42" s="4" t="s">
        <v>122</v>
      </c>
      <c r="G42" s="6" t="s">
        <v>116</v>
      </c>
      <c r="H42" s="6">
        <f t="shared" si="0"/>
        <v>4</v>
      </c>
      <c r="I42" s="6" t="str">
        <f t="shared" si="1"/>
        <v>Frigate</v>
      </c>
    </row>
    <row r="43" spans="1:9" ht="15.75" customHeight="1" x14ac:dyDescent="0.25">
      <c r="A43" s="4" t="s">
        <v>123</v>
      </c>
      <c r="B43" s="4">
        <v>5</v>
      </c>
      <c r="C43" s="4" t="s">
        <v>47</v>
      </c>
      <c r="D43" s="11" t="s">
        <v>381</v>
      </c>
      <c r="E43" s="11"/>
      <c r="F43" s="4" t="s">
        <v>124</v>
      </c>
      <c r="G43" s="6" t="s">
        <v>116</v>
      </c>
      <c r="H43" s="6">
        <f t="shared" si="0"/>
        <v>4</v>
      </c>
      <c r="I43" s="6" t="str">
        <f t="shared" si="1"/>
        <v>Frigate</v>
      </c>
    </row>
    <row r="44" spans="1:9" ht="15.75" customHeight="1" x14ac:dyDescent="0.25">
      <c r="A44" s="4" t="s">
        <v>125</v>
      </c>
      <c r="B44" s="4">
        <v>5</v>
      </c>
      <c r="C44" s="4" t="s">
        <v>62</v>
      </c>
      <c r="D44" s="11" t="s">
        <v>382</v>
      </c>
      <c r="E44" s="11"/>
      <c r="F44" s="4" t="s">
        <v>126</v>
      </c>
      <c r="G44" s="6" t="s">
        <v>116</v>
      </c>
      <c r="H44" s="6">
        <f t="shared" si="0"/>
        <v>4</v>
      </c>
      <c r="I44" s="6" t="str">
        <f t="shared" si="1"/>
        <v>Frigate</v>
      </c>
    </row>
    <row r="45" spans="1:9" ht="15.75" customHeight="1" x14ac:dyDescent="0.25">
      <c r="A45" s="4" t="s">
        <v>127</v>
      </c>
      <c r="B45" s="4">
        <v>5</v>
      </c>
      <c r="C45" s="4" t="s">
        <v>47</v>
      </c>
      <c r="D45" s="11" t="s">
        <v>383</v>
      </c>
      <c r="E45" s="11"/>
      <c r="F45" s="4" t="s">
        <v>128</v>
      </c>
      <c r="G45" s="6" t="s">
        <v>116</v>
      </c>
      <c r="H45" s="6">
        <f t="shared" si="0"/>
        <v>4</v>
      </c>
      <c r="I45" s="6" t="str">
        <f t="shared" si="1"/>
        <v>Frigate</v>
      </c>
    </row>
    <row r="46" spans="1:9" ht="15.75" customHeight="1" x14ac:dyDescent="0.25">
      <c r="A46" s="9" t="s">
        <v>129</v>
      </c>
      <c r="B46" s="3">
        <v>4</v>
      </c>
      <c r="C46" s="3" t="s">
        <v>100</v>
      </c>
      <c r="D46" s="14" t="s">
        <v>384</v>
      </c>
      <c r="E46" s="14"/>
      <c r="F46" s="4" t="s">
        <v>130</v>
      </c>
      <c r="G46" s="6" t="s">
        <v>116</v>
      </c>
      <c r="H46" s="6">
        <f t="shared" si="0"/>
        <v>4</v>
      </c>
      <c r="I46" s="6" t="str">
        <f t="shared" si="1"/>
        <v>Frigate</v>
      </c>
    </row>
    <row r="47" spans="1:9" ht="15.75" customHeight="1" x14ac:dyDescent="0.25">
      <c r="A47" s="4" t="s">
        <v>116</v>
      </c>
      <c r="B47" s="4">
        <v>4</v>
      </c>
      <c r="C47" s="4" t="s">
        <v>47</v>
      </c>
      <c r="D47" s="11" t="s">
        <v>385</v>
      </c>
      <c r="E47" s="11"/>
      <c r="F47" s="4" t="s">
        <v>131</v>
      </c>
      <c r="G47" s="6" t="s">
        <v>132</v>
      </c>
      <c r="H47" s="6">
        <f t="shared" si="0"/>
        <v>3</v>
      </c>
      <c r="I47" s="6" t="str">
        <f t="shared" si="1"/>
        <v>Frigate</v>
      </c>
    </row>
    <row r="48" spans="1:9" ht="15.75" customHeight="1" x14ac:dyDescent="0.25">
      <c r="A48" s="4" t="s">
        <v>69</v>
      </c>
      <c r="B48" s="4">
        <v>4</v>
      </c>
      <c r="C48" s="4" t="s">
        <v>69</v>
      </c>
      <c r="D48" s="11" t="s">
        <v>386</v>
      </c>
      <c r="E48" s="11"/>
      <c r="F48" s="4" t="s">
        <v>133</v>
      </c>
      <c r="G48" s="6" t="s">
        <v>132</v>
      </c>
      <c r="H48" s="6">
        <f t="shared" si="0"/>
        <v>3</v>
      </c>
      <c r="I48" s="6" t="str">
        <f t="shared" si="1"/>
        <v>Frigate</v>
      </c>
    </row>
    <row r="49" spans="1:9" ht="15.75" customHeight="1" x14ac:dyDescent="0.25">
      <c r="A49" s="4" t="s">
        <v>134</v>
      </c>
      <c r="B49" s="4">
        <v>4</v>
      </c>
      <c r="C49" s="4" t="s">
        <v>47</v>
      </c>
      <c r="D49" s="11" t="s">
        <v>387</v>
      </c>
      <c r="E49" s="11"/>
      <c r="F49" s="4" t="s">
        <v>135</v>
      </c>
      <c r="G49" s="6" t="s">
        <v>132</v>
      </c>
      <c r="H49" s="6">
        <f t="shared" si="0"/>
        <v>3</v>
      </c>
      <c r="I49" s="6" t="str">
        <f t="shared" si="1"/>
        <v>Frigate</v>
      </c>
    </row>
    <row r="50" spans="1:9" ht="15.75" customHeight="1" x14ac:dyDescent="0.25">
      <c r="A50" s="4" t="s">
        <v>136</v>
      </c>
      <c r="B50" s="4">
        <v>4</v>
      </c>
      <c r="C50" s="4" t="s">
        <v>47</v>
      </c>
      <c r="D50" s="11" t="s">
        <v>388</v>
      </c>
      <c r="E50" s="11"/>
      <c r="F50" s="4" t="s">
        <v>137</v>
      </c>
      <c r="G50" s="6" t="s">
        <v>132</v>
      </c>
      <c r="H50" s="6">
        <f t="shared" si="0"/>
        <v>3</v>
      </c>
      <c r="I50" s="6" t="str">
        <f t="shared" si="1"/>
        <v>Frigate</v>
      </c>
    </row>
    <row r="51" spans="1:9" ht="15.75" customHeight="1" x14ac:dyDescent="0.25">
      <c r="A51" s="4" t="s">
        <v>138</v>
      </c>
      <c r="B51" s="4">
        <v>4</v>
      </c>
      <c r="C51" s="4" t="s">
        <v>100</v>
      </c>
      <c r="D51" s="11" t="s">
        <v>389</v>
      </c>
      <c r="E51" s="11"/>
      <c r="F51" s="4" t="s">
        <v>139</v>
      </c>
      <c r="G51" s="6" t="s">
        <v>140</v>
      </c>
      <c r="H51" s="6">
        <f t="shared" si="0"/>
        <v>3</v>
      </c>
      <c r="I51" s="6" t="str">
        <f t="shared" si="1"/>
        <v>Frigate</v>
      </c>
    </row>
    <row r="52" spans="1:9" ht="15.75" customHeight="1" x14ac:dyDescent="0.25">
      <c r="A52" s="4" t="s">
        <v>141</v>
      </c>
      <c r="B52" s="4">
        <v>4</v>
      </c>
      <c r="C52" s="4" t="s">
        <v>100</v>
      </c>
      <c r="D52" s="11" t="s">
        <v>390</v>
      </c>
      <c r="E52" s="11"/>
      <c r="F52" s="4" t="s">
        <v>142</v>
      </c>
      <c r="G52" s="6" t="s">
        <v>140</v>
      </c>
      <c r="H52" s="6">
        <f t="shared" si="0"/>
        <v>3</v>
      </c>
      <c r="I52" s="6" t="str">
        <f t="shared" si="1"/>
        <v>Frigate</v>
      </c>
    </row>
    <row r="53" spans="1:9" ht="15.75" customHeight="1" x14ac:dyDescent="0.25">
      <c r="A53" s="4" t="s">
        <v>132</v>
      </c>
      <c r="B53" s="4">
        <v>3</v>
      </c>
      <c r="C53" s="4" t="s">
        <v>47</v>
      </c>
      <c r="D53" s="11" t="s">
        <v>391</v>
      </c>
      <c r="E53" s="11"/>
      <c r="F53" s="4" t="s">
        <v>143</v>
      </c>
      <c r="G53" s="6" t="s">
        <v>140</v>
      </c>
      <c r="H53" s="6">
        <f t="shared" si="0"/>
        <v>3</v>
      </c>
      <c r="I53" s="6" t="str">
        <f t="shared" si="1"/>
        <v>Frigate</v>
      </c>
    </row>
    <row r="54" spans="1:9" ht="15.75" customHeight="1" x14ac:dyDescent="0.25">
      <c r="A54" s="4" t="s">
        <v>100</v>
      </c>
      <c r="B54" s="4">
        <v>3</v>
      </c>
      <c r="C54" s="4" t="s">
        <v>100</v>
      </c>
      <c r="D54" s="11" t="s">
        <v>379</v>
      </c>
      <c r="E54" s="11"/>
      <c r="F54" s="4" t="s">
        <v>144</v>
      </c>
      <c r="G54" s="6" t="s">
        <v>140</v>
      </c>
      <c r="H54" s="6">
        <f t="shared" si="0"/>
        <v>3</v>
      </c>
      <c r="I54" s="6" t="str">
        <f t="shared" si="1"/>
        <v>Frigate</v>
      </c>
    </row>
    <row r="55" spans="1:9" ht="15.75" customHeight="1" x14ac:dyDescent="0.25">
      <c r="A55" s="4" t="s">
        <v>96</v>
      </c>
      <c r="B55" s="4">
        <v>3</v>
      </c>
      <c r="C55" s="4" t="s">
        <v>47</v>
      </c>
      <c r="D55" s="11" t="s">
        <v>392</v>
      </c>
      <c r="E55" s="11"/>
      <c r="F55" s="4" t="s">
        <v>145</v>
      </c>
      <c r="G55" s="6" t="s">
        <v>123</v>
      </c>
      <c r="H55" s="6">
        <f t="shared" si="0"/>
        <v>5</v>
      </c>
      <c r="I55" s="6" t="str">
        <f t="shared" si="1"/>
        <v>Frigate</v>
      </c>
    </row>
    <row r="56" spans="1:9" ht="15.75" customHeight="1" x14ac:dyDescent="0.25">
      <c r="A56" s="4" t="s">
        <v>146</v>
      </c>
      <c r="B56" s="4">
        <v>3</v>
      </c>
      <c r="C56" s="4" t="s">
        <v>47</v>
      </c>
      <c r="D56" s="11" t="s">
        <v>393</v>
      </c>
      <c r="E56" s="11"/>
      <c r="F56" s="4" t="s">
        <v>147</v>
      </c>
      <c r="G56" s="6" t="s">
        <v>123</v>
      </c>
      <c r="H56" s="6">
        <f t="shared" si="0"/>
        <v>5</v>
      </c>
      <c r="I56" s="6" t="str">
        <f t="shared" si="1"/>
        <v>Frigate</v>
      </c>
    </row>
    <row r="57" spans="1:9" ht="15.75" customHeight="1" x14ac:dyDescent="0.25">
      <c r="A57" s="4" t="s">
        <v>52</v>
      </c>
      <c r="B57" s="4">
        <v>3</v>
      </c>
      <c r="C57" s="4" t="s">
        <v>47</v>
      </c>
      <c r="D57" s="11" t="s">
        <v>394</v>
      </c>
      <c r="E57" s="11"/>
      <c r="F57" s="4" t="s">
        <v>10</v>
      </c>
      <c r="G57" s="6" t="s">
        <v>123</v>
      </c>
      <c r="H57" s="6">
        <f t="shared" si="0"/>
        <v>5</v>
      </c>
      <c r="I57" s="6" t="str">
        <f t="shared" si="1"/>
        <v>Frigate</v>
      </c>
    </row>
    <row r="58" spans="1:9" ht="15.75" customHeight="1" x14ac:dyDescent="0.25">
      <c r="A58" s="4" t="s">
        <v>140</v>
      </c>
      <c r="B58" s="4">
        <v>3</v>
      </c>
      <c r="C58" s="4" t="s">
        <v>47</v>
      </c>
      <c r="D58" s="11" t="s">
        <v>395</v>
      </c>
      <c r="E58" s="11"/>
      <c r="F58" s="4" t="s">
        <v>148</v>
      </c>
      <c r="G58" s="6" t="s">
        <v>123</v>
      </c>
      <c r="H58" s="6">
        <f t="shared" si="0"/>
        <v>5</v>
      </c>
      <c r="I58" s="6" t="str">
        <f t="shared" si="1"/>
        <v>Frigate</v>
      </c>
    </row>
    <row r="59" spans="1:9" ht="15.75" customHeight="1" x14ac:dyDescent="0.25">
      <c r="A59" s="4" t="s">
        <v>88</v>
      </c>
      <c r="B59" s="4">
        <v>3</v>
      </c>
      <c r="C59" s="4" t="s">
        <v>47</v>
      </c>
      <c r="D59" s="13" t="s">
        <v>396</v>
      </c>
      <c r="E59" s="13"/>
      <c r="F59" s="4" t="s">
        <v>149</v>
      </c>
      <c r="G59" s="6" t="s">
        <v>146</v>
      </c>
      <c r="H59" s="6">
        <f t="shared" si="0"/>
        <v>3</v>
      </c>
      <c r="I59" s="6" t="str">
        <f t="shared" si="1"/>
        <v>Frigate</v>
      </c>
    </row>
    <row r="60" spans="1:9" ht="15.75" customHeight="1" x14ac:dyDescent="0.25">
      <c r="A60" s="4" t="s">
        <v>47</v>
      </c>
      <c r="B60" s="4">
        <v>2</v>
      </c>
      <c r="C60" s="4" t="s">
        <v>47</v>
      </c>
      <c r="D60" s="11" t="s">
        <v>398</v>
      </c>
      <c r="E60" s="11"/>
      <c r="F60" s="4" t="s">
        <v>150</v>
      </c>
      <c r="G60" s="6" t="s">
        <v>146</v>
      </c>
      <c r="H60" s="6">
        <f t="shared" si="0"/>
        <v>3</v>
      </c>
      <c r="I60" s="6" t="str">
        <f t="shared" si="1"/>
        <v>Frigate</v>
      </c>
    </row>
    <row r="61" spans="1:9" ht="15.75" customHeight="1" x14ac:dyDescent="0.25">
      <c r="A61" s="4" t="s">
        <v>151</v>
      </c>
      <c r="B61" s="4">
        <v>2</v>
      </c>
      <c r="C61" s="4" t="s">
        <v>152</v>
      </c>
      <c r="D61" s="11" t="s">
        <v>399</v>
      </c>
      <c r="E61" s="11"/>
      <c r="F61" s="4" t="s">
        <v>153</v>
      </c>
      <c r="G61" s="6" t="s">
        <v>146</v>
      </c>
      <c r="H61" s="6">
        <f t="shared" si="0"/>
        <v>3</v>
      </c>
      <c r="I61" s="6" t="str">
        <f t="shared" si="1"/>
        <v>Frigate</v>
      </c>
    </row>
    <row r="62" spans="1:9" ht="15.75" customHeight="1" x14ac:dyDescent="0.25">
      <c r="A62" s="4" t="s">
        <v>154</v>
      </c>
      <c r="B62" s="4">
        <v>2</v>
      </c>
      <c r="C62" s="4" t="s">
        <v>155</v>
      </c>
      <c r="D62" s="13" t="s">
        <v>400</v>
      </c>
      <c r="E62" s="13"/>
      <c r="F62" s="4" t="s">
        <v>23</v>
      </c>
      <c r="G62" s="6" t="s">
        <v>146</v>
      </c>
      <c r="H62" s="6">
        <f t="shared" si="0"/>
        <v>3</v>
      </c>
      <c r="I62" s="6" t="str">
        <f t="shared" si="1"/>
        <v>Frigate</v>
      </c>
    </row>
    <row r="63" spans="1:9" ht="15.75" customHeight="1" x14ac:dyDescent="0.25">
      <c r="A63" s="4" t="s">
        <v>156</v>
      </c>
      <c r="B63" s="4">
        <v>2</v>
      </c>
      <c r="C63" s="4" t="s">
        <v>47</v>
      </c>
      <c r="D63" s="11" t="s">
        <v>401</v>
      </c>
      <c r="E63" s="11"/>
      <c r="F63" s="4" t="s">
        <v>157</v>
      </c>
      <c r="G63" s="6" t="s">
        <v>146</v>
      </c>
      <c r="H63" s="6">
        <f t="shared" si="0"/>
        <v>3</v>
      </c>
      <c r="I63" s="6" t="str">
        <f t="shared" si="1"/>
        <v>Frigate</v>
      </c>
    </row>
    <row r="64" spans="1:9" ht="15.75" customHeight="1" x14ac:dyDescent="0.25">
      <c r="A64" s="3" t="s">
        <v>158</v>
      </c>
      <c r="B64" s="3">
        <v>2</v>
      </c>
      <c r="C64" s="4" t="s">
        <v>47</v>
      </c>
      <c r="D64" s="12" t="s">
        <v>405</v>
      </c>
      <c r="E64" s="12"/>
      <c r="F64" s="4" t="s">
        <v>159</v>
      </c>
      <c r="G64" s="6" t="s">
        <v>146</v>
      </c>
      <c r="H64" s="6">
        <f t="shared" si="0"/>
        <v>3</v>
      </c>
      <c r="I64" s="6" t="str">
        <f t="shared" si="1"/>
        <v>Frigate</v>
      </c>
    </row>
    <row r="65" spans="1:9" ht="15.75" customHeight="1" x14ac:dyDescent="0.25">
      <c r="A65" s="4" t="s">
        <v>106</v>
      </c>
      <c r="B65" s="6">
        <v>2</v>
      </c>
      <c r="C65" s="4" t="s">
        <v>47</v>
      </c>
      <c r="D65" s="11" t="s">
        <v>406</v>
      </c>
      <c r="E65" s="11"/>
      <c r="F65" s="4" t="s">
        <v>160</v>
      </c>
      <c r="G65" s="6" t="s">
        <v>146</v>
      </c>
      <c r="H65" s="6">
        <f t="shared" si="0"/>
        <v>3</v>
      </c>
      <c r="I65" s="6" t="str">
        <f t="shared" si="1"/>
        <v>Frigate</v>
      </c>
    </row>
    <row r="66" spans="1:9" ht="15.75" customHeight="1" x14ac:dyDescent="0.25">
      <c r="A66" s="4" t="s">
        <v>109</v>
      </c>
      <c r="B66" s="6">
        <v>2</v>
      </c>
      <c r="C66" s="4" t="s">
        <v>47</v>
      </c>
      <c r="D66" s="11" t="s">
        <v>402</v>
      </c>
      <c r="E66" s="11"/>
      <c r="F66" s="4" t="s">
        <v>161</v>
      </c>
      <c r="G66" s="6" t="s">
        <v>146</v>
      </c>
      <c r="H66" s="6">
        <f t="shared" si="0"/>
        <v>3</v>
      </c>
      <c r="I66" s="6" t="str">
        <f t="shared" si="1"/>
        <v>Frigate</v>
      </c>
    </row>
    <row r="67" spans="1:9" ht="15.75" customHeight="1" x14ac:dyDescent="0.25">
      <c r="A67" s="4" t="s">
        <v>38</v>
      </c>
      <c r="B67" s="4">
        <v>1</v>
      </c>
      <c r="C67" s="4" t="s">
        <v>152</v>
      </c>
      <c r="D67" s="11" t="s">
        <v>403</v>
      </c>
      <c r="E67" s="11"/>
      <c r="F67" s="4" t="s">
        <v>162</v>
      </c>
      <c r="G67" s="6" t="s">
        <v>125</v>
      </c>
      <c r="H67" s="6">
        <f t="shared" ref="H67:H130" si="2">VLOOKUP(G67, $A$2:$B$68,2, FALSE)</f>
        <v>5</v>
      </c>
      <c r="I67" s="6" t="str">
        <f t="shared" ref="I67:I130" si="3">VLOOKUP(G67, $A$2:$C$68,3, FALSE)</f>
        <v>Logistics</v>
      </c>
    </row>
    <row r="68" spans="1:9" ht="15.75" customHeight="1" x14ac:dyDescent="0.25">
      <c r="A68" s="4" t="s">
        <v>79</v>
      </c>
      <c r="B68" s="4">
        <v>1</v>
      </c>
      <c r="C68" s="4" t="s">
        <v>62</v>
      </c>
      <c r="D68" s="13" t="s">
        <v>404</v>
      </c>
      <c r="E68" s="13"/>
      <c r="F68" s="4" t="s">
        <v>21</v>
      </c>
      <c r="G68" s="6" t="s">
        <v>125</v>
      </c>
      <c r="H68" s="6">
        <f t="shared" si="2"/>
        <v>5</v>
      </c>
      <c r="I68" s="6" t="str">
        <f t="shared" si="3"/>
        <v>Logistics</v>
      </c>
    </row>
    <row r="69" spans="1:9" ht="15.75" customHeight="1" x14ac:dyDescent="0.25">
      <c r="F69" s="4" t="s">
        <v>163</v>
      </c>
      <c r="G69" s="6" t="s">
        <v>125</v>
      </c>
      <c r="H69" s="6">
        <f t="shared" si="2"/>
        <v>5</v>
      </c>
      <c r="I69" s="6" t="str">
        <f t="shared" si="3"/>
        <v>Logistics</v>
      </c>
    </row>
    <row r="70" spans="1:9" ht="15.75" customHeight="1" x14ac:dyDescent="0.25">
      <c r="F70" s="4" t="s">
        <v>164</v>
      </c>
      <c r="G70" s="6" t="s">
        <v>125</v>
      </c>
      <c r="H70" s="6">
        <f t="shared" si="2"/>
        <v>5</v>
      </c>
      <c r="I70" s="6" t="str">
        <f t="shared" si="3"/>
        <v>Logistics</v>
      </c>
    </row>
    <row r="71" spans="1:9" ht="15.75" customHeight="1" x14ac:dyDescent="0.25">
      <c r="F71" s="4" t="s">
        <v>165</v>
      </c>
      <c r="G71" s="6" t="s">
        <v>100</v>
      </c>
      <c r="H71" s="6">
        <f t="shared" si="2"/>
        <v>3</v>
      </c>
      <c r="I71" s="6" t="str">
        <f t="shared" si="3"/>
        <v>Destroyer</v>
      </c>
    </row>
    <row r="72" spans="1:9" ht="15.75" customHeight="1" x14ac:dyDescent="0.25">
      <c r="F72" s="4" t="s">
        <v>166</v>
      </c>
      <c r="G72" s="6" t="s">
        <v>100</v>
      </c>
      <c r="H72" s="6">
        <f t="shared" si="2"/>
        <v>3</v>
      </c>
      <c r="I72" s="6" t="str">
        <f t="shared" si="3"/>
        <v>Destroyer</v>
      </c>
    </row>
    <row r="73" spans="1:9" ht="15.75" customHeight="1" x14ac:dyDescent="0.25">
      <c r="F73" s="4" t="s">
        <v>167</v>
      </c>
      <c r="G73" s="6" t="s">
        <v>100</v>
      </c>
      <c r="H73" s="6">
        <f t="shared" si="2"/>
        <v>3</v>
      </c>
      <c r="I73" s="6" t="str">
        <f t="shared" si="3"/>
        <v>Destroyer</v>
      </c>
    </row>
    <row r="74" spans="1:9" ht="15.75" customHeight="1" x14ac:dyDescent="0.25">
      <c r="F74" s="4" t="s">
        <v>168</v>
      </c>
      <c r="G74" s="6" t="s">
        <v>100</v>
      </c>
      <c r="H74" s="6">
        <f t="shared" si="2"/>
        <v>3</v>
      </c>
      <c r="I74" s="6" t="str">
        <f t="shared" si="3"/>
        <v>Destroyer</v>
      </c>
    </row>
    <row r="75" spans="1:9" ht="15.75" customHeight="1" x14ac:dyDescent="0.25">
      <c r="F75" s="4" t="s">
        <v>169</v>
      </c>
      <c r="G75" s="6" t="s">
        <v>100</v>
      </c>
      <c r="H75" s="6">
        <f t="shared" si="2"/>
        <v>3</v>
      </c>
      <c r="I75" s="6" t="str">
        <f t="shared" si="3"/>
        <v>Destroyer</v>
      </c>
    </row>
    <row r="76" spans="1:9" ht="15.75" customHeight="1" x14ac:dyDescent="0.25">
      <c r="F76" s="4" t="s">
        <v>170</v>
      </c>
      <c r="G76" s="6" t="s">
        <v>100</v>
      </c>
      <c r="H76" s="6">
        <f t="shared" si="2"/>
        <v>3</v>
      </c>
      <c r="I76" s="6" t="str">
        <f t="shared" si="3"/>
        <v>Destroyer</v>
      </c>
    </row>
    <row r="77" spans="1:9" ht="15.75" customHeight="1" x14ac:dyDescent="0.25">
      <c r="F77" s="4" t="s">
        <v>171</v>
      </c>
      <c r="G77" s="6" t="s">
        <v>100</v>
      </c>
      <c r="H77" s="6">
        <f t="shared" si="2"/>
        <v>3</v>
      </c>
      <c r="I77" s="6" t="str">
        <f t="shared" si="3"/>
        <v>Destroyer</v>
      </c>
    </row>
    <row r="78" spans="1:9" ht="15.75" customHeight="1" x14ac:dyDescent="0.25">
      <c r="F78" s="4" t="s">
        <v>172</v>
      </c>
      <c r="G78" s="6" t="s">
        <v>100</v>
      </c>
      <c r="H78" s="6">
        <f t="shared" si="2"/>
        <v>3</v>
      </c>
      <c r="I78" s="6" t="str">
        <f t="shared" si="3"/>
        <v>Destroyer</v>
      </c>
    </row>
    <row r="79" spans="1:9" ht="15.75" customHeight="1" x14ac:dyDescent="0.25">
      <c r="F79" s="4" t="s">
        <v>173</v>
      </c>
      <c r="G79" s="6" t="s">
        <v>107</v>
      </c>
      <c r="H79" s="6">
        <f t="shared" si="2"/>
        <v>6</v>
      </c>
      <c r="I79" s="6" t="str">
        <f t="shared" si="3"/>
        <v>Destroyer</v>
      </c>
    </row>
    <row r="80" spans="1:9" ht="15.75" customHeight="1" x14ac:dyDescent="0.25">
      <c r="F80" s="4" t="s">
        <v>174</v>
      </c>
      <c r="G80" s="6" t="s">
        <v>107</v>
      </c>
      <c r="H80" s="6">
        <f t="shared" si="2"/>
        <v>6</v>
      </c>
      <c r="I80" s="6" t="str">
        <f t="shared" si="3"/>
        <v>Destroyer</v>
      </c>
    </row>
    <row r="81" spans="2:9" ht="15.75" customHeight="1" x14ac:dyDescent="0.25">
      <c r="F81" s="4" t="s">
        <v>175</v>
      </c>
      <c r="G81" s="6" t="s">
        <v>107</v>
      </c>
      <c r="H81" s="6">
        <f t="shared" si="2"/>
        <v>6</v>
      </c>
      <c r="I81" s="6" t="str">
        <f t="shared" si="3"/>
        <v>Destroyer</v>
      </c>
    </row>
    <row r="82" spans="2:9" ht="15.75" customHeight="1" x14ac:dyDescent="0.25">
      <c r="F82" s="4" t="s">
        <v>176</v>
      </c>
      <c r="G82" s="6" t="s">
        <v>107</v>
      </c>
      <c r="H82" s="6">
        <f t="shared" si="2"/>
        <v>6</v>
      </c>
      <c r="I82" s="6" t="str">
        <f t="shared" si="3"/>
        <v>Destroyer</v>
      </c>
    </row>
    <row r="83" spans="2:9" ht="15.75" customHeight="1" x14ac:dyDescent="0.25">
      <c r="F83" s="4" t="s">
        <v>177</v>
      </c>
      <c r="G83" s="6" t="s">
        <v>138</v>
      </c>
      <c r="H83" s="6">
        <f t="shared" si="2"/>
        <v>4</v>
      </c>
      <c r="I83" s="6" t="str">
        <f t="shared" si="3"/>
        <v>Destroyer</v>
      </c>
    </row>
    <row r="84" spans="2:9" ht="15.75" customHeight="1" x14ac:dyDescent="0.25">
      <c r="F84" s="4" t="s">
        <v>16</v>
      </c>
      <c r="G84" s="6" t="s">
        <v>138</v>
      </c>
      <c r="H84" s="6">
        <f t="shared" si="2"/>
        <v>4</v>
      </c>
      <c r="I84" s="6" t="str">
        <f t="shared" si="3"/>
        <v>Destroyer</v>
      </c>
    </row>
    <row r="85" spans="2:9" ht="15.75" customHeight="1" x14ac:dyDescent="0.25">
      <c r="F85" s="4" t="s">
        <v>178</v>
      </c>
      <c r="G85" s="6" t="s">
        <v>138</v>
      </c>
      <c r="H85" s="6">
        <f t="shared" si="2"/>
        <v>4</v>
      </c>
      <c r="I85" s="6" t="str">
        <f t="shared" si="3"/>
        <v>Destroyer</v>
      </c>
    </row>
    <row r="86" spans="2:9" ht="15.75" customHeight="1" x14ac:dyDescent="0.25">
      <c r="B86" s="6"/>
      <c r="F86" s="4" t="s">
        <v>179</v>
      </c>
      <c r="G86" s="6" t="s">
        <v>138</v>
      </c>
      <c r="H86" s="6">
        <f t="shared" si="2"/>
        <v>4</v>
      </c>
      <c r="I86" s="6" t="str">
        <f t="shared" si="3"/>
        <v>Destroyer</v>
      </c>
    </row>
    <row r="87" spans="2:9" ht="15.75" customHeight="1" x14ac:dyDescent="0.25">
      <c r="B87" s="6"/>
      <c r="F87" s="4" t="s">
        <v>180</v>
      </c>
      <c r="G87" s="6" t="s">
        <v>141</v>
      </c>
      <c r="H87" s="6">
        <f t="shared" si="2"/>
        <v>4</v>
      </c>
      <c r="I87" s="6" t="str">
        <f t="shared" si="3"/>
        <v>Destroyer</v>
      </c>
    </row>
    <row r="88" spans="2:9" ht="15.75" customHeight="1" x14ac:dyDescent="0.25">
      <c r="B88" s="6"/>
      <c r="F88" s="4" t="s">
        <v>181</v>
      </c>
      <c r="G88" s="6" t="s">
        <v>141</v>
      </c>
      <c r="H88" s="6">
        <f t="shared" si="2"/>
        <v>4</v>
      </c>
      <c r="I88" s="6" t="str">
        <f t="shared" si="3"/>
        <v>Destroyer</v>
      </c>
    </row>
    <row r="89" spans="2:9" ht="15.75" customHeight="1" x14ac:dyDescent="0.25">
      <c r="B89" s="6"/>
      <c r="F89" s="4" t="s">
        <v>182</v>
      </c>
      <c r="G89" s="6" t="s">
        <v>141</v>
      </c>
      <c r="H89" s="6">
        <f t="shared" si="2"/>
        <v>4</v>
      </c>
      <c r="I89" s="6" t="str">
        <f t="shared" si="3"/>
        <v>Destroyer</v>
      </c>
    </row>
    <row r="90" spans="2:9" ht="15.75" customHeight="1" x14ac:dyDescent="0.25">
      <c r="B90" s="6"/>
      <c r="F90" s="4" t="s">
        <v>183</v>
      </c>
      <c r="G90" s="6" t="s">
        <v>141</v>
      </c>
      <c r="H90" s="6">
        <f t="shared" si="2"/>
        <v>4</v>
      </c>
      <c r="I90" s="6" t="str">
        <f t="shared" si="3"/>
        <v>Destroyer</v>
      </c>
    </row>
    <row r="91" spans="2:9" ht="15.75" customHeight="1" x14ac:dyDescent="0.25">
      <c r="B91" s="6"/>
      <c r="F91" s="4" t="s">
        <v>184</v>
      </c>
      <c r="G91" s="6" t="s">
        <v>112</v>
      </c>
      <c r="H91" s="6">
        <f t="shared" si="2"/>
        <v>6</v>
      </c>
      <c r="I91" s="6" t="str">
        <f t="shared" si="3"/>
        <v>Cruiser</v>
      </c>
    </row>
    <row r="92" spans="2:9" ht="15.75" customHeight="1" x14ac:dyDescent="0.25">
      <c r="B92" s="6"/>
      <c r="F92" s="4" t="s">
        <v>185</v>
      </c>
      <c r="G92" s="6" t="s">
        <v>112</v>
      </c>
      <c r="H92" s="6">
        <f t="shared" si="2"/>
        <v>6</v>
      </c>
      <c r="I92" s="6" t="str">
        <f t="shared" si="3"/>
        <v>Cruiser</v>
      </c>
    </row>
    <row r="93" spans="2:9" ht="15.75" customHeight="1" x14ac:dyDescent="0.25">
      <c r="F93" s="4" t="s">
        <v>186</v>
      </c>
      <c r="G93" s="6" t="s">
        <v>112</v>
      </c>
      <c r="H93" s="6">
        <f t="shared" si="2"/>
        <v>6</v>
      </c>
      <c r="I93" s="6" t="str">
        <f t="shared" si="3"/>
        <v>Cruiser</v>
      </c>
    </row>
    <row r="94" spans="2:9" ht="15.75" customHeight="1" x14ac:dyDescent="0.25">
      <c r="F94" s="4" t="s">
        <v>187</v>
      </c>
      <c r="G94" s="6" t="s">
        <v>112</v>
      </c>
      <c r="H94" s="6">
        <f t="shared" si="2"/>
        <v>6</v>
      </c>
      <c r="I94" s="6" t="str">
        <f t="shared" si="3"/>
        <v>Cruiser</v>
      </c>
    </row>
    <row r="95" spans="2:9" ht="15.75" customHeight="1" x14ac:dyDescent="0.25">
      <c r="F95" s="4" t="s">
        <v>188</v>
      </c>
      <c r="G95" s="6" t="s">
        <v>97</v>
      </c>
      <c r="H95" s="6">
        <f t="shared" si="2"/>
        <v>9</v>
      </c>
      <c r="I95" s="6" t="str">
        <f t="shared" si="3"/>
        <v>Logistics</v>
      </c>
    </row>
    <row r="96" spans="2:9" ht="15.75" customHeight="1" x14ac:dyDescent="0.25">
      <c r="F96" s="4" t="s">
        <v>189</v>
      </c>
      <c r="G96" s="6" t="s">
        <v>97</v>
      </c>
      <c r="H96" s="6">
        <f t="shared" si="2"/>
        <v>9</v>
      </c>
      <c r="I96" s="6" t="str">
        <f t="shared" si="3"/>
        <v>Logistics</v>
      </c>
    </row>
    <row r="97" spans="1:9" ht="15.75" customHeight="1" x14ac:dyDescent="0.25">
      <c r="F97" s="4" t="s">
        <v>190</v>
      </c>
      <c r="G97" s="6" t="s">
        <v>97</v>
      </c>
      <c r="H97" s="6">
        <f t="shared" si="2"/>
        <v>9</v>
      </c>
      <c r="I97" s="6" t="str">
        <f t="shared" si="3"/>
        <v>Logistics</v>
      </c>
    </row>
    <row r="98" spans="1:9" ht="15.75" customHeight="1" x14ac:dyDescent="0.25">
      <c r="F98" s="4" t="s">
        <v>191</v>
      </c>
      <c r="G98" s="6" t="s">
        <v>97</v>
      </c>
      <c r="H98" s="6">
        <f t="shared" si="2"/>
        <v>9</v>
      </c>
      <c r="I98" s="6" t="str">
        <f t="shared" si="3"/>
        <v>Logistics</v>
      </c>
    </row>
    <row r="99" spans="1:9" ht="15.75" customHeight="1" x14ac:dyDescent="0.25">
      <c r="F99" s="4" t="s">
        <v>192</v>
      </c>
      <c r="G99" s="6" t="s">
        <v>69</v>
      </c>
      <c r="H99" s="6">
        <f t="shared" si="2"/>
        <v>4</v>
      </c>
      <c r="I99" s="6" t="str">
        <f t="shared" si="3"/>
        <v>Cruiser</v>
      </c>
    </row>
    <row r="100" spans="1:9" ht="15.75" customHeight="1" x14ac:dyDescent="0.25">
      <c r="A100" s="4"/>
      <c r="B100" s="4"/>
      <c r="C100" s="4"/>
      <c r="F100" s="4" t="s">
        <v>193</v>
      </c>
      <c r="G100" s="6" t="s">
        <v>69</v>
      </c>
      <c r="H100" s="6">
        <f t="shared" si="2"/>
        <v>4</v>
      </c>
      <c r="I100" s="6" t="str">
        <f t="shared" si="3"/>
        <v>Cruiser</v>
      </c>
    </row>
    <row r="101" spans="1:9" ht="15.75" customHeight="1" x14ac:dyDescent="0.25">
      <c r="A101" s="4"/>
      <c r="B101" s="4"/>
      <c r="C101" s="4"/>
      <c r="F101" s="4" t="s">
        <v>19</v>
      </c>
      <c r="G101" s="6" t="s">
        <v>69</v>
      </c>
      <c r="H101" s="6">
        <f t="shared" si="2"/>
        <v>4</v>
      </c>
      <c r="I101" s="6" t="str">
        <f t="shared" si="3"/>
        <v>Cruiser</v>
      </c>
    </row>
    <row r="102" spans="1:9" ht="15.75" customHeight="1" x14ac:dyDescent="0.25">
      <c r="A102" s="4"/>
      <c r="B102" s="4"/>
      <c r="C102" s="4"/>
      <c r="F102" s="4" t="s">
        <v>194</v>
      </c>
      <c r="G102" s="6" t="s">
        <v>69</v>
      </c>
      <c r="H102" s="6">
        <f t="shared" si="2"/>
        <v>4</v>
      </c>
      <c r="I102" s="6" t="str">
        <f t="shared" si="3"/>
        <v>Cruiser</v>
      </c>
    </row>
    <row r="103" spans="1:9" ht="15.75" customHeight="1" x14ac:dyDescent="0.25">
      <c r="A103" s="4"/>
      <c r="B103" s="4"/>
      <c r="C103" s="4"/>
      <c r="F103" s="4" t="s">
        <v>195</v>
      </c>
      <c r="G103" s="6" t="s">
        <v>69</v>
      </c>
      <c r="H103" s="6">
        <f t="shared" si="2"/>
        <v>4</v>
      </c>
      <c r="I103" s="6" t="str">
        <f t="shared" si="3"/>
        <v>Cruiser</v>
      </c>
    </row>
    <row r="104" spans="1:9" ht="15.75" customHeight="1" x14ac:dyDescent="0.25">
      <c r="A104" s="4"/>
      <c r="B104" s="4"/>
      <c r="C104" s="4"/>
      <c r="F104" s="4" t="s">
        <v>196</v>
      </c>
      <c r="G104" s="6" t="s">
        <v>69</v>
      </c>
      <c r="H104" s="6">
        <f t="shared" si="2"/>
        <v>4</v>
      </c>
      <c r="I104" s="6" t="str">
        <f t="shared" si="3"/>
        <v>Cruiser</v>
      </c>
    </row>
    <row r="105" spans="1:9" ht="15.75" customHeight="1" x14ac:dyDescent="0.25">
      <c r="A105" s="4"/>
      <c r="B105" s="4"/>
      <c r="C105" s="4"/>
      <c r="F105" s="4" t="s">
        <v>20</v>
      </c>
      <c r="G105" s="6" t="s">
        <v>69</v>
      </c>
      <c r="H105" s="6">
        <f t="shared" si="2"/>
        <v>4</v>
      </c>
      <c r="I105" s="6" t="str">
        <f t="shared" si="3"/>
        <v>Cruiser</v>
      </c>
    </row>
    <row r="106" spans="1:9" ht="15.75" customHeight="1" x14ac:dyDescent="0.25">
      <c r="A106" s="4"/>
      <c r="B106" s="4"/>
      <c r="C106" s="4"/>
      <c r="F106" s="4" t="s">
        <v>197</v>
      </c>
      <c r="G106" s="6" t="s">
        <v>69</v>
      </c>
      <c r="H106" s="6">
        <f t="shared" si="2"/>
        <v>4</v>
      </c>
      <c r="I106" s="6" t="str">
        <f t="shared" si="3"/>
        <v>Cruiser</v>
      </c>
    </row>
    <row r="107" spans="1:9" ht="15.75" customHeight="1" x14ac:dyDescent="0.25">
      <c r="F107" s="4" t="s">
        <v>198</v>
      </c>
      <c r="G107" s="6" t="s">
        <v>102</v>
      </c>
      <c r="H107" s="6">
        <f t="shared" si="2"/>
        <v>7</v>
      </c>
      <c r="I107" s="6" t="str">
        <f t="shared" si="3"/>
        <v>Cruiser</v>
      </c>
    </row>
    <row r="108" spans="1:9" ht="15.75" customHeight="1" x14ac:dyDescent="0.25">
      <c r="F108" s="4" t="s">
        <v>199</v>
      </c>
      <c r="G108" s="6" t="s">
        <v>102</v>
      </c>
      <c r="H108" s="6">
        <f t="shared" si="2"/>
        <v>7</v>
      </c>
      <c r="I108" s="6" t="str">
        <f t="shared" si="3"/>
        <v>Cruiser</v>
      </c>
    </row>
    <row r="109" spans="1:9" ht="15.75" customHeight="1" x14ac:dyDescent="0.25">
      <c r="F109" s="4" t="s">
        <v>200</v>
      </c>
      <c r="G109" s="6" t="s">
        <v>102</v>
      </c>
      <c r="H109" s="6">
        <f t="shared" si="2"/>
        <v>7</v>
      </c>
      <c r="I109" s="6" t="str">
        <f t="shared" si="3"/>
        <v>Cruiser</v>
      </c>
    </row>
    <row r="110" spans="1:9" ht="15.75" customHeight="1" x14ac:dyDescent="0.25">
      <c r="F110" s="4" t="s">
        <v>201</v>
      </c>
      <c r="G110" s="6" t="s">
        <v>102</v>
      </c>
      <c r="H110" s="6">
        <f t="shared" si="2"/>
        <v>7</v>
      </c>
      <c r="I110" s="6" t="str">
        <f t="shared" si="3"/>
        <v>Cruiser</v>
      </c>
    </row>
    <row r="111" spans="1:9" ht="15.75" customHeight="1" x14ac:dyDescent="0.25">
      <c r="F111" s="4" t="s">
        <v>202</v>
      </c>
      <c r="G111" s="6" t="s">
        <v>114</v>
      </c>
      <c r="H111" s="6">
        <f t="shared" si="2"/>
        <v>6</v>
      </c>
      <c r="I111" s="6" t="str">
        <f t="shared" si="3"/>
        <v>Cruiser</v>
      </c>
    </row>
    <row r="112" spans="1:9" ht="15.75" customHeight="1" x14ac:dyDescent="0.25">
      <c r="F112" s="4" t="s">
        <v>203</v>
      </c>
      <c r="G112" s="6" t="s">
        <v>117</v>
      </c>
      <c r="H112" s="6">
        <f t="shared" si="2"/>
        <v>6</v>
      </c>
      <c r="I112" s="6" t="str">
        <f t="shared" si="3"/>
        <v>Cruiser</v>
      </c>
    </row>
    <row r="113" spans="6:9" ht="15.75" customHeight="1" x14ac:dyDescent="0.25">
      <c r="F113" s="4" t="s">
        <v>204</v>
      </c>
      <c r="G113" s="6" t="s">
        <v>102</v>
      </c>
      <c r="H113" s="6">
        <f t="shared" si="2"/>
        <v>7</v>
      </c>
      <c r="I113" s="6" t="str">
        <f t="shared" si="3"/>
        <v>Cruiser</v>
      </c>
    </row>
    <row r="114" spans="6:9" ht="15.75" customHeight="1" x14ac:dyDescent="0.25">
      <c r="F114" s="4" t="s">
        <v>205</v>
      </c>
      <c r="G114" s="6" t="s">
        <v>102</v>
      </c>
      <c r="H114" s="6">
        <f t="shared" si="2"/>
        <v>7</v>
      </c>
      <c r="I114" s="6" t="str">
        <f t="shared" si="3"/>
        <v>Cruiser</v>
      </c>
    </row>
    <row r="115" spans="6:9" ht="15.75" customHeight="1" x14ac:dyDescent="0.25">
      <c r="F115" s="4" t="s">
        <v>206</v>
      </c>
      <c r="G115" s="6" t="s">
        <v>84</v>
      </c>
      <c r="H115" s="6">
        <f t="shared" si="2"/>
        <v>12</v>
      </c>
      <c r="I115" s="6" t="str">
        <f t="shared" si="3"/>
        <v>Cruiser</v>
      </c>
    </row>
    <row r="116" spans="6:9" ht="15.75" customHeight="1" x14ac:dyDescent="0.25">
      <c r="F116" s="4" t="s">
        <v>207</v>
      </c>
      <c r="G116" s="6" t="s">
        <v>84</v>
      </c>
      <c r="H116" s="6">
        <f t="shared" si="2"/>
        <v>12</v>
      </c>
      <c r="I116" s="6" t="str">
        <f t="shared" si="3"/>
        <v>Cruiser</v>
      </c>
    </row>
    <row r="117" spans="6:9" ht="15.75" customHeight="1" x14ac:dyDescent="0.25">
      <c r="F117" s="4" t="s">
        <v>208</v>
      </c>
      <c r="G117" s="6" t="s">
        <v>84</v>
      </c>
      <c r="H117" s="6">
        <f t="shared" si="2"/>
        <v>12</v>
      </c>
      <c r="I117" s="6" t="str">
        <f t="shared" si="3"/>
        <v>Cruiser</v>
      </c>
    </row>
    <row r="118" spans="6:9" ht="15.75" customHeight="1" x14ac:dyDescent="0.25">
      <c r="F118" s="4" t="s">
        <v>209</v>
      </c>
      <c r="G118" s="6" t="s">
        <v>84</v>
      </c>
      <c r="H118" s="6">
        <f t="shared" si="2"/>
        <v>12</v>
      </c>
      <c r="I118" s="6" t="str">
        <f t="shared" si="3"/>
        <v>Cruiser</v>
      </c>
    </row>
    <row r="119" spans="6:9" ht="15.75" customHeight="1" x14ac:dyDescent="0.25">
      <c r="F119" s="4" t="s">
        <v>210</v>
      </c>
      <c r="G119" s="6" t="s">
        <v>84</v>
      </c>
      <c r="H119" s="6">
        <f t="shared" si="2"/>
        <v>12</v>
      </c>
      <c r="I119" s="6" t="str">
        <f t="shared" si="3"/>
        <v>Cruiser</v>
      </c>
    </row>
    <row r="120" spans="6:9" ht="15.75" customHeight="1" x14ac:dyDescent="0.25">
      <c r="F120" s="4" t="s">
        <v>211</v>
      </c>
      <c r="G120" s="6" t="s">
        <v>84</v>
      </c>
      <c r="H120" s="6">
        <f t="shared" si="2"/>
        <v>12</v>
      </c>
      <c r="I120" s="6" t="str">
        <f t="shared" si="3"/>
        <v>Cruiser</v>
      </c>
    </row>
    <row r="121" spans="6:9" ht="15.75" customHeight="1" x14ac:dyDescent="0.25">
      <c r="F121" s="4" t="s">
        <v>212</v>
      </c>
      <c r="G121" s="6" t="s">
        <v>84</v>
      </c>
      <c r="H121" s="6">
        <f t="shared" si="2"/>
        <v>12</v>
      </c>
      <c r="I121" s="6" t="str">
        <f t="shared" si="3"/>
        <v>Cruiser</v>
      </c>
    </row>
    <row r="122" spans="6:9" ht="15.75" customHeight="1" x14ac:dyDescent="0.25">
      <c r="F122" s="4" t="s">
        <v>213</v>
      </c>
      <c r="G122" s="6" t="s">
        <v>84</v>
      </c>
      <c r="H122" s="6">
        <f t="shared" si="2"/>
        <v>12</v>
      </c>
      <c r="I122" s="6" t="str">
        <f t="shared" si="3"/>
        <v>Cruiser</v>
      </c>
    </row>
    <row r="123" spans="6:9" ht="15.75" customHeight="1" x14ac:dyDescent="0.25">
      <c r="F123" s="4" t="s">
        <v>214</v>
      </c>
      <c r="G123" s="6" t="s">
        <v>86</v>
      </c>
      <c r="H123" s="6">
        <f t="shared" si="2"/>
        <v>12</v>
      </c>
      <c r="I123" s="6" t="str">
        <f t="shared" si="3"/>
        <v>Cruiser</v>
      </c>
    </row>
    <row r="124" spans="6:9" ht="15.75" customHeight="1" x14ac:dyDescent="0.25">
      <c r="F124" s="4" t="s">
        <v>215</v>
      </c>
      <c r="G124" s="6" t="s">
        <v>86</v>
      </c>
      <c r="H124" s="6">
        <f t="shared" si="2"/>
        <v>12</v>
      </c>
      <c r="I124" s="6" t="str">
        <f t="shared" si="3"/>
        <v>Cruiser</v>
      </c>
    </row>
    <row r="125" spans="6:9" ht="15.75" customHeight="1" x14ac:dyDescent="0.25">
      <c r="F125" s="4" t="s">
        <v>216</v>
      </c>
      <c r="G125" s="6" t="s">
        <v>86</v>
      </c>
      <c r="H125" s="6">
        <f t="shared" si="2"/>
        <v>12</v>
      </c>
      <c r="I125" s="6" t="str">
        <f t="shared" si="3"/>
        <v>Cruiser</v>
      </c>
    </row>
    <row r="126" spans="6:9" ht="15.75" customHeight="1" x14ac:dyDescent="0.25">
      <c r="F126" s="4" t="s">
        <v>217</v>
      </c>
      <c r="G126" s="6" t="s">
        <v>86</v>
      </c>
      <c r="H126" s="6">
        <f t="shared" si="2"/>
        <v>12</v>
      </c>
      <c r="I126" s="6" t="str">
        <f t="shared" si="3"/>
        <v>Cruiser</v>
      </c>
    </row>
    <row r="127" spans="6:9" ht="15.75" customHeight="1" x14ac:dyDescent="0.25">
      <c r="F127" s="4" t="s">
        <v>218</v>
      </c>
      <c r="G127" s="6" t="s">
        <v>66</v>
      </c>
      <c r="H127" s="6">
        <f t="shared" si="2"/>
        <v>16</v>
      </c>
      <c r="I127" s="6" t="str">
        <f t="shared" si="3"/>
        <v>Logistics</v>
      </c>
    </row>
    <row r="128" spans="6:9" ht="15.75" customHeight="1" x14ac:dyDescent="0.25">
      <c r="F128" s="4" t="s">
        <v>219</v>
      </c>
      <c r="G128" s="6" t="s">
        <v>66</v>
      </c>
      <c r="H128" s="6">
        <f t="shared" si="2"/>
        <v>16</v>
      </c>
      <c r="I128" s="6" t="str">
        <f t="shared" si="3"/>
        <v>Logistics</v>
      </c>
    </row>
    <row r="129" spans="6:9" ht="15.75" customHeight="1" x14ac:dyDescent="0.25">
      <c r="F129" s="4" t="s">
        <v>220</v>
      </c>
      <c r="G129" s="6" t="s">
        <v>66</v>
      </c>
      <c r="H129" s="6">
        <f t="shared" si="2"/>
        <v>16</v>
      </c>
      <c r="I129" s="6" t="str">
        <f t="shared" si="3"/>
        <v>Logistics</v>
      </c>
    </row>
    <row r="130" spans="6:9" ht="15.75" customHeight="1" x14ac:dyDescent="0.25">
      <c r="F130" s="4" t="s">
        <v>14</v>
      </c>
      <c r="G130" s="6" t="s">
        <v>66</v>
      </c>
      <c r="H130" s="6">
        <f t="shared" si="2"/>
        <v>16</v>
      </c>
      <c r="I130" s="6" t="str">
        <f t="shared" si="3"/>
        <v>Logistics</v>
      </c>
    </row>
    <row r="131" spans="6:9" ht="15.75" customHeight="1" x14ac:dyDescent="0.25">
      <c r="F131" s="4" t="s">
        <v>221</v>
      </c>
      <c r="G131" s="6" t="s">
        <v>77</v>
      </c>
      <c r="H131" s="6">
        <f t="shared" ref="H131:H194" si="4">VLOOKUP(G131, $A$2:$B$68,2, FALSE)</f>
        <v>14</v>
      </c>
      <c r="I131" s="6" t="str">
        <f t="shared" ref="I131:I194" si="5">VLOOKUP(G131, $A$2:$C$68,3, FALSE)</f>
        <v>Cruiser</v>
      </c>
    </row>
    <row r="132" spans="6:9" ht="15.75" customHeight="1" x14ac:dyDescent="0.25">
      <c r="F132" s="4" t="s">
        <v>222</v>
      </c>
      <c r="G132" s="6" t="s">
        <v>77</v>
      </c>
      <c r="H132" s="6">
        <f t="shared" si="4"/>
        <v>14</v>
      </c>
      <c r="I132" s="6" t="str">
        <f t="shared" si="5"/>
        <v>Cruiser</v>
      </c>
    </row>
    <row r="133" spans="6:9" ht="15.75" customHeight="1" x14ac:dyDescent="0.25">
      <c r="F133" s="4" t="s">
        <v>223</v>
      </c>
      <c r="G133" s="6" t="s">
        <v>77</v>
      </c>
      <c r="H133" s="6">
        <f t="shared" si="4"/>
        <v>14</v>
      </c>
      <c r="I133" s="6" t="str">
        <f t="shared" si="5"/>
        <v>Cruiser</v>
      </c>
    </row>
    <row r="134" spans="6:9" ht="15.75" customHeight="1" x14ac:dyDescent="0.25">
      <c r="F134" s="4" t="s">
        <v>224</v>
      </c>
      <c r="G134" s="6" t="s">
        <v>77</v>
      </c>
      <c r="H134" s="6">
        <f t="shared" si="4"/>
        <v>14</v>
      </c>
      <c r="I134" s="6" t="str">
        <f t="shared" si="5"/>
        <v>Cruiser</v>
      </c>
    </row>
    <row r="135" spans="6:9" ht="15.75" customHeight="1" x14ac:dyDescent="0.25">
      <c r="F135" s="4" t="s">
        <v>225</v>
      </c>
      <c r="G135" s="6" t="s">
        <v>77</v>
      </c>
      <c r="H135" s="6">
        <f t="shared" si="4"/>
        <v>14</v>
      </c>
      <c r="I135" s="6" t="str">
        <f t="shared" si="5"/>
        <v>Cruiser</v>
      </c>
    </row>
    <row r="136" spans="6:9" ht="15.75" customHeight="1" x14ac:dyDescent="0.25">
      <c r="F136" s="4" t="s">
        <v>226</v>
      </c>
      <c r="G136" s="6" t="s">
        <v>77</v>
      </c>
      <c r="H136" s="6">
        <f t="shared" si="4"/>
        <v>14</v>
      </c>
      <c r="I136" s="6" t="str">
        <f t="shared" si="5"/>
        <v>Cruiser</v>
      </c>
    </row>
    <row r="137" spans="6:9" ht="15.75" customHeight="1" x14ac:dyDescent="0.25">
      <c r="F137" s="4" t="s">
        <v>227</v>
      </c>
      <c r="G137" s="6" t="s">
        <v>77</v>
      </c>
      <c r="H137" s="6">
        <f t="shared" si="4"/>
        <v>14</v>
      </c>
      <c r="I137" s="6" t="str">
        <f t="shared" si="5"/>
        <v>Cruiser</v>
      </c>
    </row>
    <row r="138" spans="6:9" ht="15.75" customHeight="1" x14ac:dyDescent="0.25">
      <c r="F138" s="4" t="s">
        <v>228</v>
      </c>
      <c r="G138" s="6" t="s">
        <v>77</v>
      </c>
      <c r="H138" s="6">
        <f t="shared" si="4"/>
        <v>14</v>
      </c>
      <c r="I138" s="6" t="str">
        <f t="shared" si="5"/>
        <v>Cruiser</v>
      </c>
    </row>
    <row r="139" spans="6:9" ht="15.75" customHeight="1" x14ac:dyDescent="0.25">
      <c r="F139" s="4" t="s">
        <v>229</v>
      </c>
      <c r="G139" s="6" t="s">
        <v>68</v>
      </c>
      <c r="H139" s="6">
        <f t="shared" si="4"/>
        <v>16</v>
      </c>
      <c r="I139" s="6" t="str">
        <f t="shared" si="5"/>
        <v>Cruiser</v>
      </c>
    </row>
    <row r="140" spans="6:9" ht="15.75" customHeight="1" x14ac:dyDescent="0.25">
      <c r="F140" s="4" t="s">
        <v>230</v>
      </c>
      <c r="G140" s="6" t="s">
        <v>68</v>
      </c>
      <c r="H140" s="6">
        <f t="shared" si="4"/>
        <v>16</v>
      </c>
      <c r="I140" s="6" t="str">
        <f t="shared" si="5"/>
        <v>Cruiser</v>
      </c>
    </row>
    <row r="141" spans="6:9" ht="15.75" customHeight="1" x14ac:dyDescent="0.25">
      <c r="F141" s="4" t="s">
        <v>231</v>
      </c>
      <c r="G141" s="6" t="s">
        <v>68</v>
      </c>
      <c r="H141" s="6">
        <f t="shared" si="4"/>
        <v>16</v>
      </c>
      <c r="I141" s="6" t="str">
        <f t="shared" si="5"/>
        <v>Cruiser</v>
      </c>
    </row>
    <row r="142" spans="6:9" ht="15.75" customHeight="1" x14ac:dyDescent="0.25">
      <c r="F142" s="4" t="s">
        <v>18</v>
      </c>
      <c r="G142" s="6" t="s">
        <v>68</v>
      </c>
      <c r="H142" s="6">
        <f t="shared" si="4"/>
        <v>16</v>
      </c>
      <c r="I142" s="6" t="str">
        <f t="shared" si="5"/>
        <v>Cruiser</v>
      </c>
    </row>
    <row r="143" spans="6:9" ht="15.75" customHeight="1" x14ac:dyDescent="0.25">
      <c r="F143" s="4" t="s">
        <v>232</v>
      </c>
      <c r="G143" s="6" t="s">
        <v>91</v>
      </c>
      <c r="H143" s="6">
        <f t="shared" si="4"/>
        <v>10</v>
      </c>
      <c r="I143" s="6" t="str">
        <f t="shared" si="5"/>
        <v>Battlecruiser</v>
      </c>
    </row>
    <row r="144" spans="6:9" ht="15.75" customHeight="1" x14ac:dyDescent="0.25">
      <c r="F144" s="4" t="s">
        <v>233</v>
      </c>
      <c r="G144" s="6" t="s">
        <v>91</v>
      </c>
      <c r="H144" s="6">
        <f t="shared" si="4"/>
        <v>10</v>
      </c>
      <c r="I144" s="6" t="str">
        <f t="shared" si="5"/>
        <v>Battlecruiser</v>
      </c>
    </row>
    <row r="145" spans="1:9" ht="15.75" customHeight="1" x14ac:dyDescent="0.25">
      <c r="F145" s="4" t="s">
        <v>234</v>
      </c>
      <c r="G145" s="6" t="s">
        <v>91</v>
      </c>
      <c r="H145" s="6">
        <f t="shared" si="4"/>
        <v>10</v>
      </c>
      <c r="I145" s="6" t="str">
        <f t="shared" si="5"/>
        <v>Battlecruiser</v>
      </c>
    </row>
    <row r="146" spans="1:9" ht="15.75" customHeight="1" x14ac:dyDescent="0.25">
      <c r="F146" s="4" t="s">
        <v>235</v>
      </c>
      <c r="G146" s="6" t="s">
        <v>91</v>
      </c>
      <c r="H146" s="6">
        <f t="shared" si="4"/>
        <v>10</v>
      </c>
      <c r="I146" s="6" t="str">
        <f t="shared" si="5"/>
        <v>Battlecruiser</v>
      </c>
    </row>
    <row r="147" spans="1:9" ht="15.75" customHeight="1" x14ac:dyDescent="0.25">
      <c r="F147" s="4" t="s">
        <v>236</v>
      </c>
      <c r="G147" s="6" t="s">
        <v>80</v>
      </c>
      <c r="H147" s="6">
        <f t="shared" si="4"/>
        <v>13</v>
      </c>
      <c r="I147" s="6" t="str">
        <f t="shared" si="5"/>
        <v>Battlecruiser</v>
      </c>
    </row>
    <row r="148" spans="1:9" ht="15.75" customHeight="1" x14ac:dyDescent="0.25">
      <c r="F148" s="4" t="s">
        <v>237</v>
      </c>
      <c r="G148" s="6" t="s">
        <v>80</v>
      </c>
      <c r="H148" s="6">
        <f t="shared" si="4"/>
        <v>13</v>
      </c>
      <c r="I148" s="6" t="str">
        <f t="shared" si="5"/>
        <v>Battlecruiser</v>
      </c>
    </row>
    <row r="149" spans="1:9" ht="15.75" customHeight="1" x14ac:dyDescent="0.25">
      <c r="F149" s="4" t="s">
        <v>238</v>
      </c>
      <c r="G149" s="6" t="s">
        <v>80</v>
      </c>
      <c r="H149" s="6">
        <f t="shared" si="4"/>
        <v>13</v>
      </c>
      <c r="I149" s="6" t="str">
        <f t="shared" si="5"/>
        <v>Battlecruiser</v>
      </c>
    </row>
    <row r="150" spans="1:9" ht="15.75" customHeight="1" x14ac:dyDescent="0.25">
      <c r="F150" s="4" t="s">
        <v>239</v>
      </c>
      <c r="G150" s="6" t="s">
        <v>80</v>
      </c>
      <c r="H150" s="6">
        <f t="shared" si="4"/>
        <v>13</v>
      </c>
      <c r="I150" s="6" t="str">
        <f t="shared" si="5"/>
        <v>Battlecruiser</v>
      </c>
    </row>
    <row r="151" spans="1:9" ht="15.75" customHeight="1" x14ac:dyDescent="0.25">
      <c r="F151" s="4" t="s">
        <v>240</v>
      </c>
      <c r="G151" s="6" t="s">
        <v>80</v>
      </c>
      <c r="H151" s="6">
        <f t="shared" si="4"/>
        <v>13</v>
      </c>
      <c r="I151" s="6" t="str">
        <f t="shared" si="5"/>
        <v>Battlecruiser</v>
      </c>
    </row>
    <row r="152" spans="1:9" ht="15.75" customHeight="1" x14ac:dyDescent="0.25">
      <c r="F152" s="4" t="s">
        <v>241</v>
      </c>
      <c r="G152" s="6" t="s">
        <v>80</v>
      </c>
      <c r="H152" s="6">
        <f t="shared" si="4"/>
        <v>13</v>
      </c>
      <c r="I152" s="6" t="str">
        <f t="shared" si="5"/>
        <v>Battlecruiser</v>
      </c>
    </row>
    <row r="153" spans="1:9" ht="15.75" customHeight="1" x14ac:dyDescent="0.25">
      <c r="F153" s="4" t="s">
        <v>242</v>
      </c>
      <c r="G153" s="6" t="s">
        <v>80</v>
      </c>
      <c r="H153" s="6">
        <f t="shared" si="4"/>
        <v>13</v>
      </c>
      <c r="I153" s="6" t="str">
        <f t="shared" si="5"/>
        <v>Battlecruiser</v>
      </c>
    </row>
    <row r="154" spans="1:9" ht="15.75" customHeight="1" x14ac:dyDescent="0.25">
      <c r="F154" s="4" t="s">
        <v>243</v>
      </c>
      <c r="G154" s="6" t="s">
        <v>80</v>
      </c>
      <c r="H154" s="6">
        <f t="shared" si="4"/>
        <v>13</v>
      </c>
      <c r="I154" s="6" t="str">
        <f t="shared" si="5"/>
        <v>Battlecruiser</v>
      </c>
    </row>
    <row r="155" spans="1:9" ht="15.75" customHeight="1" x14ac:dyDescent="0.25">
      <c r="F155" s="4" t="s">
        <v>244</v>
      </c>
      <c r="G155" s="6" t="s">
        <v>72</v>
      </c>
      <c r="H155" s="6">
        <f t="shared" si="4"/>
        <v>15</v>
      </c>
      <c r="I155" s="6" t="str">
        <f t="shared" si="5"/>
        <v>Battlecruiser</v>
      </c>
    </row>
    <row r="156" spans="1:9" ht="15.75" customHeight="1" x14ac:dyDescent="0.25">
      <c r="F156" s="4" t="s">
        <v>245</v>
      </c>
      <c r="G156" s="6" t="s">
        <v>72</v>
      </c>
      <c r="H156" s="6">
        <f t="shared" si="4"/>
        <v>15</v>
      </c>
      <c r="I156" s="6" t="str">
        <f t="shared" si="5"/>
        <v>Battlecruiser</v>
      </c>
    </row>
    <row r="157" spans="1:9" ht="15.75" customHeight="1" x14ac:dyDescent="0.25">
      <c r="A157" s="4"/>
      <c r="B157" s="6"/>
      <c r="C157" s="6"/>
      <c r="F157" s="4" t="s">
        <v>246</v>
      </c>
      <c r="G157" s="6" t="s">
        <v>75</v>
      </c>
      <c r="H157" s="6">
        <f t="shared" si="4"/>
        <v>14</v>
      </c>
      <c r="I157" s="6" t="str">
        <f t="shared" si="5"/>
        <v>Battlecruiser</v>
      </c>
    </row>
    <row r="158" spans="1:9" ht="15.75" customHeight="1" x14ac:dyDescent="0.25">
      <c r="F158" s="4" t="s">
        <v>13</v>
      </c>
      <c r="G158" s="6" t="s">
        <v>72</v>
      </c>
      <c r="H158" s="6">
        <f t="shared" si="4"/>
        <v>15</v>
      </c>
      <c r="I158" s="6" t="str">
        <f t="shared" si="5"/>
        <v>Battlecruiser</v>
      </c>
    </row>
    <row r="159" spans="1:9" ht="15.75" customHeight="1" x14ac:dyDescent="0.25">
      <c r="F159" s="4" t="s">
        <v>247</v>
      </c>
      <c r="G159" s="6" t="s">
        <v>56</v>
      </c>
      <c r="H159" s="6">
        <f t="shared" si="4"/>
        <v>18</v>
      </c>
      <c r="I159" s="6" t="str">
        <f t="shared" si="5"/>
        <v>Battlecruiser</v>
      </c>
    </row>
    <row r="160" spans="1:9" ht="15.75" customHeight="1" x14ac:dyDescent="0.25">
      <c r="F160" s="4" t="s">
        <v>248</v>
      </c>
      <c r="G160" s="6" t="s">
        <v>56</v>
      </c>
      <c r="H160" s="6">
        <f t="shared" si="4"/>
        <v>18</v>
      </c>
      <c r="I160" s="6" t="str">
        <f t="shared" si="5"/>
        <v>Battlecruiser</v>
      </c>
    </row>
    <row r="161" spans="6:9" ht="15.75" customHeight="1" x14ac:dyDescent="0.25">
      <c r="F161" s="4" t="s">
        <v>249</v>
      </c>
      <c r="G161" s="6" t="s">
        <v>56</v>
      </c>
      <c r="H161" s="6">
        <f t="shared" si="4"/>
        <v>18</v>
      </c>
      <c r="I161" s="6" t="str">
        <f t="shared" si="5"/>
        <v>Battlecruiser</v>
      </c>
    </row>
    <row r="162" spans="6:9" ht="15.75" customHeight="1" x14ac:dyDescent="0.25">
      <c r="F162" s="4" t="s">
        <v>17</v>
      </c>
      <c r="G162" s="6" t="s">
        <v>56</v>
      </c>
      <c r="H162" s="6">
        <f t="shared" si="4"/>
        <v>18</v>
      </c>
      <c r="I162" s="6" t="str">
        <f t="shared" si="5"/>
        <v>Battlecruiser</v>
      </c>
    </row>
    <row r="163" spans="6:9" ht="15.75" customHeight="1" x14ac:dyDescent="0.25">
      <c r="F163" s="4" t="s">
        <v>250</v>
      </c>
      <c r="G163" s="6" t="s">
        <v>56</v>
      </c>
      <c r="H163" s="6">
        <f t="shared" si="4"/>
        <v>18</v>
      </c>
      <c r="I163" s="6" t="str">
        <f t="shared" si="5"/>
        <v>Battlecruiser</v>
      </c>
    </row>
    <row r="164" spans="6:9" ht="15.75" customHeight="1" x14ac:dyDescent="0.25">
      <c r="F164" s="4" t="s">
        <v>251</v>
      </c>
      <c r="G164" s="6" t="s">
        <v>56</v>
      </c>
      <c r="H164" s="6">
        <f t="shared" si="4"/>
        <v>18</v>
      </c>
      <c r="I164" s="6" t="str">
        <f t="shared" si="5"/>
        <v>Battlecruiser</v>
      </c>
    </row>
    <row r="165" spans="6:9" ht="15.75" customHeight="1" x14ac:dyDescent="0.25">
      <c r="F165" s="4" t="s">
        <v>252</v>
      </c>
      <c r="G165" s="6" t="s">
        <v>56</v>
      </c>
      <c r="H165" s="6">
        <f t="shared" si="4"/>
        <v>18</v>
      </c>
      <c r="I165" s="6" t="str">
        <f t="shared" si="5"/>
        <v>Battlecruiser</v>
      </c>
    </row>
    <row r="166" spans="6:9" ht="15.75" customHeight="1" x14ac:dyDescent="0.25">
      <c r="F166" s="4" t="s">
        <v>22</v>
      </c>
      <c r="G166" s="6" t="s">
        <v>56</v>
      </c>
      <c r="H166" s="6">
        <f t="shared" si="4"/>
        <v>18</v>
      </c>
      <c r="I166" s="6" t="str">
        <f t="shared" si="5"/>
        <v>Battlecruiser</v>
      </c>
    </row>
    <row r="167" spans="6:9" ht="15.75" customHeight="1" x14ac:dyDescent="0.25">
      <c r="F167" s="4" t="s">
        <v>253</v>
      </c>
      <c r="G167" s="6" t="s">
        <v>36</v>
      </c>
      <c r="H167" s="6">
        <f t="shared" si="4"/>
        <v>19</v>
      </c>
      <c r="I167" s="6" t="str">
        <f t="shared" si="5"/>
        <v>Battleship</v>
      </c>
    </row>
    <row r="168" spans="6:9" ht="15.75" customHeight="1" x14ac:dyDescent="0.25">
      <c r="F168" s="4" t="s">
        <v>254</v>
      </c>
      <c r="G168" s="6" t="s">
        <v>36</v>
      </c>
      <c r="H168" s="6">
        <f t="shared" si="4"/>
        <v>19</v>
      </c>
      <c r="I168" s="6" t="str">
        <f t="shared" si="5"/>
        <v>Battleship</v>
      </c>
    </row>
    <row r="169" spans="6:9" ht="15.75" customHeight="1" x14ac:dyDescent="0.25">
      <c r="F169" s="4" t="s">
        <v>255</v>
      </c>
      <c r="G169" s="6" t="s">
        <v>36</v>
      </c>
      <c r="H169" s="6">
        <f t="shared" si="4"/>
        <v>19</v>
      </c>
      <c r="I169" s="6" t="str">
        <f t="shared" si="5"/>
        <v>Battleship</v>
      </c>
    </row>
    <row r="170" spans="6:9" ht="15.75" customHeight="1" x14ac:dyDescent="0.25">
      <c r="F170" s="4" t="s">
        <v>256</v>
      </c>
      <c r="G170" s="6" t="s">
        <v>36</v>
      </c>
      <c r="H170" s="6">
        <f t="shared" si="4"/>
        <v>19</v>
      </c>
      <c r="I170" s="6" t="str">
        <f t="shared" si="5"/>
        <v>Battleship</v>
      </c>
    </row>
    <row r="171" spans="6:9" ht="15.75" customHeight="1" x14ac:dyDescent="0.25">
      <c r="F171" s="4" t="s">
        <v>257</v>
      </c>
      <c r="G171" s="6" t="s">
        <v>36</v>
      </c>
      <c r="H171" s="6">
        <f t="shared" si="4"/>
        <v>19</v>
      </c>
      <c r="I171" s="6" t="str">
        <f t="shared" si="5"/>
        <v>Battleship</v>
      </c>
    </row>
    <row r="172" spans="6:9" ht="15.75" customHeight="1" x14ac:dyDescent="0.25">
      <c r="F172" s="4" t="s">
        <v>258</v>
      </c>
      <c r="G172" s="6" t="s">
        <v>36</v>
      </c>
      <c r="H172" s="6">
        <f t="shared" si="4"/>
        <v>19</v>
      </c>
      <c r="I172" s="6" t="str">
        <f t="shared" si="5"/>
        <v>Battleship</v>
      </c>
    </row>
    <row r="173" spans="6:9" ht="15.75" customHeight="1" x14ac:dyDescent="0.25">
      <c r="F173" s="4" t="s">
        <v>259</v>
      </c>
      <c r="G173" s="6" t="s">
        <v>36</v>
      </c>
      <c r="H173" s="6">
        <f t="shared" si="4"/>
        <v>19</v>
      </c>
      <c r="I173" s="6" t="str">
        <f t="shared" si="5"/>
        <v>Battleship</v>
      </c>
    </row>
    <row r="174" spans="6:9" ht="15.75" customHeight="1" x14ac:dyDescent="0.25">
      <c r="F174" s="4" t="s">
        <v>260</v>
      </c>
      <c r="G174" s="6" t="s">
        <v>36</v>
      </c>
      <c r="H174" s="6">
        <f t="shared" si="4"/>
        <v>19</v>
      </c>
      <c r="I174" s="6" t="str">
        <f t="shared" si="5"/>
        <v>Battleship</v>
      </c>
    </row>
    <row r="175" spans="6:9" ht="15.75" customHeight="1" x14ac:dyDescent="0.25">
      <c r="F175" s="4" t="s">
        <v>261</v>
      </c>
      <c r="G175" s="6" t="s">
        <v>36</v>
      </c>
      <c r="H175" s="6">
        <f t="shared" si="4"/>
        <v>19</v>
      </c>
      <c r="I175" s="6" t="str">
        <f t="shared" si="5"/>
        <v>Battleship</v>
      </c>
    </row>
    <row r="176" spans="6:9" ht="15.75" customHeight="1" x14ac:dyDescent="0.25">
      <c r="F176" s="4" t="s">
        <v>262</v>
      </c>
      <c r="G176" s="6" t="s">
        <v>36</v>
      </c>
      <c r="H176" s="6">
        <f t="shared" si="4"/>
        <v>19</v>
      </c>
      <c r="I176" s="6" t="str">
        <f t="shared" si="5"/>
        <v>Battleship</v>
      </c>
    </row>
    <row r="177" spans="1:9" ht="15.75" customHeight="1" x14ac:dyDescent="0.25">
      <c r="F177" s="4" t="s">
        <v>263</v>
      </c>
      <c r="G177" s="6" t="s">
        <v>36</v>
      </c>
      <c r="H177" s="6">
        <f t="shared" si="4"/>
        <v>19</v>
      </c>
      <c r="I177" s="6" t="str">
        <f t="shared" si="5"/>
        <v>Battleship</v>
      </c>
    </row>
    <row r="178" spans="1:9" ht="15.75" customHeight="1" x14ac:dyDescent="0.25">
      <c r="F178" s="4" t="s">
        <v>264</v>
      </c>
      <c r="G178" s="6" t="s">
        <v>36</v>
      </c>
      <c r="H178" s="6">
        <f t="shared" si="4"/>
        <v>19</v>
      </c>
      <c r="I178" s="6" t="str">
        <f t="shared" si="5"/>
        <v>Battleship</v>
      </c>
    </row>
    <row r="179" spans="1:9" ht="15.75" customHeight="1" x14ac:dyDescent="0.25">
      <c r="F179" s="4" t="s">
        <v>265</v>
      </c>
      <c r="G179" s="6" t="s">
        <v>36</v>
      </c>
      <c r="H179" s="6">
        <f t="shared" si="4"/>
        <v>19</v>
      </c>
      <c r="I179" s="6" t="str">
        <f t="shared" si="5"/>
        <v>Battleship</v>
      </c>
    </row>
    <row r="180" spans="1:9" ht="15.75" customHeight="1" x14ac:dyDescent="0.25">
      <c r="F180" s="4" t="s">
        <v>266</v>
      </c>
      <c r="G180" s="6" t="s">
        <v>48</v>
      </c>
      <c r="H180" s="6">
        <f t="shared" si="4"/>
        <v>21</v>
      </c>
      <c r="I180" s="6" t="str">
        <f t="shared" si="5"/>
        <v>Battleship</v>
      </c>
    </row>
    <row r="181" spans="1:9" ht="15.75" customHeight="1" x14ac:dyDescent="0.25">
      <c r="F181" s="4" t="s">
        <v>267</v>
      </c>
      <c r="G181" s="6" t="s">
        <v>48</v>
      </c>
      <c r="H181" s="6">
        <f t="shared" si="4"/>
        <v>21</v>
      </c>
      <c r="I181" s="6" t="str">
        <f t="shared" si="5"/>
        <v>Battleship</v>
      </c>
    </row>
    <row r="182" spans="1:9" ht="15.75" customHeight="1" x14ac:dyDescent="0.25">
      <c r="F182" s="4" t="s">
        <v>11</v>
      </c>
      <c r="G182" s="6" t="s">
        <v>48</v>
      </c>
      <c r="H182" s="6">
        <f t="shared" si="4"/>
        <v>21</v>
      </c>
      <c r="I182" s="6" t="str">
        <f t="shared" si="5"/>
        <v>Battleship</v>
      </c>
    </row>
    <row r="183" spans="1:9" ht="15.75" customHeight="1" x14ac:dyDescent="0.25">
      <c r="F183" s="4" t="s">
        <v>268</v>
      </c>
      <c r="G183" s="6" t="s">
        <v>48</v>
      </c>
      <c r="H183" s="6">
        <f t="shared" si="4"/>
        <v>21</v>
      </c>
      <c r="I183" s="6" t="str">
        <f t="shared" si="5"/>
        <v>Battleship</v>
      </c>
    </row>
    <row r="184" spans="1:9" ht="15.75" customHeight="1" x14ac:dyDescent="0.25">
      <c r="A184" s="4"/>
      <c r="B184" s="6"/>
      <c r="C184" s="6"/>
      <c r="F184" s="4" t="s">
        <v>269</v>
      </c>
      <c r="G184" s="6" t="s">
        <v>53</v>
      </c>
      <c r="H184" s="6">
        <f t="shared" si="4"/>
        <v>20</v>
      </c>
      <c r="I184" s="6" t="str">
        <f t="shared" si="5"/>
        <v>Battleship</v>
      </c>
    </row>
    <row r="185" spans="1:9" ht="15.75" customHeight="1" x14ac:dyDescent="0.25">
      <c r="A185" s="4"/>
      <c r="B185" s="6"/>
      <c r="C185" s="6"/>
      <c r="F185" s="4" t="s">
        <v>15</v>
      </c>
      <c r="G185" s="6" t="s">
        <v>54</v>
      </c>
      <c r="H185" s="6">
        <f t="shared" si="4"/>
        <v>20</v>
      </c>
      <c r="I185" s="6" t="str">
        <f t="shared" si="5"/>
        <v>Battleship</v>
      </c>
    </row>
    <row r="186" spans="1:9" ht="15.75" customHeight="1" x14ac:dyDescent="0.25">
      <c r="F186" s="4" t="s">
        <v>270</v>
      </c>
      <c r="G186" s="6" t="s">
        <v>48</v>
      </c>
      <c r="H186" s="6">
        <f t="shared" si="4"/>
        <v>21</v>
      </c>
      <c r="I186" s="6" t="str">
        <f t="shared" si="5"/>
        <v>Battleship</v>
      </c>
    </row>
    <row r="187" spans="1:9" ht="15.75" customHeight="1" x14ac:dyDescent="0.25">
      <c r="F187" s="4" t="s">
        <v>271</v>
      </c>
      <c r="G187" s="6" t="s">
        <v>48</v>
      </c>
      <c r="H187" s="6">
        <f t="shared" si="4"/>
        <v>21</v>
      </c>
      <c r="I187" s="6" t="str">
        <f t="shared" si="5"/>
        <v>Battleship</v>
      </c>
    </row>
    <row r="188" spans="1:9" ht="15.75" customHeight="1" x14ac:dyDescent="0.25">
      <c r="F188" s="4" t="s">
        <v>272</v>
      </c>
      <c r="G188" s="6" t="s">
        <v>50</v>
      </c>
      <c r="H188" s="6">
        <f t="shared" si="4"/>
        <v>21</v>
      </c>
      <c r="I188" s="6" t="str">
        <f t="shared" si="5"/>
        <v>Battleship</v>
      </c>
    </row>
    <row r="189" spans="1:9" ht="15.75" customHeight="1" x14ac:dyDescent="0.25">
      <c r="F189" s="4" t="s">
        <v>273</v>
      </c>
      <c r="G189" s="6" t="s">
        <v>41</v>
      </c>
      <c r="H189" s="6">
        <f t="shared" si="4"/>
        <v>25</v>
      </c>
      <c r="I189" s="6" t="str">
        <f t="shared" si="5"/>
        <v>Battleship</v>
      </c>
    </row>
    <row r="190" spans="1:9" ht="15.75" customHeight="1" x14ac:dyDescent="0.25">
      <c r="F190" s="4" t="s">
        <v>274</v>
      </c>
      <c r="G190" s="6" t="s">
        <v>50</v>
      </c>
      <c r="H190" s="6">
        <f t="shared" si="4"/>
        <v>21</v>
      </c>
      <c r="I190" s="6" t="str">
        <f t="shared" si="5"/>
        <v>Battleship</v>
      </c>
    </row>
    <row r="191" spans="1:9" ht="15.75" customHeight="1" x14ac:dyDescent="0.25">
      <c r="F191" s="4" t="s">
        <v>275</v>
      </c>
      <c r="G191" s="6" t="s">
        <v>50</v>
      </c>
      <c r="H191" s="6">
        <f t="shared" si="4"/>
        <v>21</v>
      </c>
      <c r="I191" s="6" t="str">
        <f t="shared" si="5"/>
        <v>Battleship</v>
      </c>
    </row>
    <row r="192" spans="1:9" ht="15.75" customHeight="1" x14ac:dyDescent="0.25">
      <c r="F192" s="4" t="s">
        <v>276</v>
      </c>
      <c r="G192" s="6" t="s">
        <v>43</v>
      </c>
      <c r="H192" s="6">
        <f t="shared" si="4"/>
        <v>24</v>
      </c>
      <c r="I192" s="6" t="str">
        <f t="shared" si="5"/>
        <v>Battleship</v>
      </c>
    </row>
    <row r="193" spans="6:9" ht="15.75" customHeight="1" x14ac:dyDescent="0.25">
      <c r="F193" s="4" t="s">
        <v>277</v>
      </c>
      <c r="G193" s="6" t="s">
        <v>43</v>
      </c>
      <c r="H193" s="6">
        <f t="shared" si="4"/>
        <v>24</v>
      </c>
      <c r="I193" s="6" t="str">
        <f t="shared" si="5"/>
        <v>Battleship</v>
      </c>
    </row>
    <row r="194" spans="6:9" ht="15.75" customHeight="1" x14ac:dyDescent="0.25">
      <c r="F194" s="4" t="s">
        <v>278</v>
      </c>
      <c r="G194" s="6" t="s">
        <v>43</v>
      </c>
      <c r="H194" s="6">
        <f t="shared" si="4"/>
        <v>24</v>
      </c>
      <c r="I194" s="6" t="str">
        <f t="shared" si="5"/>
        <v>Battleship</v>
      </c>
    </row>
    <row r="195" spans="6:9" ht="15.75" customHeight="1" x14ac:dyDescent="0.25">
      <c r="F195" s="4" t="s">
        <v>279</v>
      </c>
      <c r="G195" s="6" t="s">
        <v>43</v>
      </c>
      <c r="H195" s="6">
        <f t="shared" ref="H195:H258" si="6">VLOOKUP(G195, $A$2:$B$68,2, FALSE)</f>
        <v>24</v>
      </c>
      <c r="I195" s="6" t="str">
        <f t="shared" ref="I195:I260" si="7">VLOOKUP(G195, $A$2:$C$68,3, FALSE)</f>
        <v>Battleship</v>
      </c>
    </row>
    <row r="196" spans="6:9" ht="15.75" customHeight="1" x14ac:dyDescent="0.25">
      <c r="F196" s="4" t="s">
        <v>280</v>
      </c>
      <c r="G196" s="6" t="s">
        <v>154</v>
      </c>
      <c r="H196" s="6">
        <f t="shared" si="6"/>
        <v>2</v>
      </c>
      <c r="I196" s="6" t="str">
        <f t="shared" si="7"/>
        <v>Industrial</v>
      </c>
    </row>
    <row r="197" spans="6:9" ht="15.75" customHeight="1" x14ac:dyDescent="0.25">
      <c r="F197" s="4" t="s">
        <v>281</v>
      </c>
      <c r="G197" s="6" t="s">
        <v>154</v>
      </c>
      <c r="H197" s="6">
        <f t="shared" si="6"/>
        <v>2</v>
      </c>
      <c r="I197" s="6" t="str">
        <f t="shared" si="7"/>
        <v>Industrial</v>
      </c>
    </row>
    <row r="198" spans="6:9" ht="15.75" customHeight="1" x14ac:dyDescent="0.25">
      <c r="F198" s="4" t="s">
        <v>282</v>
      </c>
      <c r="G198" s="6" t="s">
        <v>154</v>
      </c>
      <c r="H198" s="6">
        <f t="shared" si="6"/>
        <v>2</v>
      </c>
      <c r="I198" s="6" t="str">
        <f t="shared" si="7"/>
        <v>Industrial</v>
      </c>
    </row>
    <row r="199" spans="6:9" ht="15.75" customHeight="1" x14ac:dyDescent="0.25">
      <c r="F199" s="4" t="s">
        <v>283</v>
      </c>
      <c r="G199" s="6" t="s">
        <v>154</v>
      </c>
      <c r="H199" s="6">
        <f t="shared" si="6"/>
        <v>2</v>
      </c>
      <c r="I199" s="6" t="str">
        <f t="shared" si="7"/>
        <v>Industrial</v>
      </c>
    </row>
    <row r="200" spans="6:9" ht="15.75" customHeight="1" x14ac:dyDescent="0.25">
      <c r="F200" s="4" t="s">
        <v>284</v>
      </c>
      <c r="G200" s="6" t="s">
        <v>154</v>
      </c>
      <c r="H200" s="6">
        <f t="shared" si="6"/>
        <v>2</v>
      </c>
      <c r="I200" s="6" t="str">
        <f t="shared" si="7"/>
        <v>Industrial</v>
      </c>
    </row>
    <row r="201" spans="6:9" ht="15.75" customHeight="1" x14ac:dyDescent="0.25">
      <c r="F201" s="4" t="s">
        <v>285</v>
      </c>
      <c r="G201" s="6" t="s">
        <v>154</v>
      </c>
      <c r="H201" s="6">
        <f t="shared" si="6"/>
        <v>2</v>
      </c>
      <c r="I201" s="6" t="str">
        <f t="shared" si="7"/>
        <v>Industrial</v>
      </c>
    </row>
    <row r="202" spans="6:9" ht="15.75" customHeight="1" x14ac:dyDescent="0.25">
      <c r="F202" s="4" t="s">
        <v>286</v>
      </c>
      <c r="G202" s="6" t="s">
        <v>154</v>
      </c>
      <c r="H202" s="6">
        <f t="shared" si="6"/>
        <v>2</v>
      </c>
      <c r="I202" s="6" t="str">
        <f t="shared" si="7"/>
        <v>Industrial</v>
      </c>
    </row>
    <row r="203" spans="6:9" ht="15.75" customHeight="1" x14ac:dyDescent="0.25">
      <c r="F203" s="4" t="s">
        <v>287</v>
      </c>
      <c r="G203" s="6" t="s">
        <v>154</v>
      </c>
      <c r="H203" s="6">
        <f t="shared" si="6"/>
        <v>2</v>
      </c>
      <c r="I203" s="6" t="str">
        <f t="shared" si="7"/>
        <v>Industrial</v>
      </c>
    </row>
    <row r="204" spans="6:9" ht="15.75" customHeight="1" x14ac:dyDescent="0.25">
      <c r="F204" s="4" t="s">
        <v>288</v>
      </c>
      <c r="G204" s="6" t="s">
        <v>154</v>
      </c>
      <c r="H204" s="6">
        <f t="shared" si="6"/>
        <v>2</v>
      </c>
      <c r="I204" s="6" t="str">
        <f t="shared" si="7"/>
        <v>Industrial</v>
      </c>
    </row>
    <row r="205" spans="6:9" ht="15.75" customHeight="1" x14ac:dyDescent="0.25">
      <c r="F205" s="4" t="s">
        <v>289</v>
      </c>
      <c r="G205" s="6" t="s">
        <v>154</v>
      </c>
      <c r="H205" s="6">
        <f t="shared" si="6"/>
        <v>2</v>
      </c>
      <c r="I205" s="6" t="str">
        <f t="shared" si="7"/>
        <v>Industrial</v>
      </c>
    </row>
    <row r="206" spans="6:9" ht="15.75" customHeight="1" x14ac:dyDescent="0.25">
      <c r="F206" s="4" t="s">
        <v>290</v>
      </c>
      <c r="G206" s="6" t="s">
        <v>154</v>
      </c>
      <c r="H206" s="6">
        <f t="shared" si="6"/>
        <v>2</v>
      </c>
      <c r="I206" s="6" t="str">
        <f t="shared" si="7"/>
        <v>Industrial</v>
      </c>
    </row>
    <row r="207" spans="6:9" ht="15.75" customHeight="1" x14ac:dyDescent="0.25">
      <c r="F207" s="4" t="s">
        <v>291</v>
      </c>
      <c r="G207" s="6" t="s">
        <v>154</v>
      </c>
      <c r="H207" s="6">
        <f t="shared" si="6"/>
        <v>2</v>
      </c>
      <c r="I207" s="6" t="str">
        <f t="shared" si="7"/>
        <v>Industrial</v>
      </c>
    </row>
    <row r="208" spans="6:9" ht="15.75" customHeight="1" x14ac:dyDescent="0.25">
      <c r="F208" s="4" t="s">
        <v>292</v>
      </c>
      <c r="G208" s="6" t="s">
        <v>136</v>
      </c>
      <c r="H208" s="6">
        <f t="shared" si="6"/>
        <v>4</v>
      </c>
      <c r="I208" s="6" t="str">
        <f t="shared" si="7"/>
        <v>Frigate</v>
      </c>
    </row>
    <row r="209" spans="6:9" ht="15.75" customHeight="1" x14ac:dyDescent="0.25">
      <c r="F209" s="4" t="s">
        <v>293</v>
      </c>
      <c r="G209" s="6" t="s">
        <v>136</v>
      </c>
      <c r="H209" s="6">
        <f t="shared" si="6"/>
        <v>4</v>
      </c>
      <c r="I209" s="6" t="str">
        <f t="shared" si="7"/>
        <v>Frigate</v>
      </c>
    </row>
    <row r="210" spans="6:9" ht="15.75" customHeight="1" x14ac:dyDescent="0.25">
      <c r="F210" s="4" t="s">
        <v>294</v>
      </c>
      <c r="G210" s="6" t="s">
        <v>127</v>
      </c>
      <c r="H210" s="6">
        <f t="shared" si="6"/>
        <v>5</v>
      </c>
      <c r="I210" s="6" t="str">
        <f t="shared" si="7"/>
        <v>Frigate</v>
      </c>
    </row>
    <row r="211" spans="6:9" ht="15.75" customHeight="1" x14ac:dyDescent="0.25">
      <c r="F211" s="4" t="s">
        <v>295</v>
      </c>
      <c r="G211" s="6" t="s">
        <v>136</v>
      </c>
      <c r="H211" s="6">
        <f t="shared" si="6"/>
        <v>4</v>
      </c>
      <c r="I211" s="6" t="str">
        <f t="shared" si="7"/>
        <v>Frigate</v>
      </c>
    </row>
    <row r="212" spans="6:9" ht="15.75" customHeight="1" x14ac:dyDescent="0.25">
      <c r="F212" s="4" t="s">
        <v>296</v>
      </c>
      <c r="G212" s="6" t="s">
        <v>136</v>
      </c>
      <c r="H212" s="6">
        <f t="shared" si="6"/>
        <v>4</v>
      </c>
      <c r="I212" s="6" t="str">
        <f t="shared" si="7"/>
        <v>Frigate</v>
      </c>
    </row>
    <row r="213" spans="6:9" ht="15.75" customHeight="1" x14ac:dyDescent="0.25">
      <c r="F213" s="4" t="s">
        <v>297</v>
      </c>
      <c r="G213" s="6" t="s">
        <v>136</v>
      </c>
      <c r="H213" s="6">
        <f t="shared" si="6"/>
        <v>4</v>
      </c>
      <c r="I213" s="6" t="str">
        <f t="shared" si="7"/>
        <v>Frigate</v>
      </c>
    </row>
    <row r="214" spans="6:9" ht="15.75" customHeight="1" x14ac:dyDescent="0.25">
      <c r="F214" s="4" t="s">
        <v>298</v>
      </c>
      <c r="G214" s="6" t="s">
        <v>136</v>
      </c>
      <c r="H214" s="6">
        <f t="shared" si="6"/>
        <v>4</v>
      </c>
      <c r="I214" s="6" t="str">
        <f t="shared" si="7"/>
        <v>Frigate</v>
      </c>
    </row>
    <row r="215" spans="6:9" ht="15.75" customHeight="1" x14ac:dyDescent="0.25">
      <c r="F215" s="4" t="s">
        <v>299</v>
      </c>
      <c r="G215" s="6" t="s">
        <v>95</v>
      </c>
      <c r="H215" s="6">
        <f t="shared" si="6"/>
        <v>9</v>
      </c>
      <c r="I215" s="6" t="str">
        <f t="shared" si="7"/>
        <v>Cruiser</v>
      </c>
    </row>
    <row r="216" spans="6:9" ht="15.75" customHeight="1" x14ac:dyDescent="0.25">
      <c r="F216" s="4" t="s">
        <v>300</v>
      </c>
      <c r="G216" s="6" t="s">
        <v>95</v>
      </c>
      <c r="H216" s="6">
        <f t="shared" si="6"/>
        <v>9</v>
      </c>
      <c r="I216" s="6" t="str">
        <f t="shared" si="7"/>
        <v>Cruiser</v>
      </c>
    </row>
    <row r="217" spans="6:9" ht="15.75" customHeight="1" x14ac:dyDescent="0.25">
      <c r="F217" s="4" t="s">
        <v>301</v>
      </c>
      <c r="G217" s="6" t="s">
        <v>82</v>
      </c>
      <c r="H217" s="6">
        <f t="shared" si="6"/>
        <v>12</v>
      </c>
      <c r="I217" s="6" t="str">
        <f t="shared" si="7"/>
        <v>Cruiser</v>
      </c>
    </row>
    <row r="218" spans="6:9" ht="15.75" customHeight="1" x14ac:dyDescent="0.25">
      <c r="F218" s="4" t="s">
        <v>302</v>
      </c>
      <c r="G218" s="6" t="s">
        <v>95</v>
      </c>
      <c r="H218" s="6">
        <f t="shared" si="6"/>
        <v>9</v>
      </c>
      <c r="I218" s="6" t="str">
        <f t="shared" si="7"/>
        <v>Cruiser</v>
      </c>
    </row>
    <row r="219" spans="6:9" ht="15.75" customHeight="1" x14ac:dyDescent="0.25">
      <c r="F219" s="4" t="s">
        <v>303</v>
      </c>
      <c r="G219" s="6" t="s">
        <v>95</v>
      </c>
      <c r="H219" s="6">
        <f t="shared" si="6"/>
        <v>9</v>
      </c>
      <c r="I219" s="6" t="str">
        <f t="shared" si="7"/>
        <v>Cruiser</v>
      </c>
    </row>
    <row r="220" spans="6:9" ht="15.75" customHeight="1" x14ac:dyDescent="0.25">
      <c r="F220" s="4" t="s">
        <v>304</v>
      </c>
      <c r="G220" s="6" t="s">
        <v>95</v>
      </c>
      <c r="H220" s="6">
        <f t="shared" si="6"/>
        <v>9</v>
      </c>
      <c r="I220" s="6" t="str">
        <f t="shared" si="7"/>
        <v>Cruiser</v>
      </c>
    </row>
    <row r="221" spans="6:9" ht="15.75" customHeight="1" x14ac:dyDescent="0.25">
      <c r="F221" s="4" t="s">
        <v>305</v>
      </c>
      <c r="G221" s="6" t="s">
        <v>95</v>
      </c>
      <c r="H221" s="6">
        <f t="shared" si="6"/>
        <v>9</v>
      </c>
      <c r="I221" s="6" t="str">
        <f t="shared" si="7"/>
        <v>Cruiser</v>
      </c>
    </row>
    <row r="222" spans="6:9" ht="15.75" customHeight="1" x14ac:dyDescent="0.25">
      <c r="F222" s="4" t="s">
        <v>306</v>
      </c>
      <c r="G222" s="6" t="s">
        <v>45</v>
      </c>
      <c r="H222" s="6">
        <f t="shared" si="6"/>
        <v>23</v>
      </c>
      <c r="I222" s="6" t="str">
        <f t="shared" si="7"/>
        <v>Battleship</v>
      </c>
    </row>
    <row r="223" spans="6:9" ht="15.75" customHeight="1" x14ac:dyDescent="0.25">
      <c r="F223" s="4" t="s">
        <v>307</v>
      </c>
      <c r="G223" s="6" t="s">
        <v>45</v>
      </c>
      <c r="H223" s="6">
        <f t="shared" si="6"/>
        <v>23</v>
      </c>
      <c r="I223" s="6" t="str">
        <f t="shared" si="7"/>
        <v>Battleship</v>
      </c>
    </row>
    <row r="224" spans="6:9" ht="15.75" customHeight="1" x14ac:dyDescent="0.25">
      <c r="F224" s="4" t="s">
        <v>308</v>
      </c>
      <c r="G224" s="6" t="s">
        <v>39</v>
      </c>
      <c r="H224" s="6">
        <f t="shared" si="6"/>
        <v>25</v>
      </c>
      <c r="I224" s="6" t="str">
        <f t="shared" si="7"/>
        <v>Battleship</v>
      </c>
    </row>
    <row r="225" spans="6:9" ht="15.75" customHeight="1" x14ac:dyDescent="0.25">
      <c r="F225" s="4" t="s">
        <v>309</v>
      </c>
      <c r="G225" s="6" t="s">
        <v>45</v>
      </c>
      <c r="H225" s="6">
        <f t="shared" si="6"/>
        <v>23</v>
      </c>
      <c r="I225" s="6" t="str">
        <f t="shared" si="7"/>
        <v>Battleship</v>
      </c>
    </row>
    <row r="226" spans="6:9" ht="15.75" customHeight="1" x14ac:dyDescent="0.25">
      <c r="F226" s="4" t="s">
        <v>310</v>
      </c>
      <c r="G226" s="6" t="s">
        <v>45</v>
      </c>
      <c r="H226" s="6">
        <f t="shared" si="6"/>
        <v>23</v>
      </c>
      <c r="I226" s="6" t="str">
        <f t="shared" si="7"/>
        <v>Battleship</v>
      </c>
    </row>
    <row r="227" spans="6:9" ht="15.75" customHeight="1" x14ac:dyDescent="0.25">
      <c r="F227" s="4" t="s">
        <v>311</v>
      </c>
      <c r="G227" s="6" t="s">
        <v>45</v>
      </c>
      <c r="H227" s="6">
        <f t="shared" si="6"/>
        <v>23</v>
      </c>
      <c r="I227" s="6" t="str">
        <f t="shared" si="7"/>
        <v>Battleship</v>
      </c>
    </row>
    <row r="228" spans="6:9" ht="15.75" customHeight="1" x14ac:dyDescent="0.25">
      <c r="F228" s="4" t="s">
        <v>312</v>
      </c>
      <c r="G228" s="6" t="s">
        <v>80</v>
      </c>
      <c r="H228" s="6">
        <f t="shared" si="6"/>
        <v>13</v>
      </c>
      <c r="I228" s="6" t="str">
        <f t="shared" si="7"/>
        <v>Battlecruiser</v>
      </c>
    </row>
    <row r="229" spans="6:9" ht="15.75" customHeight="1" x14ac:dyDescent="0.25">
      <c r="F229" s="4" t="s">
        <v>313</v>
      </c>
      <c r="G229" s="6" t="s">
        <v>100</v>
      </c>
      <c r="H229" s="6">
        <f t="shared" si="6"/>
        <v>3</v>
      </c>
      <c r="I229" s="6" t="str">
        <f t="shared" si="7"/>
        <v>Destroyer</v>
      </c>
    </row>
    <row r="230" spans="6:9" ht="15.75" customHeight="1" x14ac:dyDescent="0.25">
      <c r="F230" s="10" t="s">
        <v>314</v>
      </c>
      <c r="G230" s="6" t="s">
        <v>59</v>
      </c>
      <c r="H230" s="6">
        <f t="shared" si="6"/>
        <v>18</v>
      </c>
      <c r="I230" s="6" t="str">
        <f t="shared" si="7"/>
        <v>Battleship</v>
      </c>
    </row>
    <row r="231" spans="6:9" ht="15.75" customHeight="1" x14ac:dyDescent="0.25">
      <c r="F231" s="10" t="s">
        <v>315</v>
      </c>
      <c r="G231" s="6" t="s">
        <v>110</v>
      </c>
      <c r="H231" s="6">
        <f t="shared" si="6"/>
        <v>6</v>
      </c>
      <c r="I231" s="6" t="str">
        <f t="shared" si="7"/>
        <v>Cruiser</v>
      </c>
    </row>
    <row r="232" spans="6:9" ht="15.75" customHeight="1" x14ac:dyDescent="0.25">
      <c r="F232" s="4" t="s">
        <v>25</v>
      </c>
      <c r="G232" s="6" t="s">
        <v>156</v>
      </c>
      <c r="H232" s="6">
        <f t="shared" si="6"/>
        <v>2</v>
      </c>
      <c r="I232" s="6" t="str">
        <f t="shared" si="7"/>
        <v>Frigate</v>
      </c>
    </row>
    <row r="233" spans="6:9" ht="15.75" customHeight="1" x14ac:dyDescent="0.25">
      <c r="F233" s="4" t="s">
        <v>316</v>
      </c>
      <c r="G233" s="6" t="s">
        <v>35</v>
      </c>
      <c r="H233" s="6">
        <f t="shared" si="6"/>
        <v>25</v>
      </c>
      <c r="I233" s="6" t="str">
        <f t="shared" si="7"/>
        <v>Battleship</v>
      </c>
    </row>
    <row r="234" spans="6:9" ht="15.75" customHeight="1" x14ac:dyDescent="0.25">
      <c r="F234" s="4" t="s">
        <v>317</v>
      </c>
      <c r="G234" s="6" t="s">
        <v>61</v>
      </c>
      <c r="H234" s="6">
        <f t="shared" si="6"/>
        <v>17</v>
      </c>
      <c r="I234" s="6" t="str">
        <f t="shared" si="7"/>
        <v>Logistics</v>
      </c>
    </row>
    <row r="235" spans="6:9" ht="15.75" customHeight="1" x14ac:dyDescent="0.25">
      <c r="F235" s="4" t="s">
        <v>318</v>
      </c>
      <c r="G235" s="6" t="s">
        <v>64</v>
      </c>
      <c r="H235" s="6">
        <f t="shared" si="6"/>
        <v>17</v>
      </c>
      <c r="I235" s="6" t="str">
        <f t="shared" si="7"/>
        <v>Battlecruiser</v>
      </c>
    </row>
    <row r="236" spans="6:9" ht="15.75" customHeight="1" x14ac:dyDescent="0.25">
      <c r="F236" s="4" t="s">
        <v>319</v>
      </c>
      <c r="G236" s="6" t="s">
        <v>71</v>
      </c>
      <c r="H236" s="6">
        <f t="shared" si="6"/>
        <v>15</v>
      </c>
      <c r="I236" s="6" t="str">
        <f t="shared" si="7"/>
        <v>Cruiser</v>
      </c>
    </row>
    <row r="237" spans="6:9" ht="15.75" customHeight="1" x14ac:dyDescent="0.25">
      <c r="F237" s="4" t="s">
        <v>320</v>
      </c>
      <c r="G237" s="6" t="s">
        <v>89</v>
      </c>
      <c r="H237" s="6">
        <f t="shared" si="6"/>
        <v>10</v>
      </c>
      <c r="I237" s="6" t="str">
        <f t="shared" si="7"/>
        <v>Logistics</v>
      </c>
    </row>
    <row r="238" spans="6:9" ht="15.75" customHeight="1" x14ac:dyDescent="0.25">
      <c r="F238" s="4" t="s">
        <v>321</v>
      </c>
      <c r="G238" s="6" t="s">
        <v>99</v>
      </c>
      <c r="H238" s="6">
        <f t="shared" si="6"/>
        <v>8</v>
      </c>
      <c r="I238" s="6" t="str">
        <f t="shared" si="7"/>
        <v>Destroyer</v>
      </c>
    </row>
    <row r="239" spans="6:9" ht="15.75" customHeight="1" x14ac:dyDescent="0.25">
      <c r="F239" s="4" t="s">
        <v>322</v>
      </c>
      <c r="G239" s="6" t="s">
        <v>93</v>
      </c>
      <c r="H239" s="6">
        <f t="shared" si="6"/>
        <v>9</v>
      </c>
      <c r="I239" s="6" t="str">
        <f t="shared" si="7"/>
        <v>Cruiser</v>
      </c>
    </row>
    <row r="240" spans="6:9" ht="15.75" customHeight="1" x14ac:dyDescent="0.25">
      <c r="F240" s="4" t="s">
        <v>323</v>
      </c>
      <c r="G240" s="6" t="s">
        <v>104</v>
      </c>
      <c r="H240" s="6">
        <f t="shared" si="6"/>
        <v>7</v>
      </c>
      <c r="I240" s="6" t="str">
        <f t="shared" si="7"/>
        <v>Destroyer</v>
      </c>
    </row>
    <row r="241" spans="6:9" ht="15.75" customHeight="1" x14ac:dyDescent="0.25">
      <c r="F241" s="4" t="s">
        <v>324</v>
      </c>
      <c r="G241" s="6" t="s">
        <v>121</v>
      </c>
      <c r="H241" s="6">
        <f t="shared" si="6"/>
        <v>5</v>
      </c>
      <c r="I241" s="6" t="str">
        <f t="shared" si="7"/>
        <v>Frigate</v>
      </c>
    </row>
    <row r="242" spans="6:9" ht="15.75" customHeight="1" x14ac:dyDescent="0.25">
      <c r="F242" s="4" t="s">
        <v>325</v>
      </c>
      <c r="G242" s="6" t="s">
        <v>134</v>
      </c>
      <c r="H242" s="6">
        <f t="shared" si="6"/>
        <v>4</v>
      </c>
      <c r="I242" s="6" t="str">
        <f t="shared" si="7"/>
        <v>Frigate</v>
      </c>
    </row>
    <row r="243" spans="6:9" ht="15.75" customHeight="1" x14ac:dyDescent="0.25">
      <c r="F243" s="9" t="s">
        <v>326</v>
      </c>
      <c r="G243" s="6" t="s">
        <v>151</v>
      </c>
      <c r="H243" s="6">
        <f t="shared" si="6"/>
        <v>2</v>
      </c>
      <c r="I243" s="6" t="str">
        <f t="shared" si="7"/>
        <v>Corvette</v>
      </c>
    </row>
    <row r="244" spans="6:9" ht="15.75" customHeight="1" x14ac:dyDescent="0.25">
      <c r="F244" s="9" t="s">
        <v>327</v>
      </c>
      <c r="G244" s="6" t="s">
        <v>151</v>
      </c>
      <c r="H244" s="6">
        <f t="shared" si="6"/>
        <v>2</v>
      </c>
      <c r="I244" s="6" t="str">
        <f t="shared" si="7"/>
        <v>Corvette</v>
      </c>
    </row>
    <row r="245" spans="6:9" ht="15.75" customHeight="1" x14ac:dyDescent="0.25">
      <c r="F245" s="9" t="s">
        <v>328</v>
      </c>
      <c r="G245" s="6" t="s">
        <v>151</v>
      </c>
      <c r="H245" s="6">
        <f t="shared" si="6"/>
        <v>2</v>
      </c>
      <c r="I245" s="6" t="str">
        <f t="shared" si="7"/>
        <v>Corvette</v>
      </c>
    </row>
    <row r="246" spans="6:9" ht="15.75" customHeight="1" x14ac:dyDescent="0.25">
      <c r="F246" s="9" t="s">
        <v>329</v>
      </c>
      <c r="G246" s="6" t="s">
        <v>151</v>
      </c>
      <c r="H246" s="6">
        <f t="shared" si="6"/>
        <v>2</v>
      </c>
      <c r="I246" s="6" t="str">
        <f t="shared" si="7"/>
        <v>Corvette</v>
      </c>
    </row>
    <row r="247" spans="6:9" ht="15.75" customHeight="1" x14ac:dyDescent="0.25">
      <c r="F247" s="9" t="s">
        <v>330</v>
      </c>
      <c r="G247" s="6" t="s">
        <v>151</v>
      </c>
      <c r="H247" s="6">
        <f t="shared" si="6"/>
        <v>2</v>
      </c>
      <c r="I247" s="6" t="str">
        <f t="shared" si="7"/>
        <v>Corvette</v>
      </c>
    </row>
    <row r="248" spans="6:9" ht="15.75" customHeight="1" x14ac:dyDescent="0.25">
      <c r="F248" s="9" t="s">
        <v>331</v>
      </c>
      <c r="G248" s="6" t="s">
        <v>96</v>
      </c>
      <c r="H248" s="6">
        <f t="shared" si="6"/>
        <v>3</v>
      </c>
      <c r="I248" s="6" t="str">
        <f t="shared" si="7"/>
        <v>Frigate</v>
      </c>
    </row>
    <row r="249" spans="6:9" ht="15.75" customHeight="1" x14ac:dyDescent="0.25">
      <c r="F249" s="9" t="s">
        <v>332</v>
      </c>
      <c r="G249" s="6" t="s">
        <v>96</v>
      </c>
      <c r="H249" s="6">
        <f t="shared" si="6"/>
        <v>3</v>
      </c>
      <c r="I249" s="6" t="str">
        <f t="shared" si="7"/>
        <v>Frigate</v>
      </c>
    </row>
    <row r="250" spans="6:9" ht="15.75" customHeight="1" x14ac:dyDescent="0.25">
      <c r="F250" s="9" t="s">
        <v>333</v>
      </c>
      <c r="G250" s="6" t="s">
        <v>158</v>
      </c>
      <c r="H250" s="6">
        <f t="shared" si="6"/>
        <v>2</v>
      </c>
      <c r="I250" s="6" t="str">
        <f t="shared" si="7"/>
        <v>Frigate</v>
      </c>
    </row>
    <row r="251" spans="6:9" ht="15.75" customHeight="1" x14ac:dyDescent="0.25">
      <c r="F251" s="9" t="s">
        <v>334</v>
      </c>
      <c r="G251" s="6" t="s">
        <v>96</v>
      </c>
      <c r="H251" s="6">
        <f t="shared" si="6"/>
        <v>3</v>
      </c>
      <c r="I251" s="6" t="str">
        <f t="shared" si="7"/>
        <v>Frigate</v>
      </c>
    </row>
    <row r="252" spans="6:9" ht="15.75" customHeight="1" x14ac:dyDescent="0.25">
      <c r="F252" s="9" t="s">
        <v>335</v>
      </c>
      <c r="G252" s="6" t="s">
        <v>119</v>
      </c>
      <c r="H252" s="6">
        <f t="shared" si="6"/>
        <v>5</v>
      </c>
      <c r="I252" s="6" t="str">
        <f t="shared" si="7"/>
        <v>Destroyer</v>
      </c>
    </row>
    <row r="253" spans="6:9" ht="15.75" customHeight="1" x14ac:dyDescent="0.25">
      <c r="F253" s="9" t="s">
        <v>336</v>
      </c>
      <c r="G253" s="6" t="s">
        <v>119</v>
      </c>
      <c r="H253" s="6">
        <f t="shared" si="6"/>
        <v>5</v>
      </c>
      <c r="I253" s="6" t="str">
        <f t="shared" si="7"/>
        <v>Destroyer</v>
      </c>
    </row>
    <row r="254" spans="6:9" ht="15.75" customHeight="1" x14ac:dyDescent="0.25">
      <c r="F254" s="9" t="s">
        <v>337</v>
      </c>
      <c r="G254" s="6" t="s">
        <v>119</v>
      </c>
      <c r="H254" s="6">
        <f t="shared" si="6"/>
        <v>5</v>
      </c>
      <c r="I254" s="6" t="str">
        <f t="shared" si="7"/>
        <v>Destroyer</v>
      </c>
    </row>
    <row r="255" spans="6:9" ht="15.75" customHeight="1" x14ac:dyDescent="0.25">
      <c r="F255" s="9" t="s">
        <v>338</v>
      </c>
      <c r="G255" s="6" t="s">
        <v>129</v>
      </c>
      <c r="H255" s="6">
        <f t="shared" si="6"/>
        <v>4</v>
      </c>
      <c r="I255" s="6" t="str">
        <f t="shared" si="7"/>
        <v>Destroyer</v>
      </c>
    </row>
    <row r="256" spans="6:9" ht="15.75" customHeight="1" x14ac:dyDescent="0.25">
      <c r="F256" s="9" t="s">
        <v>339</v>
      </c>
      <c r="G256" s="6" t="s">
        <v>72</v>
      </c>
      <c r="H256" s="6">
        <f t="shared" si="6"/>
        <v>15</v>
      </c>
      <c r="I256" s="6" t="str">
        <f t="shared" si="7"/>
        <v>Battlecruiser</v>
      </c>
    </row>
    <row r="257" spans="6:9" ht="15.75" customHeight="1" x14ac:dyDescent="0.25">
      <c r="F257" s="9" t="s">
        <v>340</v>
      </c>
      <c r="G257" s="6" t="s">
        <v>72</v>
      </c>
      <c r="H257" s="6">
        <f t="shared" si="6"/>
        <v>15</v>
      </c>
      <c r="I257" s="6" t="str">
        <f t="shared" si="7"/>
        <v>Battlecruiser</v>
      </c>
    </row>
    <row r="258" spans="6:9" ht="15.75" customHeight="1" x14ac:dyDescent="0.25">
      <c r="F258" s="9" t="s">
        <v>341</v>
      </c>
      <c r="G258" s="6" t="s">
        <v>72</v>
      </c>
      <c r="H258" s="6">
        <f t="shared" si="6"/>
        <v>15</v>
      </c>
      <c r="I258" s="6" t="str">
        <f t="shared" si="7"/>
        <v>Battlecruiser</v>
      </c>
    </row>
    <row r="259" spans="6:9" ht="15.75" customHeight="1" x14ac:dyDescent="0.25">
      <c r="F259" s="9" t="s">
        <v>29</v>
      </c>
      <c r="G259" s="6" t="s">
        <v>74</v>
      </c>
      <c r="H259" s="6">
        <f t="shared" ref="H259:H260" si="8">VLOOKUP(G259, $A$2:$B$68,2, FALSE)</f>
        <v>14</v>
      </c>
      <c r="I259" s="6" t="str">
        <f t="shared" si="7"/>
        <v>Battlecruiser</v>
      </c>
    </row>
    <row r="260" spans="6:9" ht="15.75" customHeight="1" x14ac:dyDescent="0.25">
      <c r="F260" s="9" t="s">
        <v>31</v>
      </c>
      <c r="G260" s="6" t="s">
        <v>47</v>
      </c>
      <c r="H260" s="6">
        <f t="shared" si="8"/>
        <v>2</v>
      </c>
      <c r="I260" s="6" t="str">
        <f t="shared" si="7"/>
        <v>Frigate</v>
      </c>
    </row>
    <row r="261" spans="6:9" ht="15.75" customHeight="1" x14ac:dyDescent="0.25">
      <c r="F261" s="6"/>
    </row>
    <row r="262" spans="6:9" ht="15.75" customHeight="1" x14ac:dyDescent="0.25">
      <c r="F262" s="6"/>
    </row>
    <row r="263" spans="6:9" ht="15.75" customHeight="1" x14ac:dyDescent="0.25">
      <c r="F263" s="6"/>
    </row>
    <row r="264" spans="6:9" ht="15.75" customHeight="1" x14ac:dyDescent="0.25">
      <c r="F264" s="6"/>
    </row>
    <row r="265" spans="6:9" ht="15.75" customHeight="1" x14ac:dyDescent="0.25">
      <c r="F265" s="6"/>
    </row>
    <row r="266" spans="6:9" ht="15.75" customHeight="1" x14ac:dyDescent="0.25">
      <c r="F266" s="6"/>
    </row>
    <row r="267" spans="6:9" ht="15.75" customHeight="1" x14ac:dyDescent="0.25">
      <c r="F267" s="6"/>
    </row>
    <row r="268" spans="6:9" ht="15.75" customHeight="1" x14ac:dyDescent="0.25">
      <c r="F268" s="6"/>
    </row>
    <row r="269" spans="6:9" ht="15.75" customHeight="1" x14ac:dyDescent="0.25">
      <c r="F269" s="6"/>
    </row>
    <row r="270" spans="6:9" ht="15.75" customHeight="1" x14ac:dyDescent="0.25">
      <c r="F270" s="6"/>
    </row>
    <row r="271" spans="6:9" ht="15.75" customHeight="1" x14ac:dyDescent="0.25">
      <c r="F271" s="6"/>
    </row>
    <row r="272" spans="6:9" ht="15.75" customHeight="1" x14ac:dyDescent="0.25">
      <c r="F272" s="6"/>
    </row>
    <row r="273" spans="6:6" ht="15.75" customHeight="1" x14ac:dyDescent="0.25">
      <c r="F273" s="6"/>
    </row>
    <row r="274" spans="6:6" ht="15.75" customHeight="1" x14ac:dyDescent="0.25">
      <c r="F274" s="6"/>
    </row>
    <row r="275" spans="6:6" ht="15.75" customHeight="1" x14ac:dyDescent="0.25">
      <c r="F275" s="6"/>
    </row>
    <row r="276" spans="6:6" ht="15.75" customHeight="1" x14ac:dyDescent="0.25">
      <c r="F276" s="6"/>
    </row>
    <row r="277" spans="6:6" ht="15.75" customHeight="1" x14ac:dyDescent="0.25">
      <c r="F277" s="6"/>
    </row>
    <row r="278" spans="6:6" ht="15.75" customHeight="1" x14ac:dyDescent="0.25">
      <c r="F278" s="6"/>
    </row>
    <row r="279" spans="6:6" ht="15.75" customHeight="1" x14ac:dyDescent="0.25">
      <c r="F279" s="6"/>
    </row>
    <row r="280" spans="6:6" ht="15.75" customHeight="1" x14ac:dyDescent="0.25">
      <c r="F280" s="6"/>
    </row>
    <row r="281" spans="6:6" ht="15.75" customHeight="1" x14ac:dyDescent="0.25">
      <c r="F281" s="6"/>
    </row>
    <row r="282" spans="6:6" ht="15.75" customHeight="1" x14ac:dyDescent="0.25">
      <c r="F282" s="6"/>
    </row>
    <row r="283" spans="6:6" ht="15.75" customHeight="1" x14ac:dyDescent="0.25">
      <c r="F283" s="6"/>
    </row>
    <row r="284" spans="6:6" ht="15.75" customHeight="1" x14ac:dyDescent="0.25">
      <c r="F284" s="6"/>
    </row>
    <row r="285" spans="6:6" ht="15.75" customHeight="1" x14ac:dyDescent="0.25">
      <c r="F285" s="6"/>
    </row>
    <row r="286" spans="6:6" ht="15.75" customHeight="1" x14ac:dyDescent="0.25">
      <c r="F286" s="6"/>
    </row>
    <row r="287" spans="6:6" ht="15.75" customHeight="1" x14ac:dyDescent="0.25">
      <c r="F287" s="6"/>
    </row>
    <row r="288" spans="6:6" ht="15.75" customHeight="1" x14ac:dyDescent="0.25">
      <c r="F288" s="6"/>
    </row>
    <row r="289" spans="6:6" ht="15.75" customHeight="1" x14ac:dyDescent="0.25">
      <c r="F289" s="6"/>
    </row>
    <row r="290" spans="6:6" ht="15.75" customHeight="1" x14ac:dyDescent="0.25">
      <c r="F290" s="6"/>
    </row>
    <row r="291" spans="6:6" ht="15.75" customHeight="1" x14ac:dyDescent="0.25">
      <c r="F291" s="6"/>
    </row>
    <row r="292" spans="6:6" ht="15.75" customHeight="1" x14ac:dyDescent="0.25">
      <c r="F292" s="6"/>
    </row>
    <row r="293" spans="6:6" ht="15.75" customHeight="1" x14ac:dyDescent="0.25">
      <c r="F293" s="6"/>
    </row>
    <row r="294" spans="6:6" ht="15.75" customHeight="1" x14ac:dyDescent="0.25">
      <c r="F294" s="6"/>
    </row>
    <row r="295" spans="6:6" ht="15.75" customHeight="1" x14ac:dyDescent="0.25">
      <c r="F295" s="6"/>
    </row>
    <row r="296" spans="6:6" ht="15.75" customHeight="1" x14ac:dyDescent="0.25">
      <c r="F296" s="6"/>
    </row>
    <row r="297" spans="6:6" ht="15.75" customHeight="1" x14ac:dyDescent="0.25">
      <c r="F297" s="6"/>
    </row>
    <row r="298" spans="6:6" ht="15.75" customHeight="1" x14ac:dyDescent="0.25">
      <c r="F298" s="6"/>
    </row>
    <row r="299" spans="6:6" ht="15.75" customHeight="1" x14ac:dyDescent="0.25">
      <c r="F299" s="6"/>
    </row>
    <row r="300" spans="6:6" ht="15.75" customHeight="1" x14ac:dyDescent="0.25">
      <c r="F300" s="6"/>
    </row>
    <row r="301" spans="6:6" ht="15.75" customHeight="1" x14ac:dyDescent="0.25">
      <c r="F301" s="6"/>
    </row>
    <row r="302" spans="6:6" ht="15.75" customHeight="1" x14ac:dyDescent="0.25">
      <c r="F302" s="6"/>
    </row>
    <row r="303" spans="6:6" ht="15.75" customHeight="1" x14ac:dyDescent="0.25">
      <c r="F303" s="6"/>
    </row>
    <row r="304" spans="6:6" ht="15.75" customHeight="1" x14ac:dyDescent="0.25">
      <c r="F304" s="6"/>
    </row>
    <row r="305" spans="6:6" ht="15.75" customHeight="1" x14ac:dyDescent="0.25">
      <c r="F305" s="6"/>
    </row>
    <row r="306" spans="6:6" ht="15.75" customHeight="1" x14ac:dyDescent="0.25">
      <c r="F306" s="6"/>
    </row>
    <row r="307" spans="6:6" ht="15.75" customHeight="1" x14ac:dyDescent="0.25">
      <c r="F307" s="6"/>
    </row>
    <row r="308" spans="6:6" ht="15.75" customHeight="1" x14ac:dyDescent="0.25">
      <c r="F308" s="6"/>
    </row>
    <row r="309" spans="6:6" ht="15.75" customHeight="1" x14ac:dyDescent="0.25">
      <c r="F309" s="6"/>
    </row>
    <row r="310" spans="6:6" ht="15.75" customHeight="1" x14ac:dyDescent="0.25">
      <c r="F310" s="6"/>
    </row>
    <row r="311" spans="6:6" ht="15.75" customHeight="1" x14ac:dyDescent="0.25">
      <c r="F311" s="6"/>
    </row>
    <row r="312" spans="6:6" ht="15.75" customHeight="1" x14ac:dyDescent="0.25">
      <c r="F312" s="6"/>
    </row>
    <row r="313" spans="6:6" ht="15.75" customHeight="1" x14ac:dyDescent="0.25">
      <c r="F313" s="6"/>
    </row>
    <row r="314" spans="6:6" ht="15.75" customHeight="1" x14ac:dyDescent="0.25">
      <c r="F314" s="6"/>
    </row>
    <row r="315" spans="6:6" ht="15.75" customHeight="1" x14ac:dyDescent="0.25">
      <c r="F315" s="6"/>
    </row>
    <row r="316" spans="6:6" ht="15.75" customHeight="1" x14ac:dyDescent="0.25">
      <c r="F316" s="6"/>
    </row>
    <row r="317" spans="6:6" ht="15.75" customHeight="1" x14ac:dyDescent="0.25">
      <c r="F317" s="6"/>
    </row>
    <row r="318" spans="6:6" ht="15.75" customHeight="1" x14ac:dyDescent="0.25">
      <c r="F318" s="6"/>
    </row>
    <row r="319" spans="6:6" ht="15.75" customHeight="1" x14ac:dyDescent="0.25">
      <c r="F319" s="6"/>
    </row>
    <row r="320" spans="6:6" ht="15.75" customHeight="1" x14ac:dyDescent="0.25">
      <c r="F320" s="6"/>
    </row>
    <row r="321" spans="6:6" ht="15.75" customHeight="1" x14ac:dyDescent="0.25">
      <c r="F321" s="6"/>
    </row>
    <row r="322" spans="6:6" ht="15.75" customHeight="1" x14ac:dyDescent="0.25">
      <c r="F322" s="6"/>
    </row>
    <row r="323" spans="6:6" ht="15.75" customHeight="1" x14ac:dyDescent="0.25">
      <c r="F323" s="6"/>
    </row>
    <row r="324" spans="6:6" ht="15.75" customHeight="1" x14ac:dyDescent="0.25">
      <c r="F324" s="6"/>
    </row>
    <row r="325" spans="6:6" ht="15.75" customHeight="1" x14ac:dyDescent="0.25">
      <c r="F325" s="6"/>
    </row>
    <row r="326" spans="6:6" ht="15.75" customHeight="1" x14ac:dyDescent="0.25">
      <c r="F326" s="6"/>
    </row>
    <row r="327" spans="6:6" ht="15.75" customHeight="1" x14ac:dyDescent="0.25">
      <c r="F327" s="6"/>
    </row>
    <row r="328" spans="6:6" ht="15.75" customHeight="1" x14ac:dyDescent="0.25">
      <c r="F328" s="6"/>
    </row>
    <row r="329" spans="6:6" ht="15.75" customHeight="1" x14ac:dyDescent="0.25">
      <c r="F329" s="6"/>
    </row>
    <row r="330" spans="6:6" ht="15.75" customHeight="1" x14ac:dyDescent="0.25">
      <c r="F330" s="6"/>
    </row>
    <row r="331" spans="6:6" ht="15.75" customHeight="1" x14ac:dyDescent="0.25">
      <c r="F331" s="6"/>
    </row>
    <row r="332" spans="6:6" ht="15.75" customHeight="1" x14ac:dyDescent="0.25">
      <c r="F332" s="6"/>
    </row>
    <row r="333" spans="6:6" ht="15.75" customHeight="1" x14ac:dyDescent="0.25">
      <c r="F333" s="6"/>
    </row>
    <row r="334" spans="6:6" ht="15.75" customHeight="1" x14ac:dyDescent="0.25">
      <c r="F334" s="6"/>
    </row>
    <row r="335" spans="6:6" ht="15.75" customHeight="1" x14ac:dyDescent="0.25">
      <c r="F335" s="6"/>
    </row>
    <row r="336" spans="6:6" ht="15.75" customHeight="1" x14ac:dyDescent="0.25">
      <c r="F336" s="6"/>
    </row>
    <row r="337" spans="6:6" ht="15.75" customHeight="1" x14ac:dyDescent="0.25">
      <c r="F337" s="6"/>
    </row>
    <row r="338" spans="6:6" ht="15.75" customHeight="1" x14ac:dyDescent="0.25">
      <c r="F338" s="6"/>
    </row>
    <row r="339" spans="6:6" ht="15.75" customHeight="1" x14ac:dyDescent="0.25">
      <c r="F339" s="6"/>
    </row>
    <row r="340" spans="6:6" ht="15.75" customHeight="1" x14ac:dyDescent="0.25">
      <c r="F340" s="6"/>
    </row>
    <row r="341" spans="6:6" ht="15.75" customHeight="1" x14ac:dyDescent="0.25">
      <c r="F341" s="6"/>
    </row>
    <row r="342" spans="6:6" ht="15.75" customHeight="1" x14ac:dyDescent="0.25">
      <c r="F342" s="6"/>
    </row>
    <row r="343" spans="6:6" ht="15.75" customHeight="1" x14ac:dyDescent="0.25">
      <c r="F343" s="6"/>
    </row>
    <row r="344" spans="6:6" ht="15.75" customHeight="1" x14ac:dyDescent="0.25">
      <c r="F344" s="6"/>
    </row>
    <row r="345" spans="6:6" ht="15.75" customHeight="1" x14ac:dyDescent="0.25">
      <c r="F345" s="6"/>
    </row>
    <row r="346" spans="6:6" ht="15.75" customHeight="1" x14ac:dyDescent="0.25">
      <c r="F346" s="6"/>
    </row>
    <row r="347" spans="6:6" ht="15.75" customHeight="1" x14ac:dyDescent="0.25">
      <c r="F347" s="6"/>
    </row>
    <row r="348" spans="6:6" ht="15.75" customHeight="1" x14ac:dyDescent="0.25">
      <c r="F348" s="6"/>
    </row>
    <row r="349" spans="6:6" ht="15.75" customHeight="1" x14ac:dyDescent="0.25">
      <c r="F349" s="6"/>
    </row>
    <row r="350" spans="6:6" ht="15.75" customHeight="1" x14ac:dyDescent="0.25">
      <c r="F350" s="6"/>
    </row>
    <row r="351" spans="6:6" ht="15.75" customHeight="1" x14ac:dyDescent="0.25">
      <c r="F351" s="6"/>
    </row>
    <row r="352" spans="6:6" ht="15.75" customHeight="1" x14ac:dyDescent="0.25">
      <c r="F352" s="6"/>
    </row>
    <row r="353" spans="6:6" ht="15.75" customHeight="1" x14ac:dyDescent="0.25">
      <c r="F353" s="6"/>
    </row>
    <row r="354" spans="6:6" ht="15.75" customHeight="1" x14ac:dyDescent="0.25">
      <c r="F354" s="6"/>
    </row>
    <row r="355" spans="6:6" ht="15.75" customHeight="1" x14ac:dyDescent="0.25">
      <c r="F355" s="6"/>
    </row>
    <row r="356" spans="6:6" ht="15.75" customHeight="1" x14ac:dyDescent="0.25">
      <c r="F356" s="6"/>
    </row>
    <row r="357" spans="6:6" ht="15.75" customHeight="1" x14ac:dyDescent="0.25">
      <c r="F357" s="6"/>
    </row>
    <row r="358" spans="6:6" ht="15.75" customHeight="1" x14ac:dyDescent="0.25">
      <c r="F358" s="6"/>
    </row>
    <row r="359" spans="6:6" ht="15.75" customHeight="1" x14ac:dyDescent="0.25">
      <c r="F359" s="6"/>
    </row>
    <row r="360" spans="6:6" ht="15.75" customHeight="1" x14ac:dyDescent="0.25">
      <c r="F360" s="6"/>
    </row>
    <row r="361" spans="6:6" ht="15.75" customHeight="1" x14ac:dyDescent="0.25">
      <c r="F361" s="6"/>
    </row>
    <row r="362" spans="6:6" ht="15.75" customHeight="1" x14ac:dyDescent="0.25">
      <c r="F362" s="6"/>
    </row>
    <row r="363" spans="6:6" ht="15.75" customHeight="1" x14ac:dyDescent="0.25">
      <c r="F363" s="6"/>
    </row>
    <row r="364" spans="6:6" ht="15.75" customHeight="1" x14ac:dyDescent="0.25">
      <c r="F364" s="6"/>
    </row>
    <row r="365" spans="6:6" ht="15.75" customHeight="1" x14ac:dyDescent="0.25">
      <c r="F365" s="6"/>
    </row>
    <row r="366" spans="6:6" ht="15.75" customHeight="1" x14ac:dyDescent="0.25">
      <c r="F366" s="6"/>
    </row>
    <row r="367" spans="6:6" ht="15.75" customHeight="1" x14ac:dyDescent="0.25">
      <c r="F367" s="6"/>
    </row>
    <row r="368" spans="6:6" ht="15.75" customHeight="1" x14ac:dyDescent="0.25">
      <c r="F368" s="6"/>
    </row>
    <row r="369" spans="6:6" ht="15.75" customHeight="1" x14ac:dyDescent="0.25">
      <c r="F369" s="6"/>
    </row>
    <row r="370" spans="6:6" ht="15.75" customHeight="1" x14ac:dyDescent="0.25">
      <c r="F370" s="6"/>
    </row>
    <row r="371" spans="6:6" ht="15.75" customHeight="1" x14ac:dyDescent="0.25">
      <c r="F371" s="6"/>
    </row>
    <row r="372" spans="6:6" ht="15.75" customHeight="1" x14ac:dyDescent="0.25">
      <c r="F372" s="6"/>
    </row>
    <row r="373" spans="6:6" ht="15.75" customHeight="1" x14ac:dyDescent="0.25">
      <c r="F373" s="6"/>
    </row>
    <row r="374" spans="6:6" ht="15.75" customHeight="1" x14ac:dyDescent="0.25">
      <c r="F374" s="6"/>
    </row>
    <row r="375" spans="6:6" ht="15.75" customHeight="1" x14ac:dyDescent="0.25">
      <c r="F375" s="6"/>
    </row>
    <row r="376" spans="6:6" ht="15.75" customHeight="1" x14ac:dyDescent="0.25">
      <c r="F376" s="6"/>
    </row>
    <row r="377" spans="6:6" ht="15.75" customHeight="1" x14ac:dyDescent="0.25">
      <c r="F377" s="6"/>
    </row>
    <row r="378" spans="6:6" ht="15.75" customHeight="1" x14ac:dyDescent="0.25">
      <c r="F378" s="6"/>
    </row>
    <row r="379" spans="6:6" ht="15.75" customHeight="1" x14ac:dyDescent="0.25">
      <c r="F379" s="6"/>
    </row>
    <row r="380" spans="6:6" ht="15.75" customHeight="1" x14ac:dyDescent="0.25">
      <c r="F380" s="6"/>
    </row>
    <row r="381" spans="6:6" ht="15.75" customHeight="1" x14ac:dyDescent="0.25">
      <c r="F381" s="6"/>
    </row>
    <row r="382" spans="6:6" ht="15.75" customHeight="1" x14ac:dyDescent="0.25">
      <c r="F382" s="6"/>
    </row>
    <row r="383" spans="6:6" ht="15.75" customHeight="1" x14ac:dyDescent="0.25">
      <c r="F383" s="6"/>
    </row>
    <row r="384" spans="6:6" ht="15.75" customHeight="1" x14ac:dyDescent="0.25">
      <c r="F384" s="6"/>
    </row>
    <row r="385" spans="6:6" ht="15.75" customHeight="1" x14ac:dyDescent="0.25">
      <c r="F385" s="6"/>
    </row>
    <row r="386" spans="6:6" ht="15.75" customHeight="1" x14ac:dyDescent="0.25">
      <c r="F386" s="6"/>
    </row>
    <row r="387" spans="6:6" ht="15.75" customHeight="1" x14ac:dyDescent="0.25">
      <c r="F387" s="6"/>
    </row>
    <row r="388" spans="6:6" ht="15.75" customHeight="1" x14ac:dyDescent="0.25">
      <c r="F388" s="6"/>
    </row>
    <row r="389" spans="6:6" ht="15.75" customHeight="1" x14ac:dyDescent="0.25">
      <c r="F389" s="6"/>
    </row>
    <row r="390" spans="6:6" ht="15.75" customHeight="1" x14ac:dyDescent="0.25">
      <c r="F390" s="6"/>
    </row>
    <row r="391" spans="6:6" ht="15.75" customHeight="1" x14ac:dyDescent="0.25">
      <c r="F391" s="6"/>
    </row>
    <row r="392" spans="6:6" ht="15.75" customHeight="1" x14ac:dyDescent="0.25">
      <c r="F392" s="6"/>
    </row>
    <row r="393" spans="6:6" ht="15.75" customHeight="1" x14ac:dyDescent="0.25">
      <c r="F393" s="6"/>
    </row>
    <row r="394" spans="6:6" ht="15.75" customHeight="1" x14ac:dyDescent="0.25">
      <c r="F394" s="6"/>
    </row>
    <row r="395" spans="6:6" ht="15.75" customHeight="1" x14ac:dyDescent="0.25">
      <c r="F395" s="6"/>
    </row>
    <row r="396" spans="6:6" ht="15.75" customHeight="1" x14ac:dyDescent="0.25">
      <c r="F396" s="6"/>
    </row>
    <row r="397" spans="6:6" ht="15.75" customHeight="1" x14ac:dyDescent="0.25">
      <c r="F397" s="6"/>
    </row>
    <row r="398" spans="6:6" ht="15.75" customHeight="1" x14ac:dyDescent="0.25">
      <c r="F398" s="6"/>
    </row>
    <row r="399" spans="6:6" ht="15.75" customHeight="1" x14ac:dyDescent="0.25">
      <c r="F399" s="6"/>
    </row>
    <row r="400" spans="6:6" ht="15.75" customHeight="1" x14ac:dyDescent="0.25">
      <c r="F400" s="6"/>
    </row>
    <row r="401" spans="6:6" ht="15.75" customHeight="1" x14ac:dyDescent="0.25">
      <c r="F401" s="6"/>
    </row>
    <row r="402" spans="6:6" ht="15.75" customHeight="1" x14ac:dyDescent="0.25">
      <c r="F402" s="6"/>
    </row>
    <row r="403" spans="6:6" ht="15.75" customHeight="1" x14ac:dyDescent="0.25">
      <c r="F403" s="6"/>
    </row>
    <row r="404" spans="6:6" ht="15.75" customHeight="1" x14ac:dyDescent="0.25">
      <c r="F404" s="6"/>
    </row>
    <row r="405" spans="6:6" ht="15.75" customHeight="1" x14ac:dyDescent="0.25">
      <c r="F405" s="6"/>
    </row>
    <row r="406" spans="6:6" ht="15.75" customHeight="1" x14ac:dyDescent="0.25">
      <c r="F406" s="6"/>
    </row>
    <row r="407" spans="6:6" ht="15.75" customHeight="1" x14ac:dyDescent="0.25">
      <c r="F407" s="6"/>
    </row>
    <row r="408" spans="6:6" ht="15.75" customHeight="1" x14ac:dyDescent="0.25">
      <c r="F408" s="6"/>
    </row>
    <row r="409" spans="6:6" ht="15.75" customHeight="1" x14ac:dyDescent="0.25">
      <c r="F409" s="6"/>
    </row>
    <row r="410" spans="6:6" ht="15.75" customHeight="1" x14ac:dyDescent="0.25">
      <c r="F410" s="6"/>
    </row>
    <row r="411" spans="6:6" ht="15.75" customHeight="1" x14ac:dyDescent="0.25">
      <c r="F411" s="6"/>
    </row>
    <row r="412" spans="6:6" ht="15.75" customHeight="1" x14ac:dyDescent="0.25">
      <c r="F412" s="6"/>
    </row>
    <row r="413" spans="6:6" ht="15.75" customHeight="1" x14ac:dyDescent="0.25">
      <c r="F413" s="6"/>
    </row>
    <row r="414" spans="6:6" ht="15.75" customHeight="1" x14ac:dyDescent="0.25">
      <c r="F414" s="6"/>
    </row>
    <row r="415" spans="6:6" ht="15.75" customHeight="1" x14ac:dyDescent="0.25">
      <c r="F415" s="6"/>
    </row>
    <row r="416" spans="6:6" ht="15.75" customHeight="1" x14ac:dyDescent="0.25">
      <c r="F416" s="6"/>
    </row>
    <row r="417" spans="6:6" ht="15.75" customHeight="1" x14ac:dyDescent="0.25">
      <c r="F417" s="6"/>
    </row>
    <row r="418" spans="6:6" ht="15.75" customHeight="1" x14ac:dyDescent="0.25">
      <c r="F418" s="6"/>
    </row>
    <row r="419" spans="6:6" ht="15.75" customHeight="1" x14ac:dyDescent="0.25">
      <c r="F419" s="6"/>
    </row>
    <row r="420" spans="6:6" ht="15.75" customHeight="1" x14ac:dyDescent="0.25">
      <c r="F420" s="6"/>
    </row>
    <row r="421" spans="6:6" ht="15.75" customHeight="1" x14ac:dyDescent="0.25">
      <c r="F421" s="6"/>
    </row>
    <row r="422" spans="6:6" ht="15.75" customHeight="1" x14ac:dyDescent="0.25">
      <c r="F422" s="6"/>
    </row>
    <row r="423" spans="6:6" ht="15.75" customHeight="1" x14ac:dyDescent="0.25">
      <c r="F423" s="6"/>
    </row>
    <row r="424" spans="6:6" ht="15.75" customHeight="1" x14ac:dyDescent="0.25">
      <c r="F424" s="6"/>
    </row>
    <row r="425" spans="6:6" ht="15.75" customHeight="1" x14ac:dyDescent="0.25">
      <c r="F425" s="6"/>
    </row>
    <row r="426" spans="6:6" ht="15.75" customHeight="1" x14ac:dyDescent="0.25">
      <c r="F426" s="6"/>
    </row>
    <row r="427" spans="6:6" ht="15.75" customHeight="1" x14ac:dyDescent="0.25">
      <c r="F427" s="6"/>
    </row>
    <row r="428" spans="6:6" ht="15.75" customHeight="1" x14ac:dyDescent="0.25">
      <c r="F428" s="6"/>
    </row>
    <row r="429" spans="6:6" ht="15.75" customHeight="1" x14ac:dyDescent="0.25">
      <c r="F429" s="6"/>
    </row>
    <row r="430" spans="6:6" ht="15.75" customHeight="1" x14ac:dyDescent="0.25">
      <c r="F430" s="6"/>
    </row>
    <row r="431" spans="6:6" ht="15.75" customHeight="1" x14ac:dyDescent="0.25">
      <c r="F431" s="6"/>
    </row>
    <row r="432" spans="6:6" ht="15.75" customHeight="1" x14ac:dyDescent="0.25">
      <c r="F432" s="6"/>
    </row>
    <row r="433" spans="6:6" ht="15.75" customHeight="1" x14ac:dyDescent="0.25">
      <c r="F433" s="6"/>
    </row>
    <row r="434" spans="6:6" ht="15.75" customHeight="1" x14ac:dyDescent="0.25">
      <c r="F434" s="6"/>
    </row>
    <row r="435" spans="6:6" ht="15.75" customHeight="1" x14ac:dyDescent="0.25">
      <c r="F435" s="6"/>
    </row>
    <row r="436" spans="6:6" ht="15.75" customHeight="1" x14ac:dyDescent="0.25">
      <c r="F436" s="6"/>
    </row>
    <row r="437" spans="6:6" ht="15.75" customHeight="1" x14ac:dyDescent="0.25">
      <c r="F437" s="6"/>
    </row>
    <row r="438" spans="6:6" ht="15.75" customHeight="1" x14ac:dyDescent="0.25">
      <c r="F438" s="6"/>
    </row>
    <row r="439" spans="6:6" ht="15.75" customHeight="1" x14ac:dyDescent="0.25">
      <c r="F439" s="6"/>
    </row>
    <row r="440" spans="6:6" ht="15.75" customHeight="1" x14ac:dyDescent="0.25">
      <c r="F440" s="6"/>
    </row>
    <row r="441" spans="6:6" ht="15.75" customHeight="1" x14ac:dyDescent="0.25">
      <c r="F441" s="6"/>
    </row>
    <row r="442" spans="6:6" ht="15.75" customHeight="1" x14ac:dyDescent="0.25">
      <c r="F442" s="6"/>
    </row>
    <row r="443" spans="6:6" ht="15.75" customHeight="1" x14ac:dyDescent="0.25">
      <c r="F443" s="6"/>
    </row>
    <row r="444" spans="6:6" ht="15.75" customHeight="1" x14ac:dyDescent="0.25">
      <c r="F444" s="6"/>
    </row>
    <row r="445" spans="6:6" ht="15.75" customHeight="1" x14ac:dyDescent="0.25">
      <c r="F445" s="6"/>
    </row>
    <row r="446" spans="6:6" ht="15.75" customHeight="1" x14ac:dyDescent="0.25">
      <c r="F446" s="6"/>
    </row>
    <row r="447" spans="6:6" ht="15.75" customHeight="1" x14ac:dyDescent="0.25">
      <c r="F447" s="6"/>
    </row>
    <row r="448" spans="6:6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8" type="noConversion"/>
  <dataValidations count="1">
    <dataValidation type="list" allowBlank="1" showErrorMessage="1" sqref="B86:B92 B157 B184:B185 G3:G260" xr:uid="{00000000-0002-0000-0200-000000000000}">
      <formula1>$A$3:$A$68</formula1>
    </dataValidation>
  </dataValidations>
  <pageMargins left="0.7" right="0.7" top="0.75" bottom="0.75" header="0" footer="0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F5AEFDD616E944A1271047073FFD57" ma:contentTypeVersion="0" ma:contentTypeDescription="Create a new document." ma:contentTypeScope="" ma:versionID="3929436169d5ee663df79396e5bf3f4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4a8487d84befbe299bdb390d0edca3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923E00-35CA-492B-92B6-B7255EE87D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FFC3EF3-02E3-4421-95CA-9206CB3AB8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BD7FFC-5C2C-4E0B-A8DD-6B7521355E6C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How to Edit This Sheet</vt:lpstr>
      <vt:lpstr>ATXIX Comp Calculator</vt:lpstr>
      <vt:lpstr>New Static Values (Do Not Edit)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leshak abyss</dc:creator>
  <cp:lastModifiedBy>Letian Chen</cp:lastModifiedBy>
  <dcterms:created xsi:type="dcterms:W3CDTF">2023-05-11T17:43:33Z</dcterms:created>
  <dcterms:modified xsi:type="dcterms:W3CDTF">2023-05-11T17:44:11Z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0x01010091F5AEFDD616E944A1271047073FFD57</vt:lpwstr>
  </property>
</Properties>
</file>