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G14" i="1" s="1"/>
  <c r="E13" i="2"/>
</calcChain>
</file>

<file path=xl/sharedStrings.xml><?xml version="1.0" encoding="utf-8"?>
<sst xmlns="http://schemas.openxmlformats.org/spreadsheetml/2006/main" count="143" uniqueCount="65">
  <si>
    <t>Component</t>
  </si>
  <si>
    <t xml:space="preserve">Cost </t>
  </si>
  <si>
    <t>DataSheet</t>
  </si>
  <si>
    <t>Purpose</t>
  </si>
  <si>
    <t>Flight Computer</t>
  </si>
  <si>
    <t>Model</t>
  </si>
  <si>
    <t>A712D</t>
  </si>
  <si>
    <t>Source</t>
  </si>
  <si>
    <t>GOMSpace</t>
  </si>
  <si>
    <t>Control Flight data, tasking</t>
  </si>
  <si>
    <t>Pwr Req (W)</t>
  </si>
  <si>
    <t>PDF link</t>
  </si>
  <si>
    <t>75k Estimate</t>
  </si>
  <si>
    <t>GPS Receiver</t>
  </si>
  <si>
    <t>OEM 615</t>
  </si>
  <si>
    <t>Novatel</t>
  </si>
  <si>
    <t>N/A</t>
  </si>
  <si>
    <t>Read GPS data and calculate Positon</t>
  </si>
  <si>
    <t>GPS Antenna</t>
  </si>
  <si>
    <t>Single Frequency Mircostrip</t>
  </si>
  <si>
    <t>Antdevco</t>
  </si>
  <si>
    <t>Recieves GPS and passes Signal to GPS</t>
  </si>
  <si>
    <t>ANT-GPS</t>
  </si>
  <si>
    <t>SpaceQuest</t>
  </si>
  <si>
    <t>Recharge Battery and Power CubeSat</t>
  </si>
  <si>
    <t>Manage Power for CubeSat</t>
  </si>
  <si>
    <t>Battery</t>
  </si>
  <si>
    <t>NanoPower BPX</t>
  </si>
  <si>
    <t>P31us</t>
  </si>
  <si>
    <t>Power Management</t>
  </si>
  <si>
    <t>Solar Panels</t>
  </si>
  <si>
    <t>NanoPower P110</t>
  </si>
  <si>
    <t>.5W</t>
  </si>
  <si>
    <t>Payload</t>
  </si>
  <si>
    <t>HASP</t>
  </si>
  <si>
    <t>UofM owned</t>
  </si>
  <si>
    <t>5.5W</t>
  </si>
  <si>
    <t>Detect Gamma Events</t>
  </si>
  <si>
    <t>Power CubeSat (1 Battery)</t>
  </si>
  <si>
    <t>MM2-TTL</t>
  </si>
  <si>
    <t>Radio</t>
  </si>
  <si>
    <t>FreeWave</t>
  </si>
  <si>
    <t>4W (transmit)</t>
  </si>
  <si>
    <t>Send Data to Ground Network</t>
  </si>
  <si>
    <t>Antenna (Patch)</t>
  </si>
  <si>
    <t>CS-CPUT-STX-02</t>
  </si>
  <si>
    <t>ClydeSpace</t>
  </si>
  <si>
    <t>2W</t>
  </si>
  <si>
    <t xml:space="preserve">Enable Long distance Radio </t>
  </si>
  <si>
    <t>Send Data to Ground Network w/ Dev kit</t>
  </si>
  <si>
    <t>Attitude Control*</t>
  </si>
  <si>
    <t>ISIS Magnetorqer Board</t>
  </si>
  <si>
    <t>CubeSatShop</t>
  </si>
  <si>
    <t>.175 - 1.2W</t>
  </si>
  <si>
    <t>Provides Attitude Control</t>
  </si>
  <si>
    <t>* Denotes additional hardware if Passive attitude does not allow for adequate sun sourced power</t>
  </si>
  <si>
    <t>SP-L-DD1S3U-0039</t>
  </si>
  <si>
    <t>Deployable Solar Panels*</t>
  </si>
  <si>
    <t>Sun sensors (coarse)</t>
  </si>
  <si>
    <t>integrated w/ solar panels</t>
  </si>
  <si>
    <t>Price upcharge unkown for "fine" sensors</t>
  </si>
  <si>
    <t>Provides additional solar energy and control</t>
  </si>
  <si>
    <t># Requested</t>
  </si>
  <si>
    <t>Total Cost</t>
  </si>
  <si>
    <t>Control Flight data, tasking 1 extra for benchtop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</si>
</sst>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4" fontId="2" fillId="0" borderId="1" xfId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6" fontId="0" fillId="0" borderId="0" xfId="0" applyNumberFormat="1"/>
    <xf numFmtId="44" fontId="2" fillId="0" borderId="0" xfId="1" applyFont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44" fontId="2" fillId="0" borderId="1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ispace.nl/brochures/ISIS.iMTQv2.OS.001_Option%20Sheet%20for%20iMTQv2_v1.0.pdf" TargetMode="External"/><Relationship Id="rId3" Type="http://schemas.openxmlformats.org/officeDocument/2006/relationships/hyperlink" Target="http://www.antdevco.com/ADC-0509251107%20R6%20Patch%20data%20sheet_non-ITAR.pdf" TargetMode="External"/><Relationship Id="rId7" Type="http://schemas.openxmlformats.org/officeDocument/2006/relationships/hyperlink" Target="http://www.clyde-space.com/documents/2398" TargetMode="External"/><Relationship Id="rId2" Type="http://schemas.openxmlformats.org/officeDocument/2006/relationships/hyperlink" Target="http://www.novatel.com/assets/Documents/Papers/OEM615.pdf" TargetMode="External"/><Relationship Id="rId1" Type="http://schemas.openxmlformats.org/officeDocument/2006/relationships/hyperlink" Target="http://gomspace.com/documents/gs-ds-nanomind-a712d-1.5.pdf" TargetMode="External"/><Relationship Id="rId6" Type="http://schemas.openxmlformats.org/officeDocument/2006/relationships/hyperlink" Target="Documents\CubeSat_Sub-Systems\Power\Data\gs-ds-nanopower-p31u-9.0.pdf" TargetMode="External"/><Relationship Id="rId5" Type="http://schemas.openxmlformats.org/officeDocument/2006/relationships/hyperlink" Target="Documents\CubeSat_Sub-Systems\Power\Data\gs-ds-nanopower-bpx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Documents\CubeSat_Sub-Systems\Power\Data\GS-DS-P110-1.0.pdf" TargetMode="External"/><Relationship Id="rId9" Type="http://schemas.openxmlformats.org/officeDocument/2006/relationships/hyperlink" Target="http://www.clyde-space.com/documents/241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lyde-space.com/documents/2398" TargetMode="External"/><Relationship Id="rId3" Type="http://schemas.openxmlformats.org/officeDocument/2006/relationships/hyperlink" Target="http://static1.squarespace.com/static/53fb871ce4b02e1724b07963/t/53fcb6a0e4b035e1daf476b8/1409070752614/ANT-GPS.pdf" TargetMode="External"/><Relationship Id="rId7" Type="http://schemas.openxmlformats.org/officeDocument/2006/relationships/hyperlink" Target="http://go.freewave.com/MM2-LV-Data-Sheet" TargetMode="External"/><Relationship Id="rId2" Type="http://schemas.openxmlformats.org/officeDocument/2006/relationships/hyperlink" Target="http://www.novatel.com/assets/Documents/Papers/OEM615.pdf" TargetMode="External"/><Relationship Id="rId1" Type="http://schemas.openxmlformats.org/officeDocument/2006/relationships/hyperlink" Target="http://gomspace.com/documents/gs-ds-nanomind-a712d-1.5.pdf" TargetMode="External"/><Relationship Id="rId6" Type="http://schemas.openxmlformats.org/officeDocument/2006/relationships/hyperlink" Target="Documents\CubeSat_Sub-Systems\Power\Data\gs-ds-nanopower-p31u-9.0.pdf" TargetMode="External"/><Relationship Id="rId5" Type="http://schemas.openxmlformats.org/officeDocument/2006/relationships/hyperlink" Target="Documents\CubeSat_Sub-Systems\Power\Data\gs-ds-nanopower-bpx.pdf" TargetMode="External"/><Relationship Id="rId4" Type="http://schemas.openxmlformats.org/officeDocument/2006/relationships/hyperlink" Target="Documents\CubeSat_Sub-Systems\Power\Data\GS-DS-P110-1.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workbookViewId="0">
      <selection activeCell="H3" sqref="H3"/>
    </sheetView>
  </sheetViews>
  <sheetFormatPr defaultColWidth="19.140625" defaultRowHeight="15" x14ac:dyDescent="0.25"/>
  <cols>
    <col min="1" max="1" width="25.28515625" style="3" customWidth="1"/>
    <col min="2" max="2" width="26.28515625" style="2" customWidth="1"/>
    <col min="3" max="3" width="22.140625" style="2" customWidth="1"/>
    <col min="4" max="4" width="13" style="5" customWidth="1"/>
    <col min="5" max="5" width="11.28515625" style="6" customWidth="1"/>
    <col min="6" max="6" width="13.7109375" customWidth="1"/>
    <col min="7" max="7" width="15.85546875" customWidth="1"/>
    <col min="8" max="8" width="42.28515625" style="3" customWidth="1"/>
    <col min="9" max="9" width="15" style="5" customWidth="1"/>
    <col min="10" max="61" width="19.140625" style="19"/>
  </cols>
  <sheetData>
    <row r="1" spans="1:61" s="1" customFormat="1" x14ac:dyDescent="0.25">
      <c r="A1" s="1" t="s">
        <v>0</v>
      </c>
      <c r="B1" s="1" t="s">
        <v>5</v>
      </c>
      <c r="C1" s="1" t="s">
        <v>7</v>
      </c>
      <c r="D1" s="1" t="s">
        <v>10</v>
      </c>
      <c r="E1" s="21" t="s">
        <v>1</v>
      </c>
      <c r="F1" s="1" t="s">
        <v>62</v>
      </c>
      <c r="G1" s="1" t="s">
        <v>63</v>
      </c>
      <c r="H1" s="1" t="s">
        <v>3</v>
      </c>
      <c r="I1" s="1" t="s">
        <v>2</v>
      </c>
    </row>
    <row r="2" spans="1:61" s="1" customFormat="1" x14ac:dyDescent="0.25">
      <c r="A2" s="3" t="s">
        <v>4</v>
      </c>
      <c r="B2" s="2" t="s">
        <v>6</v>
      </c>
      <c r="C2" s="2" t="s">
        <v>8</v>
      </c>
      <c r="D2" s="5">
        <v>1</v>
      </c>
      <c r="E2" s="6">
        <v>5400</v>
      </c>
      <c r="F2" s="5">
        <v>2</v>
      </c>
      <c r="G2" s="16">
        <f>E2*F2</f>
        <v>10800</v>
      </c>
      <c r="H2" s="3" t="s">
        <v>64</v>
      </c>
      <c r="I2" s="4" t="s">
        <v>11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</row>
    <row r="3" spans="1:61" s="2" customFormat="1" x14ac:dyDescent="0.25">
      <c r="A3" s="3" t="s">
        <v>13</v>
      </c>
      <c r="B3" s="2" t="s">
        <v>14</v>
      </c>
      <c r="C3" s="2" t="s">
        <v>15</v>
      </c>
      <c r="D3" s="5" t="s">
        <v>32</v>
      </c>
      <c r="E3" s="6"/>
      <c r="F3" s="5">
        <v>1</v>
      </c>
      <c r="G3" s="16">
        <f>E3*F3</f>
        <v>0</v>
      </c>
      <c r="H3" s="3" t="s">
        <v>17</v>
      </c>
      <c r="I3" s="4" t="s">
        <v>11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</row>
    <row r="4" spans="1:61" x14ac:dyDescent="0.25">
      <c r="A4" s="3" t="s">
        <v>18</v>
      </c>
      <c r="B4" s="2" t="s">
        <v>19</v>
      </c>
      <c r="C4" s="2" t="s">
        <v>20</v>
      </c>
      <c r="D4" s="5" t="s">
        <v>16</v>
      </c>
      <c r="E4" s="6">
        <v>5000</v>
      </c>
      <c r="F4" s="5">
        <v>1</v>
      </c>
      <c r="G4" s="16">
        <f>E4*F4</f>
        <v>5000</v>
      </c>
      <c r="H4" s="3" t="s">
        <v>21</v>
      </c>
      <c r="I4" s="4" t="s">
        <v>11</v>
      </c>
    </row>
    <row r="5" spans="1:61" x14ac:dyDescent="0.25">
      <c r="A5" s="3" t="s">
        <v>58</v>
      </c>
      <c r="B5" s="2" t="s">
        <v>59</v>
      </c>
      <c r="C5" s="2" t="s">
        <v>8</v>
      </c>
      <c r="D5" s="5" t="s">
        <v>16</v>
      </c>
      <c r="F5" s="5">
        <v>4</v>
      </c>
      <c r="G5" s="16">
        <f>E5*F5</f>
        <v>0</v>
      </c>
      <c r="H5" s="3" t="s">
        <v>60</v>
      </c>
      <c r="I5" s="4"/>
    </row>
    <row r="6" spans="1:61" x14ac:dyDescent="0.25">
      <c r="A6" s="3" t="s">
        <v>30</v>
      </c>
      <c r="B6" s="2" t="s">
        <v>31</v>
      </c>
      <c r="C6" s="2" t="s">
        <v>8</v>
      </c>
      <c r="D6" s="5" t="s">
        <v>16</v>
      </c>
      <c r="E6" s="6">
        <v>6750</v>
      </c>
      <c r="F6" s="5">
        <v>4</v>
      </c>
      <c r="G6" s="16">
        <f>E6*F6</f>
        <v>27000</v>
      </c>
      <c r="H6" s="3" t="s">
        <v>24</v>
      </c>
      <c r="I6" s="4" t="s">
        <v>11</v>
      </c>
    </row>
    <row r="7" spans="1:61" x14ac:dyDescent="0.25">
      <c r="A7" s="3" t="s">
        <v>26</v>
      </c>
      <c r="B7" s="2" t="s">
        <v>27</v>
      </c>
      <c r="C7" s="2" t="s">
        <v>8</v>
      </c>
      <c r="D7" s="5" t="s">
        <v>16</v>
      </c>
      <c r="E7" s="6">
        <v>6200</v>
      </c>
      <c r="F7" s="5">
        <v>1</v>
      </c>
      <c r="G7" s="16">
        <f>E7*F7</f>
        <v>6200</v>
      </c>
      <c r="H7" s="3" t="s">
        <v>38</v>
      </c>
      <c r="I7" s="4" t="s">
        <v>11</v>
      </c>
    </row>
    <row r="8" spans="1:61" x14ac:dyDescent="0.25">
      <c r="A8" s="3" t="s">
        <v>29</v>
      </c>
      <c r="B8" s="2" t="s">
        <v>28</v>
      </c>
      <c r="C8" s="2" t="s">
        <v>8</v>
      </c>
      <c r="D8" s="5" t="s">
        <v>32</v>
      </c>
      <c r="E8" s="6">
        <v>6200</v>
      </c>
      <c r="F8" s="5">
        <v>1</v>
      </c>
      <c r="G8" s="16">
        <f>E8*F8</f>
        <v>6200</v>
      </c>
      <c r="H8" s="3" t="s">
        <v>25</v>
      </c>
      <c r="I8" s="4" t="s">
        <v>11</v>
      </c>
    </row>
    <row r="9" spans="1:61" x14ac:dyDescent="0.25">
      <c r="A9" s="3" t="s">
        <v>40</v>
      </c>
      <c r="B9" s="2" t="s">
        <v>39</v>
      </c>
      <c r="C9" s="2" t="s">
        <v>41</v>
      </c>
      <c r="D9" s="5" t="s">
        <v>42</v>
      </c>
      <c r="E9" s="6">
        <v>1500</v>
      </c>
      <c r="F9" s="5">
        <v>1</v>
      </c>
      <c r="G9" s="16">
        <f>E9*F9</f>
        <v>1500</v>
      </c>
      <c r="H9" s="3" t="s">
        <v>49</v>
      </c>
      <c r="I9" s="4" t="s">
        <v>11</v>
      </c>
    </row>
    <row r="10" spans="1:61" x14ac:dyDescent="0.25">
      <c r="A10" s="3" t="s">
        <v>44</v>
      </c>
      <c r="B10" s="2" t="s">
        <v>45</v>
      </c>
      <c r="C10" s="2" t="s">
        <v>46</v>
      </c>
      <c r="D10" s="5" t="s">
        <v>47</v>
      </c>
      <c r="E10" s="6">
        <v>4725</v>
      </c>
      <c r="F10" s="5">
        <v>1</v>
      </c>
      <c r="G10" s="16">
        <f>E10*F10</f>
        <v>4725</v>
      </c>
      <c r="H10" s="3" t="s">
        <v>48</v>
      </c>
      <c r="I10" s="4" t="s">
        <v>11</v>
      </c>
    </row>
    <row r="11" spans="1:61" x14ac:dyDescent="0.25">
      <c r="A11" s="3" t="s">
        <v>50</v>
      </c>
      <c r="B11" s="2" t="s">
        <v>51</v>
      </c>
      <c r="C11" s="2" t="s">
        <v>52</v>
      </c>
      <c r="D11" s="5" t="s">
        <v>53</v>
      </c>
      <c r="E11" s="6">
        <v>10000</v>
      </c>
      <c r="F11" s="5">
        <v>1</v>
      </c>
      <c r="G11" s="16">
        <f>E11*F11</f>
        <v>10000</v>
      </c>
      <c r="H11" s="3" t="s">
        <v>54</v>
      </c>
      <c r="I11" s="4" t="s">
        <v>11</v>
      </c>
    </row>
    <row r="12" spans="1:61" x14ac:dyDescent="0.25">
      <c r="A12" s="3" t="s">
        <v>57</v>
      </c>
      <c r="B12" s="2" t="s">
        <v>56</v>
      </c>
      <c r="C12" s="2" t="s">
        <v>46</v>
      </c>
      <c r="E12" s="6">
        <v>20150</v>
      </c>
      <c r="F12" s="5">
        <v>1</v>
      </c>
      <c r="G12" s="16">
        <f>E12*F12</f>
        <v>20150</v>
      </c>
      <c r="H12" s="3" t="s">
        <v>61</v>
      </c>
      <c r="I12" s="4" t="s">
        <v>11</v>
      </c>
    </row>
    <row r="13" spans="1:61" x14ac:dyDescent="0.25">
      <c r="A13" s="3" t="s">
        <v>33</v>
      </c>
      <c r="B13" s="2" t="s">
        <v>34</v>
      </c>
      <c r="C13" s="2" t="s">
        <v>35</v>
      </c>
      <c r="D13" s="5" t="s">
        <v>36</v>
      </c>
      <c r="E13" s="14"/>
      <c r="F13" s="5">
        <v>1</v>
      </c>
      <c r="G13" s="17">
        <f>E13*F13</f>
        <v>0</v>
      </c>
      <c r="H13" s="3" t="s">
        <v>37</v>
      </c>
    </row>
    <row r="14" spans="1:61" x14ac:dyDescent="0.25">
      <c r="E14" s="12"/>
      <c r="G14" s="18">
        <f>SUM(G2:G13)</f>
        <v>91575</v>
      </c>
    </row>
    <row r="16" spans="1:61" x14ac:dyDescent="0.25">
      <c r="A16" s="3" t="s">
        <v>55</v>
      </c>
    </row>
    <row r="20" spans="1:9" x14ac:dyDescent="0.25">
      <c r="A20"/>
      <c r="B20"/>
      <c r="C20"/>
      <c r="D20"/>
      <c r="E20"/>
      <c r="H20"/>
      <c r="I20"/>
    </row>
    <row r="21" spans="1:9" x14ac:dyDescent="0.25">
      <c r="A21"/>
      <c r="B21"/>
      <c r="C21"/>
      <c r="D21" s="11"/>
      <c r="E21"/>
      <c r="H21"/>
      <c r="I21"/>
    </row>
  </sheetData>
  <hyperlinks>
    <hyperlink ref="I2" r:id="rId1"/>
    <hyperlink ref="I3" r:id="rId2"/>
    <hyperlink ref="I4" r:id="rId3"/>
    <hyperlink ref="I6" r:id="rId4"/>
    <hyperlink ref="I7" r:id="rId5"/>
    <hyperlink ref="I8" r:id="rId6"/>
    <hyperlink ref="I10" r:id="rId7"/>
    <hyperlink ref="I11" r:id="rId8"/>
    <hyperlink ref="I1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5" sqref="C15"/>
    </sheetView>
  </sheetViews>
  <sheetFormatPr defaultColWidth="18.5703125" defaultRowHeight="15" x14ac:dyDescent="0.25"/>
  <cols>
    <col min="6" max="6" width="37.85546875" customWidth="1"/>
  </cols>
  <sheetData>
    <row r="1" spans="1:8" ht="18.75" x14ac:dyDescent="0.3">
      <c r="A1" s="3"/>
      <c r="B1" s="2"/>
      <c r="C1" s="8" t="s">
        <v>12</v>
      </c>
      <c r="D1" s="5"/>
      <c r="E1" s="6"/>
      <c r="F1" s="3"/>
      <c r="G1" s="5"/>
    </row>
    <row r="2" spans="1:8" x14ac:dyDescent="0.25">
      <c r="A2" s="1" t="s">
        <v>0</v>
      </c>
      <c r="B2" s="7" t="s">
        <v>5</v>
      </c>
      <c r="C2" s="7" t="s">
        <v>7</v>
      </c>
      <c r="D2" s="1" t="s">
        <v>10</v>
      </c>
      <c r="E2" s="9" t="s">
        <v>1</v>
      </c>
      <c r="F2" s="10" t="s">
        <v>3</v>
      </c>
      <c r="G2" s="1" t="s">
        <v>2</v>
      </c>
      <c r="H2" s="1"/>
    </row>
    <row r="3" spans="1:8" x14ac:dyDescent="0.25">
      <c r="A3" s="3" t="s">
        <v>4</v>
      </c>
      <c r="B3" s="2" t="s">
        <v>6</v>
      </c>
      <c r="C3" s="2" t="s">
        <v>8</v>
      </c>
      <c r="D3" s="5">
        <v>1</v>
      </c>
      <c r="E3" s="6">
        <v>5400</v>
      </c>
      <c r="F3" s="3" t="s">
        <v>9</v>
      </c>
      <c r="G3" s="4" t="s">
        <v>11</v>
      </c>
      <c r="H3" s="2"/>
    </row>
    <row r="4" spans="1:8" x14ac:dyDescent="0.25">
      <c r="A4" s="3" t="s">
        <v>13</v>
      </c>
      <c r="B4" s="2" t="s">
        <v>14</v>
      </c>
      <c r="C4" s="2" t="s">
        <v>15</v>
      </c>
      <c r="D4" s="5">
        <v>0.5</v>
      </c>
      <c r="E4" s="6" t="s">
        <v>16</v>
      </c>
      <c r="F4" s="3" t="s">
        <v>17</v>
      </c>
      <c r="G4" s="4" t="s">
        <v>11</v>
      </c>
    </row>
    <row r="5" spans="1:8" x14ac:dyDescent="0.25">
      <c r="A5" s="3" t="s">
        <v>18</v>
      </c>
      <c r="B5" s="2" t="s">
        <v>22</v>
      </c>
      <c r="C5" s="2" t="s">
        <v>23</v>
      </c>
      <c r="D5" s="5" t="s">
        <v>16</v>
      </c>
      <c r="E5" s="6">
        <v>3000</v>
      </c>
      <c r="F5" s="3" t="s">
        <v>21</v>
      </c>
      <c r="G5" s="4" t="s">
        <v>11</v>
      </c>
    </row>
    <row r="6" spans="1:8" x14ac:dyDescent="0.25">
      <c r="A6" s="3" t="s">
        <v>58</v>
      </c>
      <c r="B6" s="2" t="s">
        <v>59</v>
      </c>
      <c r="C6" s="2" t="s">
        <v>8</v>
      </c>
      <c r="D6" s="5" t="s">
        <v>16</v>
      </c>
      <c r="E6" s="6"/>
      <c r="F6" s="3" t="s">
        <v>60</v>
      </c>
      <c r="G6" s="4"/>
    </row>
    <row r="7" spans="1:8" x14ac:dyDescent="0.25">
      <c r="A7" s="3" t="s">
        <v>30</v>
      </c>
      <c r="B7" s="2" t="s">
        <v>31</v>
      </c>
      <c r="C7" s="2" t="s">
        <v>8</v>
      </c>
      <c r="D7" s="5" t="s">
        <v>16</v>
      </c>
      <c r="E7" s="6">
        <v>27000</v>
      </c>
      <c r="F7" s="3" t="s">
        <v>24</v>
      </c>
      <c r="G7" s="4" t="s">
        <v>11</v>
      </c>
    </row>
    <row r="8" spans="1:8" x14ac:dyDescent="0.25">
      <c r="A8" s="3" t="s">
        <v>26</v>
      </c>
      <c r="B8" s="2" t="s">
        <v>27</v>
      </c>
      <c r="C8" s="2" t="s">
        <v>8</v>
      </c>
      <c r="D8" s="5" t="s">
        <v>16</v>
      </c>
      <c r="E8" s="6">
        <v>6200</v>
      </c>
      <c r="F8" s="3" t="s">
        <v>38</v>
      </c>
      <c r="G8" s="4" t="s">
        <v>11</v>
      </c>
    </row>
    <row r="9" spans="1:8" x14ac:dyDescent="0.25">
      <c r="A9" s="3" t="s">
        <v>29</v>
      </c>
      <c r="B9" s="2" t="s">
        <v>28</v>
      </c>
      <c r="C9" s="2" t="s">
        <v>8</v>
      </c>
      <c r="D9" s="5" t="s">
        <v>32</v>
      </c>
      <c r="E9" s="6">
        <v>6200</v>
      </c>
      <c r="F9" s="3" t="s">
        <v>25</v>
      </c>
      <c r="G9" s="4" t="s">
        <v>11</v>
      </c>
    </row>
    <row r="10" spans="1:8" x14ac:dyDescent="0.25">
      <c r="A10" s="3" t="s">
        <v>40</v>
      </c>
      <c r="B10" s="2" t="s">
        <v>39</v>
      </c>
      <c r="C10" s="2" t="s">
        <v>41</v>
      </c>
      <c r="D10" s="5" t="s">
        <v>42</v>
      </c>
      <c r="E10" s="6">
        <v>1000</v>
      </c>
      <c r="F10" s="3" t="s">
        <v>43</v>
      </c>
      <c r="G10" s="4" t="s">
        <v>11</v>
      </c>
    </row>
    <row r="11" spans="1:8" x14ac:dyDescent="0.25">
      <c r="A11" s="3" t="s">
        <v>44</v>
      </c>
      <c r="B11" s="2" t="s">
        <v>45</v>
      </c>
      <c r="C11" s="2" t="s">
        <v>46</v>
      </c>
      <c r="D11" s="5" t="s">
        <v>47</v>
      </c>
      <c r="E11" s="6">
        <v>4725</v>
      </c>
      <c r="F11" s="3" t="s">
        <v>48</v>
      </c>
      <c r="G11" s="4" t="s">
        <v>11</v>
      </c>
    </row>
    <row r="12" spans="1:8" x14ac:dyDescent="0.25">
      <c r="A12" s="3" t="s">
        <v>33</v>
      </c>
      <c r="B12" s="2" t="s">
        <v>34</v>
      </c>
      <c r="C12" s="2" t="s">
        <v>35</v>
      </c>
      <c r="D12" s="5" t="s">
        <v>36</v>
      </c>
      <c r="E12" s="13">
        <v>0</v>
      </c>
      <c r="F12" s="3" t="s">
        <v>37</v>
      </c>
      <c r="G12" s="5"/>
    </row>
    <row r="13" spans="1:8" x14ac:dyDescent="0.25">
      <c r="A13" s="3"/>
      <c r="B13" s="2"/>
      <c r="C13" s="2"/>
      <c r="D13" s="5"/>
      <c r="E13" s="12">
        <f>SUM(E3:E12)</f>
        <v>53525</v>
      </c>
      <c r="F13" s="3"/>
      <c r="G13" s="5"/>
    </row>
    <row r="14" spans="1:8" x14ac:dyDescent="0.25">
      <c r="A14" s="3"/>
      <c r="B14" s="2"/>
      <c r="C14" s="2"/>
      <c r="D14" s="5"/>
      <c r="E14" s="6"/>
      <c r="F14" s="3"/>
      <c r="G14" s="5"/>
    </row>
    <row r="15" spans="1:8" ht="18.75" x14ac:dyDescent="0.3">
      <c r="A15" s="3"/>
      <c r="B15" s="2"/>
      <c r="C15" s="8"/>
      <c r="D15" s="5"/>
      <c r="E15" s="6"/>
      <c r="F15" s="3"/>
      <c r="G15" s="5"/>
    </row>
  </sheetData>
  <hyperlinks>
    <hyperlink ref="G3" r:id="rId1"/>
    <hyperlink ref="G4" r:id="rId2"/>
    <hyperlink ref="G5" r:id="rId3"/>
    <hyperlink ref="G7" r:id="rId4"/>
    <hyperlink ref="G8" r:id="rId5"/>
    <hyperlink ref="G9" r:id="rId6"/>
    <hyperlink ref="G10" r:id="rId7"/>
    <hyperlink ref="G11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2015-10-29T14:52:11Z</dcterms:modified>
</cp:coreProperties>
</file>