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520" windowHeight="15600" tabRatio="500" activeTab="1"/>
  </bookViews>
  <sheets>
    <sheet name="Key" sheetId="2" r:id="rId1"/>
    <sheet name="FMEA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10" i="1"/>
  <c r="G11" i="1"/>
  <c r="H11" i="1"/>
  <c r="I11" i="1"/>
  <c r="G12" i="1"/>
  <c r="H12" i="1"/>
  <c r="I12" i="1"/>
  <c r="G13" i="1"/>
  <c r="H13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3" i="1"/>
  <c r="I4" i="1"/>
  <c r="I5" i="1"/>
  <c r="I6" i="1"/>
  <c r="I7" i="1"/>
  <c r="I8" i="1"/>
  <c r="G6" i="1"/>
  <c r="H6" i="1"/>
  <c r="J6" i="1"/>
  <c r="K6" i="1"/>
  <c r="G7" i="1"/>
  <c r="H7" i="1"/>
  <c r="J7" i="1"/>
  <c r="K7" i="1"/>
  <c r="G8" i="1"/>
  <c r="H8" i="1"/>
  <c r="J8" i="1"/>
  <c r="K8" i="1"/>
  <c r="G9" i="1"/>
  <c r="H9" i="1"/>
  <c r="J9" i="1"/>
  <c r="K9" i="1"/>
  <c r="G10" i="1"/>
  <c r="H10" i="1"/>
  <c r="J10" i="1"/>
  <c r="K10" i="1"/>
  <c r="J11" i="1"/>
  <c r="K11" i="1"/>
  <c r="G4" i="1"/>
  <c r="H4" i="1"/>
  <c r="J4" i="1"/>
  <c r="K4" i="1"/>
  <c r="G5" i="1"/>
  <c r="H5" i="1"/>
  <c r="J5" i="1"/>
  <c r="K5" i="1"/>
  <c r="J12" i="1"/>
  <c r="K12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G21" i="1"/>
  <c r="H21" i="1"/>
  <c r="J21" i="1"/>
  <c r="K21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2" i="1"/>
  <c r="H32" i="1"/>
  <c r="J32" i="1"/>
  <c r="K32" i="1"/>
  <c r="G33" i="1"/>
  <c r="H33" i="1"/>
  <c r="J33" i="1"/>
  <c r="K33" i="1"/>
  <c r="G34" i="1"/>
  <c r="H34" i="1"/>
  <c r="J34" i="1"/>
  <c r="K34" i="1"/>
  <c r="G35" i="1"/>
  <c r="H35" i="1"/>
  <c r="J35" i="1"/>
  <c r="K35" i="1"/>
  <c r="G36" i="1"/>
  <c r="H36" i="1"/>
  <c r="J36" i="1"/>
  <c r="K36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G48" i="1"/>
  <c r="H48" i="1"/>
  <c r="J48" i="1"/>
  <c r="K48" i="1"/>
  <c r="G49" i="1"/>
  <c r="H49" i="1"/>
  <c r="J49" i="1"/>
  <c r="K49" i="1"/>
  <c r="G50" i="1"/>
  <c r="H50" i="1"/>
  <c r="J50" i="1"/>
  <c r="K50" i="1"/>
  <c r="G51" i="1"/>
  <c r="H51" i="1"/>
  <c r="J51" i="1"/>
  <c r="K51" i="1"/>
  <c r="G52" i="1"/>
  <c r="H52" i="1"/>
  <c r="J52" i="1"/>
  <c r="K52" i="1"/>
  <c r="G53" i="1"/>
  <c r="H53" i="1"/>
  <c r="J53" i="1"/>
  <c r="K53" i="1"/>
  <c r="G54" i="1"/>
  <c r="H54" i="1"/>
  <c r="J54" i="1"/>
  <c r="K54" i="1"/>
  <c r="G55" i="1"/>
  <c r="H55" i="1"/>
  <c r="J55" i="1"/>
  <c r="K55" i="1"/>
  <c r="G56" i="1"/>
  <c r="H56" i="1"/>
  <c r="J56" i="1"/>
  <c r="K56" i="1"/>
  <c r="G57" i="1"/>
  <c r="H57" i="1"/>
  <c r="J57" i="1"/>
  <c r="K57" i="1"/>
  <c r="G58" i="1"/>
  <c r="H58" i="1"/>
  <c r="J58" i="1"/>
  <c r="K58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G64" i="1"/>
  <c r="H64" i="1"/>
  <c r="J64" i="1"/>
  <c r="K64" i="1"/>
  <c r="G65" i="1"/>
  <c r="H65" i="1"/>
  <c r="J65" i="1"/>
  <c r="K65" i="1"/>
  <c r="G66" i="1"/>
  <c r="H66" i="1"/>
  <c r="J66" i="1"/>
  <c r="K66" i="1"/>
  <c r="G67" i="1"/>
  <c r="H67" i="1"/>
  <c r="J67" i="1"/>
  <c r="K67" i="1"/>
  <c r="G68" i="1"/>
  <c r="H68" i="1"/>
  <c r="J68" i="1"/>
  <c r="K68" i="1"/>
  <c r="G69" i="1"/>
  <c r="H69" i="1"/>
  <c r="J69" i="1"/>
  <c r="K69" i="1"/>
  <c r="G3" i="1"/>
  <c r="H3" i="1"/>
  <c r="J3" i="1"/>
  <c r="K3" i="1"/>
</calcChain>
</file>

<file path=xl/sharedStrings.xml><?xml version="1.0" encoding="utf-8"?>
<sst xmlns="http://schemas.openxmlformats.org/spreadsheetml/2006/main" count="134" uniqueCount="75">
  <si>
    <t>Subsystem</t>
  </si>
  <si>
    <t>Failure Mode</t>
  </si>
  <si>
    <t>Mechanism</t>
  </si>
  <si>
    <t>System Effects</t>
  </si>
  <si>
    <t>Probability</t>
  </si>
  <si>
    <t>Severity</t>
  </si>
  <si>
    <t>Risk Level</t>
  </si>
  <si>
    <t>Mitigation</t>
  </si>
  <si>
    <t>A</t>
  </si>
  <si>
    <t>B</t>
  </si>
  <si>
    <t>Remote (relatively few failures)</t>
  </si>
  <si>
    <t>C</t>
  </si>
  <si>
    <t>Occasional (occasional failures)</t>
  </si>
  <si>
    <t>D</t>
  </si>
  <si>
    <t>Reasonably Possible (repeated failures)</t>
  </si>
  <si>
    <t>E</t>
  </si>
  <si>
    <t>Frequent (failure is almost inevitable)</t>
  </si>
  <si>
    <t>Extremely unlikely (virtually impossible or no known occurrences on similar products or processes, with many running hours)</t>
  </si>
  <si>
    <t>No relevant effect on reliability or safety</t>
  </si>
  <si>
    <t>Very minor, no damage, no injuries, only results in a maintenance action (only noticed by discriminating customers)</t>
  </si>
  <si>
    <t>Minor, low damage, light injuries (affects very little of the system, noticed by average customer)</t>
  </si>
  <si>
    <t>Moderate, moderate damage, injuries possible (most customers are annoyed, mostly financial damage)</t>
  </si>
  <si>
    <t>Critical (causes a loss of primary function; Loss of all safety Margins, 1 failure away from a catastrophe, severe damage, severe injuries, max 1 possible death )</t>
  </si>
  <si>
    <t>Catastrophic (product becomes inoperative; the failure may result in complete unsafe operation and possible multiple deaths)</t>
  </si>
  <si>
    <t>Low</t>
  </si>
  <si>
    <t>Moderate</t>
  </si>
  <si>
    <t>High</t>
  </si>
  <si>
    <t>Unacceptable</t>
  </si>
  <si>
    <t>Key *</t>
  </si>
  <si>
    <t>* From Wikipedia page on FMEA</t>
  </si>
  <si>
    <t>(A - E)</t>
  </si>
  <si>
    <t>(1 - 6)</t>
  </si>
  <si>
    <t>(Automatic)</t>
  </si>
  <si>
    <t>Prob/Sev</t>
  </si>
  <si>
    <t>Leave these alone</t>
  </si>
  <si>
    <t>radio failure</t>
  </si>
  <si>
    <t>communication is impossible</t>
  </si>
  <si>
    <t>Test components before launch. Ensure low vibration during launch.</t>
  </si>
  <si>
    <t>hard drive failure</t>
  </si>
  <si>
    <t>data collection is impossible</t>
  </si>
  <si>
    <t>Make sure hard drive space worthy before launch.</t>
  </si>
  <si>
    <t>failed ground connection</t>
  </si>
  <si>
    <t>ADNC</t>
  </si>
  <si>
    <t>lose accuracy of attitude solution</t>
  </si>
  <si>
    <t>electrical short, internal damage</t>
  </si>
  <si>
    <t>random chance, internal damage</t>
  </si>
  <si>
    <t>data temporarily cannot be transmitted</t>
  </si>
  <si>
    <t>COM</t>
  </si>
  <si>
    <t>none</t>
  </si>
  <si>
    <t>power outage, weather</t>
  </si>
  <si>
    <t>files get stuck in code loop</t>
  </si>
  <si>
    <t>software bug</t>
  </si>
  <si>
    <t>cannot sent next data file</t>
  </si>
  <si>
    <t>Command failsafes such as clear buffer, load new file, and reboot</t>
  </si>
  <si>
    <t>gyroscope status read failure</t>
  </si>
  <si>
    <t>mechanical damage, software bug</t>
  </si>
  <si>
    <t>tumbling</t>
  </si>
  <si>
    <t>???</t>
  </si>
  <si>
    <t>communication problems, unexpected forces</t>
  </si>
  <si>
    <t>lost position information</t>
  </si>
  <si>
    <t>could not get 4 GPS sattelite lock</t>
  </si>
  <si>
    <t>cannot record position: science mission critical</t>
  </si>
  <si>
    <t>cannot get magnetic match</t>
  </si>
  <si>
    <t>magnetometer faulty read, damage</t>
  </si>
  <si>
    <t>rely on gyro for attitude fix</t>
  </si>
  <si>
    <t>Attitude determination no longer needed for mission.  No action.</t>
  </si>
  <si>
    <t>Moved antenna to point away from earth</t>
  </si>
  <si>
    <t>Solar panels do not deploy</t>
  </si>
  <si>
    <t>POWER</t>
  </si>
  <si>
    <t>no power, no mission</t>
  </si>
  <si>
    <t>Battery underload</t>
  </si>
  <si>
    <t>not enough charge</t>
  </si>
  <si>
    <t>software will not allow GRID to begin until battery loaded correctly</t>
  </si>
  <si>
    <t>Battery overload</t>
  </si>
  <si>
    <t>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</si>
</sst>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ont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5"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  <dxf>
      <font>
        <b/>
        <i val="0"/>
        <color auto="1"/>
      </font>
      <fill>
        <patternFill patternType="solid">
          <fgColor indexed="64"/>
          <bgColor rgb="FF3366FF"/>
        </patternFill>
      </fill>
    </dxf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8" sqref="D38"/>
    </sheetView>
  </sheetViews>
  <sheetFormatPr baseColWidth="10" defaultRowHeight="15" x14ac:dyDescent="0"/>
  <cols>
    <col min="1" max="1" width="10.83203125" style="3"/>
    <col min="2" max="7" width="12.83203125" style="3" customWidth="1"/>
  </cols>
  <sheetData>
    <row r="1" spans="1:7">
      <c r="A1" s="3" t="s">
        <v>28</v>
      </c>
    </row>
    <row r="2" spans="1:7">
      <c r="A2" s="3" t="s">
        <v>4</v>
      </c>
    </row>
    <row r="3" spans="1:7">
      <c r="A3" s="4" t="s">
        <v>8</v>
      </c>
      <c r="B3" s="9" t="s">
        <v>17</v>
      </c>
      <c r="C3" s="9"/>
      <c r="D3" s="9"/>
      <c r="E3" s="9"/>
      <c r="F3" s="9"/>
      <c r="G3" s="9"/>
    </row>
    <row r="4" spans="1:7">
      <c r="A4" s="5" t="s">
        <v>9</v>
      </c>
      <c r="B4" s="9" t="s">
        <v>10</v>
      </c>
      <c r="C4" s="9"/>
      <c r="D4" s="9"/>
      <c r="E4" s="9"/>
      <c r="F4" s="9"/>
      <c r="G4" s="9"/>
    </row>
    <row r="5" spans="1:7">
      <c r="A5" s="6" t="s">
        <v>11</v>
      </c>
      <c r="B5" s="9" t="s">
        <v>12</v>
      </c>
      <c r="C5" s="9"/>
      <c r="D5" s="9"/>
      <c r="E5" s="9"/>
      <c r="F5" s="9"/>
      <c r="G5" s="9"/>
    </row>
    <row r="6" spans="1:7">
      <c r="A6" s="7" t="s">
        <v>13</v>
      </c>
      <c r="B6" s="9" t="s">
        <v>14</v>
      </c>
      <c r="C6" s="9"/>
      <c r="D6" s="9"/>
      <c r="E6" s="9"/>
      <c r="F6" s="9"/>
      <c r="G6" s="9"/>
    </row>
    <row r="7" spans="1:7">
      <c r="A7" s="8" t="s">
        <v>15</v>
      </c>
      <c r="B7" s="9" t="s">
        <v>16</v>
      </c>
      <c r="C7" s="9"/>
      <c r="D7" s="9"/>
      <c r="E7" s="9"/>
      <c r="F7" s="9"/>
      <c r="G7" s="9"/>
    </row>
    <row r="9" spans="1:7">
      <c r="A9" s="9" t="s">
        <v>5</v>
      </c>
    </row>
    <row r="10" spans="1:7">
      <c r="A10" s="17">
        <v>1</v>
      </c>
      <c r="B10" s="9" t="s">
        <v>18</v>
      </c>
      <c r="C10" s="9"/>
      <c r="D10" s="9"/>
      <c r="E10" s="9"/>
      <c r="F10" s="9"/>
      <c r="G10" s="9"/>
    </row>
    <row r="11" spans="1:7">
      <c r="A11" s="4">
        <v>2</v>
      </c>
      <c r="B11" s="9" t="s">
        <v>19</v>
      </c>
      <c r="C11" s="9"/>
      <c r="D11" s="9"/>
      <c r="E11" s="9"/>
      <c r="F11" s="9"/>
      <c r="G11" s="9"/>
    </row>
    <row r="12" spans="1:7">
      <c r="A12" s="5">
        <v>3</v>
      </c>
      <c r="B12" s="9" t="s">
        <v>20</v>
      </c>
      <c r="C12" s="9"/>
      <c r="D12" s="9"/>
      <c r="E12" s="9"/>
      <c r="F12" s="9"/>
      <c r="G12" s="9"/>
    </row>
    <row r="13" spans="1:7">
      <c r="A13" s="6">
        <v>4</v>
      </c>
      <c r="B13" s="9" t="s">
        <v>21</v>
      </c>
      <c r="C13" s="9"/>
      <c r="D13" s="9"/>
      <c r="E13" s="9"/>
      <c r="F13" s="9"/>
      <c r="G13" s="9"/>
    </row>
    <row r="14" spans="1:7">
      <c r="A14" s="7">
        <v>5</v>
      </c>
      <c r="B14" s="9" t="s">
        <v>22</v>
      </c>
      <c r="C14" s="9"/>
      <c r="D14" s="9"/>
      <c r="E14" s="9"/>
      <c r="F14" s="9"/>
      <c r="G14" s="9"/>
    </row>
    <row r="15" spans="1:7">
      <c r="A15" s="15">
        <v>6</v>
      </c>
      <c r="B15" s="9" t="s">
        <v>23</v>
      </c>
      <c r="C15" s="9"/>
      <c r="D15" s="9"/>
      <c r="E15" s="9"/>
      <c r="F15" s="9"/>
      <c r="G15" s="9"/>
    </row>
    <row r="18" spans="1:7">
      <c r="A18" s="2" t="s">
        <v>33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</row>
    <row r="19" spans="1:7">
      <c r="A19" s="2" t="s">
        <v>8</v>
      </c>
      <c r="B19" s="10" t="s">
        <v>24</v>
      </c>
      <c r="C19" s="10" t="s">
        <v>24</v>
      </c>
      <c r="D19" s="10" t="s">
        <v>24</v>
      </c>
      <c r="E19" s="10" t="s">
        <v>24</v>
      </c>
      <c r="F19" s="11" t="s">
        <v>25</v>
      </c>
      <c r="G19" s="12" t="s">
        <v>26</v>
      </c>
    </row>
    <row r="20" spans="1:7">
      <c r="A20" s="2" t="s">
        <v>9</v>
      </c>
      <c r="B20" s="10" t="s">
        <v>24</v>
      </c>
      <c r="C20" s="10" t="s">
        <v>24</v>
      </c>
      <c r="D20" s="10" t="s">
        <v>24</v>
      </c>
      <c r="E20" s="11" t="s">
        <v>25</v>
      </c>
      <c r="F20" s="12" t="s">
        <v>26</v>
      </c>
      <c r="G20" s="13" t="s">
        <v>27</v>
      </c>
    </row>
    <row r="21" spans="1:7">
      <c r="A21" s="2" t="s">
        <v>11</v>
      </c>
      <c r="B21" s="10" t="s">
        <v>24</v>
      </c>
      <c r="C21" s="10" t="s">
        <v>24</v>
      </c>
      <c r="D21" s="11" t="s">
        <v>25</v>
      </c>
      <c r="E21" s="11" t="s">
        <v>25</v>
      </c>
      <c r="F21" s="12" t="s">
        <v>26</v>
      </c>
      <c r="G21" s="13" t="s">
        <v>27</v>
      </c>
    </row>
    <row r="22" spans="1:7">
      <c r="A22" s="2" t="s">
        <v>13</v>
      </c>
      <c r="B22" s="10" t="s">
        <v>24</v>
      </c>
      <c r="C22" s="11" t="s">
        <v>25</v>
      </c>
      <c r="D22" s="11" t="s">
        <v>25</v>
      </c>
      <c r="E22" s="12" t="s">
        <v>26</v>
      </c>
      <c r="F22" s="13" t="s">
        <v>27</v>
      </c>
      <c r="G22" s="13" t="s">
        <v>27</v>
      </c>
    </row>
    <row r="23" spans="1:7">
      <c r="A23" s="2" t="s">
        <v>15</v>
      </c>
      <c r="B23" s="11" t="s">
        <v>25</v>
      </c>
      <c r="C23" s="11" t="s">
        <v>25</v>
      </c>
      <c r="D23" s="12" t="s">
        <v>26</v>
      </c>
      <c r="E23" s="13" t="s">
        <v>27</v>
      </c>
      <c r="F23" s="13" t="s">
        <v>27</v>
      </c>
      <c r="G23" s="13" t="s">
        <v>27</v>
      </c>
    </row>
    <row r="25" spans="1:7">
      <c r="A25" s="14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workbookViewId="0">
      <selection activeCell="A14" sqref="A14"/>
    </sheetView>
  </sheetViews>
  <sheetFormatPr baseColWidth="10" defaultRowHeight="15" x14ac:dyDescent="0"/>
  <cols>
    <col min="1" max="1" width="28.1640625" style="3" customWidth="1"/>
    <col min="2" max="2" width="10.1640625" style="3" bestFit="1" customWidth="1"/>
    <col min="3" max="3" width="34.6640625" style="3" customWidth="1"/>
    <col min="4" max="4" width="39.1640625" style="3" bestFit="1" customWidth="1"/>
    <col min="5" max="5" width="10" style="1" bestFit="1" customWidth="1"/>
    <col min="6" max="6" width="7.83203125" style="1" bestFit="1" customWidth="1"/>
    <col min="7" max="8" width="10.83203125" hidden="1" customWidth="1"/>
    <col min="9" max="10" width="10.83203125" style="3" hidden="1" customWidth="1"/>
    <col min="11" max="11" width="12.33203125" style="1" bestFit="1" customWidth="1"/>
    <col min="12" max="12" width="56.6640625" style="3" bestFit="1" customWidth="1"/>
    <col min="19" max="16384" width="10.83203125" style="3"/>
  </cols>
  <sheetData>
    <row r="1" spans="1:22">
      <c r="E1" s="1" t="s">
        <v>30</v>
      </c>
      <c r="F1" s="1" t="s">
        <v>31</v>
      </c>
      <c r="K1" s="1" t="s">
        <v>32</v>
      </c>
    </row>
    <row r="2" spans="1:22">
      <c r="A2" s="16" t="s">
        <v>1</v>
      </c>
      <c r="B2" s="16" t="s">
        <v>0</v>
      </c>
      <c r="C2" s="16" t="s">
        <v>2</v>
      </c>
      <c r="D2" s="16" t="s">
        <v>3</v>
      </c>
      <c r="E2" s="16" t="s">
        <v>4</v>
      </c>
      <c r="F2" s="16" t="s">
        <v>5</v>
      </c>
      <c r="G2" s="18" t="s">
        <v>34</v>
      </c>
      <c r="H2" s="18"/>
      <c r="I2" s="18"/>
      <c r="J2" s="18"/>
      <c r="K2" s="16" t="s">
        <v>6</v>
      </c>
      <c r="L2" s="16" t="s">
        <v>7</v>
      </c>
    </row>
    <row r="3" spans="1:22">
      <c r="A3" s="3" t="s">
        <v>35</v>
      </c>
      <c r="B3" s="3" t="s">
        <v>47</v>
      </c>
      <c r="C3" s="3" t="s">
        <v>44</v>
      </c>
      <c r="D3" s="3" t="s">
        <v>36</v>
      </c>
      <c r="E3" s="1" t="s">
        <v>9</v>
      </c>
      <c r="F3" s="1">
        <v>6</v>
      </c>
      <c r="G3">
        <f t="shared" ref="G3:G34" si="0">IF(E3="a",1,IF(E3="b",2,IF(E3="c",3,IF(E3="d",4,IF(E3="e",5," ")))))</f>
        <v>2</v>
      </c>
      <c r="H3">
        <f t="shared" ref="H3:H34" si="1">G3+F3</f>
        <v>8</v>
      </c>
      <c r="I3" s="9">
        <f t="shared" ref="I3:I66" si="2">IF(H3&lt;=5,1,IF(H3&lt;=7,2,IF(H3=8,3,IF(H3&gt;8,4))))</f>
        <v>3</v>
      </c>
      <c r="J3" s="9">
        <f t="shared" ref="J3:J34" si="3">IF(AND(I3=2,F3=5),3,IF(AND(I3=2,F3=6),3,IF(AND(I3=3,F3=6),4,I3)))</f>
        <v>4</v>
      </c>
      <c r="K3" s="1" t="str">
        <f t="shared" ref="K3:K34" si="4">IFERROR(IF(J3=1,"low",IF(J3=2,"moderate",IF(J3=3,"high",IF(J3=4,"unacceptable","pending")))),"")</f>
        <v>unacceptable</v>
      </c>
      <c r="L3" s="3" t="s">
        <v>37</v>
      </c>
      <c r="S3" s="9"/>
      <c r="T3" s="9"/>
      <c r="U3" s="9"/>
      <c r="V3" s="9"/>
    </row>
    <row r="4" spans="1:22">
      <c r="A4" s="3" t="s">
        <v>38</v>
      </c>
      <c r="B4" s="3" t="s">
        <v>47</v>
      </c>
      <c r="C4" s="3" t="s">
        <v>45</v>
      </c>
      <c r="D4" s="3" t="s">
        <v>39</v>
      </c>
      <c r="E4" s="1" t="s">
        <v>9</v>
      </c>
      <c r="F4" s="1">
        <v>6</v>
      </c>
      <c r="G4">
        <f t="shared" si="0"/>
        <v>2</v>
      </c>
      <c r="H4">
        <f t="shared" si="1"/>
        <v>8</v>
      </c>
      <c r="I4" s="9">
        <f t="shared" si="2"/>
        <v>3</v>
      </c>
      <c r="J4" s="9">
        <f t="shared" si="3"/>
        <v>4</v>
      </c>
      <c r="K4" s="1" t="str">
        <f t="shared" si="4"/>
        <v>unacceptable</v>
      </c>
      <c r="L4" s="3" t="s">
        <v>40</v>
      </c>
      <c r="S4" s="9"/>
      <c r="T4" s="9"/>
      <c r="U4" s="9"/>
      <c r="V4" s="9"/>
    </row>
    <row r="5" spans="1:22">
      <c r="A5" s="3" t="s">
        <v>41</v>
      </c>
      <c r="B5" s="3" t="s">
        <v>47</v>
      </c>
      <c r="C5" s="3" t="s">
        <v>49</v>
      </c>
      <c r="D5" s="3" t="s">
        <v>46</v>
      </c>
      <c r="E5" s="1" t="s">
        <v>11</v>
      </c>
      <c r="F5" s="1">
        <v>2</v>
      </c>
      <c r="G5">
        <f t="shared" si="0"/>
        <v>3</v>
      </c>
      <c r="H5">
        <f t="shared" si="1"/>
        <v>5</v>
      </c>
      <c r="I5" s="9">
        <f t="shared" si="2"/>
        <v>1</v>
      </c>
      <c r="J5" s="9">
        <f t="shared" si="3"/>
        <v>1</v>
      </c>
      <c r="K5" s="1" t="str">
        <f t="shared" si="4"/>
        <v>low</v>
      </c>
      <c r="L5" s="3" t="s">
        <v>48</v>
      </c>
      <c r="S5" s="9"/>
      <c r="T5" s="9"/>
      <c r="U5" s="9"/>
      <c r="V5" s="9"/>
    </row>
    <row r="6" spans="1:22">
      <c r="A6" s="3" t="s">
        <v>50</v>
      </c>
      <c r="B6" s="3" t="s">
        <v>47</v>
      </c>
      <c r="C6" s="3" t="s">
        <v>51</v>
      </c>
      <c r="D6" s="3" t="s">
        <v>52</v>
      </c>
      <c r="E6" s="1" t="s">
        <v>8</v>
      </c>
      <c r="F6" s="1">
        <v>4</v>
      </c>
      <c r="G6">
        <f t="shared" si="0"/>
        <v>1</v>
      </c>
      <c r="H6">
        <f t="shared" si="1"/>
        <v>5</v>
      </c>
      <c r="I6" s="9">
        <f t="shared" si="2"/>
        <v>1</v>
      </c>
      <c r="J6" s="9">
        <f t="shared" si="3"/>
        <v>1</v>
      </c>
      <c r="K6" s="1" t="str">
        <f t="shared" si="4"/>
        <v>low</v>
      </c>
      <c r="L6" s="3" t="s">
        <v>53</v>
      </c>
      <c r="S6" s="9"/>
      <c r="T6" s="9"/>
      <c r="U6" s="9"/>
      <c r="V6" s="9"/>
    </row>
    <row r="7" spans="1:22">
      <c r="A7" s="3" t="s">
        <v>54</v>
      </c>
      <c r="B7" s="3" t="s">
        <v>42</v>
      </c>
      <c r="C7" s="3" t="s">
        <v>55</v>
      </c>
      <c r="D7" s="3" t="s">
        <v>43</v>
      </c>
      <c r="E7" s="1" t="s">
        <v>9</v>
      </c>
      <c r="F7" s="1">
        <v>2</v>
      </c>
      <c r="G7">
        <f t="shared" si="0"/>
        <v>2</v>
      </c>
      <c r="H7">
        <f t="shared" si="1"/>
        <v>4</v>
      </c>
      <c r="I7" s="9">
        <f t="shared" si="2"/>
        <v>1</v>
      </c>
      <c r="J7" s="9">
        <f t="shared" si="3"/>
        <v>1</v>
      </c>
      <c r="K7" s="1" t="str">
        <f t="shared" si="4"/>
        <v>low</v>
      </c>
      <c r="L7" s="3" t="s">
        <v>37</v>
      </c>
      <c r="S7" s="9"/>
      <c r="T7" s="9"/>
      <c r="U7" s="9"/>
      <c r="V7" s="9"/>
    </row>
    <row r="8" spans="1:22">
      <c r="A8" s="3" t="s">
        <v>56</v>
      </c>
      <c r="B8" s="3" t="s">
        <v>42</v>
      </c>
      <c r="C8" s="3" t="s">
        <v>57</v>
      </c>
      <c r="D8" s="3" t="s">
        <v>58</v>
      </c>
      <c r="E8" s="1" t="s">
        <v>11</v>
      </c>
      <c r="F8" s="1">
        <v>6</v>
      </c>
      <c r="G8">
        <f t="shared" si="0"/>
        <v>3</v>
      </c>
      <c r="H8">
        <f t="shared" si="1"/>
        <v>9</v>
      </c>
      <c r="I8" s="9">
        <f>IF(H8&lt;=5,1,IF(H8&lt;=7,2,IF(H8=8,3,IF(H8&gt;8,4))))</f>
        <v>4</v>
      </c>
      <c r="J8" s="9">
        <f t="shared" si="3"/>
        <v>4</v>
      </c>
      <c r="K8" s="1" t="str">
        <f t="shared" si="4"/>
        <v>unacceptable</v>
      </c>
      <c r="L8" s="3" t="s">
        <v>57</v>
      </c>
    </row>
    <row r="9" spans="1:22">
      <c r="A9" s="3" t="s">
        <v>59</v>
      </c>
      <c r="B9" s="3" t="s">
        <v>42</v>
      </c>
      <c r="C9" s="3" t="s">
        <v>60</v>
      </c>
      <c r="D9" s="3" t="s">
        <v>61</v>
      </c>
      <c r="E9" s="1" t="s">
        <v>8</v>
      </c>
      <c r="F9" s="1">
        <v>5</v>
      </c>
      <c r="G9">
        <f t="shared" si="0"/>
        <v>1</v>
      </c>
      <c r="H9">
        <f t="shared" si="1"/>
        <v>6</v>
      </c>
      <c r="I9" s="9">
        <f t="shared" si="2"/>
        <v>2</v>
      </c>
      <c r="J9" s="9">
        <f t="shared" si="3"/>
        <v>3</v>
      </c>
      <c r="K9" s="1" t="str">
        <f t="shared" si="4"/>
        <v>high</v>
      </c>
      <c r="L9" s="3" t="s">
        <v>66</v>
      </c>
    </row>
    <row r="10" spans="1:22">
      <c r="A10" s="3" t="s">
        <v>62</v>
      </c>
      <c r="B10" s="3" t="s">
        <v>42</v>
      </c>
      <c r="C10" s="3" t="s">
        <v>63</v>
      </c>
      <c r="D10" s="3" t="s">
        <v>64</v>
      </c>
      <c r="E10" s="1" t="s">
        <v>9</v>
      </c>
      <c r="F10" s="1">
        <v>1</v>
      </c>
      <c r="G10">
        <f t="shared" si="0"/>
        <v>2</v>
      </c>
      <c r="H10">
        <f t="shared" si="1"/>
        <v>3</v>
      </c>
      <c r="I10" s="9">
        <f t="shared" si="2"/>
        <v>1</v>
      </c>
      <c r="J10" s="9">
        <f t="shared" si="3"/>
        <v>1</v>
      </c>
      <c r="K10" s="1" t="str">
        <f t="shared" si="4"/>
        <v>low</v>
      </c>
      <c r="L10" s="3" t="s">
        <v>65</v>
      </c>
      <c r="S10" s="9"/>
      <c r="T10" s="9"/>
      <c r="U10" s="9"/>
      <c r="V10" s="9"/>
    </row>
    <row r="11" spans="1:22">
      <c r="A11" s="3" t="s">
        <v>67</v>
      </c>
      <c r="B11" s="3" t="s">
        <v>68</v>
      </c>
      <c r="C11" s="3" t="s">
        <v>57</v>
      </c>
      <c r="D11" s="3" t="s">
        <v>69</v>
      </c>
      <c r="E11" s="1" t="s">
        <v>9</v>
      </c>
      <c r="F11" s="1">
        <v>6</v>
      </c>
      <c r="G11">
        <f t="shared" si="0"/>
        <v>2</v>
      </c>
      <c r="H11">
        <f t="shared" si="1"/>
        <v>8</v>
      </c>
      <c r="I11" s="9">
        <f t="shared" si="2"/>
        <v>3</v>
      </c>
      <c r="J11" s="9">
        <f t="shared" si="3"/>
        <v>4</v>
      </c>
      <c r="K11" s="1" t="str">
        <f t="shared" si="4"/>
        <v>unacceptable</v>
      </c>
      <c r="L11" s="3" t="s">
        <v>57</v>
      </c>
      <c r="S11" s="9"/>
      <c r="T11" s="9"/>
      <c r="U11" s="9"/>
      <c r="V11" s="9"/>
    </row>
    <row r="12" spans="1:22">
      <c r="A12" s="3" t="s">
        <v>70</v>
      </c>
      <c r="B12" s="3" t="s">
        <v>68</v>
      </c>
      <c r="C12" s="3" t="s">
        <v>71</v>
      </c>
      <c r="D12" s="3" t="s">
        <v>69</v>
      </c>
      <c r="E12" s="1" t="s">
        <v>11</v>
      </c>
      <c r="F12" s="1">
        <v>3</v>
      </c>
      <c r="G12">
        <f t="shared" si="0"/>
        <v>3</v>
      </c>
      <c r="H12">
        <f t="shared" si="1"/>
        <v>6</v>
      </c>
      <c r="I12" s="9">
        <f t="shared" si="2"/>
        <v>2</v>
      </c>
      <c r="J12" s="9">
        <f t="shared" si="3"/>
        <v>2</v>
      </c>
      <c r="K12" s="1" t="str">
        <f t="shared" si="4"/>
        <v>moderate</v>
      </c>
      <c r="L12" s="3" t="s">
        <v>72</v>
      </c>
      <c r="S12" s="9"/>
      <c r="T12" s="9"/>
      <c r="U12" s="9"/>
      <c r="V12" s="9"/>
    </row>
    <row r="13" spans="1:22">
      <c r="A13" s="3" t="s">
        <v>73</v>
      </c>
      <c r="B13" s="3" t="s">
        <v>68</v>
      </c>
      <c r="C13" s="3" t="s">
        <v>57</v>
      </c>
      <c r="D13" s="3" t="s">
        <v>74</v>
      </c>
      <c r="E13" s="1" t="s">
        <v>9</v>
      </c>
      <c r="F13" s="1">
        <v>6</v>
      </c>
      <c r="G13">
        <f t="shared" si="0"/>
        <v>2</v>
      </c>
      <c r="H13">
        <f t="shared" si="1"/>
        <v>8</v>
      </c>
      <c r="I13" s="9">
        <f t="shared" si="2"/>
        <v>3</v>
      </c>
      <c r="J13" s="9">
        <f t="shared" si="3"/>
        <v>4</v>
      </c>
      <c r="K13" s="1" t="str">
        <f t="shared" si="4"/>
        <v>unacceptable</v>
      </c>
      <c r="L13" s="3" t="s">
        <v>57</v>
      </c>
      <c r="S13" s="9"/>
      <c r="T13" s="9"/>
      <c r="U13" s="9"/>
      <c r="V13" s="9"/>
    </row>
    <row r="14" spans="1:22">
      <c r="G14" t="str">
        <f t="shared" si="0"/>
        <v xml:space="preserve"> </v>
      </c>
      <c r="H14" t="e">
        <f t="shared" si="1"/>
        <v>#VALUE!</v>
      </c>
      <c r="I14" s="9" t="e">
        <f t="shared" si="2"/>
        <v>#VALUE!</v>
      </c>
      <c r="J14" s="9" t="e">
        <f t="shared" si="3"/>
        <v>#VALUE!</v>
      </c>
      <c r="K14" s="1" t="str">
        <f t="shared" si="4"/>
        <v/>
      </c>
      <c r="S14" s="9"/>
      <c r="T14" s="9"/>
      <c r="U14" s="9"/>
      <c r="V14" s="9"/>
    </row>
    <row r="15" spans="1:22">
      <c r="G15" t="str">
        <f t="shared" si="0"/>
        <v xml:space="preserve"> </v>
      </c>
      <c r="H15" t="e">
        <f t="shared" si="1"/>
        <v>#VALUE!</v>
      </c>
      <c r="I15" s="9" t="e">
        <f t="shared" si="2"/>
        <v>#VALUE!</v>
      </c>
      <c r="J15" s="9" t="e">
        <f t="shared" si="3"/>
        <v>#VALUE!</v>
      </c>
      <c r="K15" s="1" t="str">
        <f t="shared" si="4"/>
        <v/>
      </c>
      <c r="S15" s="9"/>
      <c r="T15" s="9"/>
      <c r="U15" s="9"/>
      <c r="V15" s="9"/>
    </row>
    <row r="16" spans="1:22">
      <c r="G16" t="str">
        <f t="shared" si="0"/>
        <v xml:space="preserve"> </v>
      </c>
      <c r="H16" t="e">
        <f t="shared" si="1"/>
        <v>#VALUE!</v>
      </c>
      <c r="I16" s="9" t="e">
        <f t="shared" si="2"/>
        <v>#VALUE!</v>
      </c>
      <c r="J16" s="9" t="e">
        <f t="shared" si="3"/>
        <v>#VALUE!</v>
      </c>
      <c r="K16" s="1" t="str">
        <f t="shared" si="4"/>
        <v/>
      </c>
    </row>
    <row r="17" spans="7:11">
      <c r="G17" t="str">
        <f t="shared" si="0"/>
        <v xml:space="preserve"> </v>
      </c>
      <c r="H17" t="e">
        <f t="shared" si="1"/>
        <v>#VALUE!</v>
      </c>
      <c r="I17" s="9" t="e">
        <f t="shared" si="2"/>
        <v>#VALUE!</v>
      </c>
      <c r="J17" s="9" t="e">
        <f t="shared" si="3"/>
        <v>#VALUE!</v>
      </c>
      <c r="K17" s="1" t="str">
        <f t="shared" si="4"/>
        <v/>
      </c>
    </row>
    <row r="18" spans="7:11">
      <c r="G18" t="str">
        <f t="shared" si="0"/>
        <v xml:space="preserve"> </v>
      </c>
      <c r="H18" t="e">
        <f t="shared" si="1"/>
        <v>#VALUE!</v>
      </c>
      <c r="I18" s="9" t="e">
        <f t="shared" si="2"/>
        <v>#VALUE!</v>
      </c>
      <c r="J18" s="9" t="e">
        <f t="shared" si="3"/>
        <v>#VALUE!</v>
      </c>
      <c r="K18" s="1" t="str">
        <f t="shared" si="4"/>
        <v/>
      </c>
    </row>
    <row r="19" spans="7:11">
      <c r="G19" t="str">
        <f t="shared" si="0"/>
        <v xml:space="preserve"> </v>
      </c>
      <c r="H19" t="e">
        <f t="shared" si="1"/>
        <v>#VALUE!</v>
      </c>
      <c r="I19" s="9" t="e">
        <f t="shared" si="2"/>
        <v>#VALUE!</v>
      </c>
      <c r="J19" s="9" t="e">
        <f t="shared" si="3"/>
        <v>#VALUE!</v>
      </c>
      <c r="K19" s="1" t="str">
        <f t="shared" si="4"/>
        <v/>
      </c>
    </row>
    <row r="20" spans="7:11">
      <c r="G20" t="str">
        <f t="shared" si="0"/>
        <v xml:space="preserve"> </v>
      </c>
      <c r="H20" t="e">
        <f t="shared" si="1"/>
        <v>#VALUE!</v>
      </c>
      <c r="I20" s="9" t="e">
        <f t="shared" si="2"/>
        <v>#VALUE!</v>
      </c>
      <c r="J20" s="9" t="e">
        <f t="shared" si="3"/>
        <v>#VALUE!</v>
      </c>
      <c r="K20" s="1" t="str">
        <f t="shared" si="4"/>
        <v/>
      </c>
    </row>
    <row r="21" spans="7:11">
      <c r="G21" t="str">
        <f t="shared" si="0"/>
        <v xml:space="preserve"> </v>
      </c>
      <c r="H21" t="e">
        <f t="shared" si="1"/>
        <v>#VALUE!</v>
      </c>
      <c r="I21" s="9" t="e">
        <f t="shared" si="2"/>
        <v>#VALUE!</v>
      </c>
      <c r="J21" s="9" t="e">
        <f t="shared" si="3"/>
        <v>#VALUE!</v>
      </c>
      <c r="K21" s="1" t="str">
        <f t="shared" si="4"/>
        <v/>
      </c>
    </row>
    <row r="22" spans="7:11">
      <c r="G22" t="str">
        <f t="shared" si="0"/>
        <v xml:space="preserve"> </v>
      </c>
      <c r="H22" t="e">
        <f t="shared" si="1"/>
        <v>#VALUE!</v>
      </c>
      <c r="I22" s="9" t="e">
        <f t="shared" si="2"/>
        <v>#VALUE!</v>
      </c>
      <c r="J22" s="9" t="e">
        <f t="shared" si="3"/>
        <v>#VALUE!</v>
      </c>
      <c r="K22" s="1" t="str">
        <f t="shared" si="4"/>
        <v/>
      </c>
    </row>
    <row r="23" spans="7:11">
      <c r="G23" t="str">
        <f t="shared" si="0"/>
        <v xml:space="preserve"> </v>
      </c>
      <c r="H23" t="e">
        <f t="shared" si="1"/>
        <v>#VALUE!</v>
      </c>
      <c r="I23" s="9" t="e">
        <f t="shared" si="2"/>
        <v>#VALUE!</v>
      </c>
      <c r="J23" s="9" t="e">
        <f t="shared" si="3"/>
        <v>#VALUE!</v>
      </c>
      <c r="K23" s="1" t="str">
        <f t="shared" si="4"/>
        <v/>
      </c>
    </row>
    <row r="24" spans="7:11">
      <c r="G24" t="str">
        <f t="shared" si="0"/>
        <v xml:space="preserve"> </v>
      </c>
      <c r="H24" t="e">
        <f t="shared" si="1"/>
        <v>#VALUE!</v>
      </c>
      <c r="I24" s="9" t="e">
        <f t="shared" si="2"/>
        <v>#VALUE!</v>
      </c>
      <c r="J24" s="9" t="e">
        <f t="shared" si="3"/>
        <v>#VALUE!</v>
      </c>
      <c r="K24" s="1" t="str">
        <f t="shared" si="4"/>
        <v/>
      </c>
    </row>
    <row r="25" spans="7:11">
      <c r="G25" t="str">
        <f t="shared" si="0"/>
        <v xml:space="preserve"> </v>
      </c>
      <c r="H25" t="e">
        <f t="shared" si="1"/>
        <v>#VALUE!</v>
      </c>
      <c r="I25" s="9" t="e">
        <f t="shared" si="2"/>
        <v>#VALUE!</v>
      </c>
      <c r="J25" s="9" t="e">
        <f t="shared" si="3"/>
        <v>#VALUE!</v>
      </c>
      <c r="K25" s="1" t="str">
        <f t="shared" si="4"/>
        <v/>
      </c>
    </row>
    <row r="26" spans="7:11">
      <c r="G26" t="str">
        <f t="shared" si="0"/>
        <v xml:space="preserve"> </v>
      </c>
      <c r="H26" t="e">
        <f t="shared" si="1"/>
        <v>#VALUE!</v>
      </c>
      <c r="I26" s="9" t="e">
        <f t="shared" si="2"/>
        <v>#VALUE!</v>
      </c>
      <c r="J26" s="9" t="e">
        <f t="shared" si="3"/>
        <v>#VALUE!</v>
      </c>
      <c r="K26" s="1" t="str">
        <f t="shared" si="4"/>
        <v/>
      </c>
    </row>
    <row r="27" spans="7:11">
      <c r="G27" t="str">
        <f t="shared" si="0"/>
        <v xml:space="preserve"> </v>
      </c>
      <c r="H27" t="e">
        <f t="shared" si="1"/>
        <v>#VALUE!</v>
      </c>
      <c r="I27" s="9" t="e">
        <f t="shared" si="2"/>
        <v>#VALUE!</v>
      </c>
      <c r="J27" s="9" t="e">
        <f t="shared" si="3"/>
        <v>#VALUE!</v>
      </c>
      <c r="K27" s="1" t="str">
        <f t="shared" si="4"/>
        <v/>
      </c>
    </row>
    <row r="28" spans="7:11">
      <c r="G28" t="str">
        <f t="shared" si="0"/>
        <v xml:space="preserve"> </v>
      </c>
      <c r="H28" t="e">
        <f t="shared" si="1"/>
        <v>#VALUE!</v>
      </c>
      <c r="I28" s="9" t="e">
        <f t="shared" si="2"/>
        <v>#VALUE!</v>
      </c>
      <c r="J28" s="9" t="e">
        <f t="shared" si="3"/>
        <v>#VALUE!</v>
      </c>
      <c r="K28" s="1" t="str">
        <f t="shared" si="4"/>
        <v/>
      </c>
    </row>
    <row r="29" spans="7:11">
      <c r="G29" t="str">
        <f t="shared" si="0"/>
        <v xml:space="preserve"> </v>
      </c>
      <c r="H29" t="e">
        <f t="shared" si="1"/>
        <v>#VALUE!</v>
      </c>
      <c r="I29" s="9" t="e">
        <f t="shared" si="2"/>
        <v>#VALUE!</v>
      </c>
      <c r="J29" s="9" t="e">
        <f t="shared" si="3"/>
        <v>#VALUE!</v>
      </c>
      <c r="K29" s="1" t="str">
        <f t="shared" si="4"/>
        <v/>
      </c>
    </row>
    <row r="30" spans="7:11">
      <c r="G30" t="str">
        <f t="shared" si="0"/>
        <v xml:space="preserve"> </v>
      </c>
      <c r="H30" t="e">
        <f t="shared" si="1"/>
        <v>#VALUE!</v>
      </c>
      <c r="I30" s="9" t="e">
        <f t="shared" si="2"/>
        <v>#VALUE!</v>
      </c>
      <c r="J30" s="9" t="e">
        <f t="shared" si="3"/>
        <v>#VALUE!</v>
      </c>
      <c r="K30" s="1" t="str">
        <f t="shared" si="4"/>
        <v/>
      </c>
    </row>
    <row r="31" spans="7:11">
      <c r="G31" t="str">
        <f t="shared" si="0"/>
        <v xml:space="preserve"> </v>
      </c>
      <c r="H31" t="e">
        <f t="shared" si="1"/>
        <v>#VALUE!</v>
      </c>
      <c r="I31" s="9" t="e">
        <f t="shared" si="2"/>
        <v>#VALUE!</v>
      </c>
      <c r="J31" s="9" t="e">
        <f t="shared" si="3"/>
        <v>#VALUE!</v>
      </c>
      <c r="K31" s="1" t="str">
        <f t="shared" si="4"/>
        <v/>
      </c>
    </row>
    <row r="32" spans="7:11">
      <c r="G32" t="str">
        <f t="shared" si="0"/>
        <v xml:space="preserve"> </v>
      </c>
      <c r="H32" t="e">
        <f t="shared" si="1"/>
        <v>#VALUE!</v>
      </c>
      <c r="I32" s="9" t="e">
        <f t="shared" si="2"/>
        <v>#VALUE!</v>
      </c>
      <c r="J32" s="9" t="e">
        <f t="shared" si="3"/>
        <v>#VALUE!</v>
      </c>
      <c r="K32" s="1" t="str">
        <f t="shared" si="4"/>
        <v/>
      </c>
    </row>
    <row r="33" spans="7:11">
      <c r="G33" t="str">
        <f t="shared" si="0"/>
        <v xml:space="preserve"> </v>
      </c>
      <c r="H33" t="e">
        <f t="shared" si="1"/>
        <v>#VALUE!</v>
      </c>
      <c r="I33" s="9" t="e">
        <f t="shared" si="2"/>
        <v>#VALUE!</v>
      </c>
      <c r="J33" s="9" t="e">
        <f t="shared" si="3"/>
        <v>#VALUE!</v>
      </c>
      <c r="K33" s="1" t="str">
        <f t="shared" si="4"/>
        <v/>
      </c>
    </row>
    <row r="34" spans="7:11">
      <c r="G34" t="str">
        <f t="shared" si="0"/>
        <v xml:space="preserve"> </v>
      </c>
      <c r="H34" t="e">
        <f t="shared" si="1"/>
        <v>#VALUE!</v>
      </c>
      <c r="I34" s="9" t="e">
        <f t="shared" si="2"/>
        <v>#VALUE!</v>
      </c>
      <c r="J34" s="9" t="e">
        <f t="shared" si="3"/>
        <v>#VALUE!</v>
      </c>
      <c r="K34" s="1" t="str">
        <f t="shared" si="4"/>
        <v/>
      </c>
    </row>
    <row r="35" spans="7:11">
      <c r="G35" t="str">
        <f t="shared" ref="G35:G69" si="5">IF(E35="a",1,IF(E35="b",2,IF(E35="c",3,IF(E35="d",4,IF(E35="e",5," ")))))</f>
        <v xml:space="preserve"> </v>
      </c>
      <c r="H35" t="e">
        <f t="shared" ref="H35:H66" si="6">G35+F35</f>
        <v>#VALUE!</v>
      </c>
      <c r="I35" s="9" t="e">
        <f t="shared" si="2"/>
        <v>#VALUE!</v>
      </c>
      <c r="J35" s="9" t="e">
        <f t="shared" ref="J35:J66" si="7">IF(AND(I35=2,F35=5),3,IF(AND(I35=2,F35=6),3,IF(AND(I35=3,F35=6),4,I35)))</f>
        <v>#VALUE!</v>
      </c>
      <c r="K35" s="1" t="str">
        <f t="shared" ref="K35:K66" si="8">IFERROR(IF(J35=1,"low",IF(J35=2,"moderate",IF(J35=3,"high",IF(J35=4,"unacceptable","pending")))),"")</f>
        <v/>
      </c>
    </row>
    <row r="36" spans="7:11">
      <c r="G36" t="str">
        <f t="shared" si="5"/>
        <v xml:space="preserve"> </v>
      </c>
      <c r="H36" t="e">
        <f t="shared" si="6"/>
        <v>#VALUE!</v>
      </c>
      <c r="I36" s="9" t="e">
        <f t="shared" si="2"/>
        <v>#VALUE!</v>
      </c>
      <c r="J36" s="9" t="e">
        <f t="shared" si="7"/>
        <v>#VALUE!</v>
      </c>
      <c r="K36" s="1" t="str">
        <f t="shared" si="8"/>
        <v/>
      </c>
    </row>
    <row r="37" spans="7:11">
      <c r="G37" t="str">
        <f t="shared" si="5"/>
        <v xml:space="preserve"> </v>
      </c>
      <c r="H37" t="e">
        <f t="shared" si="6"/>
        <v>#VALUE!</v>
      </c>
      <c r="I37" s="9" t="e">
        <f t="shared" si="2"/>
        <v>#VALUE!</v>
      </c>
      <c r="J37" s="9" t="e">
        <f t="shared" si="7"/>
        <v>#VALUE!</v>
      </c>
      <c r="K37" s="1" t="str">
        <f t="shared" si="8"/>
        <v/>
      </c>
    </row>
    <row r="38" spans="7:11">
      <c r="G38" t="str">
        <f t="shared" si="5"/>
        <v xml:space="preserve"> </v>
      </c>
      <c r="H38" t="e">
        <f t="shared" si="6"/>
        <v>#VALUE!</v>
      </c>
      <c r="I38" s="9" t="e">
        <f t="shared" si="2"/>
        <v>#VALUE!</v>
      </c>
      <c r="J38" s="9" t="e">
        <f t="shared" si="7"/>
        <v>#VALUE!</v>
      </c>
      <c r="K38" s="1" t="str">
        <f t="shared" si="8"/>
        <v/>
      </c>
    </row>
    <row r="39" spans="7:11">
      <c r="G39" t="str">
        <f t="shared" si="5"/>
        <v xml:space="preserve"> </v>
      </c>
      <c r="H39" t="e">
        <f t="shared" si="6"/>
        <v>#VALUE!</v>
      </c>
      <c r="I39" s="9" t="e">
        <f t="shared" si="2"/>
        <v>#VALUE!</v>
      </c>
      <c r="J39" s="9" t="e">
        <f t="shared" si="7"/>
        <v>#VALUE!</v>
      </c>
      <c r="K39" s="1" t="str">
        <f t="shared" si="8"/>
        <v/>
      </c>
    </row>
    <row r="40" spans="7:11">
      <c r="G40" t="str">
        <f t="shared" si="5"/>
        <v xml:space="preserve"> </v>
      </c>
      <c r="H40" t="e">
        <f t="shared" si="6"/>
        <v>#VALUE!</v>
      </c>
      <c r="I40" s="9" t="e">
        <f t="shared" si="2"/>
        <v>#VALUE!</v>
      </c>
      <c r="J40" s="9" t="e">
        <f t="shared" si="7"/>
        <v>#VALUE!</v>
      </c>
      <c r="K40" s="1" t="str">
        <f t="shared" si="8"/>
        <v/>
      </c>
    </row>
    <row r="41" spans="7:11">
      <c r="G41" t="str">
        <f t="shared" si="5"/>
        <v xml:space="preserve"> </v>
      </c>
      <c r="H41" t="e">
        <f t="shared" si="6"/>
        <v>#VALUE!</v>
      </c>
      <c r="I41" s="9" t="e">
        <f t="shared" si="2"/>
        <v>#VALUE!</v>
      </c>
      <c r="J41" s="9" t="e">
        <f t="shared" si="7"/>
        <v>#VALUE!</v>
      </c>
      <c r="K41" s="1" t="str">
        <f t="shared" si="8"/>
        <v/>
      </c>
    </row>
    <row r="42" spans="7:11">
      <c r="G42" t="str">
        <f t="shared" si="5"/>
        <v xml:space="preserve"> </v>
      </c>
      <c r="H42" t="e">
        <f t="shared" si="6"/>
        <v>#VALUE!</v>
      </c>
      <c r="I42" s="9" t="e">
        <f t="shared" si="2"/>
        <v>#VALUE!</v>
      </c>
      <c r="J42" s="9" t="e">
        <f t="shared" si="7"/>
        <v>#VALUE!</v>
      </c>
      <c r="K42" s="1" t="str">
        <f t="shared" si="8"/>
        <v/>
      </c>
    </row>
    <row r="43" spans="7:11">
      <c r="G43" t="str">
        <f t="shared" si="5"/>
        <v xml:space="preserve"> </v>
      </c>
      <c r="H43" t="e">
        <f t="shared" si="6"/>
        <v>#VALUE!</v>
      </c>
      <c r="I43" s="9" t="e">
        <f t="shared" si="2"/>
        <v>#VALUE!</v>
      </c>
      <c r="J43" s="9" t="e">
        <f t="shared" si="7"/>
        <v>#VALUE!</v>
      </c>
      <c r="K43" s="1" t="str">
        <f t="shared" si="8"/>
        <v/>
      </c>
    </row>
    <row r="44" spans="7:11">
      <c r="G44" t="str">
        <f t="shared" si="5"/>
        <v xml:space="preserve"> </v>
      </c>
      <c r="H44" t="e">
        <f t="shared" si="6"/>
        <v>#VALUE!</v>
      </c>
      <c r="I44" s="9" t="e">
        <f t="shared" si="2"/>
        <v>#VALUE!</v>
      </c>
      <c r="J44" s="9" t="e">
        <f t="shared" si="7"/>
        <v>#VALUE!</v>
      </c>
      <c r="K44" s="1" t="str">
        <f t="shared" si="8"/>
        <v/>
      </c>
    </row>
    <row r="45" spans="7:11">
      <c r="G45" t="str">
        <f t="shared" si="5"/>
        <v xml:space="preserve"> </v>
      </c>
      <c r="H45" t="e">
        <f t="shared" si="6"/>
        <v>#VALUE!</v>
      </c>
      <c r="I45" s="9" t="e">
        <f t="shared" si="2"/>
        <v>#VALUE!</v>
      </c>
      <c r="J45" s="9" t="e">
        <f t="shared" si="7"/>
        <v>#VALUE!</v>
      </c>
      <c r="K45" s="1" t="str">
        <f t="shared" si="8"/>
        <v/>
      </c>
    </row>
    <row r="46" spans="7:11">
      <c r="G46" t="str">
        <f t="shared" si="5"/>
        <v xml:space="preserve"> </v>
      </c>
      <c r="H46" t="e">
        <f t="shared" si="6"/>
        <v>#VALUE!</v>
      </c>
      <c r="I46" s="9" t="e">
        <f t="shared" si="2"/>
        <v>#VALUE!</v>
      </c>
      <c r="J46" s="9" t="e">
        <f t="shared" si="7"/>
        <v>#VALUE!</v>
      </c>
      <c r="K46" s="1" t="str">
        <f t="shared" si="8"/>
        <v/>
      </c>
    </row>
    <row r="47" spans="7:11">
      <c r="G47" t="str">
        <f t="shared" si="5"/>
        <v xml:space="preserve"> </v>
      </c>
      <c r="H47" t="e">
        <f t="shared" si="6"/>
        <v>#VALUE!</v>
      </c>
      <c r="I47" s="9" t="e">
        <f t="shared" si="2"/>
        <v>#VALUE!</v>
      </c>
      <c r="J47" s="9" t="e">
        <f t="shared" si="7"/>
        <v>#VALUE!</v>
      </c>
      <c r="K47" s="1" t="str">
        <f t="shared" si="8"/>
        <v/>
      </c>
    </row>
    <row r="48" spans="7:11">
      <c r="G48" t="str">
        <f t="shared" si="5"/>
        <v xml:space="preserve"> </v>
      </c>
      <c r="H48" t="e">
        <f t="shared" si="6"/>
        <v>#VALUE!</v>
      </c>
      <c r="I48" s="9" t="e">
        <f t="shared" si="2"/>
        <v>#VALUE!</v>
      </c>
      <c r="J48" s="9" t="e">
        <f t="shared" si="7"/>
        <v>#VALUE!</v>
      </c>
      <c r="K48" s="1" t="str">
        <f t="shared" si="8"/>
        <v/>
      </c>
    </row>
    <row r="49" spans="7:11">
      <c r="G49" t="str">
        <f t="shared" si="5"/>
        <v xml:space="preserve"> </v>
      </c>
      <c r="H49" t="e">
        <f t="shared" si="6"/>
        <v>#VALUE!</v>
      </c>
      <c r="I49" s="9" t="e">
        <f t="shared" si="2"/>
        <v>#VALUE!</v>
      </c>
      <c r="J49" s="9" t="e">
        <f t="shared" si="7"/>
        <v>#VALUE!</v>
      </c>
      <c r="K49" s="1" t="str">
        <f t="shared" si="8"/>
        <v/>
      </c>
    </row>
    <row r="50" spans="7:11">
      <c r="G50" t="str">
        <f t="shared" si="5"/>
        <v xml:space="preserve"> </v>
      </c>
      <c r="H50" t="e">
        <f t="shared" si="6"/>
        <v>#VALUE!</v>
      </c>
      <c r="I50" s="9" t="e">
        <f t="shared" si="2"/>
        <v>#VALUE!</v>
      </c>
      <c r="J50" s="9" t="e">
        <f t="shared" si="7"/>
        <v>#VALUE!</v>
      </c>
      <c r="K50" s="1" t="str">
        <f t="shared" si="8"/>
        <v/>
      </c>
    </row>
    <row r="51" spans="7:11">
      <c r="G51" t="str">
        <f t="shared" si="5"/>
        <v xml:space="preserve"> </v>
      </c>
      <c r="H51" t="e">
        <f t="shared" si="6"/>
        <v>#VALUE!</v>
      </c>
      <c r="I51" s="9" t="e">
        <f t="shared" si="2"/>
        <v>#VALUE!</v>
      </c>
      <c r="J51" s="9" t="e">
        <f t="shared" si="7"/>
        <v>#VALUE!</v>
      </c>
      <c r="K51" s="1" t="str">
        <f t="shared" si="8"/>
        <v/>
      </c>
    </row>
    <row r="52" spans="7:11">
      <c r="G52" t="str">
        <f t="shared" si="5"/>
        <v xml:space="preserve"> </v>
      </c>
      <c r="H52" t="e">
        <f t="shared" si="6"/>
        <v>#VALUE!</v>
      </c>
      <c r="I52" s="9" t="e">
        <f t="shared" si="2"/>
        <v>#VALUE!</v>
      </c>
      <c r="J52" s="9" t="e">
        <f t="shared" si="7"/>
        <v>#VALUE!</v>
      </c>
      <c r="K52" s="1" t="str">
        <f t="shared" si="8"/>
        <v/>
      </c>
    </row>
    <row r="53" spans="7:11">
      <c r="G53" t="str">
        <f t="shared" si="5"/>
        <v xml:space="preserve"> </v>
      </c>
      <c r="H53" t="e">
        <f t="shared" si="6"/>
        <v>#VALUE!</v>
      </c>
      <c r="I53" s="9" t="e">
        <f t="shared" si="2"/>
        <v>#VALUE!</v>
      </c>
      <c r="J53" s="9" t="e">
        <f t="shared" si="7"/>
        <v>#VALUE!</v>
      </c>
      <c r="K53" s="1" t="str">
        <f t="shared" si="8"/>
        <v/>
      </c>
    </row>
    <row r="54" spans="7:11">
      <c r="G54" t="str">
        <f t="shared" si="5"/>
        <v xml:space="preserve"> </v>
      </c>
      <c r="H54" t="e">
        <f t="shared" si="6"/>
        <v>#VALUE!</v>
      </c>
      <c r="I54" s="9" t="e">
        <f t="shared" si="2"/>
        <v>#VALUE!</v>
      </c>
      <c r="J54" s="9" t="e">
        <f t="shared" si="7"/>
        <v>#VALUE!</v>
      </c>
      <c r="K54" s="1" t="str">
        <f t="shared" si="8"/>
        <v/>
      </c>
    </row>
    <row r="55" spans="7:11">
      <c r="G55" t="str">
        <f t="shared" si="5"/>
        <v xml:space="preserve"> </v>
      </c>
      <c r="H55" t="e">
        <f t="shared" si="6"/>
        <v>#VALUE!</v>
      </c>
      <c r="I55" s="9" t="e">
        <f t="shared" si="2"/>
        <v>#VALUE!</v>
      </c>
      <c r="J55" s="9" t="e">
        <f t="shared" si="7"/>
        <v>#VALUE!</v>
      </c>
      <c r="K55" s="1" t="str">
        <f t="shared" si="8"/>
        <v/>
      </c>
    </row>
    <row r="56" spans="7:11">
      <c r="G56" t="str">
        <f t="shared" si="5"/>
        <v xml:space="preserve"> </v>
      </c>
      <c r="H56" t="e">
        <f t="shared" si="6"/>
        <v>#VALUE!</v>
      </c>
      <c r="I56" s="9" t="e">
        <f t="shared" si="2"/>
        <v>#VALUE!</v>
      </c>
      <c r="J56" s="9" t="e">
        <f t="shared" si="7"/>
        <v>#VALUE!</v>
      </c>
      <c r="K56" s="1" t="str">
        <f t="shared" si="8"/>
        <v/>
      </c>
    </row>
    <row r="57" spans="7:11">
      <c r="G57" t="str">
        <f t="shared" si="5"/>
        <v xml:space="preserve"> </v>
      </c>
      <c r="H57" t="e">
        <f t="shared" si="6"/>
        <v>#VALUE!</v>
      </c>
      <c r="I57" s="9" t="e">
        <f t="shared" si="2"/>
        <v>#VALUE!</v>
      </c>
      <c r="J57" s="9" t="e">
        <f t="shared" si="7"/>
        <v>#VALUE!</v>
      </c>
      <c r="K57" s="1" t="str">
        <f t="shared" si="8"/>
        <v/>
      </c>
    </row>
    <row r="58" spans="7:11">
      <c r="G58" t="str">
        <f t="shared" si="5"/>
        <v xml:space="preserve"> </v>
      </c>
      <c r="H58" t="e">
        <f t="shared" si="6"/>
        <v>#VALUE!</v>
      </c>
      <c r="I58" s="9" t="e">
        <f t="shared" si="2"/>
        <v>#VALUE!</v>
      </c>
      <c r="J58" s="9" t="e">
        <f t="shared" si="7"/>
        <v>#VALUE!</v>
      </c>
      <c r="K58" s="1" t="str">
        <f t="shared" si="8"/>
        <v/>
      </c>
    </row>
    <row r="59" spans="7:11">
      <c r="G59" t="str">
        <f t="shared" si="5"/>
        <v xml:space="preserve"> </v>
      </c>
      <c r="H59" t="e">
        <f t="shared" si="6"/>
        <v>#VALUE!</v>
      </c>
      <c r="I59" s="9" t="e">
        <f t="shared" si="2"/>
        <v>#VALUE!</v>
      </c>
      <c r="J59" s="9" t="e">
        <f t="shared" si="7"/>
        <v>#VALUE!</v>
      </c>
      <c r="K59" s="1" t="str">
        <f t="shared" si="8"/>
        <v/>
      </c>
    </row>
    <row r="60" spans="7:11">
      <c r="G60" t="str">
        <f t="shared" si="5"/>
        <v xml:space="preserve"> </v>
      </c>
      <c r="H60" t="e">
        <f t="shared" si="6"/>
        <v>#VALUE!</v>
      </c>
      <c r="I60" s="9" t="e">
        <f t="shared" si="2"/>
        <v>#VALUE!</v>
      </c>
      <c r="J60" s="9" t="e">
        <f t="shared" si="7"/>
        <v>#VALUE!</v>
      </c>
      <c r="K60" s="1" t="str">
        <f t="shared" si="8"/>
        <v/>
      </c>
    </row>
    <row r="61" spans="7:11">
      <c r="G61" t="str">
        <f t="shared" si="5"/>
        <v xml:space="preserve"> </v>
      </c>
      <c r="H61" t="e">
        <f t="shared" si="6"/>
        <v>#VALUE!</v>
      </c>
      <c r="I61" s="9" t="e">
        <f t="shared" si="2"/>
        <v>#VALUE!</v>
      </c>
      <c r="J61" s="9" t="e">
        <f t="shared" si="7"/>
        <v>#VALUE!</v>
      </c>
      <c r="K61" s="1" t="str">
        <f t="shared" si="8"/>
        <v/>
      </c>
    </row>
    <row r="62" spans="7:11">
      <c r="G62" t="str">
        <f t="shared" si="5"/>
        <v xml:space="preserve"> </v>
      </c>
      <c r="H62" t="e">
        <f t="shared" si="6"/>
        <v>#VALUE!</v>
      </c>
      <c r="I62" s="9" t="e">
        <f t="shared" si="2"/>
        <v>#VALUE!</v>
      </c>
      <c r="J62" s="9" t="e">
        <f t="shared" si="7"/>
        <v>#VALUE!</v>
      </c>
      <c r="K62" s="1" t="str">
        <f t="shared" si="8"/>
        <v/>
      </c>
    </row>
    <row r="63" spans="7:11">
      <c r="G63" t="str">
        <f t="shared" si="5"/>
        <v xml:space="preserve"> </v>
      </c>
      <c r="H63" t="e">
        <f t="shared" si="6"/>
        <v>#VALUE!</v>
      </c>
      <c r="I63" s="9" t="e">
        <f t="shared" si="2"/>
        <v>#VALUE!</v>
      </c>
      <c r="J63" s="9" t="e">
        <f t="shared" si="7"/>
        <v>#VALUE!</v>
      </c>
      <c r="K63" s="1" t="str">
        <f t="shared" si="8"/>
        <v/>
      </c>
    </row>
    <row r="64" spans="7:11">
      <c r="G64" t="str">
        <f t="shared" si="5"/>
        <v xml:space="preserve"> </v>
      </c>
      <c r="H64" t="e">
        <f t="shared" si="6"/>
        <v>#VALUE!</v>
      </c>
      <c r="I64" s="9" t="e">
        <f t="shared" si="2"/>
        <v>#VALUE!</v>
      </c>
      <c r="J64" s="9" t="e">
        <f t="shared" si="7"/>
        <v>#VALUE!</v>
      </c>
      <c r="K64" s="1" t="str">
        <f t="shared" si="8"/>
        <v/>
      </c>
    </row>
    <row r="65" spans="7:11">
      <c r="G65" t="str">
        <f t="shared" si="5"/>
        <v xml:space="preserve"> </v>
      </c>
      <c r="H65" t="e">
        <f t="shared" si="6"/>
        <v>#VALUE!</v>
      </c>
      <c r="I65" s="9" t="e">
        <f t="shared" si="2"/>
        <v>#VALUE!</v>
      </c>
      <c r="J65" s="9" t="e">
        <f t="shared" si="7"/>
        <v>#VALUE!</v>
      </c>
      <c r="K65" s="1" t="str">
        <f t="shared" si="8"/>
        <v/>
      </c>
    </row>
    <row r="66" spans="7:11">
      <c r="G66" t="str">
        <f t="shared" si="5"/>
        <v xml:space="preserve"> </v>
      </c>
      <c r="H66" t="e">
        <f t="shared" si="6"/>
        <v>#VALUE!</v>
      </c>
      <c r="I66" s="9" t="e">
        <f t="shared" si="2"/>
        <v>#VALUE!</v>
      </c>
      <c r="J66" s="9" t="e">
        <f t="shared" si="7"/>
        <v>#VALUE!</v>
      </c>
      <c r="K66" s="1" t="str">
        <f t="shared" si="8"/>
        <v/>
      </c>
    </row>
    <row r="67" spans="7:11">
      <c r="G67" t="str">
        <f t="shared" si="5"/>
        <v xml:space="preserve"> </v>
      </c>
      <c r="H67" t="e">
        <f t="shared" ref="H67:H69" si="9">G67+F67</f>
        <v>#VALUE!</v>
      </c>
      <c r="I67" s="9" t="e">
        <f t="shared" ref="I67:I69" si="10">IF(H67&lt;=5,1,IF(H67&lt;=7,2,IF(H67=8,3,IF(H67&gt;8,4))))</f>
        <v>#VALUE!</v>
      </c>
      <c r="J67" s="9" t="e">
        <f t="shared" ref="J67:J69" si="11">IF(AND(I67=2,F67=5),3,IF(AND(I67=2,F67=6),3,IF(AND(I67=3,F67=6),4,I67)))</f>
        <v>#VALUE!</v>
      </c>
      <c r="K67" s="1" t="str">
        <f t="shared" ref="K67:K69" si="12">IFERROR(IF(J67=1,"low",IF(J67=2,"moderate",IF(J67=3,"high",IF(J67=4,"unacceptable","pending")))),"")</f>
        <v/>
      </c>
    </row>
    <row r="68" spans="7:11">
      <c r="G68" t="str">
        <f t="shared" si="5"/>
        <v xml:space="preserve"> </v>
      </c>
      <c r="H68" t="e">
        <f t="shared" si="9"/>
        <v>#VALUE!</v>
      </c>
      <c r="I68" s="9" t="e">
        <f t="shared" si="10"/>
        <v>#VALUE!</v>
      </c>
      <c r="J68" s="9" t="e">
        <f t="shared" si="11"/>
        <v>#VALUE!</v>
      </c>
      <c r="K68" s="1" t="str">
        <f t="shared" si="12"/>
        <v/>
      </c>
    </row>
    <row r="69" spans="7:11">
      <c r="G69" t="str">
        <f t="shared" si="5"/>
        <v xml:space="preserve"> </v>
      </c>
      <c r="H69" t="e">
        <f t="shared" si="9"/>
        <v>#VALUE!</v>
      </c>
      <c r="I69" s="9" t="e">
        <f t="shared" si="10"/>
        <v>#VALUE!</v>
      </c>
      <c r="J69" s="9" t="e">
        <f t="shared" si="11"/>
        <v>#VALUE!</v>
      </c>
      <c r="K69" s="1" t="str">
        <f t="shared" si="12"/>
        <v/>
      </c>
    </row>
  </sheetData>
  <mergeCells count="1">
    <mergeCell ref="G2:J2"/>
  </mergeCells>
  <conditionalFormatting sqref="E1:E1048576">
    <cfRule type="beginsWith" dxfId="14" priority="13" operator="beginsWith" text="E">
      <formula>LEFT(E1,LEN("E"))="E"</formula>
    </cfRule>
    <cfRule type="beginsWith" dxfId="13" priority="14" operator="beginsWith" text="D">
      <formula>LEFT(E1,LEN("D"))="D"</formula>
    </cfRule>
    <cfRule type="beginsWith" dxfId="12" priority="15" operator="beginsWith" text="C">
      <formula>LEFT(E1,LEN("C"))="C"</formula>
    </cfRule>
    <cfRule type="beginsWith" dxfId="11" priority="16" operator="beginsWith" text="B">
      <formula>LEFT(E1,LEN("B"))="B"</formula>
    </cfRule>
    <cfRule type="beginsWith" dxfId="10" priority="17" operator="beginsWith" text="A">
      <formula>LEFT(E1,LEN("A"))="A"</formula>
    </cfRule>
  </conditionalFormatting>
  <conditionalFormatting sqref="F1:F1048576">
    <cfRule type="cellIs" dxfId="9" priority="7" operator="equal">
      <formula>6</formula>
    </cfRule>
    <cfRule type="cellIs" dxfId="8" priority="8" operator="equal">
      <formula>5</formula>
    </cfRule>
    <cfRule type="cellIs" dxfId="7" priority="9" operator="equal">
      <formula>4</formula>
    </cfRule>
    <cfRule type="cellIs" dxfId="6" priority="10" operator="equal">
      <formula>3</formula>
    </cfRule>
    <cfRule type="cellIs" dxfId="5" priority="11" operator="equal">
      <formula>2</formula>
    </cfRule>
    <cfRule type="cellIs" dxfId="4" priority="12" operator="equal">
      <formula>1</formula>
    </cfRule>
  </conditionalFormatting>
  <conditionalFormatting sqref="K1:K1048576">
    <cfRule type="containsText" dxfId="3" priority="2" operator="containsText" text="unacceptable">
      <formula>NOT(ISERROR(SEARCH("unacceptable",K1)))</formula>
    </cfRule>
    <cfRule type="containsText" dxfId="2" priority="3" operator="containsText" text="high">
      <formula>NOT(ISERROR(SEARCH("high",K1)))</formula>
    </cfRule>
    <cfRule type="containsText" dxfId="1" priority="4" operator="containsText" text="moderate">
      <formula>NOT(ISERROR(SEARCH("moderate",K1)))</formula>
    </cfRule>
    <cfRule type="containsText" dxfId="0" priority="5" operator="containsText" text="low">
      <formula>NOT(ISERROR(SEARCH("low",K1)))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FMEA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Setterholm</dc:creator>
  <cp:lastModifiedBy>Ben Setterholm</cp:lastModifiedBy>
  <dcterms:created xsi:type="dcterms:W3CDTF">2015-12-11T17:49:29Z</dcterms:created>
  <dcterms:modified xsi:type="dcterms:W3CDTF">2015-12-11T23:24:59Z</dcterms:modified>
</cp:coreProperties>
</file>