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</sheets>
  <calcPr calcId="152511"/>
</workbook>
</file>

<file path=xl/calcChain.xml><?xml version="1.0" encoding="utf-8"?>
<calcChain xmlns="http://schemas.openxmlformats.org/spreadsheetml/2006/main">
  <c r="I9" i="1" l="1"/>
  <c r="K6" i="1"/>
  <c r="J5" i="1"/>
  <c r="I19" i="1" l="1"/>
  <c r="K25" i="1"/>
  <c r="K18" i="1"/>
  <c r="O14" i="1"/>
  <c r="O9" i="1"/>
  <c r="O12" i="1" s="1"/>
  <c r="I14" i="2" l="1"/>
  <c r="J12" i="2"/>
  <c r="I12" i="2"/>
  <c r="L4" i="2"/>
  <c r="M4" i="2" s="1"/>
  <c r="J5" i="2"/>
  <c r="I8" i="2"/>
  <c r="I4" i="2"/>
  <c r="B6" i="2"/>
  <c r="A9" i="2" s="1"/>
  <c r="B9" i="2" s="1"/>
  <c r="A3" i="2"/>
</calcChain>
</file>

<file path=xl/sharedStrings.xml><?xml version="1.0" encoding="utf-8"?>
<sst xmlns="http://schemas.openxmlformats.org/spreadsheetml/2006/main" count="40" uniqueCount="37">
  <si>
    <t>Endereço De Memória</t>
  </si>
  <si>
    <t>/11</t>
  </si>
  <si>
    <t>Reservado Para</t>
  </si>
  <si>
    <t>RESET8313N</t>
  </si>
  <si>
    <t>SLEEP8313N</t>
  </si>
  <si>
    <t>Pino de reset do Driver DRV8313, ON=1;</t>
  </si>
  <si>
    <t>Aciona o Driver do Motor em 1;</t>
  </si>
  <si>
    <t>FAULT8313N</t>
  </si>
  <si>
    <t>Houve Falha no driver?</t>
  </si>
  <si>
    <t>Sensor de Corrente 8 Bits MSB</t>
  </si>
  <si>
    <t>Sensor de Corrente 8 Bits LSB</t>
  </si>
  <si>
    <t>ADC MSB</t>
  </si>
  <si>
    <t>ADC LSB</t>
  </si>
  <si>
    <t>Sentido do Motor</t>
  </si>
  <si>
    <t>Descrição</t>
  </si>
  <si>
    <t>Flags.Direction</t>
  </si>
  <si>
    <t>Flags.RunMotor</t>
  </si>
  <si>
    <t>Motor Ligado</t>
  </si>
  <si>
    <t>Status LED</t>
  </si>
  <si>
    <t>LED Branco da Placa</t>
  </si>
  <si>
    <t>Vel MSB</t>
  </si>
  <si>
    <t>Vel LSB</t>
  </si>
  <si>
    <t>Medida de Velocidade 8 bits MSB, timer3avg</t>
  </si>
  <si>
    <t>Medida de Velocidade 8 bits LSB, timer3avg</t>
  </si>
  <si>
    <t>MIPS</t>
  </si>
  <si>
    <t>PR 256</t>
  </si>
  <si>
    <t>Estado</t>
  </si>
  <si>
    <t>0-9 Integer Value</t>
  </si>
  <si>
    <t>Setpoint Velocidade</t>
  </si>
  <si>
    <t>de 100 a -100 %</t>
  </si>
  <si>
    <t>MDC</t>
  </si>
  <si>
    <t>MSB para o MDC - Leitura</t>
  </si>
  <si>
    <t>LSB para o MDC - Leitura</t>
  </si>
  <si>
    <t>MSB para o MDC - Escrita</t>
  </si>
  <si>
    <t>LSB para o MDC - Escrita</t>
  </si>
  <si>
    <t>Instruções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</si>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</sst>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C257" totalsRowShown="0">
  <autoFilter ref="A1:C257"/>
  <tableColumns count="3">
    <tableColumn id="1" name="Endereço De Memória"/>
    <tableColumn id="2" name="Reservado Para"/>
    <tableColumn id="3" name="Descriçã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abSelected="1" workbookViewId="0">
      <selection activeCell="I9" sqref="I9"/>
    </sheetView>
  </sheetViews>
  <sheetFormatPr defaultRowHeight="15" x14ac:dyDescent="0.25"/>
  <cols>
    <col min="1" max="1" width="22.7109375" customWidth="1"/>
    <col min="2" max="2" width="19.28515625" bestFit="1" customWidth="1"/>
    <col min="3" max="3" width="41.140625" bestFit="1" customWidth="1"/>
    <col min="10" max="10" width="12.140625" customWidth="1"/>
    <col min="15" max="15" width="10" bestFit="1" customWidth="1"/>
  </cols>
  <sheetData>
    <row r="1" spans="1:15" x14ac:dyDescent="0.25">
      <c r="A1" t="s">
        <v>0</v>
      </c>
      <c r="B1" t="s">
        <v>2</v>
      </c>
      <c r="C1" t="s">
        <v>14</v>
      </c>
    </row>
    <row r="2" spans="1:15" x14ac:dyDescent="0.25">
      <c r="A2">
        <v>0</v>
      </c>
      <c r="B2" t="s">
        <v>26</v>
      </c>
      <c r="C2" t="s">
        <v>27</v>
      </c>
    </row>
    <row r="3" spans="1:15" x14ac:dyDescent="0.25">
      <c r="A3">
        <v>1</v>
      </c>
    </row>
    <row r="4" spans="1:15" x14ac:dyDescent="0.25">
      <c r="A4">
        <v>2</v>
      </c>
      <c r="J4" t="s">
        <v>35</v>
      </c>
      <c r="K4" t="s">
        <v>36</v>
      </c>
    </row>
    <row r="5" spans="1:15" x14ac:dyDescent="0.25">
      <c r="A5">
        <v>3</v>
      </c>
      <c r="I5">
        <v>60000000</v>
      </c>
      <c r="J5">
        <f>I5/I6</f>
        <v>234375</v>
      </c>
      <c r="K5">
        <v>1</v>
      </c>
    </row>
    <row r="6" spans="1:15" x14ac:dyDescent="0.25">
      <c r="A6">
        <v>4</v>
      </c>
      <c r="I6">
        <v>256</v>
      </c>
      <c r="J6">
        <v>3000</v>
      </c>
      <c r="K6">
        <f>J6/J5</f>
        <v>1.2800000000000001E-2</v>
      </c>
    </row>
    <row r="7" spans="1:15" x14ac:dyDescent="0.25">
      <c r="A7">
        <v>5</v>
      </c>
    </row>
    <row r="8" spans="1:15" x14ac:dyDescent="0.25">
      <c r="A8">
        <v>6</v>
      </c>
      <c r="O8">
        <v>60000000</v>
      </c>
    </row>
    <row r="9" spans="1:15" x14ac:dyDescent="0.25">
      <c r="A9">
        <v>7</v>
      </c>
      <c r="H9">
        <v>3515625</v>
      </c>
      <c r="I9">
        <f>H9/J5</f>
        <v>15</v>
      </c>
      <c r="O9">
        <f>O8/60000</f>
        <v>1000</v>
      </c>
    </row>
    <row r="10" spans="1:15" x14ac:dyDescent="0.25">
      <c r="A10">
        <v>8</v>
      </c>
    </row>
    <row r="11" spans="1:15" x14ac:dyDescent="0.25">
      <c r="A11">
        <v>9</v>
      </c>
    </row>
    <row r="12" spans="1:15" x14ac:dyDescent="0.25">
      <c r="A12">
        <v>10</v>
      </c>
      <c r="B12" t="s">
        <v>18</v>
      </c>
      <c r="C12" t="s">
        <v>19</v>
      </c>
      <c r="O12">
        <f>1/O9</f>
        <v>1E-3</v>
      </c>
    </row>
    <row r="13" spans="1:15" x14ac:dyDescent="0.25">
      <c r="A13">
        <v>11</v>
      </c>
      <c r="B13" t="s">
        <v>3</v>
      </c>
      <c r="C13" t="s">
        <v>5</v>
      </c>
    </row>
    <row r="14" spans="1:15" x14ac:dyDescent="0.25">
      <c r="A14">
        <v>12</v>
      </c>
      <c r="B14" t="s">
        <v>4</v>
      </c>
      <c r="C14" t="s">
        <v>6</v>
      </c>
      <c r="O14">
        <f>10/O12</f>
        <v>10000</v>
      </c>
    </row>
    <row r="15" spans="1:15" x14ac:dyDescent="0.25">
      <c r="A15">
        <v>13</v>
      </c>
      <c r="B15" t="s">
        <v>7</v>
      </c>
      <c r="C15" t="s">
        <v>8</v>
      </c>
    </row>
    <row r="16" spans="1:15" x14ac:dyDescent="0.25">
      <c r="A16">
        <v>14</v>
      </c>
      <c r="B16" t="s">
        <v>16</v>
      </c>
      <c r="C16" t="s">
        <v>17</v>
      </c>
    </row>
    <row r="17" spans="1:12" x14ac:dyDescent="0.25">
      <c r="A17">
        <v>15</v>
      </c>
      <c r="B17" t="s">
        <v>15</v>
      </c>
      <c r="C17" t="s">
        <v>13</v>
      </c>
      <c r="K17">
        <v>750</v>
      </c>
      <c r="L17">
        <v>12</v>
      </c>
    </row>
    <row r="18" spans="1:12" x14ac:dyDescent="0.25">
      <c r="A18">
        <v>16</v>
      </c>
      <c r="B18" t="s">
        <v>30</v>
      </c>
      <c r="C18" t="s">
        <v>33</v>
      </c>
      <c r="K18">
        <f>L18*K17/L17</f>
        <v>312.5</v>
      </c>
      <c r="L18">
        <v>5</v>
      </c>
    </row>
    <row r="19" spans="1:12" x14ac:dyDescent="0.25">
      <c r="A19">
        <v>17</v>
      </c>
      <c r="B19" t="s">
        <v>30</v>
      </c>
      <c r="C19" t="s">
        <v>34</v>
      </c>
      <c r="I19">
        <f>750/12</f>
        <v>62.5</v>
      </c>
    </row>
    <row r="20" spans="1:12" x14ac:dyDescent="0.25">
      <c r="A20">
        <v>18</v>
      </c>
      <c r="B20" t="s">
        <v>30</v>
      </c>
      <c r="C20" t="s">
        <v>31</v>
      </c>
    </row>
    <row r="21" spans="1:12" x14ac:dyDescent="0.25">
      <c r="A21">
        <v>19</v>
      </c>
      <c r="B21" t="s">
        <v>30</v>
      </c>
      <c r="C21" t="s">
        <v>32</v>
      </c>
      <c r="F21">
        <v>12</v>
      </c>
      <c r="G21">
        <v>0</v>
      </c>
      <c r="H21">
        <v>1</v>
      </c>
    </row>
    <row r="22" spans="1:12" x14ac:dyDescent="0.25">
      <c r="A22">
        <v>20</v>
      </c>
      <c r="B22" t="s">
        <v>28</v>
      </c>
      <c r="C22" t="s">
        <v>29</v>
      </c>
      <c r="F22">
        <v>11</v>
      </c>
      <c r="H22">
        <v>1</v>
      </c>
    </row>
    <row r="23" spans="1:12" x14ac:dyDescent="0.25">
      <c r="A23">
        <v>21</v>
      </c>
      <c r="K23">
        <v>11</v>
      </c>
    </row>
    <row r="24" spans="1:12" x14ac:dyDescent="0.25">
      <c r="A24">
        <v>22</v>
      </c>
      <c r="B24" t="s">
        <v>20</v>
      </c>
      <c r="C24" t="s">
        <v>22</v>
      </c>
    </row>
    <row r="25" spans="1:12" x14ac:dyDescent="0.25">
      <c r="A25">
        <v>23</v>
      </c>
      <c r="B25" t="s">
        <v>21</v>
      </c>
      <c r="C25" t="s">
        <v>23</v>
      </c>
      <c r="K25">
        <f>750-K23*I19</f>
        <v>62.5</v>
      </c>
    </row>
    <row r="26" spans="1:12" x14ac:dyDescent="0.25">
      <c r="A26">
        <v>24</v>
      </c>
    </row>
    <row r="27" spans="1:12" x14ac:dyDescent="0.25">
      <c r="A27">
        <v>25</v>
      </c>
      <c r="F27">
        <v>0</v>
      </c>
      <c r="G27">
        <v>750</v>
      </c>
      <c r="H27">
        <v>1</v>
      </c>
    </row>
    <row r="28" spans="1:12" x14ac:dyDescent="0.25">
      <c r="A28">
        <v>26</v>
      </c>
    </row>
    <row r="29" spans="1:12" x14ac:dyDescent="0.25">
      <c r="A29">
        <v>27</v>
      </c>
    </row>
    <row r="30" spans="1:12" x14ac:dyDescent="0.25">
      <c r="A30">
        <v>28</v>
      </c>
    </row>
    <row r="31" spans="1:12" x14ac:dyDescent="0.25">
      <c r="A31">
        <v>29</v>
      </c>
      <c r="F31">
        <v>-11</v>
      </c>
    </row>
    <row r="32" spans="1:12" x14ac:dyDescent="0.25">
      <c r="A32">
        <v>30</v>
      </c>
      <c r="B32" t="s">
        <v>11</v>
      </c>
      <c r="C32" t="s">
        <v>9</v>
      </c>
      <c r="F32">
        <v>-12</v>
      </c>
      <c r="G32">
        <v>0</v>
      </c>
      <c r="H32">
        <v>0</v>
      </c>
    </row>
    <row r="33" spans="1:3" x14ac:dyDescent="0.25">
      <c r="A33">
        <v>31</v>
      </c>
      <c r="B33" t="s">
        <v>12</v>
      </c>
      <c r="C33" t="s">
        <v>10</v>
      </c>
    </row>
    <row r="34" spans="1:3" x14ac:dyDescent="0.25">
      <c r="A34">
        <v>32</v>
      </c>
    </row>
    <row r="35" spans="1:3" x14ac:dyDescent="0.25">
      <c r="A35">
        <v>33</v>
      </c>
    </row>
    <row r="36" spans="1:3" x14ac:dyDescent="0.25">
      <c r="A36">
        <v>34</v>
      </c>
    </row>
    <row r="37" spans="1:3" x14ac:dyDescent="0.25">
      <c r="A37">
        <v>35</v>
      </c>
    </row>
    <row r="38" spans="1:3" x14ac:dyDescent="0.25">
      <c r="A38">
        <v>36</v>
      </c>
    </row>
    <row r="39" spans="1:3" x14ac:dyDescent="0.25">
      <c r="A39">
        <v>37</v>
      </c>
    </row>
    <row r="40" spans="1:3" x14ac:dyDescent="0.25">
      <c r="A40">
        <v>38</v>
      </c>
    </row>
    <row r="41" spans="1:3" x14ac:dyDescent="0.25">
      <c r="A41">
        <v>39</v>
      </c>
    </row>
    <row r="42" spans="1:3" x14ac:dyDescent="0.25">
      <c r="A42">
        <v>40</v>
      </c>
    </row>
    <row r="43" spans="1:3" x14ac:dyDescent="0.25">
      <c r="A43">
        <v>41</v>
      </c>
    </row>
    <row r="44" spans="1:3" x14ac:dyDescent="0.25">
      <c r="A44">
        <v>42</v>
      </c>
    </row>
    <row r="45" spans="1:3" x14ac:dyDescent="0.25">
      <c r="A45">
        <v>43</v>
      </c>
    </row>
    <row r="46" spans="1:3" x14ac:dyDescent="0.25">
      <c r="A46">
        <v>44</v>
      </c>
    </row>
    <row r="47" spans="1:3" x14ac:dyDescent="0.25">
      <c r="A47">
        <v>45</v>
      </c>
    </row>
    <row r="48" spans="1:3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  <row r="78" spans="1:1" x14ac:dyDescent="0.25">
      <c r="A78">
        <v>76</v>
      </c>
    </row>
    <row r="79" spans="1:1" x14ac:dyDescent="0.25">
      <c r="A79">
        <v>77</v>
      </c>
    </row>
    <row r="80" spans="1:1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  <row r="95" spans="1:1" x14ac:dyDescent="0.25">
      <c r="A95">
        <v>93</v>
      </c>
    </row>
    <row r="96" spans="1:1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  <row r="142" spans="1:1" x14ac:dyDescent="0.25">
      <c r="A142">
        <v>140</v>
      </c>
    </row>
    <row r="143" spans="1:1" x14ac:dyDescent="0.25">
      <c r="A143">
        <v>141</v>
      </c>
    </row>
    <row r="144" spans="1:1" x14ac:dyDescent="0.25">
      <c r="A144">
        <v>142</v>
      </c>
    </row>
    <row r="145" spans="1:1" x14ac:dyDescent="0.25">
      <c r="A145">
        <v>143</v>
      </c>
    </row>
    <row r="146" spans="1:1" x14ac:dyDescent="0.25">
      <c r="A146">
        <v>144</v>
      </c>
    </row>
    <row r="147" spans="1:1" x14ac:dyDescent="0.25">
      <c r="A147">
        <v>145</v>
      </c>
    </row>
    <row r="148" spans="1:1" x14ac:dyDescent="0.25">
      <c r="A148">
        <v>146</v>
      </c>
    </row>
    <row r="149" spans="1:1" x14ac:dyDescent="0.25">
      <c r="A149">
        <v>147</v>
      </c>
    </row>
    <row r="150" spans="1:1" x14ac:dyDescent="0.25">
      <c r="A150">
        <v>148</v>
      </c>
    </row>
    <row r="151" spans="1:1" x14ac:dyDescent="0.25">
      <c r="A151">
        <v>149</v>
      </c>
    </row>
    <row r="152" spans="1:1" x14ac:dyDescent="0.25">
      <c r="A152">
        <v>150</v>
      </c>
    </row>
    <row r="153" spans="1:1" x14ac:dyDescent="0.25">
      <c r="A153">
        <v>151</v>
      </c>
    </row>
    <row r="154" spans="1:1" x14ac:dyDescent="0.25">
      <c r="A154">
        <v>152</v>
      </c>
    </row>
    <row r="155" spans="1:1" x14ac:dyDescent="0.25">
      <c r="A155">
        <v>153</v>
      </c>
    </row>
    <row r="156" spans="1:1" x14ac:dyDescent="0.25">
      <c r="A156">
        <v>154</v>
      </c>
    </row>
    <row r="157" spans="1:1" x14ac:dyDescent="0.25">
      <c r="A157">
        <v>155</v>
      </c>
    </row>
    <row r="158" spans="1:1" x14ac:dyDescent="0.25">
      <c r="A158">
        <v>156</v>
      </c>
    </row>
    <row r="159" spans="1:1" x14ac:dyDescent="0.25">
      <c r="A159">
        <v>157</v>
      </c>
    </row>
    <row r="160" spans="1:1" x14ac:dyDescent="0.25">
      <c r="A160">
        <v>158</v>
      </c>
    </row>
    <row r="161" spans="1:1" x14ac:dyDescent="0.25">
      <c r="A161">
        <v>159</v>
      </c>
    </row>
    <row r="162" spans="1:1" x14ac:dyDescent="0.25">
      <c r="A162">
        <v>160</v>
      </c>
    </row>
    <row r="163" spans="1:1" x14ac:dyDescent="0.25">
      <c r="A163">
        <v>161</v>
      </c>
    </row>
    <row r="164" spans="1:1" x14ac:dyDescent="0.25">
      <c r="A164">
        <v>162</v>
      </c>
    </row>
    <row r="165" spans="1:1" x14ac:dyDescent="0.25">
      <c r="A165">
        <v>163</v>
      </c>
    </row>
    <row r="166" spans="1:1" x14ac:dyDescent="0.25">
      <c r="A166">
        <v>164</v>
      </c>
    </row>
    <row r="167" spans="1:1" x14ac:dyDescent="0.25">
      <c r="A167">
        <v>165</v>
      </c>
    </row>
    <row r="168" spans="1:1" x14ac:dyDescent="0.25">
      <c r="A168">
        <v>166</v>
      </c>
    </row>
    <row r="169" spans="1:1" x14ac:dyDescent="0.25">
      <c r="A169">
        <v>167</v>
      </c>
    </row>
    <row r="170" spans="1:1" x14ac:dyDescent="0.25">
      <c r="A170">
        <v>168</v>
      </c>
    </row>
    <row r="171" spans="1:1" x14ac:dyDescent="0.25">
      <c r="A171">
        <v>169</v>
      </c>
    </row>
    <row r="172" spans="1:1" x14ac:dyDescent="0.25">
      <c r="A172">
        <v>170</v>
      </c>
    </row>
    <row r="173" spans="1:1" x14ac:dyDescent="0.25">
      <c r="A173">
        <v>171</v>
      </c>
    </row>
    <row r="174" spans="1:1" x14ac:dyDescent="0.25">
      <c r="A174">
        <v>172</v>
      </c>
    </row>
    <row r="175" spans="1:1" x14ac:dyDescent="0.25">
      <c r="A175">
        <v>173</v>
      </c>
    </row>
    <row r="176" spans="1:1" x14ac:dyDescent="0.25">
      <c r="A176">
        <v>174</v>
      </c>
    </row>
    <row r="177" spans="1:1" x14ac:dyDescent="0.25">
      <c r="A177">
        <v>175</v>
      </c>
    </row>
    <row r="178" spans="1:1" x14ac:dyDescent="0.25">
      <c r="A178">
        <v>176</v>
      </c>
    </row>
    <row r="179" spans="1:1" x14ac:dyDescent="0.25">
      <c r="A179">
        <v>177</v>
      </c>
    </row>
    <row r="180" spans="1:1" x14ac:dyDescent="0.25">
      <c r="A180">
        <v>178</v>
      </c>
    </row>
    <row r="181" spans="1:1" x14ac:dyDescent="0.25">
      <c r="A181">
        <v>179</v>
      </c>
    </row>
    <row r="182" spans="1:1" x14ac:dyDescent="0.25">
      <c r="A182">
        <v>180</v>
      </c>
    </row>
    <row r="183" spans="1:1" x14ac:dyDescent="0.25">
      <c r="A183">
        <v>181</v>
      </c>
    </row>
    <row r="184" spans="1:1" x14ac:dyDescent="0.25">
      <c r="A184">
        <v>182</v>
      </c>
    </row>
    <row r="185" spans="1:1" x14ac:dyDescent="0.25">
      <c r="A185">
        <v>183</v>
      </c>
    </row>
    <row r="186" spans="1:1" x14ac:dyDescent="0.25">
      <c r="A186">
        <v>184</v>
      </c>
    </row>
    <row r="187" spans="1:1" x14ac:dyDescent="0.25">
      <c r="A187">
        <v>185</v>
      </c>
    </row>
    <row r="188" spans="1:1" x14ac:dyDescent="0.25">
      <c r="A188">
        <v>186</v>
      </c>
    </row>
    <row r="189" spans="1:1" x14ac:dyDescent="0.25">
      <c r="A189">
        <v>187</v>
      </c>
    </row>
    <row r="190" spans="1:1" x14ac:dyDescent="0.25">
      <c r="A190">
        <v>188</v>
      </c>
    </row>
    <row r="191" spans="1:1" x14ac:dyDescent="0.25">
      <c r="A191">
        <v>189</v>
      </c>
    </row>
    <row r="192" spans="1:1" x14ac:dyDescent="0.25">
      <c r="A192">
        <v>190</v>
      </c>
    </row>
    <row r="193" spans="1:1" x14ac:dyDescent="0.25">
      <c r="A193">
        <v>191</v>
      </c>
    </row>
    <row r="194" spans="1:1" x14ac:dyDescent="0.25">
      <c r="A194">
        <v>192</v>
      </c>
    </row>
    <row r="195" spans="1:1" x14ac:dyDescent="0.25">
      <c r="A195">
        <v>193</v>
      </c>
    </row>
    <row r="196" spans="1:1" x14ac:dyDescent="0.25">
      <c r="A196">
        <v>194</v>
      </c>
    </row>
    <row r="197" spans="1:1" x14ac:dyDescent="0.25">
      <c r="A197">
        <v>195</v>
      </c>
    </row>
    <row r="198" spans="1:1" x14ac:dyDescent="0.25">
      <c r="A198">
        <v>196</v>
      </c>
    </row>
    <row r="199" spans="1:1" x14ac:dyDescent="0.25">
      <c r="A199">
        <v>197</v>
      </c>
    </row>
    <row r="200" spans="1:1" x14ac:dyDescent="0.25">
      <c r="A200">
        <v>198</v>
      </c>
    </row>
    <row r="201" spans="1:1" x14ac:dyDescent="0.25">
      <c r="A201">
        <v>199</v>
      </c>
    </row>
    <row r="202" spans="1:1" x14ac:dyDescent="0.25">
      <c r="A202">
        <v>200</v>
      </c>
    </row>
    <row r="203" spans="1:1" x14ac:dyDescent="0.25">
      <c r="A203">
        <v>201</v>
      </c>
    </row>
    <row r="204" spans="1:1" x14ac:dyDescent="0.25">
      <c r="A204">
        <v>202</v>
      </c>
    </row>
    <row r="205" spans="1:1" x14ac:dyDescent="0.25">
      <c r="A205">
        <v>203</v>
      </c>
    </row>
    <row r="206" spans="1:1" x14ac:dyDescent="0.25">
      <c r="A206">
        <v>204</v>
      </c>
    </row>
    <row r="207" spans="1:1" x14ac:dyDescent="0.25">
      <c r="A207">
        <v>205</v>
      </c>
    </row>
    <row r="208" spans="1:1" x14ac:dyDescent="0.25">
      <c r="A208">
        <v>206</v>
      </c>
    </row>
    <row r="209" spans="1:1" x14ac:dyDescent="0.25">
      <c r="A209">
        <v>207</v>
      </c>
    </row>
    <row r="210" spans="1:1" x14ac:dyDescent="0.25">
      <c r="A210">
        <v>208</v>
      </c>
    </row>
    <row r="211" spans="1:1" x14ac:dyDescent="0.25">
      <c r="A211">
        <v>209</v>
      </c>
    </row>
    <row r="212" spans="1:1" x14ac:dyDescent="0.25">
      <c r="A212">
        <v>210</v>
      </c>
    </row>
    <row r="213" spans="1:1" x14ac:dyDescent="0.25">
      <c r="A213">
        <v>211</v>
      </c>
    </row>
    <row r="214" spans="1:1" x14ac:dyDescent="0.25">
      <c r="A214">
        <v>212</v>
      </c>
    </row>
    <row r="215" spans="1:1" x14ac:dyDescent="0.25">
      <c r="A215">
        <v>213</v>
      </c>
    </row>
    <row r="216" spans="1:1" x14ac:dyDescent="0.25">
      <c r="A216">
        <v>214</v>
      </c>
    </row>
    <row r="217" spans="1:1" x14ac:dyDescent="0.25">
      <c r="A217">
        <v>215</v>
      </c>
    </row>
    <row r="218" spans="1:1" x14ac:dyDescent="0.25">
      <c r="A218">
        <v>216</v>
      </c>
    </row>
    <row r="219" spans="1:1" x14ac:dyDescent="0.25">
      <c r="A219">
        <v>217</v>
      </c>
    </row>
    <row r="220" spans="1:1" x14ac:dyDescent="0.25">
      <c r="A220">
        <v>218</v>
      </c>
    </row>
    <row r="221" spans="1:1" x14ac:dyDescent="0.25">
      <c r="A221">
        <v>219</v>
      </c>
    </row>
    <row r="222" spans="1:1" x14ac:dyDescent="0.25">
      <c r="A222">
        <v>220</v>
      </c>
    </row>
    <row r="223" spans="1:1" x14ac:dyDescent="0.25">
      <c r="A223">
        <v>221</v>
      </c>
    </row>
    <row r="224" spans="1:1" x14ac:dyDescent="0.25">
      <c r="A224">
        <v>222</v>
      </c>
    </row>
    <row r="225" spans="1:1" x14ac:dyDescent="0.25">
      <c r="A225">
        <v>223</v>
      </c>
    </row>
    <row r="226" spans="1:1" x14ac:dyDescent="0.25">
      <c r="A226">
        <v>224</v>
      </c>
    </row>
    <row r="227" spans="1:1" x14ac:dyDescent="0.25">
      <c r="A227">
        <v>225</v>
      </c>
    </row>
    <row r="228" spans="1:1" x14ac:dyDescent="0.25">
      <c r="A228">
        <v>226</v>
      </c>
    </row>
    <row r="229" spans="1:1" x14ac:dyDescent="0.25">
      <c r="A229">
        <v>227</v>
      </c>
    </row>
    <row r="230" spans="1:1" x14ac:dyDescent="0.25">
      <c r="A230">
        <v>228</v>
      </c>
    </row>
    <row r="231" spans="1:1" x14ac:dyDescent="0.25">
      <c r="A231">
        <v>229</v>
      </c>
    </row>
    <row r="232" spans="1:1" x14ac:dyDescent="0.25">
      <c r="A232">
        <v>230</v>
      </c>
    </row>
    <row r="233" spans="1:1" x14ac:dyDescent="0.25">
      <c r="A233">
        <v>231</v>
      </c>
    </row>
    <row r="234" spans="1:1" x14ac:dyDescent="0.25">
      <c r="A234">
        <v>232</v>
      </c>
    </row>
    <row r="235" spans="1:1" x14ac:dyDescent="0.25">
      <c r="A235">
        <v>233</v>
      </c>
    </row>
    <row r="236" spans="1:1" x14ac:dyDescent="0.25">
      <c r="A236">
        <v>234</v>
      </c>
    </row>
    <row r="237" spans="1:1" x14ac:dyDescent="0.25">
      <c r="A237">
        <v>235</v>
      </c>
    </row>
    <row r="238" spans="1:1" x14ac:dyDescent="0.25">
      <c r="A238">
        <v>236</v>
      </c>
    </row>
    <row r="239" spans="1:1" x14ac:dyDescent="0.25">
      <c r="A239">
        <v>237</v>
      </c>
    </row>
    <row r="240" spans="1:1" x14ac:dyDescent="0.25">
      <c r="A240">
        <v>238</v>
      </c>
    </row>
    <row r="241" spans="1:1" x14ac:dyDescent="0.25">
      <c r="A241">
        <v>239</v>
      </c>
    </row>
    <row r="242" spans="1:1" x14ac:dyDescent="0.25">
      <c r="A242">
        <v>240</v>
      </c>
    </row>
    <row r="243" spans="1:1" x14ac:dyDescent="0.25">
      <c r="A243">
        <v>241</v>
      </c>
    </row>
    <row r="244" spans="1:1" x14ac:dyDescent="0.25">
      <c r="A244">
        <v>242</v>
      </c>
    </row>
    <row r="245" spans="1:1" x14ac:dyDescent="0.25">
      <c r="A245">
        <v>243</v>
      </c>
    </row>
    <row r="246" spans="1:1" x14ac:dyDescent="0.25">
      <c r="A246">
        <v>244</v>
      </c>
    </row>
    <row r="247" spans="1:1" x14ac:dyDescent="0.25">
      <c r="A247">
        <v>245</v>
      </c>
    </row>
    <row r="248" spans="1:1" x14ac:dyDescent="0.25">
      <c r="A248">
        <v>246</v>
      </c>
    </row>
    <row r="249" spans="1:1" x14ac:dyDescent="0.25">
      <c r="A249">
        <v>247</v>
      </c>
    </row>
    <row r="250" spans="1:1" x14ac:dyDescent="0.25">
      <c r="A250">
        <v>248</v>
      </c>
    </row>
    <row r="251" spans="1:1" x14ac:dyDescent="0.25">
      <c r="A251">
        <v>249</v>
      </c>
    </row>
    <row r="252" spans="1:1" x14ac:dyDescent="0.25">
      <c r="A252">
        <v>250</v>
      </c>
    </row>
    <row r="253" spans="1:1" x14ac:dyDescent="0.25">
      <c r="A253">
        <v>251</v>
      </c>
    </row>
    <row r="254" spans="1:1" x14ac:dyDescent="0.25">
      <c r="A254">
        <v>252</v>
      </c>
    </row>
    <row r="255" spans="1:1" x14ac:dyDescent="0.25">
      <c r="A255">
        <v>253</v>
      </c>
    </row>
    <row r="256" spans="1:1" x14ac:dyDescent="0.25">
      <c r="A256">
        <v>254</v>
      </c>
    </row>
    <row r="257" spans="1:1" x14ac:dyDescent="0.25">
      <c r="A257">
        <v>255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workbookViewId="0">
      <selection activeCell="I6" sqref="I6"/>
    </sheetView>
  </sheetViews>
  <sheetFormatPr defaultRowHeight="15" x14ac:dyDescent="0.25"/>
  <cols>
    <col min="9" max="9" width="11.85546875" customWidth="1"/>
  </cols>
  <sheetData>
    <row r="2" spans="1:13" x14ac:dyDescent="0.25">
      <c r="A2">
        <v>1024</v>
      </c>
      <c r="B2">
        <v>3.3</v>
      </c>
    </row>
    <row r="3" spans="1:13" x14ac:dyDescent="0.25">
      <c r="A3">
        <f>B2/A2</f>
        <v>3.2226562499999998E-3</v>
      </c>
      <c r="H3" t="s">
        <v>24</v>
      </c>
      <c r="I3" t="s">
        <v>25</v>
      </c>
    </row>
    <row r="4" spans="1:13" x14ac:dyDescent="0.25">
      <c r="H4">
        <v>60000000</v>
      </c>
      <c r="I4">
        <f>H4/256</f>
        <v>234375</v>
      </c>
      <c r="J4">
        <v>1</v>
      </c>
      <c r="L4">
        <f>1/J5</f>
        <v>28.687270501835982</v>
      </c>
      <c r="M4">
        <f>L4*60</f>
        <v>1721.2362301101589</v>
      </c>
    </row>
    <row r="5" spans="1:13" x14ac:dyDescent="0.25">
      <c r="I5">
        <v>8170</v>
      </c>
      <c r="J5">
        <f>I5/I4</f>
        <v>3.485866666666667E-2</v>
      </c>
    </row>
    <row r="6" spans="1:13" x14ac:dyDescent="0.25">
      <c r="A6">
        <v>23</v>
      </c>
      <c r="B6">
        <f>A6*A3</f>
        <v>7.4121093749999992E-2</v>
      </c>
    </row>
    <row r="8" spans="1:13" x14ac:dyDescent="0.25">
      <c r="A8" t="s">
        <v>1</v>
      </c>
      <c r="B8">
        <v>0.5</v>
      </c>
      <c r="I8">
        <f>60*J5</f>
        <v>2.09152</v>
      </c>
    </row>
    <row r="9" spans="1:13" x14ac:dyDescent="0.25">
      <c r="A9">
        <f>B6/11</f>
        <v>6.7382812499999995E-3</v>
      </c>
      <c r="B9">
        <f>A9/B8</f>
        <v>1.3476562499999999E-2</v>
      </c>
    </row>
    <row r="12" spans="1:13" x14ac:dyDescent="0.25">
      <c r="I12">
        <f>I4*60</f>
        <v>14062500</v>
      </c>
      <c r="J12">
        <f>I12/I5</f>
        <v>1721.2362301101591</v>
      </c>
    </row>
    <row r="14" spans="1:13" x14ac:dyDescent="0.25">
      <c r="I14">
        <f>1/I12</f>
        <v>7.1111111111111108E-8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2015-10-11T21:08:52Z</dcterms:modified>
</cp:coreProperties>
</file>