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showPivotChartFilter="1"/>
  <bookViews>
    <workbookView xWindow="-120" yWindow="-120" windowWidth="20730" windowHeight="11040" activeTab="3"/>
  </bookViews>
  <sheets>
    <sheet name="Dados" sheetId="1" r:id="rId1"/>
    <sheet name="Caixinha" sheetId="4" r:id="rId2"/>
    <sheet name="Controller" sheetId="2" r:id="rId3"/>
    <sheet name="Dashboard" sheetId="3" r:id="rId4"/>
  </sheets>
  <calcPr calcId="124519"/>
  <pivotCaches>
    <pivotCache cacheId="0" r:id="rId5"/>
  </pivotCaches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4"/>
  <c r="B3" i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2"/>
</calcChain>
</file>

<file path=xl/sharedStrings.xml><?xml version="1.0" encoding="utf-8"?>
<sst xmlns="http://schemas.openxmlformats.org/spreadsheetml/2006/main" count="263" uniqueCount="82">
  <si>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</si>
  <si>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</si>
  <si>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</si>
  <si>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</si>
  <si>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</si>
  <si>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</si>
  <si>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</si>
  <si>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</si>
  <si>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</si>
  <si>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</si>
  <si>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</si>
  <si>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</si>
  <si>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</si>
  <si>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</si>
  <si>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</si>
  <si>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</si>
  <si>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</si>
  <si>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</si>
  <si>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</si>
  <si>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</si>
  <si>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</si>
  <si>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</si>
  <si>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</si>
  <si>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</si>
  <si>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</si>
  <si>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</si>
  <si>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</si>
  <si>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</si>
  <si>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</si>
  <si>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</si>
  <si>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</si>
  <si>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</si>
  <si>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</si>
  <si>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</si>
  <si>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</si>
  <si>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</si>
  <si>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</si>
  <si>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</si>
  <si>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</si>
  <si>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</si>
  <si>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</si>
  <si>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</si>
  <si>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</si>
  <si>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</si>
  <si>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</si>
  <si>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</si>
  <si>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</si>
  <si>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</si>
  <si>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</si>
  <si>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</si>
  <si>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</si>
  <si>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</si>
  <si>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</si>
  <si>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</si>
  <si>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</si>
  <si>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</si>
  <si>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</si>
  <si>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</si>
  <si>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</si>
  <si>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</si>
  <si>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</si>
  <si>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</si>
  <si>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</si>
  <si>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</si>
  <si>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</si>
  <si>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Data</t>
  </si>
  <si>
    <t>Tipo</t>
  </si>
  <si>
    <t>Categoria</t>
  </si>
  <si>
    <t>Descrição</t>
  </si>
  <si>
    <t>Valor</t>
  </si>
  <si>
    <t>Operação Bancária</t>
  </si>
  <si>
    <t>Status</t>
  </si>
  <si>
    <t>Rótulos de Linha</t>
  </si>
  <si>
    <t>Total geral</t>
  </si>
  <si>
    <t>Soma de Valor</t>
  </si>
  <si>
    <t>Quanto tive de saída por categoria sumarido em reais</t>
  </si>
  <si>
    <t>Quanto tive de entrada por categoria sumarido em reais</t>
  </si>
  <si>
    <t>Mês</t>
  </si>
  <si>
    <t>Data do lanc.</t>
  </si>
  <si>
    <t>Dinheiro Reservado</t>
  </si>
  <si>
    <t>Total Reservado</t>
  </si>
  <si>
    <t>Meta de Reserva</t>
  </si>
</sst>
</file>

<file path=xl/styles.xml><?xml version="1.0" encoding="utf-8"?>
<styleSheet xmlns="http://schemas.openxmlformats.org/spreadsheetml/2006/main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2" borderId="0" xfId="0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8" fontId="0" fillId="0" borderId="0" xfId="0" applyNumberForma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center" wrapText="1"/>
    </xf>
    <xf numFmtId="14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[Dashboard.xlsx]Controller!Tabela dinâmica2</c:name>
    <c:fmtId val="2"/>
  </c:pivotSource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Controller!$E$3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strRef>
              <c:f>Controller!$D$4:$D$8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Controller!$E$4:$E$8</c:f>
              <c:numCache>
                <c:formatCode>"R$"\ #,##0.00;[Red]\-"R$"\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</c:ser>
        <c:axId val="124703488"/>
        <c:axId val="124705024"/>
      </c:barChart>
      <c:catAx>
        <c:axId val="124703488"/>
        <c:scaling>
          <c:orientation val="minMax"/>
        </c:scaling>
        <c:axPos val="b"/>
        <c:tickLblPos val="nextTo"/>
        <c:crossAx val="124705024"/>
        <c:crosses val="autoZero"/>
        <c:auto val="1"/>
        <c:lblAlgn val="ctr"/>
        <c:lblOffset val="100"/>
      </c:catAx>
      <c:valAx>
        <c:axId val="124705024"/>
        <c:scaling>
          <c:orientation val="minMax"/>
        </c:scaling>
        <c:delete val="1"/>
        <c:axPos val="l"/>
        <c:numFmt formatCode="&quot;R$&quot;\ #,##0.00;[Red]\-&quot;R$&quot;\ #,##0.00" sourceLinked="1"/>
        <c:tickLblPos val="nextTo"/>
        <c:crossAx val="124703488"/>
        <c:crosses val="autoZero"/>
        <c:crossBetween val="between"/>
      </c:valAx>
      <c:spPr>
        <a:noFill/>
      </c:spPr>
    </c:plotArea>
    <c:plotVisOnly val="1"/>
  </c:chart>
  <c:spPr>
    <a:noFill/>
    <a:ln>
      <a:noFill/>
    </a:ln>
  </c:spPr>
  <c:printSettings>
    <c:headerFooter/>
    <c:pageMargins b="0.78740157499999996" l="0.511811024" r="0.511811024" t="0.78740157499999996" header="0.31496062000000041" footer="0.3149606200000004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[Dashboard.xlsx]Controller!Tabela dinâmica1</c:name>
    <c:fmtId val="3"/>
  </c:pivotSource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pt-BR"/>
            </a:p>
          </c:txPr>
          <c:showVal val="1"/>
        </c:dLbl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Controller!$B$3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pt-BR"/>
              </a:p>
            </c:txPr>
            <c:showVal val="1"/>
          </c:dLbls>
          <c:cat>
            <c:strRef>
              <c:f>Controller!$A$4:$A$19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Controller!$B$4:$B$19</c:f>
              <c:numCache>
                <c:formatCode>"R$"\ #,##0.00;[Red]\-"R$"\ #,##0.00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</c:ser>
        <c:axId val="124940672"/>
        <c:axId val="124942208"/>
      </c:barChart>
      <c:catAx>
        <c:axId val="124940672"/>
        <c:scaling>
          <c:orientation val="minMax"/>
        </c:scaling>
        <c:axPos val="b"/>
        <c:tickLblPos val="nextTo"/>
        <c:crossAx val="124942208"/>
        <c:crosses val="autoZero"/>
        <c:auto val="1"/>
        <c:lblAlgn val="ctr"/>
        <c:lblOffset val="100"/>
      </c:catAx>
      <c:valAx>
        <c:axId val="124942208"/>
        <c:scaling>
          <c:orientation val="minMax"/>
        </c:scaling>
        <c:delete val="1"/>
        <c:axPos val="l"/>
        <c:numFmt formatCode="&quot;R$&quot;\ #,##0.00;[Red]\-&quot;R$&quot;\ #,##0.00" sourceLinked="1"/>
        <c:tickLblPos val="nextTo"/>
        <c:crossAx val="124940672"/>
        <c:crosses val="autoZero"/>
        <c:crossBetween val="between"/>
      </c:valAx>
      <c:spPr>
        <a:noFill/>
        <a:ln>
          <a:noFill/>
        </a:ln>
      </c:spPr>
    </c:plotArea>
    <c:plotVisOnly val="1"/>
  </c:chart>
  <c:spPr>
    <a:noFill/>
    <a:ln>
      <a:noFill/>
    </a:ln>
  </c:spPr>
  <c:printSettings>
    <c:headerFooter/>
    <c:pageMargins b="0.78740157499999996" l="0.511811024" r="0.511811024" t="0.78740157499999996" header="0.31496062000000041" footer="0.3149606200000004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7"/>
  <c:chart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Caixinha!$D$1:$D$2</c:f>
              <c:strCache>
                <c:ptCount val="2"/>
                <c:pt idx="0">
                  <c:v>Total Reservado</c:v>
                </c:pt>
                <c:pt idx="1">
                  <c:v>Meta de Reserva</c:v>
                </c:pt>
              </c:strCache>
            </c:strRef>
          </c:cat>
          <c:val>
            <c:numRef>
              <c:f>Caixinha!$E$1:$E$2</c:f>
              <c:numCache>
                <c:formatCode>"R$"\ #,##0.00;[Red]\-"R$"\ #,##0.00</c:formatCode>
                <c:ptCount val="2"/>
                <c:pt idx="0">
                  <c:v>2700</c:v>
                </c:pt>
                <c:pt idx="1">
                  <c:v>7000</c:v>
                </c:pt>
              </c:numCache>
            </c:numRef>
          </c:val>
        </c:ser>
      </c:pie3DChart>
    </c:plotArea>
    <c:legend>
      <c:legendPos val="r"/>
      <c:layout>
        <c:manualLayout>
          <c:xMode val="edge"/>
          <c:yMode val="edge"/>
          <c:x val="0.64941604358857474"/>
          <c:y val="0.37467102281763526"/>
          <c:w val="0.29242670880350985"/>
          <c:h val="0.19636282485160755"/>
        </c:manualLayout>
      </c:layout>
    </c:legend>
    <c:plotVisOnly val="1"/>
  </c:chart>
  <c:spPr>
    <a:noFill/>
    <a:ln>
      <a:noFill/>
    </a:ln>
  </c:spPr>
  <c:printSettings>
    <c:headerFooter/>
    <c:pageMargins b="0.78740157499999996" l="0.511811024" r="0.511811024" t="0.78740157499999996" header="0.31496062000000052" footer="0.31496062000000052"/>
    <c:pageSetup/>
  </c:printSettings>
</c:chartSpac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jpeg"/><Relationship Id="rId3" Type="http://schemas.openxmlformats.org/officeDocument/2006/relationships/chart" Target="../charts/chart2.xml"/><Relationship Id="rId7" Type="http://schemas.openxmlformats.org/officeDocument/2006/relationships/chart" Target="../charts/chart3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5" Type="http://schemas.openxmlformats.org/officeDocument/2006/relationships/hyperlink" Target="#Dados!A1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409575</xdr:colOff>
      <xdr:row>5</xdr:row>
      <xdr:rowOff>180976</xdr:rowOff>
    </xdr:from>
    <xdr:ext cx="679097" cy="217560"/>
    <xdr:sp macro="" textlink="">
      <xdr:nvSpPr>
        <xdr:cNvPr id="8" name="CaixaDeTexto 7"/>
        <xdr:cNvSpPr txBox="1"/>
      </xdr:nvSpPr>
      <xdr:spPr>
        <a:xfrm>
          <a:off x="10791825" y="1133476"/>
          <a:ext cx="679097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pt-BR" sz="800">
              <a:solidFill>
                <a:schemeClr val="bg1"/>
              </a:solidFill>
            </a:rPr>
            <a:t>R$</a:t>
          </a:r>
          <a:r>
            <a:rPr lang="pt-BR" sz="800" baseline="0">
              <a:solidFill>
                <a:schemeClr val="bg1"/>
              </a:solidFill>
            </a:rPr>
            <a:t> 2.700,00</a:t>
          </a:r>
          <a:endParaRPr lang="pt-BR" sz="800">
            <a:solidFill>
              <a:schemeClr val="bg1"/>
            </a:solidFill>
          </a:endParaRPr>
        </a:p>
      </xdr:txBody>
    </xdr:sp>
    <xdr:clientData/>
  </xdr:oneCellAnchor>
  <xdr:oneCellAnchor>
    <xdr:from>
      <xdr:col>7</xdr:col>
      <xdr:colOff>123825</xdr:colOff>
      <xdr:row>7</xdr:row>
      <xdr:rowOff>104776</xdr:rowOff>
    </xdr:from>
    <xdr:ext cx="679097" cy="217560"/>
    <xdr:sp macro="" textlink="">
      <xdr:nvSpPr>
        <xdr:cNvPr id="9" name="CaixaDeTexto 8"/>
        <xdr:cNvSpPr txBox="1"/>
      </xdr:nvSpPr>
      <xdr:spPr>
        <a:xfrm>
          <a:off x="10506075" y="1438276"/>
          <a:ext cx="679097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pt-BR" sz="800">
              <a:solidFill>
                <a:schemeClr val="bg1"/>
              </a:solidFill>
            </a:rPr>
            <a:t>R$</a:t>
          </a:r>
          <a:r>
            <a:rPr lang="pt-BR" sz="800" baseline="0">
              <a:solidFill>
                <a:schemeClr val="bg1"/>
              </a:solidFill>
            </a:rPr>
            <a:t> 7.000,00</a:t>
          </a:r>
          <a:endParaRPr lang="pt-BR" sz="800">
            <a:solidFill>
              <a:schemeClr val="bg1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244929</xdr:colOff>
      <xdr:row>0</xdr:row>
      <xdr:rowOff>136071</xdr:rowOff>
    </xdr:from>
    <xdr:to>
      <xdr:col>16</xdr:col>
      <xdr:colOff>449036</xdr:colOff>
      <xdr:row>3</xdr:row>
      <xdr:rowOff>108857</xdr:rowOff>
    </xdr:to>
    <xdr:sp macro="" textlink="">
      <xdr:nvSpPr>
        <xdr:cNvPr id="25" name="Retângulo de cantos arredondados 24"/>
        <xdr:cNvSpPr/>
      </xdr:nvSpPr>
      <xdr:spPr>
        <a:xfrm>
          <a:off x="857250" y="136071"/>
          <a:ext cx="9388929" cy="544286"/>
        </a:xfrm>
        <a:prstGeom prst="roundRect">
          <a:avLst>
            <a:gd name="adj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1</xdr:col>
      <xdr:colOff>428224</xdr:colOff>
      <xdr:row>1</xdr:row>
      <xdr:rowOff>43543</xdr:rowOff>
    </xdr:from>
    <xdr:to>
      <xdr:col>16</xdr:col>
      <xdr:colOff>246529</xdr:colOff>
      <xdr:row>3</xdr:row>
      <xdr:rowOff>27213</xdr:rowOff>
    </xdr:to>
    <xdr:sp macro="" textlink="">
      <xdr:nvSpPr>
        <xdr:cNvPr id="27" name="Retângulo de cantos arredondados 26"/>
        <xdr:cNvSpPr/>
      </xdr:nvSpPr>
      <xdr:spPr>
        <a:xfrm>
          <a:off x="1033342" y="234043"/>
          <a:ext cx="8895069" cy="364670"/>
        </a:xfrm>
        <a:prstGeom prst="roundRect">
          <a:avLst>
            <a:gd name="adj" fmla="val 0"/>
          </a:avLst>
        </a:prstGeom>
        <a:solidFill>
          <a:schemeClr val="accent1">
            <a:alpha val="83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1</xdr:col>
      <xdr:colOff>213650</xdr:colOff>
      <xdr:row>22</xdr:row>
      <xdr:rowOff>129273</xdr:rowOff>
    </xdr:from>
    <xdr:to>
      <xdr:col>9</xdr:col>
      <xdr:colOff>575598</xdr:colOff>
      <xdr:row>40</xdr:row>
      <xdr:rowOff>14973</xdr:rowOff>
    </xdr:to>
    <xdr:sp macro="" textlink="">
      <xdr:nvSpPr>
        <xdr:cNvPr id="5" name="Retângulo de cantos arredondados 4"/>
        <xdr:cNvSpPr/>
      </xdr:nvSpPr>
      <xdr:spPr>
        <a:xfrm>
          <a:off x="818768" y="4320273"/>
          <a:ext cx="5202889" cy="331470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1</xdr:col>
      <xdr:colOff>515111</xdr:colOff>
      <xdr:row>24</xdr:row>
      <xdr:rowOff>176898</xdr:rowOff>
    </xdr:from>
    <xdr:to>
      <xdr:col>9</xdr:col>
      <xdr:colOff>217614</xdr:colOff>
      <xdr:row>39</xdr:row>
      <xdr:rowOff>62598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526017</xdr:colOff>
      <xdr:row>22</xdr:row>
      <xdr:rowOff>157848</xdr:rowOff>
    </xdr:from>
    <xdr:to>
      <xdr:col>6</xdr:col>
      <xdr:colOff>404536</xdr:colOff>
      <xdr:row>24</xdr:row>
      <xdr:rowOff>182280</xdr:rowOff>
    </xdr:to>
    <xdr:sp macro="" textlink="">
      <xdr:nvSpPr>
        <xdr:cNvPr id="9" name="CaixaDeTexto 8"/>
        <xdr:cNvSpPr txBox="1"/>
      </xdr:nvSpPr>
      <xdr:spPr>
        <a:xfrm>
          <a:off x="2946488" y="4348848"/>
          <a:ext cx="1088754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r>
            <a:rPr lang="pt-BR" sz="2000"/>
            <a:t>Entradas</a:t>
          </a:r>
        </a:p>
      </xdr:txBody>
    </xdr:sp>
    <xdr:clientData/>
  </xdr:twoCellAnchor>
  <xdr:twoCellAnchor>
    <xdr:from>
      <xdr:col>4</xdr:col>
      <xdr:colOff>272635</xdr:colOff>
      <xdr:row>23</xdr:row>
      <xdr:rowOff>26728</xdr:rowOff>
    </xdr:from>
    <xdr:to>
      <xdr:col>4</xdr:col>
      <xdr:colOff>569547</xdr:colOff>
      <xdr:row>24</xdr:row>
      <xdr:rowOff>135512</xdr:rowOff>
    </xdr:to>
    <xdr:pic>
      <xdr:nvPicPr>
        <xdr:cNvPr id="1028" name="Picture 4" descr="Caixa registradora - ícones de eletrônicos grátis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693106" y="4408228"/>
          <a:ext cx="296912" cy="299284"/>
        </a:xfrm>
        <a:prstGeom prst="rect">
          <a:avLst/>
        </a:prstGeom>
        <a:noFill/>
      </xdr:spPr>
    </xdr:pic>
    <xdr:clientData/>
  </xdr:twoCellAnchor>
  <xdr:twoCellAnchor>
    <xdr:from>
      <xdr:col>10</xdr:col>
      <xdr:colOff>358588</xdr:colOff>
      <xdr:row>22</xdr:row>
      <xdr:rowOff>168076</xdr:rowOff>
    </xdr:from>
    <xdr:to>
      <xdr:col>16</xdr:col>
      <xdr:colOff>257735</xdr:colOff>
      <xdr:row>36</xdr:row>
      <xdr:rowOff>33617</xdr:rowOff>
    </xdr:to>
    <xdr:sp macro="" textlink="">
      <xdr:nvSpPr>
        <xdr:cNvPr id="39" name="Retângulo de cantos arredondados 38"/>
        <xdr:cNvSpPr/>
      </xdr:nvSpPr>
      <xdr:spPr>
        <a:xfrm>
          <a:off x="6409764" y="4359076"/>
          <a:ext cx="3529853" cy="2532541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1</xdr:col>
      <xdr:colOff>180975</xdr:colOff>
      <xdr:row>0</xdr:row>
      <xdr:rowOff>170098</xdr:rowOff>
    </xdr:from>
    <xdr:to>
      <xdr:col>16</xdr:col>
      <xdr:colOff>447675</xdr:colOff>
      <xdr:row>21</xdr:row>
      <xdr:rowOff>93890</xdr:rowOff>
    </xdr:to>
    <xdr:grpSp>
      <xdr:nvGrpSpPr>
        <xdr:cNvPr id="22" name="Grupo 21"/>
        <xdr:cNvGrpSpPr/>
      </xdr:nvGrpSpPr>
      <xdr:grpSpPr>
        <a:xfrm>
          <a:off x="786093" y="170098"/>
          <a:ext cx="9343464" cy="3924292"/>
          <a:chOff x="793296" y="238133"/>
          <a:chExt cx="9451522" cy="3924292"/>
        </a:xfrm>
      </xdr:grpSpPr>
      <xdr:sp macro="" textlink="">
        <xdr:nvSpPr>
          <xdr:cNvPr id="4" name="Retângulo de cantos arredondados 3"/>
          <xdr:cNvSpPr/>
        </xdr:nvSpPr>
        <xdr:spPr>
          <a:xfrm>
            <a:off x="831396" y="819150"/>
            <a:ext cx="9413422" cy="333375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pt-BR" sz="1100"/>
          </a:p>
        </xdr:txBody>
      </xdr:sp>
      <xdr:graphicFrame macro="">
        <xdr:nvGraphicFramePr>
          <xdr:cNvPr id="2" name="Gráfico 1"/>
          <xdr:cNvGraphicFramePr/>
        </xdr:nvGraphicFramePr>
        <xdr:xfrm>
          <a:off x="793296" y="1028700"/>
          <a:ext cx="9394373" cy="31337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8" name="CaixaDeTexto 7"/>
          <xdr:cNvSpPr txBox="1"/>
        </xdr:nvSpPr>
        <xdr:spPr>
          <a:xfrm>
            <a:off x="5165271" y="885825"/>
            <a:ext cx="891013" cy="40543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spAutoFit/>
          </a:bodyPr>
          <a:lstStyle/>
          <a:p>
            <a:r>
              <a:rPr lang="pt-BR" sz="2000"/>
              <a:t>Gastos</a:t>
            </a:r>
          </a:p>
        </xdr:txBody>
      </xdr:sp>
      <xdr:pic>
        <xdr:nvPicPr>
          <xdr:cNvPr id="1029" name="Picture 5" descr="Dinheiro voando - ícones de negócios e finanças grátis"/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/>
          <a:srcRect/>
          <a:stretch>
            <a:fillRect/>
          </a:stretch>
        </xdr:blipFill>
        <xdr:spPr bwMode="auto">
          <a:xfrm>
            <a:off x="4886325" y="914399"/>
            <a:ext cx="355146" cy="352425"/>
          </a:xfrm>
          <a:prstGeom prst="rect">
            <a:avLst/>
          </a:prstGeom>
          <a:noFill/>
        </xdr:spPr>
      </xdr:pic>
      <xdr:sp macro="" textlink="">
        <xdr:nvSpPr>
          <xdr:cNvPr id="26" name="CaixaDeTexto 25"/>
          <xdr:cNvSpPr txBox="1"/>
        </xdr:nvSpPr>
        <xdr:spPr>
          <a:xfrm>
            <a:off x="3717353" y="238133"/>
            <a:ext cx="3977945" cy="4680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spAutoFit/>
          </a:bodyPr>
          <a:lstStyle/>
          <a:p>
            <a:r>
              <a:rPr lang="pt-BR" sz="2400" b="1">
                <a:solidFill>
                  <a:sysClr val="windowText" lastClr="000000"/>
                </a:solidFill>
              </a:rPr>
              <a:t>Acompanhamento Financeiro</a:t>
            </a:r>
          </a:p>
        </xdr:txBody>
      </xdr:sp>
    </xdr:grpSp>
    <xdr:clientData/>
  </xdr:twoCellAnchor>
  <xdr:twoCellAnchor>
    <xdr:from>
      <xdr:col>10</xdr:col>
      <xdr:colOff>403412</xdr:colOff>
      <xdr:row>36</xdr:row>
      <xdr:rowOff>160111</xdr:rowOff>
    </xdr:from>
    <xdr:to>
      <xdr:col>16</xdr:col>
      <xdr:colOff>190500</xdr:colOff>
      <xdr:row>39</xdr:row>
      <xdr:rowOff>67235</xdr:rowOff>
    </xdr:to>
    <xdr:grpSp>
      <xdr:nvGrpSpPr>
        <xdr:cNvPr id="28" name="Grupo 27">
          <a:hlinkClick xmlns:r="http://schemas.openxmlformats.org/officeDocument/2006/relationships" r:id="rId5"/>
        </xdr:cNvPr>
        <xdr:cNvGrpSpPr/>
      </xdr:nvGrpSpPr>
      <xdr:grpSpPr>
        <a:xfrm>
          <a:off x="6454588" y="7018111"/>
          <a:ext cx="3417794" cy="478624"/>
          <a:chOff x="6521824" y="7018111"/>
          <a:chExt cx="3260915" cy="478624"/>
        </a:xfrm>
      </xdr:grpSpPr>
      <xdr:sp macro="" textlink="">
        <xdr:nvSpPr>
          <xdr:cNvPr id="17" name="Retângulo de cantos arredondados 16"/>
          <xdr:cNvSpPr/>
        </xdr:nvSpPr>
        <xdr:spPr>
          <a:xfrm>
            <a:off x="6521824" y="7018111"/>
            <a:ext cx="3260915" cy="478624"/>
          </a:xfrm>
          <a:prstGeom prst="roundRect">
            <a:avLst>
              <a:gd name="adj" fmla="val 39394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pt-BR" sz="1100"/>
          </a:p>
        </xdr:txBody>
      </xdr:sp>
      <xdr:sp macro="" textlink="">
        <xdr:nvSpPr>
          <xdr:cNvPr id="18" name="CaixaDeTexto 17"/>
          <xdr:cNvSpPr txBox="1"/>
        </xdr:nvSpPr>
        <xdr:spPr>
          <a:xfrm>
            <a:off x="6802510" y="7042142"/>
            <a:ext cx="1794405" cy="3241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pt-BR" sz="2000">
                <a:solidFill>
                  <a:schemeClr val="bg2">
                    <a:lumMod val="75000"/>
                  </a:schemeClr>
                </a:solidFill>
              </a:rPr>
              <a:t>Pesquisar dados</a:t>
            </a:r>
          </a:p>
        </xdr:txBody>
      </xdr:sp>
      <xdr:pic>
        <xdr:nvPicPr>
          <xdr:cNvPr id="1030" name="Picture 6" descr="Ícone de lupa (símbolo png) cinza"/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/>
          <a:srcRect/>
          <a:stretch>
            <a:fillRect/>
          </a:stretch>
        </xdr:blipFill>
        <xdr:spPr bwMode="auto">
          <a:xfrm>
            <a:off x="9204980" y="7110331"/>
            <a:ext cx="342432" cy="259237"/>
          </a:xfrm>
          <a:prstGeom prst="rect">
            <a:avLst/>
          </a:prstGeom>
          <a:noFill/>
        </xdr:spPr>
      </xdr:pic>
    </xdr:grpSp>
    <xdr:clientData/>
  </xdr:twoCellAnchor>
  <xdr:twoCellAnchor>
    <xdr:from>
      <xdr:col>10</xdr:col>
      <xdr:colOff>347383</xdr:colOff>
      <xdr:row>23</xdr:row>
      <xdr:rowOff>78441</xdr:rowOff>
    </xdr:from>
    <xdr:to>
      <xdr:col>16</xdr:col>
      <xdr:colOff>392206</xdr:colOff>
      <xdr:row>36</xdr:row>
      <xdr:rowOff>5036</xdr:rowOff>
    </xdr:to>
    <xdr:grpSp>
      <xdr:nvGrpSpPr>
        <xdr:cNvPr id="24" name="Grupo 23"/>
        <xdr:cNvGrpSpPr/>
      </xdr:nvGrpSpPr>
      <xdr:grpSpPr>
        <a:xfrm>
          <a:off x="6398559" y="4459941"/>
          <a:ext cx="3675529" cy="2403095"/>
          <a:chOff x="6387353" y="5252358"/>
          <a:chExt cx="3683534" cy="2339068"/>
        </a:xfrm>
      </xdr:grpSpPr>
      <xdr:graphicFrame macro="">
        <xdr:nvGraphicFramePr>
          <xdr:cNvPr id="31" name="Gráfico 30"/>
          <xdr:cNvGraphicFramePr/>
        </xdr:nvGraphicFramePr>
        <xdr:xfrm>
          <a:off x="6387353" y="5252358"/>
          <a:ext cx="3683534" cy="233906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sp macro="" textlink="">
        <xdr:nvSpPr>
          <xdr:cNvPr id="32" name="CaixaDeTexto 31"/>
          <xdr:cNvSpPr txBox="1"/>
        </xdr:nvSpPr>
        <xdr:spPr>
          <a:xfrm>
            <a:off x="7714787" y="5912827"/>
            <a:ext cx="1057695" cy="25673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spAutoFit/>
          </a:bodyPr>
          <a:lstStyle/>
          <a:p>
            <a:r>
              <a:rPr lang="pt-BR" sz="1050">
                <a:solidFill>
                  <a:schemeClr val="bg1"/>
                </a:solidFill>
              </a:rPr>
              <a:t>R$</a:t>
            </a:r>
            <a:r>
              <a:rPr lang="pt-BR" sz="1050" baseline="0">
                <a:solidFill>
                  <a:schemeClr val="bg1"/>
                </a:solidFill>
              </a:rPr>
              <a:t> 2.700,00</a:t>
            </a:r>
            <a:endParaRPr lang="pt-BR" sz="1050">
              <a:solidFill>
                <a:schemeClr val="bg1"/>
              </a:solidFill>
            </a:endParaRPr>
          </a:p>
        </xdr:txBody>
      </xdr:sp>
      <xdr:sp macro="" textlink="">
        <xdr:nvSpPr>
          <xdr:cNvPr id="33" name="CaixaDeTexto 32"/>
          <xdr:cNvSpPr txBox="1"/>
        </xdr:nvSpPr>
        <xdr:spPr>
          <a:xfrm>
            <a:off x="7234229" y="6396402"/>
            <a:ext cx="113829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square" rtlCol="0" anchor="t">
            <a:spAutoFit/>
          </a:bodyPr>
          <a:lstStyle/>
          <a:p>
            <a:r>
              <a:rPr lang="pt-BR" sz="1100">
                <a:solidFill>
                  <a:schemeClr val="bg1"/>
                </a:solidFill>
              </a:rPr>
              <a:t>R$</a:t>
            </a:r>
            <a:r>
              <a:rPr lang="pt-BR" sz="1100" baseline="0">
                <a:solidFill>
                  <a:schemeClr val="bg1"/>
                </a:solidFill>
              </a:rPr>
              <a:t> 7.000,00</a:t>
            </a:r>
            <a:endParaRPr lang="pt-BR" sz="11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12</xdr:col>
      <xdr:colOff>367756</xdr:colOff>
      <xdr:row>22</xdr:row>
      <xdr:rowOff>175777</xdr:rowOff>
    </xdr:from>
    <xdr:to>
      <xdr:col>14</xdr:col>
      <xdr:colOff>246275</xdr:colOff>
      <xdr:row>25</xdr:row>
      <xdr:rowOff>9709</xdr:rowOff>
    </xdr:to>
    <xdr:sp macro="" textlink="">
      <xdr:nvSpPr>
        <xdr:cNvPr id="29" name="CaixaDeTexto 28"/>
        <xdr:cNvSpPr txBox="1"/>
      </xdr:nvSpPr>
      <xdr:spPr>
        <a:xfrm>
          <a:off x="7698722" y="4366777"/>
          <a:ext cx="1100346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r>
            <a:rPr lang="pt-BR" sz="2000"/>
            <a:t>Economias</a:t>
          </a:r>
        </a:p>
      </xdr:txBody>
    </xdr:sp>
    <xdr:clientData/>
  </xdr:twoCellAnchor>
  <xdr:twoCellAnchor editAs="oneCell">
    <xdr:from>
      <xdr:col>12</xdr:col>
      <xdr:colOff>102577</xdr:colOff>
      <xdr:row>23</xdr:row>
      <xdr:rowOff>10328</xdr:rowOff>
    </xdr:from>
    <xdr:to>
      <xdr:col>12</xdr:col>
      <xdr:colOff>446690</xdr:colOff>
      <xdr:row>24</xdr:row>
      <xdr:rowOff>171734</xdr:rowOff>
    </xdr:to>
    <xdr:pic>
      <xdr:nvPicPr>
        <xdr:cNvPr id="1025" name="Picture 1" descr="ilustração vetorial de cofrinho azul com uma moeda 3317042 Vetor ...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7400192" y="4391828"/>
          <a:ext cx="344113" cy="351906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io Guimarães" refreshedDate="45668.359787731482" createdVersion="3" refreshedVersion="3" minRefreshableVersion="3" recordCount="44">
  <cacheSource type="worksheet">
    <worksheetSource ref="A1:H45" sheet="Dado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/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">
  <r>
    <d v="2024-08-01T00:00:00"/>
    <n v="8"/>
    <x v="0"/>
    <x v="0"/>
    <s v="Salário mensal"/>
    <n v="5000"/>
    <s v="Transferência"/>
    <s v="Recebido"/>
  </r>
  <r>
    <d v="2024-08-01T00:00:00"/>
    <n v="8"/>
    <x v="1"/>
    <x v="1"/>
    <s v="Compras no supermercado"/>
    <n v="550"/>
    <s v="Débito Automático"/>
    <s v="Pendente"/>
  </r>
  <r>
    <d v="2024-08-03T00:00:00"/>
    <n v="8"/>
    <x v="1"/>
    <x v="2"/>
    <s v="Gasolina"/>
    <n v="300"/>
    <s v="Cartão de Crédito"/>
    <s v="Pago"/>
  </r>
  <r>
    <d v="2024-08-05T00:00:00"/>
    <n v="8"/>
    <x v="1"/>
    <x v="3"/>
    <s v="Cinema"/>
    <n v="120"/>
    <s v="Cartão de Crédito"/>
    <s v="Pago"/>
  </r>
  <r>
    <d v="2024-08-07T00:00:00"/>
    <n v="8"/>
    <x v="1"/>
    <x v="4"/>
    <s v="Consulta odontológica"/>
    <n v="250"/>
    <s v="Transferência"/>
    <s v="Pago"/>
  </r>
  <r>
    <d v="2024-08-10T00:00:00"/>
    <n v="8"/>
    <x v="1"/>
    <x v="5"/>
    <s v="Material escolar"/>
    <n v="400"/>
    <s v="Débito Automático"/>
    <s v="Pendente"/>
  </r>
  <r>
    <d v="2024-08-12T00:00:00"/>
    <n v="8"/>
    <x v="1"/>
    <x v="6"/>
    <s v="Compra de roupas de inverno"/>
    <n v="600"/>
    <s v="Cartão de Crédito"/>
    <s v="Pendente"/>
  </r>
  <r>
    <d v="2024-08-15T00:00:00"/>
    <n v="8"/>
    <x v="0"/>
    <x v="7"/>
    <s v="Dividendos de ações"/>
    <n v="800"/>
    <s v="Transferência"/>
    <s v="Recebido"/>
  </r>
  <r>
    <d v="2024-08-15T00:00:00"/>
    <n v="8"/>
    <x v="1"/>
    <x v="8"/>
    <s v="Limpeza do apartamento"/>
    <n v="150"/>
    <s v="Transferência"/>
    <s v="Pago"/>
  </r>
  <r>
    <d v="2024-08-18T00:00:00"/>
    <n v="8"/>
    <x v="1"/>
    <x v="9"/>
    <s v="Compra de novo celular"/>
    <n v="1200"/>
    <s v="Cartão de Crédito"/>
    <s v="Pendente"/>
  </r>
  <r>
    <d v="2024-08-20T00:00:00"/>
    <n v="8"/>
    <x v="1"/>
    <x v="10"/>
    <s v="Reparos domésticos"/>
    <n v="450"/>
    <s v="Débito Automático"/>
    <s v="Pago"/>
  </r>
  <r>
    <d v="2024-08-22T00:00:00"/>
    <n v="8"/>
    <x v="1"/>
    <x v="11"/>
    <s v="Presente de aniversário"/>
    <n v="180"/>
    <s v="Transferência"/>
    <s v="Pendente"/>
  </r>
  <r>
    <d v="2024-08-24T00:00:00"/>
    <n v="8"/>
    <x v="1"/>
    <x v="12"/>
    <s v="Corte de cabelo e barba"/>
    <n v="80"/>
    <s v="Débito Automático"/>
    <s v="Pago"/>
  </r>
  <r>
    <d v="2024-08-28T00:00:00"/>
    <n v="8"/>
    <x v="1"/>
    <x v="13"/>
    <s v="Ração e petiscos para o cachorro"/>
    <n v="200"/>
    <s v="Débito Automático"/>
    <s v="Pago"/>
  </r>
  <r>
    <d v="2024-08-30T00:00:00"/>
    <n v="8"/>
    <x v="1"/>
    <x v="14"/>
    <s v="Reserva de pousada"/>
    <n v="750"/>
    <s v="Transferência"/>
    <s v="Pendente"/>
  </r>
  <r>
    <d v="2024-08-31T00:00:00"/>
    <n v="8"/>
    <x v="1"/>
    <x v="15"/>
    <s v="Jantar em restaurante francês"/>
    <n v="350"/>
    <s v="Cartão de Crédito"/>
    <s v="Pago"/>
  </r>
  <r>
    <d v="2024-09-01T00:00:00"/>
    <n v="9"/>
    <x v="0"/>
    <x v="0"/>
    <s v="Salário mensal"/>
    <n v="5000"/>
    <s v="Transferência"/>
    <s v="Recebido"/>
  </r>
  <r>
    <d v="2024-09-02T00:00:00"/>
    <n v="9"/>
    <x v="1"/>
    <x v="1"/>
    <s v="Compras no supermercado"/>
    <n v="450"/>
    <s v="Débito Automático"/>
    <s v="Pendente"/>
  </r>
  <r>
    <d v="2024-09-05T00:00:00"/>
    <n v="9"/>
    <x v="1"/>
    <x v="2"/>
    <s v="Gasolina"/>
    <n v="300"/>
    <s v="Débito Automático"/>
    <s v="Pago"/>
  </r>
  <r>
    <d v="2024-09-08T00:00:00"/>
    <n v="9"/>
    <x v="1"/>
    <x v="3"/>
    <s v="Cinema e jantar"/>
    <n v="200"/>
    <s v="Transferência"/>
    <s v="Pago"/>
  </r>
  <r>
    <d v="2024-09-11T00:00:00"/>
    <n v="9"/>
    <x v="1"/>
    <x v="4"/>
    <s v="Plano de saúde"/>
    <n v="600"/>
    <s v="Débito Automático"/>
    <s v="Pendente"/>
  </r>
  <r>
    <d v="2024-09-14T00:00:00"/>
    <n v="9"/>
    <x v="1"/>
    <x v="5"/>
    <s v="Material escolar"/>
    <n v="350"/>
    <s v="Transferência"/>
    <s v="Pago"/>
  </r>
  <r>
    <d v="2024-09-17T00:00:00"/>
    <n v="9"/>
    <x v="1"/>
    <x v="6"/>
    <s v="Compra de roupas"/>
    <n v="500"/>
    <s v="Cartão de Crédito"/>
    <s v="Pendente"/>
  </r>
  <r>
    <d v="2024-09-20T00:00:00"/>
    <n v="9"/>
    <x v="0"/>
    <x v="16"/>
    <s v="Pagamento por projeto freelancer"/>
    <n v="1200"/>
    <s v="Transferência"/>
    <s v="Recebido"/>
  </r>
  <r>
    <d v="2024-09-20T00:00:00"/>
    <n v="9"/>
    <x v="1"/>
    <x v="8"/>
    <s v="Manutenção do veículo"/>
    <n v="800"/>
    <s v="Transferência"/>
    <s v="Pago"/>
  </r>
  <r>
    <d v="2024-09-23T00:00:00"/>
    <n v="9"/>
    <x v="1"/>
    <x v="9"/>
    <s v="Compra de novo smartphone"/>
    <n v="1500"/>
    <s v="Cartão de Crédito"/>
    <s v="Pendente"/>
  </r>
  <r>
    <d v="2024-09-26T00:00:00"/>
    <n v="9"/>
    <x v="1"/>
    <x v="17"/>
    <s v="Conta de energia elétrica"/>
    <n v="250"/>
    <s v="Débito Automático"/>
    <s v="Pago"/>
  </r>
  <r>
    <d v="2024-09-29T00:00:00"/>
    <n v="9"/>
    <x v="1"/>
    <x v="11"/>
    <s v="Aniversário da mãe"/>
    <n v="400"/>
    <s v="Cartão de Crédito"/>
    <s v="Pendente"/>
  </r>
  <r>
    <d v="2024-10-01T00:00:00"/>
    <n v="10"/>
    <x v="0"/>
    <x v="0"/>
    <s v="Salário mensal"/>
    <n v="5000"/>
    <s v="Transferência"/>
    <s v="Recebido"/>
  </r>
  <r>
    <d v="2024-10-01T00:00:00"/>
    <n v="10"/>
    <x v="1"/>
    <x v="1"/>
    <s v="Compras no supermercado"/>
    <n v="600"/>
    <s v="Débito Automático"/>
    <s v="Pendente"/>
  </r>
  <r>
    <d v="2024-10-03T00:00:00"/>
    <n v="10"/>
    <x v="1"/>
    <x v="2"/>
    <s v="Recarga de cartão de transporte"/>
    <n v="200"/>
    <s v="Cartão de Crédito"/>
    <s v="Pago"/>
  </r>
  <r>
    <d v="2024-10-05T00:00:00"/>
    <n v="10"/>
    <x v="1"/>
    <x v="3"/>
    <s v="Ingressos para teatro"/>
    <n v="180"/>
    <s v="Transferência"/>
    <s v="Pago"/>
  </r>
  <r>
    <d v="2024-10-08T00:00:00"/>
    <n v="10"/>
    <x v="1"/>
    <x v="4"/>
    <s v="Remédios de farmácia"/>
    <n v="120"/>
    <s v="Débito Automático"/>
    <s v="Pendente"/>
  </r>
  <r>
    <d v="2024-10-10T00:00:00"/>
    <n v="10"/>
    <x v="1"/>
    <x v="5"/>
    <s v="Cursos online"/>
    <n v="350"/>
    <s v="Cartão de Crédito"/>
    <s v="Pendente"/>
  </r>
  <r>
    <d v="2024-10-13T00:00:00"/>
    <n v="10"/>
    <x v="1"/>
    <x v="6"/>
    <s v="Roupas de primavera"/>
    <n v="400"/>
    <s v="Transferência"/>
    <s v="Pago"/>
  </r>
  <r>
    <d v="2024-10-15T00:00:00"/>
    <n v="10"/>
    <x v="1"/>
    <x v="8"/>
    <s v="Manutenção da casa"/>
    <n v="450"/>
    <s v="Débito Automático"/>
    <s v="Pago"/>
  </r>
  <r>
    <d v="2024-10-18T00:00:00"/>
    <n v="10"/>
    <x v="0"/>
    <x v="18"/>
    <s v="Venda de equipamentos eletrônicos"/>
    <n v="1500"/>
    <s v="Transferência"/>
    <s v="Recebido"/>
  </r>
  <r>
    <d v="2024-10-18T00:00:00"/>
    <n v="10"/>
    <x v="1"/>
    <x v="9"/>
    <s v="Manutenção do computador"/>
    <n v="300"/>
    <s v="Cartão de Crédito"/>
    <s v="Pendente"/>
  </r>
  <r>
    <d v="2024-10-20T00:00:00"/>
    <n v="10"/>
    <x v="1"/>
    <x v="10"/>
    <s v="Troca de móveis da cozinha"/>
    <n v="800"/>
    <s v="Transferência"/>
    <s v="Pago"/>
  </r>
  <r>
    <d v="2024-10-22T00:00:00"/>
    <n v="10"/>
    <x v="1"/>
    <x v="11"/>
    <s v="Presentes para casamento"/>
    <n v="250"/>
    <s v="Cartão de Crédito"/>
    <s v="Pendente"/>
  </r>
  <r>
    <d v="2024-10-24T00:00:00"/>
    <n v="10"/>
    <x v="1"/>
    <x v="13"/>
    <s v="Veterinário para o pet"/>
    <n v="150"/>
    <s v="Débito Automático"/>
    <s v="Pago"/>
  </r>
  <r>
    <d v="2024-10-26T00:00:00"/>
    <n v="10"/>
    <x v="1"/>
    <x v="12"/>
    <s v="Salão de beleza"/>
    <n v="250"/>
    <s v="Transferência"/>
    <s v="Pendente"/>
  </r>
  <r>
    <d v="2024-10-30T00:00:00"/>
    <n v="10"/>
    <x v="1"/>
    <x v="15"/>
    <s v="Jantar em restaurante italiano"/>
    <n v="220"/>
    <s v="Transferência"/>
    <s v="Pendente"/>
  </r>
  <r>
    <d v="2024-10-31T00:00:00"/>
    <n v="10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3">
  <location ref="D3:E8" firstHeaderRow="1" firstDataRow="1" firstDataCol="1" rowPageCount="1" colPageCount="1"/>
  <pivotFields count="8">
    <pivotField numFmtId="14" showAll="0"/>
    <pivotField numFmtId="1" showAll="0" defaultSubtotal="0"/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0" baseItem="0" numFmtId="8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4">
  <location ref="A3:B19" firstHeaderRow="1" firstDataRow="1" firstDataCol="1" rowPageCount="1" colPageCount="1"/>
  <pivotFields count="8">
    <pivotField numFmtId="14" showAll="0"/>
    <pivotField numFmtId="1" showAll="0" defaultSubtotal="0"/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8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4"/>
  </sheetPr>
  <dimension ref="A1:H45"/>
  <sheetViews>
    <sheetView workbookViewId="0"/>
  </sheetViews>
  <sheetFormatPr defaultRowHeight="15"/>
  <cols>
    <col min="1" max="1" width="10.7109375" style="1" bestFit="1" customWidth="1"/>
    <col min="2" max="2" width="4.7109375" style="1" bestFit="1" customWidth="1"/>
    <col min="3" max="3" width="9.42578125" style="1" bestFit="1" customWidth="1"/>
    <col min="4" max="4" width="20.85546875" style="1" bestFit="1" customWidth="1"/>
    <col min="5" max="5" width="23.28515625" style="1" bestFit="1" customWidth="1"/>
    <col min="6" max="6" width="11.5703125" style="1" bestFit="1" customWidth="1"/>
    <col min="7" max="7" width="18" style="1" bestFit="1" customWidth="1"/>
    <col min="8" max="8" width="9.7109375" style="1" bestFit="1" customWidth="1"/>
  </cols>
  <sheetData>
    <row r="1" spans="1:8" ht="14.25" customHeight="1">
      <c r="A1" s="5" t="s">
        <v>65</v>
      </c>
      <c r="B1" s="5" t="s">
        <v>77</v>
      </c>
      <c r="C1" s="5" t="s">
        <v>66</v>
      </c>
      <c r="D1" s="5" t="s">
        <v>67</v>
      </c>
      <c r="E1" s="5" t="s">
        <v>68</v>
      </c>
      <c r="F1" s="5" t="s">
        <v>69</v>
      </c>
      <c r="G1" s="5" t="s">
        <v>70</v>
      </c>
      <c r="H1" s="5" t="s">
        <v>71</v>
      </c>
    </row>
    <row r="2" spans="1:8" ht="14.25" customHeight="1">
      <c r="A2" s="2">
        <v>45505</v>
      </c>
      <c r="B2" s="11">
        <f>MONTH(A2)</f>
        <v>8</v>
      </c>
      <c r="C2" s="3" t="s">
        <v>0</v>
      </c>
      <c r="D2" s="3" t="s">
        <v>1</v>
      </c>
      <c r="E2" s="3" t="s">
        <v>2</v>
      </c>
      <c r="F2" s="4">
        <v>5000</v>
      </c>
      <c r="G2" s="3" t="s">
        <v>3</v>
      </c>
      <c r="H2" s="3" t="s">
        <v>4</v>
      </c>
    </row>
    <row r="3" spans="1:8" ht="14.25" customHeight="1">
      <c r="A3" s="2">
        <v>45505</v>
      </c>
      <c r="B3" s="11">
        <f t="shared" ref="B3:B45" si="0">MONTH(A3)</f>
        <v>8</v>
      </c>
      <c r="C3" s="3" t="s">
        <v>5</v>
      </c>
      <c r="D3" s="3" t="s">
        <v>6</v>
      </c>
      <c r="E3" s="3" t="s">
        <v>7</v>
      </c>
      <c r="F3" s="4">
        <v>550</v>
      </c>
      <c r="G3" s="3" t="s">
        <v>8</v>
      </c>
      <c r="H3" s="3" t="s">
        <v>9</v>
      </c>
    </row>
    <row r="4" spans="1:8" ht="14.25" customHeight="1">
      <c r="A4" s="2">
        <v>45507</v>
      </c>
      <c r="B4" s="11">
        <f t="shared" si="0"/>
        <v>8</v>
      </c>
      <c r="C4" s="3" t="s">
        <v>5</v>
      </c>
      <c r="D4" s="3" t="s">
        <v>10</v>
      </c>
      <c r="E4" s="3" t="s">
        <v>11</v>
      </c>
      <c r="F4" s="4">
        <v>300</v>
      </c>
      <c r="G4" s="3" t="s">
        <v>12</v>
      </c>
      <c r="H4" s="3" t="s">
        <v>13</v>
      </c>
    </row>
    <row r="5" spans="1:8" ht="14.25" customHeight="1">
      <c r="A5" s="2">
        <v>45509</v>
      </c>
      <c r="B5" s="11">
        <f t="shared" si="0"/>
        <v>8</v>
      </c>
      <c r="C5" s="3" t="s">
        <v>5</v>
      </c>
      <c r="D5" s="3" t="s">
        <v>14</v>
      </c>
      <c r="E5" s="3" t="s">
        <v>15</v>
      </c>
      <c r="F5" s="4">
        <v>120</v>
      </c>
      <c r="G5" s="3" t="s">
        <v>12</v>
      </c>
      <c r="H5" s="3" t="s">
        <v>13</v>
      </c>
    </row>
    <row r="6" spans="1:8" ht="14.25" customHeight="1">
      <c r="A6" s="2">
        <v>45511</v>
      </c>
      <c r="B6" s="11">
        <f t="shared" si="0"/>
        <v>8</v>
      </c>
      <c r="C6" s="3" t="s">
        <v>5</v>
      </c>
      <c r="D6" s="3" t="s">
        <v>16</v>
      </c>
      <c r="E6" s="3" t="s">
        <v>17</v>
      </c>
      <c r="F6" s="4">
        <v>250</v>
      </c>
      <c r="G6" s="3" t="s">
        <v>3</v>
      </c>
      <c r="H6" s="3" t="s">
        <v>13</v>
      </c>
    </row>
    <row r="7" spans="1:8" ht="14.25" customHeight="1">
      <c r="A7" s="2">
        <v>45514</v>
      </c>
      <c r="B7" s="11">
        <f t="shared" si="0"/>
        <v>8</v>
      </c>
      <c r="C7" s="3" t="s">
        <v>5</v>
      </c>
      <c r="D7" s="3" t="s">
        <v>18</v>
      </c>
      <c r="E7" s="3" t="s">
        <v>19</v>
      </c>
      <c r="F7" s="4">
        <v>400</v>
      </c>
      <c r="G7" s="3" t="s">
        <v>8</v>
      </c>
      <c r="H7" s="3" t="s">
        <v>9</v>
      </c>
    </row>
    <row r="8" spans="1:8" ht="14.25" customHeight="1">
      <c r="A8" s="2">
        <v>45516</v>
      </c>
      <c r="B8" s="11">
        <f t="shared" si="0"/>
        <v>8</v>
      </c>
      <c r="C8" s="3" t="s">
        <v>5</v>
      </c>
      <c r="D8" s="3" t="s">
        <v>20</v>
      </c>
      <c r="E8" s="3" t="s">
        <v>21</v>
      </c>
      <c r="F8" s="4">
        <v>600</v>
      </c>
      <c r="G8" s="3" t="s">
        <v>12</v>
      </c>
      <c r="H8" s="3" t="s">
        <v>9</v>
      </c>
    </row>
    <row r="9" spans="1:8" ht="14.25" customHeight="1">
      <c r="A9" s="2">
        <v>45519</v>
      </c>
      <c r="B9" s="11">
        <f t="shared" si="0"/>
        <v>8</v>
      </c>
      <c r="C9" s="3" t="s">
        <v>0</v>
      </c>
      <c r="D9" s="3" t="s">
        <v>22</v>
      </c>
      <c r="E9" s="3" t="s">
        <v>23</v>
      </c>
      <c r="F9" s="4">
        <v>800</v>
      </c>
      <c r="G9" s="3" t="s">
        <v>3</v>
      </c>
      <c r="H9" s="3" t="s">
        <v>4</v>
      </c>
    </row>
    <row r="10" spans="1:8" ht="14.25" customHeight="1">
      <c r="A10" s="2">
        <v>45519</v>
      </c>
      <c r="B10" s="11">
        <f t="shared" si="0"/>
        <v>8</v>
      </c>
      <c r="C10" s="3" t="s">
        <v>5</v>
      </c>
      <c r="D10" s="3" t="s">
        <v>24</v>
      </c>
      <c r="E10" s="3" t="s">
        <v>25</v>
      </c>
      <c r="F10" s="4">
        <v>150</v>
      </c>
      <c r="G10" s="3" t="s">
        <v>3</v>
      </c>
      <c r="H10" s="3" t="s">
        <v>13</v>
      </c>
    </row>
    <row r="11" spans="1:8" ht="14.25" customHeight="1">
      <c r="A11" s="2">
        <v>45522</v>
      </c>
      <c r="B11" s="11">
        <f t="shared" si="0"/>
        <v>8</v>
      </c>
      <c r="C11" s="3" t="s">
        <v>5</v>
      </c>
      <c r="D11" s="3" t="s">
        <v>26</v>
      </c>
      <c r="E11" s="3" t="s">
        <v>27</v>
      </c>
      <c r="F11" s="4">
        <v>1200</v>
      </c>
      <c r="G11" s="3" t="s">
        <v>12</v>
      </c>
      <c r="H11" s="3" t="s">
        <v>9</v>
      </c>
    </row>
    <row r="12" spans="1:8" ht="14.25" customHeight="1">
      <c r="A12" s="2">
        <v>45524</v>
      </c>
      <c r="B12" s="11">
        <f t="shared" si="0"/>
        <v>8</v>
      </c>
      <c r="C12" s="3" t="s">
        <v>5</v>
      </c>
      <c r="D12" s="3" t="s">
        <v>28</v>
      </c>
      <c r="E12" s="3" t="s">
        <v>29</v>
      </c>
      <c r="F12" s="4">
        <v>450</v>
      </c>
      <c r="G12" s="3" t="s">
        <v>8</v>
      </c>
      <c r="H12" s="3" t="s">
        <v>13</v>
      </c>
    </row>
    <row r="13" spans="1:8" ht="14.25" customHeight="1">
      <c r="A13" s="2">
        <v>45526</v>
      </c>
      <c r="B13" s="11">
        <f t="shared" si="0"/>
        <v>8</v>
      </c>
      <c r="C13" s="3" t="s">
        <v>5</v>
      </c>
      <c r="D13" s="3" t="s">
        <v>30</v>
      </c>
      <c r="E13" s="3" t="s">
        <v>31</v>
      </c>
      <c r="F13" s="4">
        <v>180</v>
      </c>
      <c r="G13" s="3" t="s">
        <v>3</v>
      </c>
      <c r="H13" s="3" t="s">
        <v>9</v>
      </c>
    </row>
    <row r="14" spans="1:8" ht="14.25" customHeight="1">
      <c r="A14" s="2">
        <v>45528</v>
      </c>
      <c r="B14" s="11">
        <f t="shared" si="0"/>
        <v>8</v>
      </c>
      <c r="C14" s="3" t="s">
        <v>5</v>
      </c>
      <c r="D14" s="3" t="s">
        <v>32</v>
      </c>
      <c r="E14" s="3" t="s">
        <v>33</v>
      </c>
      <c r="F14" s="4">
        <v>80</v>
      </c>
      <c r="G14" s="3" t="s">
        <v>8</v>
      </c>
      <c r="H14" s="3" t="s">
        <v>13</v>
      </c>
    </row>
    <row r="15" spans="1:8" ht="14.25" customHeight="1">
      <c r="A15" s="2">
        <v>45532</v>
      </c>
      <c r="B15" s="11">
        <f t="shared" si="0"/>
        <v>8</v>
      </c>
      <c r="C15" s="3" t="s">
        <v>5</v>
      </c>
      <c r="D15" s="3" t="s">
        <v>34</v>
      </c>
      <c r="E15" s="3" t="s">
        <v>35</v>
      </c>
      <c r="F15" s="4">
        <v>200</v>
      </c>
      <c r="G15" s="3" t="s">
        <v>8</v>
      </c>
      <c r="H15" s="3" t="s">
        <v>13</v>
      </c>
    </row>
    <row r="16" spans="1:8" ht="14.25" customHeight="1">
      <c r="A16" s="2">
        <v>45534</v>
      </c>
      <c r="B16" s="11">
        <f t="shared" si="0"/>
        <v>8</v>
      </c>
      <c r="C16" s="3" t="s">
        <v>5</v>
      </c>
      <c r="D16" s="3" t="s">
        <v>36</v>
      </c>
      <c r="E16" s="3" t="s">
        <v>37</v>
      </c>
      <c r="F16" s="4">
        <v>750</v>
      </c>
      <c r="G16" s="3" t="s">
        <v>3</v>
      </c>
      <c r="H16" s="3" t="s">
        <v>9</v>
      </c>
    </row>
    <row r="17" spans="1:8" ht="14.25" customHeight="1">
      <c r="A17" s="2">
        <v>45535</v>
      </c>
      <c r="B17" s="11">
        <f t="shared" si="0"/>
        <v>8</v>
      </c>
      <c r="C17" s="3" t="s">
        <v>5</v>
      </c>
      <c r="D17" s="3" t="s">
        <v>38</v>
      </c>
      <c r="E17" s="3" t="s">
        <v>39</v>
      </c>
      <c r="F17" s="4">
        <v>350</v>
      </c>
      <c r="G17" s="3" t="s">
        <v>12</v>
      </c>
      <c r="H17" s="3" t="s">
        <v>13</v>
      </c>
    </row>
    <row r="18" spans="1:8" ht="14.25" customHeight="1">
      <c r="A18" s="2">
        <v>45536</v>
      </c>
      <c r="B18" s="11">
        <f t="shared" si="0"/>
        <v>9</v>
      </c>
      <c r="C18" s="3" t="s">
        <v>0</v>
      </c>
      <c r="D18" s="3" t="s">
        <v>1</v>
      </c>
      <c r="E18" s="3" t="s">
        <v>2</v>
      </c>
      <c r="F18" s="4">
        <v>5000</v>
      </c>
      <c r="G18" s="3" t="s">
        <v>3</v>
      </c>
      <c r="H18" s="3" t="s">
        <v>4</v>
      </c>
    </row>
    <row r="19" spans="1:8" ht="14.25" customHeight="1">
      <c r="A19" s="2">
        <v>45537</v>
      </c>
      <c r="B19" s="11">
        <f t="shared" si="0"/>
        <v>9</v>
      </c>
      <c r="C19" s="3" t="s">
        <v>5</v>
      </c>
      <c r="D19" s="3" t="s">
        <v>6</v>
      </c>
      <c r="E19" s="4" t="s">
        <v>7</v>
      </c>
      <c r="F19" s="4">
        <v>450</v>
      </c>
      <c r="G19" s="3" t="s">
        <v>8</v>
      </c>
      <c r="H19" s="3" t="s">
        <v>9</v>
      </c>
    </row>
    <row r="20" spans="1:8" ht="14.25" customHeight="1">
      <c r="A20" s="2">
        <v>45540</v>
      </c>
      <c r="B20" s="11">
        <f t="shared" si="0"/>
        <v>9</v>
      </c>
      <c r="C20" s="3" t="s">
        <v>5</v>
      </c>
      <c r="D20" s="3" t="s">
        <v>10</v>
      </c>
      <c r="E20" s="4" t="s">
        <v>11</v>
      </c>
      <c r="F20" s="4">
        <v>300</v>
      </c>
      <c r="G20" s="3" t="s">
        <v>8</v>
      </c>
      <c r="H20" s="3" t="s">
        <v>13</v>
      </c>
    </row>
    <row r="21" spans="1:8" ht="14.25" customHeight="1">
      <c r="A21" s="2">
        <v>45543</v>
      </c>
      <c r="B21" s="11">
        <f t="shared" si="0"/>
        <v>9</v>
      </c>
      <c r="C21" s="3" t="s">
        <v>5</v>
      </c>
      <c r="D21" s="3" t="s">
        <v>14</v>
      </c>
      <c r="E21" s="4" t="s">
        <v>40</v>
      </c>
      <c r="F21" s="4">
        <v>200</v>
      </c>
      <c r="G21" s="3" t="s">
        <v>3</v>
      </c>
      <c r="H21" s="3" t="s">
        <v>13</v>
      </c>
    </row>
    <row r="22" spans="1:8" ht="14.25" customHeight="1">
      <c r="A22" s="2">
        <v>45546</v>
      </c>
      <c r="B22" s="11">
        <f t="shared" si="0"/>
        <v>9</v>
      </c>
      <c r="C22" s="3" t="s">
        <v>5</v>
      </c>
      <c r="D22" s="3" t="s">
        <v>16</v>
      </c>
      <c r="E22" s="4" t="s">
        <v>41</v>
      </c>
      <c r="F22" s="4">
        <v>600</v>
      </c>
      <c r="G22" s="3" t="s">
        <v>8</v>
      </c>
      <c r="H22" s="3" t="s">
        <v>9</v>
      </c>
    </row>
    <row r="23" spans="1:8" ht="14.25" customHeight="1">
      <c r="A23" s="2">
        <v>45549</v>
      </c>
      <c r="B23" s="11">
        <f t="shared" si="0"/>
        <v>9</v>
      </c>
      <c r="C23" s="3" t="s">
        <v>5</v>
      </c>
      <c r="D23" s="3" t="s">
        <v>18</v>
      </c>
      <c r="E23" s="4" t="s">
        <v>19</v>
      </c>
      <c r="F23" s="4">
        <v>350</v>
      </c>
      <c r="G23" s="3" t="s">
        <v>3</v>
      </c>
      <c r="H23" s="3" t="s">
        <v>13</v>
      </c>
    </row>
    <row r="24" spans="1:8" ht="14.25" customHeight="1">
      <c r="A24" s="2">
        <v>45552</v>
      </c>
      <c r="B24" s="11">
        <f t="shared" si="0"/>
        <v>9</v>
      </c>
      <c r="C24" s="3" t="s">
        <v>5</v>
      </c>
      <c r="D24" s="3" t="s">
        <v>20</v>
      </c>
      <c r="E24" s="4" t="s">
        <v>42</v>
      </c>
      <c r="F24" s="4">
        <v>500</v>
      </c>
      <c r="G24" s="3" t="s">
        <v>12</v>
      </c>
      <c r="H24" s="3" t="s">
        <v>9</v>
      </c>
    </row>
    <row r="25" spans="1:8" ht="14.25" customHeight="1">
      <c r="A25" s="2">
        <v>45555</v>
      </c>
      <c r="B25" s="11">
        <f t="shared" si="0"/>
        <v>9</v>
      </c>
      <c r="C25" s="3" t="s">
        <v>0</v>
      </c>
      <c r="D25" s="3" t="s">
        <v>43</v>
      </c>
      <c r="E25" s="3" t="s">
        <v>44</v>
      </c>
      <c r="F25" s="4">
        <v>1200</v>
      </c>
      <c r="G25" s="3" t="s">
        <v>3</v>
      </c>
      <c r="H25" s="3" t="s">
        <v>4</v>
      </c>
    </row>
    <row r="26" spans="1:8" ht="14.25" customHeight="1">
      <c r="A26" s="2">
        <v>45555</v>
      </c>
      <c r="B26" s="11">
        <f t="shared" si="0"/>
        <v>9</v>
      </c>
      <c r="C26" s="3" t="s">
        <v>5</v>
      </c>
      <c r="D26" s="3" t="s">
        <v>24</v>
      </c>
      <c r="E26" s="4" t="s">
        <v>45</v>
      </c>
      <c r="F26" s="4">
        <v>800</v>
      </c>
      <c r="G26" s="3" t="s">
        <v>3</v>
      </c>
      <c r="H26" s="3" t="s">
        <v>13</v>
      </c>
    </row>
    <row r="27" spans="1:8" ht="14.25" customHeight="1">
      <c r="A27" s="2">
        <v>45558</v>
      </c>
      <c r="B27" s="11">
        <f t="shared" si="0"/>
        <v>9</v>
      </c>
      <c r="C27" s="3" t="s">
        <v>5</v>
      </c>
      <c r="D27" s="3" t="s">
        <v>26</v>
      </c>
      <c r="E27" s="4" t="s">
        <v>46</v>
      </c>
      <c r="F27" s="4">
        <v>1500</v>
      </c>
      <c r="G27" s="3" t="s">
        <v>12</v>
      </c>
      <c r="H27" s="3" t="s">
        <v>9</v>
      </c>
    </row>
    <row r="28" spans="1:8" ht="14.25" customHeight="1">
      <c r="A28" s="2">
        <v>45561</v>
      </c>
      <c r="B28" s="11">
        <f t="shared" si="0"/>
        <v>9</v>
      </c>
      <c r="C28" s="3" t="s">
        <v>5</v>
      </c>
      <c r="D28" s="3" t="s">
        <v>47</v>
      </c>
      <c r="E28" s="4" t="s">
        <v>48</v>
      </c>
      <c r="F28" s="4">
        <v>250</v>
      </c>
      <c r="G28" s="3" t="s">
        <v>8</v>
      </c>
      <c r="H28" s="3" t="s">
        <v>13</v>
      </c>
    </row>
    <row r="29" spans="1:8" ht="14.25" customHeight="1">
      <c r="A29" s="2">
        <v>45564</v>
      </c>
      <c r="B29" s="11">
        <f t="shared" si="0"/>
        <v>9</v>
      </c>
      <c r="C29" s="3" t="s">
        <v>5</v>
      </c>
      <c r="D29" s="3" t="s">
        <v>30</v>
      </c>
      <c r="E29" s="4" t="s">
        <v>49</v>
      </c>
      <c r="F29" s="4">
        <v>400</v>
      </c>
      <c r="G29" s="3" t="s">
        <v>12</v>
      </c>
      <c r="H29" s="3" t="s">
        <v>9</v>
      </c>
    </row>
    <row r="30" spans="1:8" ht="14.25" customHeight="1">
      <c r="A30" s="2">
        <v>45566</v>
      </c>
      <c r="B30" s="11">
        <f t="shared" si="0"/>
        <v>10</v>
      </c>
      <c r="C30" s="3" t="s">
        <v>0</v>
      </c>
      <c r="D30" s="3" t="s">
        <v>1</v>
      </c>
      <c r="E30" s="3" t="s">
        <v>2</v>
      </c>
      <c r="F30" s="4">
        <v>5000</v>
      </c>
      <c r="G30" s="3" t="s">
        <v>3</v>
      </c>
      <c r="H30" s="3" t="s">
        <v>4</v>
      </c>
    </row>
    <row r="31" spans="1:8" ht="14.25" customHeight="1">
      <c r="A31" s="2">
        <v>45566</v>
      </c>
      <c r="B31" s="11">
        <f t="shared" si="0"/>
        <v>10</v>
      </c>
      <c r="C31" s="3" t="s">
        <v>5</v>
      </c>
      <c r="D31" s="3" t="s">
        <v>6</v>
      </c>
      <c r="E31" s="3" t="s">
        <v>7</v>
      </c>
      <c r="F31" s="4">
        <v>600</v>
      </c>
      <c r="G31" s="3" t="s">
        <v>8</v>
      </c>
      <c r="H31" s="3" t="s">
        <v>9</v>
      </c>
    </row>
    <row r="32" spans="1:8" ht="14.25" customHeight="1">
      <c r="A32" s="2">
        <v>45568</v>
      </c>
      <c r="B32" s="11">
        <f t="shared" si="0"/>
        <v>10</v>
      </c>
      <c r="C32" s="3" t="s">
        <v>5</v>
      </c>
      <c r="D32" s="3" t="s">
        <v>10</v>
      </c>
      <c r="E32" s="3" t="s">
        <v>50</v>
      </c>
      <c r="F32" s="4">
        <v>200</v>
      </c>
      <c r="G32" s="3" t="s">
        <v>12</v>
      </c>
      <c r="H32" s="3" t="s">
        <v>13</v>
      </c>
    </row>
    <row r="33" spans="1:8" ht="14.25" customHeight="1">
      <c r="A33" s="2">
        <v>45570</v>
      </c>
      <c r="B33" s="11">
        <f t="shared" si="0"/>
        <v>10</v>
      </c>
      <c r="C33" s="3" t="s">
        <v>5</v>
      </c>
      <c r="D33" s="3" t="s">
        <v>14</v>
      </c>
      <c r="E33" s="3" t="s">
        <v>51</v>
      </c>
      <c r="F33" s="4">
        <v>180</v>
      </c>
      <c r="G33" s="3" t="s">
        <v>3</v>
      </c>
      <c r="H33" s="3" t="s">
        <v>13</v>
      </c>
    </row>
    <row r="34" spans="1:8" ht="14.25" customHeight="1">
      <c r="A34" s="2">
        <v>45573</v>
      </c>
      <c r="B34" s="11">
        <f t="shared" si="0"/>
        <v>10</v>
      </c>
      <c r="C34" s="3" t="s">
        <v>5</v>
      </c>
      <c r="D34" s="3" t="s">
        <v>16</v>
      </c>
      <c r="E34" s="3" t="s">
        <v>52</v>
      </c>
      <c r="F34" s="4">
        <v>120</v>
      </c>
      <c r="G34" s="3" t="s">
        <v>8</v>
      </c>
      <c r="H34" s="3" t="s">
        <v>9</v>
      </c>
    </row>
    <row r="35" spans="1:8" ht="14.25" customHeight="1">
      <c r="A35" s="2">
        <v>45575</v>
      </c>
      <c r="B35" s="11">
        <f t="shared" si="0"/>
        <v>10</v>
      </c>
      <c r="C35" s="3" t="s">
        <v>5</v>
      </c>
      <c r="D35" s="3" t="s">
        <v>18</v>
      </c>
      <c r="E35" s="3" t="s">
        <v>53</v>
      </c>
      <c r="F35" s="4">
        <v>350</v>
      </c>
      <c r="G35" s="3" t="s">
        <v>12</v>
      </c>
      <c r="H35" s="3" t="s">
        <v>9</v>
      </c>
    </row>
    <row r="36" spans="1:8" ht="14.25" customHeight="1">
      <c r="A36" s="2">
        <v>45578</v>
      </c>
      <c r="B36" s="11">
        <f t="shared" si="0"/>
        <v>10</v>
      </c>
      <c r="C36" s="3" t="s">
        <v>5</v>
      </c>
      <c r="D36" s="3" t="s">
        <v>20</v>
      </c>
      <c r="E36" s="3" t="s">
        <v>54</v>
      </c>
      <c r="F36" s="4">
        <v>400</v>
      </c>
      <c r="G36" s="3" t="s">
        <v>3</v>
      </c>
      <c r="H36" s="3" t="s">
        <v>13</v>
      </c>
    </row>
    <row r="37" spans="1:8" ht="14.25" customHeight="1">
      <c r="A37" s="2">
        <v>45580</v>
      </c>
      <c r="B37" s="11">
        <f t="shared" si="0"/>
        <v>10</v>
      </c>
      <c r="C37" s="3" t="s">
        <v>5</v>
      </c>
      <c r="D37" s="3" t="s">
        <v>24</v>
      </c>
      <c r="E37" s="3" t="s">
        <v>55</v>
      </c>
      <c r="F37" s="4">
        <v>450</v>
      </c>
      <c r="G37" s="3" t="s">
        <v>8</v>
      </c>
      <c r="H37" s="3" t="s">
        <v>13</v>
      </c>
    </row>
    <row r="38" spans="1:8" ht="14.25" customHeight="1">
      <c r="A38" s="2">
        <v>45583</v>
      </c>
      <c r="B38" s="11">
        <f t="shared" si="0"/>
        <v>10</v>
      </c>
      <c r="C38" s="3" t="s">
        <v>0</v>
      </c>
      <c r="D38" s="3" t="s">
        <v>56</v>
      </c>
      <c r="E38" s="3" t="s">
        <v>57</v>
      </c>
      <c r="F38" s="4">
        <v>1500</v>
      </c>
      <c r="G38" s="3" t="s">
        <v>3</v>
      </c>
      <c r="H38" s="3" t="s">
        <v>4</v>
      </c>
    </row>
    <row r="39" spans="1:8" ht="14.25" customHeight="1">
      <c r="A39" s="2">
        <v>45583</v>
      </c>
      <c r="B39" s="11">
        <f t="shared" si="0"/>
        <v>10</v>
      </c>
      <c r="C39" s="3" t="s">
        <v>5</v>
      </c>
      <c r="D39" s="3" t="s">
        <v>26</v>
      </c>
      <c r="E39" s="3" t="s">
        <v>58</v>
      </c>
      <c r="F39" s="4">
        <v>300</v>
      </c>
      <c r="G39" s="3" t="s">
        <v>12</v>
      </c>
      <c r="H39" s="3" t="s">
        <v>9</v>
      </c>
    </row>
    <row r="40" spans="1:8" ht="14.25" customHeight="1">
      <c r="A40" s="2">
        <v>45585</v>
      </c>
      <c r="B40" s="11">
        <f t="shared" si="0"/>
        <v>10</v>
      </c>
      <c r="C40" s="3" t="s">
        <v>5</v>
      </c>
      <c r="D40" s="3" t="s">
        <v>28</v>
      </c>
      <c r="E40" s="3" t="s">
        <v>59</v>
      </c>
      <c r="F40" s="4">
        <v>800</v>
      </c>
      <c r="G40" s="3" t="s">
        <v>3</v>
      </c>
      <c r="H40" s="3" t="s">
        <v>13</v>
      </c>
    </row>
    <row r="41" spans="1:8" ht="14.25" customHeight="1">
      <c r="A41" s="2">
        <v>45587</v>
      </c>
      <c r="B41" s="11">
        <f t="shared" si="0"/>
        <v>10</v>
      </c>
      <c r="C41" s="3" t="s">
        <v>5</v>
      </c>
      <c r="D41" s="3" t="s">
        <v>30</v>
      </c>
      <c r="E41" s="3" t="s">
        <v>60</v>
      </c>
      <c r="F41" s="4">
        <v>250</v>
      </c>
      <c r="G41" s="3" t="s">
        <v>12</v>
      </c>
      <c r="H41" s="3" t="s">
        <v>9</v>
      </c>
    </row>
    <row r="42" spans="1:8" ht="14.25" customHeight="1">
      <c r="A42" s="2">
        <v>45589</v>
      </c>
      <c r="B42" s="11">
        <f t="shared" si="0"/>
        <v>10</v>
      </c>
      <c r="C42" s="3" t="s">
        <v>5</v>
      </c>
      <c r="D42" s="3" t="s">
        <v>34</v>
      </c>
      <c r="E42" s="3" t="s">
        <v>61</v>
      </c>
      <c r="F42" s="4">
        <v>150</v>
      </c>
      <c r="G42" s="3" t="s">
        <v>8</v>
      </c>
      <c r="H42" s="3" t="s">
        <v>13</v>
      </c>
    </row>
    <row r="43" spans="1:8" ht="14.25" customHeight="1">
      <c r="A43" s="2">
        <v>45591</v>
      </c>
      <c r="B43" s="11">
        <f t="shared" si="0"/>
        <v>10</v>
      </c>
      <c r="C43" s="3" t="s">
        <v>5</v>
      </c>
      <c r="D43" s="3" t="s">
        <v>32</v>
      </c>
      <c r="E43" s="3" t="s">
        <v>62</v>
      </c>
      <c r="F43" s="4">
        <v>250</v>
      </c>
      <c r="G43" s="3" t="s">
        <v>3</v>
      </c>
      <c r="H43" s="3" t="s">
        <v>9</v>
      </c>
    </row>
    <row r="44" spans="1:8" ht="14.25" customHeight="1">
      <c r="A44" s="2">
        <v>45595</v>
      </c>
      <c r="B44" s="11">
        <f t="shared" si="0"/>
        <v>10</v>
      </c>
      <c r="C44" s="3" t="s">
        <v>5</v>
      </c>
      <c r="D44" s="3" t="s">
        <v>38</v>
      </c>
      <c r="E44" s="3" t="s">
        <v>63</v>
      </c>
      <c r="F44" s="4">
        <v>220</v>
      </c>
      <c r="G44" s="3" t="s">
        <v>3</v>
      </c>
      <c r="H44" s="3" t="s">
        <v>9</v>
      </c>
    </row>
    <row r="45" spans="1:8" ht="14.25" customHeight="1">
      <c r="A45" s="2">
        <v>45596</v>
      </c>
      <c r="B45" s="11">
        <f t="shared" si="0"/>
        <v>10</v>
      </c>
      <c r="C45" s="3" t="s">
        <v>5</v>
      </c>
      <c r="D45" s="3" t="s">
        <v>36</v>
      </c>
      <c r="E45" s="3" t="s">
        <v>64</v>
      </c>
      <c r="F45" s="4">
        <v>500</v>
      </c>
      <c r="G45" s="3" t="s">
        <v>12</v>
      </c>
      <c r="H45" s="3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D1:E11"/>
  <sheetViews>
    <sheetView workbookViewId="0">
      <selection activeCell="F12" sqref="F12"/>
    </sheetView>
  </sheetViews>
  <sheetFormatPr defaultRowHeight="15"/>
  <cols>
    <col min="4" max="4" width="15.85546875" bestFit="1" customWidth="1"/>
    <col min="5" max="5" width="18.7109375" bestFit="1" customWidth="1"/>
  </cols>
  <sheetData>
    <row r="1" spans="4:5">
      <c r="D1" t="s">
        <v>80</v>
      </c>
      <c r="E1" s="8">
        <f>SUM(E5:E11)</f>
        <v>2700</v>
      </c>
    </row>
    <row r="2" spans="4:5">
      <c r="D2" t="s">
        <v>81</v>
      </c>
      <c r="E2" s="8">
        <v>7000</v>
      </c>
    </row>
    <row r="4" spans="4:5">
      <c r="D4" t="s">
        <v>78</v>
      </c>
      <c r="E4" t="s">
        <v>79</v>
      </c>
    </row>
    <row r="5" spans="4:5">
      <c r="D5" s="12">
        <v>45658</v>
      </c>
      <c r="E5" s="8">
        <v>100</v>
      </c>
    </row>
    <row r="6" spans="4:5">
      <c r="D6" s="12">
        <v>45659</v>
      </c>
      <c r="E6" s="8">
        <v>200</v>
      </c>
    </row>
    <row r="7" spans="4:5">
      <c r="D7" s="12">
        <v>45660</v>
      </c>
      <c r="E7" s="8">
        <v>300</v>
      </c>
    </row>
    <row r="8" spans="4:5">
      <c r="D8" s="12">
        <v>45661</v>
      </c>
      <c r="E8" s="8">
        <v>350</v>
      </c>
    </row>
    <row r="9" spans="4:5">
      <c r="D9" s="12">
        <v>45662</v>
      </c>
      <c r="E9" s="8">
        <v>550</v>
      </c>
    </row>
    <row r="10" spans="4:5">
      <c r="D10" s="12">
        <v>45663</v>
      </c>
      <c r="E10" s="8">
        <v>500</v>
      </c>
    </row>
    <row r="11" spans="4:5">
      <c r="D11" s="12">
        <v>45664</v>
      </c>
      <c r="E11" s="8">
        <v>700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4" tint="-0.249977111117893"/>
  </sheetPr>
  <dimension ref="A1:E19"/>
  <sheetViews>
    <sheetView workbookViewId="0">
      <selection activeCell="F9" sqref="F9"/>
    </sheetView>
  </sheetViews>
  <sheetFormatPr defaultRowHeight="15"/>
  <cols>
    <col min="1" max="1" width="49" bestFit="1" customWidth="1"/>
    <col min="2" max="2" width="13.85546875" bestFit="1" customWidth="1"/>
    <col min="4" max="4" width="51.5703125" customWidth="1"/>
    <col min="5" max="5" width="13.85546875" bestFit="1" customWidth="1"/>
  </cols>
  <sheetData>
    <row r="1" spans="1:5">
      <c r="A1" s="6" t="s">
        <v>66</v>
      </c>
      <c r="B1" t="s">
        <v>5</v>
      </c>
      <c r="D1" s="6" t="s">
        <v>66</v>
      </c>
      <c r="E1" t="s">
        <v>0</v>
      </c>
    </row>
    <row r="2" spans="1:5">
      <c r="A2" t="s">
        <v>75</v>
      </c>
      <c r="D2" t="s">
        <v>76</v>
      </c>
    </row>
    <row r="3" spans="1:5">
      <c r="A3" s="6" t="s">
        <v>72</v>
      </c>
      <c r="B3" t="s">
        <v>74</v>
      </c>
      <c r="D3" s="6" t="s">
        <v>72</v>
      </c>
      <c r="E3" t="s">
        <v>74</v>
      </c>
    </row>
    <row r="4" spans="1:5">
      <c r="A4" s="7" t="s">
        <v>6</v>
      </c>
      <c r="B4" s="8">
        <v>1600</v>
      </c>
      <c r="D4" s="7" t="s">
        <v>43</v>
      </c>
      <c r="E4" s="8">
        <v>1200</v>
      </c>
    </row>
    <row r="5" spans="1:5">
      <c r="A5" s="7" t="s">
        <v>32</v>
      </c>
      <c r="B5" s="8">
        <v>330</v>
      </c>
      <c r="D5" s="7" t="s">
        <v>22</v>
      </c>
      <c r="E5" s="8">
        <v>800</v>
      </c>
    </row>
    <row r="6" spans="1:5">
      <c r="A6" s="7" t="s">
        <v>18</v>
      </c>
      <c r="B6" s="8">
        <v>1100</v>
      </c>
      <c r="D6" s="7" t="s">
        <v>1</v>
      </c>
      <c r="E6" s="8">
        <v>15000</v>
      </c>
    </row>
    <row r="7" spans="1:5">
      <c r="A7" s="7" t="s">
        <v>26</v>
      </c>
      <c r="B7" s="8">
        <v>3000</v>
      </c>
      <c r="D7" s="7" t="s">
        <v>56</v>
      </c>
      <c r="E7" s="8">
        <v>1500</v>
      </c>
    </row>
    <row r="8" spans="1:5">
      <c r="A8" s="7" t="s">
        <v>38</v>
      </c>
      <c r="B8" s="8">
        <v>570</v>
      </c>
      <c r="D8" s="7" t="s">
        <v>73</v>
      </c>
      <c r="E8" s="8">
        <v>18500</v>
      </c>
    </row>
    <row r="9" spans="1:5">
      <c r="A9" s="7" t="s">
        <v>14</v>
      </c>
      <c r="B9" s="8">
        <v>500</v>
      </c>
    </row>
    <row r="10" spans="1:5">
      <c r="A10" s="7" t="s">
        <v>34</v>
      </c>
      <c r="B10" s="8">
        <v>350</v>
      </c>
    </row>
    <row r="11" spans="1:5">
      <c r="A11" s="7" t="s">
        <v>30</v>
      </c>
      <c r="B11" s="8">
        <v>830</v>
      </c>
    </row>
    <row r="12" spans="1:5">
      <c r="A12" s="7" t="s">
        <v>16</v>
      </c>
      <c r="B12" s="8">
        <v>970</v>
      </c>
    </row>
    <row r="13" spans="1:5">
      <c r="A13" s="7" t="s">
        <v>24</v>
      </c>
      <c r="B13" s="8">
        <v>1400</v>
      </c>
    </row>
    <row r="14" spans="1:5">
      <c r="A14" s="7" t="s">
        <v>10</v>
      </c>
      <c r="B14" s="8">
        <v>800</v>
      </c>
    </row>
    <row r="15" spans="1:5">
      <c r="A15" s="7" t="s">
        <v>47</v>
      </c>
      <c r="B15" s="8">
        <v>250</v>
      </c>
    </row>
    <row r="16" spans="1:5">
      <c r="A16" s="7" t="s">
        <v>28</v>
      </c>
      <c r="B16" s="8">
        <v>1250</v>
      </c>
    </row>
    <row r="17" spans="1:2">
      <c r="A17" s="7" t="s">
        <v>20</v>
      </c>
      <c r="B17" s="8">
        <v>1500</v>
      </c>
    </row>
    <row r="18" spans="1:2">
      <c r="A18" s="7" t="s">
        <v>36</v>
      </c>
      <c r="B18" s="8">
        <v>1250</v>
      </c>
    </row>
    <row r="19" spans="1:2">
      <c r="A19" s="7" t="s">
        <v>73</v>
      </c>
      <c r="B19" s="8">
        <v>15700</v>
      </c>
    </row>
  </sheetData>
  <pageMargins left="0.511811024" right="0.511811024" top="0.78740157499999996" bottom="0.78740157499999996" header="0.31496062000000002" footer="0.31496062000000002"/>
  <pageSetup paperSize="9"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>
  <dimension ref="A1:U43"/>
  <sheetViews>
    <sheetView showGridLines="0" showRowColHeaders="0" tabSelected="1" zoomScale="85" zoomScaleNormal="85" workbookViewId="0">
      <selection activeCell="Q43" sqref="Q43"/>
    </sheetView>
  </sheetViews>
  <sheetFormatPr defaultColWidth="0" defaultRowHeight="15" zeroHeight="1"/>
  <cols>
    <col min="1" max="1" width="9.140625" style="9" customWidth="1"/>
    <col min="2" max="17" width="9.140625" style="10" customWidth="1"/>
    <col min="18" max="21" width="9.140625" style="10" hidden="1" customWidth="1"/>
    <col min="22" max="16384" width="9.140625" hidden="1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1DA261A-E008-49B4-91DC-52FE5A9143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FD9E30B-54D8-4CE8-A6E5-E0A6CC213332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4963D8E4-1D6C-4FCF-8D1D-F56D49A3BA1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</vt:lpstr>
      <vt:lpstr>Caixinha</vt:lpstr>
      <vt:lpstr>Controller</vt:lpstr>
      <vt:lpstr>Dashboard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</dc:creator>
  <cp:lastModifiedBy>Caio Guimarães</cp:lastModifiedBy>
  <cp:revision/>
  <dcterms:created xsi:type="dcterms:W3CDTF">2015-06-05T18:19:34Z</dcterms:created>
  <dcterms:modified xsi:type="dcterms:W3CDTF">2025-01-11T17:04:00Z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MediaServiceImageTags">
    <vt:lpwstr/>
  </property>
</Properties>
</file>