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our\OneDrive\Documents\Session5\PPS\"/>
    </mc:Choice>
  </mc:AlternateContent>
  <xr:revisionPtr revIDLastSave="0" documentId="13_ncr:1_{3186B824-5948-4848-9358-5C4BF9426987}" xr6:coauthVersionLast="47" xr6:coauthVersionMax="47" xr10:uidLastSave="{00000000-0000-0000-0000-000000000000}"/>
  <bookViews>
    <workbookView xWindow="-120" yWindow="-120" windowWidth="24240" windowHeight="13140" xr2:uid="{01AC218C-0259-4E6D-928C-619608221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J9" i="1"/>
  <c r="J10" i="1"/>
  <c r="J11" i="1"/>
  <c r="J12" i="1"/>
  <c r="J13" i="1"/>
  <c r="J14" i="1"/>
  <c r="J15" i="1"/>
  <c r="J16" i="1"/>
  <c r="J17" i="1"/>
  <c r="J8" i="1"/>
  <c r="I16" i="1"/>
  <c r="I13" i="1"/>
  <c r="I12" i="1"/>
  <c r="I11" i="1"/>
  <c r="I10" i="1"/>
  <c r="I9" i="1"/>
  <c r="I8" i="1"/>
  <c r="J7" i="1" l="1"/>
</calcChain>
</file>

<file path=xl/sharedStrings.xml><?xml version="1.0" encoding="utf-8"?>
<sst xmlns="http://schemas.openxmlformats.org/spreadsheetml/2006/main" count="111" uniqueCount="77">
  <si>
    <t>Quantité</t>
  </si>
  <si>
    <t>numéro de pièce (SKU)</t>
  </si>
  <si>
    <t>Fabricant</t>
  </si>
  <si>
    <t>Fournisseur</t>
  </si>
  <si>
    <t>Fourni par</t>
  </si>
  <si>
    <t>Description</t>
  </si>
  <si>
    <t xml:space="preserve">Prix/composant (hors taxes) </t>
  </si>
  <si>
    <t>Total</t>
  </si>
  <si>
    <t>USD</t>
  </si>
  <si>
    <t>CAD</t>
  </si>
  <si>
    <t>Page web (URL</t>
  </si>
  <si>
    <t>Fiche technique</t>
  </si>
  <si>
    <t>Image</t>
  </si>
  <si>
    <t>Remarques du technicien</t>
  </si>
  <si>
    <t>Digikey</t>
  </si>
  <si>
    <t>A/N</t>
  </si>
  <si>
    <t>Département (magasins)</t>
  </si>
  <si>
    <t>Liste des pieces</t>
  </si>
  <si>
    <t>Élève : Camille Courtemanche</t>
  </si>
  <si>
    <t>Disponible (magasin)</t>
  </si>
  <si>
    <t xml:space="preserve">oui </t>
  </si>
  <si>
    <t>08055C102KAT2A</t>
  </si>
  <si>
    <t>Sullins Connector Solutions</t>
  </si>
  <si>
    <t>YAGEO</t>
  </si>
  <si>
    <t>https://www.yageo.com/upload/media/product/products/datasheet/rchip/PYu-RC_Group_51_RoHS_L_12.pdf</t>
  </si>
  <si>
    <t>Projet : PPS</t>
  </si>
  <si>
    <t>Tuteur: Bilal Manaï</t>
  </si>
  <si>
    <t xml:space="preserve">	
PPTC031LFBN-RC</t>
  </si>
  <si>
    <t>3 Positions Embase Connecteur 0,100 po (2,54mm) Trou traversant Étain (Connecteur Femelle)</t>
  </si>
  <si>
    <t>https://www.digikey.ca/fr/products/detail/sullins-connector-solutions/PPTC031LFBN-RC/810143</t>
  </si>
  <si>
    <t>https://mm.digikey.com/Volume0/opasdata/d220001/medias/docus/937/Female_Headers.100_DS.pdf</t>
  </si>
  <si>
    <t>12 Positions Embase Connecteur 0,100 po (2,54mm) Trou traversant Étain</t>
  </si>
  <si>
    <t>Remarque du client</t>
  </si>
  <si>
    <t>M20-7821146</t>
  </si>
  <si>
    <t>Harwin Inc.</t>
  </si>
  <si>
    <t>https://www.digikey.ca/fr/products/detail/harwin-inc/M20-7821146/3919446</t>
  </si>
  <si>
    <t>https://cdn.harwin.com/pdfs/M20-782.pdf</t>
  </si>
  <si>
    <t>Contient 11 Pins (femelle)</t>
  </si>
  <si>
    <t>Contient 3 Pins (femelle)</t>
  </si>
  <si>
    <t>Würth Elektronik</t>
  </si>
  <si>
    <t>2 Borniers - Fil à carte Horizontal avec carte 0,197po (5,00mm) Trou traversant</t>
  </si>
  <si>
    <t>https://www.digikey.ca/fr/products/detail/w%C3%BCrth-elektronik/691137710002/6644051</t>
  </si>
  <si>
    <t>https://www.we-online.com/components/products/datasheet/691137710002.pdf</t>
  </si>
  <si>
    <t>4.7 kOhms ±1% 0,25W, 1/4W Pavé résistif 1206 (3216 métrique) Résistant à l’humidité Couche épaisse</t>
  </si>
  <si>
    <t>RC1206FR-074K7L</t>
  </si>
  <si>
    <t>https://www.digikey.ca/fr/products/detail/yageo/RC1206FR-074K7L/728887</t>
  </si>
  <si>
    <t>PPTC051LFBN-RC</t>
  </si>
  <si>
    <t>5 Positions Embase Connecteur 0,100 po (2,54mm) Trou traversant Étain</t>
  </si>
  <si>
    <t>https://www.digikey.ca/fr/products/detail/sullins-connector-solutions/PPTC051LFBN-RC/807239</t>
  </si>
  <si>
    <t>https://www.digikey.ca/en/products/detail/ezurio-llc/RG191/7356131?utm_adgroup=&amp;utm_source=google&amp;utm_medium=cpc&amp;utm_campaign=Pmax_Shopping_DK%2B%20Supplier_GEM%20Suppliers&amp;utm_term=&amp;utm_content=&amp;utm_id=go_cmp-21018510932_adg-_ad-__dev-c_ext-_prd-7356131_sig-Cj0KCQiAlsy5BhDeARIsABRc6ZuG1oalkUI_uLOFpq5sAFjBgeWXLLWQRlzh5n_C6xS9IAbDpLhYbdIaArGkEALw_wcB&amp;gad_source=1&amp;gclid=Cj0KCQiAlsy5BhDeARIsABRc6ZuG1oalkUI_uLOFpq5sAFjBgeWXLLWQRlzh5n_C6xS9IAbDpLhYbdIaArGkEALw_wcB</t>
  </si>
  <si>
    <t>https://connectivity-staging.s3.us-east-2.amazonaws.com/2020-03/CS-PB-RG1xx-GATEWAY_v1_5.pdf</t>
  </si>
  <si>
    <t>GATEWAY WIFI LORA ETHERNET US</t>
  </si>
  <si>
    <t>Ezurio LLC</t>
  </si>
  <si>
    <t>RG191</t>
  </si>
  <si>
    <t>https://wiki.seeedstudio.com/Wio-Tracker_Introduction/</t>
  </si>
  <si>
    <t>LPWAN ASSET TRACKER KIT AMAZON</t>
  </si>
  <si>
    <t>OPHMALORA</t>
  </si>
  <si>
    <t>RobotShop</t>
  </si>
  <si>
    <t>RB-Mkf-36</t>
  </si>
  <si>
    <t>https://ca.robotshop.com/products/maduino-zero-lorawan-915mhz?gad_source=1&amp;gclid=Cj0KCQiAlsy5BhDeARIsABRc6ZuSi9dPfEP42lFQMPDReRxKQ_exPBt4unbtUHjGaKi6UeebB41oUUoaAtRmEALw_wcB</t>
  </si>
  <si>
    <t>https://abra-electronics.com/wireless/gps/modules/mod-120-neo-6m-ublox-gps-module.html</t>
  </si>
  <si>
    <t>ABRA</t>
  </si>
  <si>
    <t>GPS module with antenna, adapter, battery. Extra : clock pulse output pin</t>
  </si>
  <si>
    <t>https://content.u-blox.com/sites/default/files/products/documents/NEO-6_DataSheet_%28GPS.G6-HW-09005%29.pdf</t>
  </si>
  <si>
    <t>MOD-120 Neo-6M UBLOX GPS Module</t>
  </si>
  <si>
    <t>SEN-11050</t>
  </si>
  <si>
    <t>SparkFun Electronics</t>
  </si>
  <si>
    <t>TEMP SENSOR WTRPRF DS18B20 11050</t>
  </si>
  <si>
    <t>https://www.digikey.ca/en/products/detail/sparkfun-electronics/SEN-11050/5721423?utm_adgroup=&amp;utm_source=google&amp;utm_medium=cpc&amp;utm_campaign=Pmax_Shopping_DK%2B%20Supplier_GEM%20Suppliers&amp;utm_term=&amp;utm_content=&amp;utm_id=go_cmp-21018510932_adg-_ad-__dev-c_ext-_prd-5721423_sig-Cj0KCQiAlsy5BhDeARIsABRc6ZsBP9_sCUZCtKhw7koQqLkWifesBT6XxNJf6WY1a4ka16XBDwU0KRUaAosmEALw_wcB&amp;gad_source=1&amp;gclid=Cj0KCQiAlsy5BhDeARIsABRc6ZsBP9_sCUZCtKhw7koQqLkWifesBT6XxNJf6WY1a4ka16XBDwU0KRUaAosmEALw_wcB</t>
  </si>
  <si>
    <t>https://mm.digikey.com/Volume0/opasdata/d220001/medias/docus/1818/SEN-11050_Web.pdf</t>
  </si>
  <si>
    <t>RB-Atl-54</t>
  </si>
  <si>
    <t>Kit-105DX</t>
  </si>
  <si>
    <t>https://ca.robotshop.com/products/gravity-analog-dissolved-oxygen-kit?gad_source=1&amp;gclid=Cj0KCQiAlsy5BhDeARIsABRc6ZvLnWMrpvLiXwOD6dYa9t8chqfbcvNYNPL1N5NE4WUGycCCbqYHRqoaAv1REALw_wcB</t>
  </si>
  <si>
    <t>https://cdn.robotshop.com/media/a/atl/rb-atl-73/pdf/gravity-analog-dissolved-oxygen-meter-datasheet.pdf</t>
  </si>
  <si>
    <t>CONN HEADER VERT 3POS 2.54MM</t>
  </si>
  <si>
    <t>https://www.digikey.ca/en/products/detail/w%C3%BCrth-elektronik/61300311121/4846825?utm_adgroup=&amp;utm_source=google&amp;utm_medium=cpc&amp;utm_campaign=PMax%20Product_High%20ROAS%20Categories&amp;utm_term=&amp;productid=4846825&amp;utm_content=&amp;utm_id=go_cmp-20222745078_adg-_ad-__dev-c_ext-_prd-4846825_sig-Cj0KCQiAlsy5BhDeARIsABRc6Zu2fYoP74OOtit1B_uRU6QSH1--UqEKMK_xW0P2g7Rjjn73IZk20HAaAt4MEALw_wcB&amp;gad_source=1&amp;gclid=Cj0KCQiAlsy5BhDeARIsABRc6Zu2fYoP74OOtit1B_uRU6QSH1--UqEKMK_xW0P2g7Rjjn73IZk20HAaAt4MEALw_wcB</t>
  </si>
  <si>
    <t>https://www.we-online.com/components/products/datasheet/61300311121.pdf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</si>
</sst>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[$$-409]* #,##0.00_);_([$$-409]* \(#,##0.00\);_([$$-409]* &quot;-&quot;??_);_(@_)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E1E2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BB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C9FFC9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66">
    <xf numFmtId="0" fontId="0" fillId="0" borderId="0" xfId="0"/>
    <xf numFmtId="0" fontId="0" fillId="3" borderId="3" xfId="0" applyFill="1" applyBorder="1"/>
    <xf numFmtId="0" fontId="0" fillId="7" borderId="3" xfId="0" applyFill="1" applyBorder="1"/>
    <xf numFmtId="0" fontId="0" fillId="4" borderId="3" xfId="0" applyFill="1" applyBorder="1"/>
    <xf numFmtId="0" fontId="1" fillId="4" borderId="3" xfId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7" borderId="7" xfId="0" applyFill="1" applyBorder="1"/>
    <xf numFmtId="0" fontId="0" fillId="4" borderId="9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0" fontId="0" fillId="3" borderId="15" xfId="0" applyFill="1" applyBorder="1"/>
    <xf numFmtId="0" fontId="0" fillId="3" borderId="16" xfId="0" applyFill="1" applyBorder="1"/>
    <xf numFmtId="0" fontId="0" fillId="4" borderId="18" xfId="0" applyFill="1" applyBorder="1"/>
    <xf numFmtId="0" fontId="1" fillId="4" borderId="18" xfId="1" applyFill="1" applyBorder="1" applyAlignment="1">
      <alignment horizontal="left" vertical="top" wrapText="1"/>
    </xf>
    <xf numFmtId="0" fontId="1" fillId="4" borderId="18" xfId="1" applyFill="1" applyBorder="1" applyAlignment="1">
      <alignment vertical="top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4" borderId="19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7" xfId="0" applyFill="1" applyBorder="1" applyAlignment="1">
      <alignment wrapText="1"/>
    </xf>
    <xf numFmtId="0" fontId="0" fillId="5" borderId="19" xfId="0" applyFill="1" applyBorder="1"/>
    <xf numFmtId="0" fontId="0" fillId="5" borderId="12" xfId="0" applyFill="1" applyBorder="1" applyAlignment="1">
      <alignment wrapText="1"/>
    </xf>
    <xf numFmtId="0" fontId="0" fillId="5" borderId="7" xfId="0" applyFill="1" applyBorder="1"/>
    <xf numFmtId="0" fontId="0" fillId="5" borderId="13" xfId="0" applyFill="1" applyBorder="1" applyAlignment="1">
      <alignment wrapText="1"/>
    </xf>
    <xf numFmtId="0" fontId="0" fillId="5" borderId="8" xfId="0" applyFill="1" applyBorder="1"/>
    <xf numFmtId="0" fontId="0" fillId="4" borderId="17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1" fillId="4" borderId="9" xfId="1" applyFill="1" applyBorder="1" applyAlignment="1">
      <alignment wrapText="1"/>
    </xf>
    <xf numFmtId="0" fontId="2" fillId="4" borderId="12" xfId="0" applyFont="1" applyFill="1" applyBorder="1" applyAlignment="1">
      <alignment vertical="top" wrapText="1"/>
    </xf>
    <xf numFmtId="0" fontId="3" fillId="4" borderId="1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horizontal="center"/>
    </xf>
    <xf numFmtId="0" fontId="4" fillId="5" borderId="10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0" fillId="2" borderId="1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8" fontId="0" fillId="4" borderId="18" xfId="0" applyNumberFormat="1" applyFill="1" applyBorder="1"/>
    <xf numFmtId="168" fontId="0" fillId="4" borderId="3" xfId="0" applyNumberFormat="1" applyFill="1" applyBorder="1"/>
    <xf numFmtId="168" fontId="0" fillId="4" borderId="9" xfId="0" applyNumberFormat="1" applyFill="1" applyBorder="1"/>
    <xf numFmtId="44" fontId="0" fillId="4" borderId="18" xfId="2" applyFont="1" applyFill="1" applyBorder="1"/>
    <xf numFmtId="44" fontId="0" fillId="4" borderId="3" xfId="2" applyFont="1" applyFill="1" applyBorder="1"/>
    <xf numFmtId="44" fontId="0" fillId="4" borderId="9" xfId="2" applyFont="1" applyFill="1" applyBorder="1"/>
    <xf numFmtId="168" fontId="0" fillId="7" borderId="15" xfId="0" applyNumberFormat="1" applyFill="1" applyBorder="1"/>
    <xf numFmtId="168" fontId="0" fillId="4" borderId="18" xfId="2" applyNumberFormat="1" applyFont="1" applyFill="1" applyBorder="1"/>
    <xf numFmtId="168" fontId="0" fillId="4" borderId="3" xfId="2" applyNumberFormat="1" applyFont="1" applyFill="1" applyBorder="1"/>
    <xf numFmtId="168" fontId="0" fillId="4" borderId="9" xfId="2" applyNumberFormat="1" applyFont="1" applyFill="1" applyBorder="1"/>
    <xf numFmtId="0" fontId="0" fillId="4" borderId="13" xfId="0" applyFill="1" applyBorder="1" applyAlignment="1">
      <alignment horizontal="left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 applyAlignment="1">
      <alignment wrapText="1"/>
    </xf>
    <xf numFmtId="0" fontId="0" fillId="6" borderId="25" xfId="0" applyFill="1" applyBorder="1" applyAlignment="1">
      <alignment horizontal="left" wrapText="1"/>
    </xf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0" fillId="4" borderId="12" xfId="0" applyFill="1" applyBorder="1" applyAlignment="1">
      <alignment horizontal="left" readingOrder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C9FF"/>
      <color rgb="FFFFBBAB"/>
      <color rgb="FFFFCC99"/>
      <color rgb="FFE5E5FF"/>
      <color rgb="FFC9FFC9"/>
      <color rgb="FFCCFFFF"/>
      <color rgb="FFFFD7AF"/>
      <color rgb="FFFFFFCC"/>
      <color rgb="FFE1E2FF"/>
      <color rgb="FFF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388042</xdr:colOff>
      <xdr:row>7</xdr:row>
      <xdr:rowOff>51352</xdr:rowOff>
    </xdr:from>
    <xdr:to>
      <xdr:col>12</xdr:col>
      <xdr:colOff>841972</xdr:colOff>
      <xdr:row>7</xdr:row>
      <xdr:rowOff>488675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275C78-161F-842C-B7EC-C122EDA8E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3020" y="1567069"/>
          <a:ext cx="453930" cy="437323"/>
        </a:xfrm>
        <a:prstGeom prst="rect">
          <a:avLst/>
        </a:prstGeom>
      </xdr:spPr>
    </xdr:pic>
    <xdr:clientData/>
  </xdr:twoCellAnchor>
  <xdr:twoCellAnchor editAs="oneCell">
    <xdr:from>
      <xdr:col>12</xdr:col>
      <xdr:colOff>223631</xdr:colOff>
      <xdr:row>8</xdr:row>
      <xdr:rowOff>74544</xdr:rowOff>
    </xdr:from>
    <xdr:to>
      <xdr:col>12</xdr:col>
      <xdr:colOff>1109870</xdr:colOff>
      <xdr:row>8</xdr:row>
      <xdr:rowOff>513742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CC3624-E0C2-D949-950F-1B1253E89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98609" y="2161761"/>
          <a:ext cx="886239" cy="439198"/>
        </a:xfrm>
        <a:prstGeom prst="rect">
          <a:avLst/>
        </a:prstGeom>
      </xdr:spPr>
    </xdr:pic>
    <xdr:clientData/>
  </xdr:twoCellAnchor>
  <xdr:twoCellAnchor editAs="oneCell">
    <xdr:from>
      <xdr:col>12</xdr:col>
      <xdr:colOff>411870</xdr:colOff>
      <xdr:row>9</xdr:row>
      <xdr:rowOff>183724</xdr:rowOff>
    </xdr:from>
    <xdr:to>
      <xdr:col>12</xdr:col>
      <xdr:colOff>822097</xdr:colOff>
      <xdr:row>9</xdr:row>
      <xdr:rowOff>481898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39E197-5610-AEFA-8865-C8EB3157E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80825" y="2902679"/>
          <a:ext cx="410227" cy="298174"/>
        </a:xfrm>
        <a:prstGeom prst="rect">
          <a:avLst/>
        </a:prstGeom>
      </xdr:spPr>
    </xdr:pic>
    <xdr:clientData/>
  </xdr:twoCellAnchor>
  <xdr:twoCellAnchor editAs="oneCell">
    <xdr:from>
      <xdr:col>12</xdr:col>
      <xdr:colOff>496364</xdr:colOff>
      <xdr:row>10</xdr:row>
      <xdr:rowOff>155595</xdr:rowOff>
    </xdr:from>
    <xdr:to>
      <xdr:col>12</xdr:col>
      <xdr:colOff>802821</xdr:colOff>
      <xdr:row>10</xdr:row>
      <xdr:rowOff>507015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B5608A-7CCA-6E0C-9E84-9EF68D2F0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17471" y="3339666"/>
          <a:ext cx="306457" cy="35142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466354</xdr:colOff>
      <xdr:row>11</xdr:row>
      <xdr:rowOff>8660</xdr:rowOff>
    </xdr:from>
    <xdr:to>
      <xdr:col>12</xdr:col>
      <xdr:colOff>857250</xdr:colOff>
      <xdr:row>11</xdr:row>
      <xdr:rowOff>324086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AD3B0F-81D5-5E8B-3258-F671746F6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87461" y="3764231"/>
          <a:ext cx="390896" cy="315426"/>
        </a:xfrm>
        <a:prstGeom prst="rect">
          <a:avLst/>
        </a:prstGeom>
      </xdr:spPr>
    </xdr:pic>
    <xdr:clientData/>
  </xdr:twoCellAnchor>
  <xdr:twoCellAnchor editAs="oneCell">
    <xdr:from>
      <xdr:col>12</xdr:col>
      <xdr:colOff>365868</xdr:colOff>
      <xdr:row>12</xdr:row>
      <xdr:rowOff>337705</xdr:rowOff>
    </xdr:from>
    <xdr:to>
      <xdr:col>12</xdr:col>
      <xdr:colOff>1391637</xdr:colOff>
      <xdr:row>12</xdr:row>
      <xdr:rowOff>1290204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D65D97-3690-5464-F6E0-3E3D58FB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86975" y="4474276"/>
          <a:ext cx="1025769" cy="952499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476251</xdr:colOff>
      <xdr:row>13</xdr:row>
      <xdr:rowOff>63089</xdr:rowOff>
    </xdr:from>
    <xdr:to>
      <xdr:col>12</xdr:col>
      <xdr:colOff>1047750</xdr:colOff>
      <xdr:row>13</xdr:row>
      <xdr:rowOff>591222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57EA63-703A-E7AD-0000-824118665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397358" y="5914160"/>
          <a:ext cx="571499" cy="528133"/>
        </a:xfrm>
        <a:prstGeom prst="rect">
          <a:avLst/>
        </a:prstGeom>
      </xdr:spPr>
    </xdr:pic>
    <xdr:clientData/>
  </xdr:twoCellAnchor>
  <xdr:twoCellAnchor editAs="oneCell">
    <xdr:from>
      <xdr:col>12</xdr:col>
      <xdr:colOff>489859</xdr:colOff>
      <xdr:row>14</xdr:row>
      <xdr:rowOff>115043</xdr:rowOff>
    </xdr:from>
    <xdr:to>
      <xdr:col>12</xdr:col>
      <xdr:colOff>762001</xdr:colOff>
      <xdr:row>14</xdr:row>
      <xdr:rowOff>345819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0F5F0DC-E9CE-BEC7-CFEC-9740CD2D5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410966" y="6728114"/>
          <a:ext cx="272142" cy="230776"/>
        </a:xfrm>
        <a:prstGeom prst="rect">
          <a:avLst/>
        </a:prstGeom>
      </xdr:spPr>
    </xdr:pic>
    <xdr:clientData/>
  </xdr:twoCellAnchor>
  <xdr:twoCellAnchor editAs="oneCell">
    <xdr:from>
      <xdr:col>12</xdr:col>
      <xdr:colOff>295647</xdr:colOff>
      <xdr:row>15</xdr:row>
      <xdr:rowOff>540575</xdr:rowOff>
    </xdr:from>
    <xdr:to>
      <xdr:col>12</xdr:col>
      <xdr:colOff>1317419</xdr:colOff>
      <xdr:row>15</xdr:row>
      <xdr:rowOff>1557387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230E482-2765-C40D-30CB-F528B55F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216754" y="7534646"/>
          <a:ext cx="1021772" cy="1016812"/>
        </a:xfrm>
        <a:prstGeom prst="rect">
          <a:avLst/>
        </a:prstGeom>
      </xdr:spPr>
    </xdr:pic>
    <xdr:clientData/>
  </xdr:twoCellAnchor>
  <xdr:twoCellAnchor editAs="oneCell">
    <xdr:from>
      <xdr:col>12</xdr:col>
      <xdr:colOff>322861</xdr:colOff>
      <xdr:row>16</xdr:row>
      <xdr:rowOff>91539</xdr:rowOff>
    </xdr:from>
    <xdr:to>
      <xdr:col>12</xdr:col>
      <xdr:colOff>1088571</xdr:colOff>
      <xdr:row>16</xdr:row>
      <xdr:rowOff>857249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18984D-72F1-DFCC-7FB6-2259FAB78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43968" y="8990610"/>
          <a:ext cx="765710" cy="765710"/>
        </a:xfrm>
        <a:prstGeom prst="rect">
          <a:avLst/>
        </a:prstGeom>
      </xdr:spPr>
    </xdr:pic>
    <xdr:clientData/>
  </xdr:twoCellAnchor>
  <xdr:twoCellAnchor editAs="oneCell">
    <xdr:from>
      <xdr:col>12</xdr:col>
      <xdr:colOff>585107</xdr:colOff>
      <xdr:row>17</xdr:row>
      <xdr:rowOff>666752</xdr:rowOff>
    </xdr:from>
    <xdr:to>
      <xdr:col>12</xdr:col>
      <xdr:colOff>1211036</xdr:colOff>
      <xdr:row>17</xdr:row>
      <xdr:rowOff>1294218</xdr:rowOff>
    </xdr:to>
    <xdr:pic>
      <xdr:nvPicPr>
        <xdr:cNvPr id="18" name="Picture 17" descr="61300311121">
          <a:extLst>
            <a:ext uri="{FF2B5EF4-FFF2-40B4-BE49-F238E27FC236}">
              <a16:creationId xmlns:a16="http://schemas.microsoft.com/office/drawing/2014/main" id="{02334366-518A-D5AA-4D2B-3CD8F5593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6214" y="10518323"/>
          <a:ext cx="625929" cy="627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-online.com/components/products/datasheet/691137710002.pdf" TargetMode="External"/><Relationship Id="rId13" Type="http://schemas.openxmlformats.org/officeDocument/2006/relationships/hyperlink" Target="https://ca.robotshop.com/products/maduino-zero-lorawan-915mhz?gad_source=1&amp;gclid=Cj0KCQiAlsy5BhDeARIsABRc6ZuSi9dPfEP42lFQMPDReRxKQ_exPBt4unbtUHjGaKi6UeebB41oUUoaAtRmEALw_wcB" TargetMode="External"/><Relationship Id="rId3" Type="http://schemas.openxmlformats.org/officeDocument/2006/relationships/hyperlink" Target="https://www.digikey.ca/fr/products/detail/harwin-inc/M20-7821146/3919446" TargetMode="External"/><Relationship Id="rId7" Type="http://schemas.openxmlformats.org/officeDocument/2006/relationships/hyperlink" Target="https://www.digikey.ca/fr/products/detail/w%C3%BCrth-elektronik/691137710002/6644051" TargetMode="External"/><Relationship Id="rId12" Type="http://schemas.openxmlformats.org/officeDocument/2006/relationships/hyperlink" Target="https://www.digikey.ca/en/products/detail/ezurio-llc/RG191/7356131?utm_adgroup=&amp;utm_source=google&amp;utm_medium=cpc&amp;utm_campaign=Pmax_Shopping_DK%2B%20Supplier_GEM%20Suppliers&amp;utm_term=&amp;utm_content=&amp;utm_id=go_cmp-21018510932_adg-_ad-__dev-c_ext-_prd-7356131_sig-Cj0KCQiAlsy5BhDeARIsABRc6ZuG1oalkUI_uLOFpq5sAFjBgeWXLLWQRlzh5n_C6xS9IAbDpLhYbdIaArGkEALw_wcB&amp;gad_source=1&amp;gclid=Cj0KCQiAlsy5BhDeARIsABRc6ZuG1oalkUI_uLOFpq5sAFjBgeWXLLWQRlzh5n_C6xS9IAbDpLhYbdIaArGkEALw_wcB" TargetMode="External"/><Relationship Id="rId2" Type="http://schemas.openxmlformats.org/officeDocument/2006/relationships/hyperlink" Target="https://www.digikey.ca/fr/products/detail/yageo/RC1206FR-074K7L/72888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cdn.harwin.com/pdfs/M20-782.pdf" TargetMode="External"/><Relationship Id="rId6" Type="http://schemas.openxmlformats.org/officeDocument/2006/relationships/hyperlink" Target="https://www.yageo.com/upload/media/product/products/datasheet/rchip/PYu-RC_Group_51_RoHS_L_12.pdf" TargetMode="External"/><Relationship Id="rId11" Type="http://schemas.openxmlformats.org/officeDocument/2006/relationships/hyperlink" Target="https://cdn.robotshop.com/media/a/atl/rb-atl-73/pdf/gravity-analog-dissolved-oxygen-meter-datasheet.pdf" TargetMode="External"/><Relationship Id="rId5" Type="http://schemas.openxmlformats.org/officeDocument/2006/relationships/hyperlink" Target="https://mm.digikey.com/Volume0/opasdata/d220001/medias/docus/937/Female_Headers.100_DS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a.robotshop.com/products/gravity-analog-dissolved-oxygen-kit?gad_source=1&amp;gclid=Cj0KCQiAlsy5BhDeARIsABRc6ZvLnWMrpvLiXwOD6dYa9t8chqfbcvNYNPL1N5NE4WUGycCCbqYHRqoaAv1REALw_wcB" TargetMode="External"/><Relationship Id="rId4" Type="http://schemas.openxmlformats.org/officeDocument/2006/relationships/hyperlink" Target="https://www.digikey.ca/fr/products/detail/sullins-connector-solutions/PPTC031LFBN-RC/810143" TargetMode="External"/><Relationship Id="rId9" Type="http://schemas.openxmlformats.org/officeDocument/2006/relationships/hyperlink" Target="https://wiki.seeedstudio.com/Wio-Tracker_Introduction/" TargetMode="External"/><Relationship Id="rId14" Type="http://schemas.openxmlformats.org/officeDocument/2006/relationships/hyperlink" Target="https://www.digikey.ca/en/products/detail/w%C3%BCrth-elektronik/61300311121/4846825?utm_adgroup=&amp;utm_source=google&amp;utm_medium=cpc&amp;utm_campaign=PMax%20Product_High%20ROAS%20Categories&amp;utm_term=&amp;productid=4846825&amp;utm_content=&amp;utm_id=go_cmp-20222745078_adg-_ad-__dev-c_ext-_prd-4846825_sig-Cj0KCQiAlsy5BhDeARIsABRc6Zu2fYoP74OOtit1B_uRU6QSH1--UqEKMK_xW0P2g7Rjjn73IZk20HAaAt4MEALw_wcB&amp;gad_source=1&amp;gclid=Cj0KCQiAlsy5BhDeARIsABRc6Zu2fYoP74OOtit1B_uRU6QSH1--UqEKMK_xW0P2g7Rjjn73IZk20HAaAt4M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CC35-36B6-4292-B7F6-56B4C59981EF}">
  <dimension ref="A3:P40"/>
  <sheetViews>
    <sheetView tabSelected="1" topLeftCell="A3" zoomScale="55" zoomScaleNormal="55" workbookViewId="0">
      <selection activeCell="K24" sqref="K24"/>
    </sheetView>
  </sheetViews>
  <sheetFormatPr defaultRowHeight="15" x14ac:dyDescent="0.25"/>
  <cols>
    <col min="2" max="2" width="22.140625" customWidth="1"/>
    <col min="3" max="3" width="30.7109375" customWidth="1"/>
    <col min="4" max="5" width="18.5703125" customWidth="1"/>
    <col min="6" max="6" width="20.28515625" customWidth="1"/>
    <col min="7" max="7" width="35.140625" customWidth="1"/>
    <col min="8" max="8" width="13.85546875" customWidth="1"/>
    <col min="9" max="9" width="12.7109375" customWidth="1"/>
    <col min="10" max="10" width="10.5703125" customWidth="1"/>
    <col min="11" max="11" width="58.42578125" customWidth="1"/>
    <col min="12" max="12" width="78.5703125" customWidth="1"/>
    <col min="13" max="13" width="27.85546875" customWidth="1"/>
    <col min="14" max="14" width="36.140625" customWidth="1"/>
    <col min="15" max="15" width="32" customWidth="1"/>
  </cols>
  <sheetData>
    <row r="3" spans="1:16" ht="15.75" thickBot="1" x14ac:dyDescent="0.3"/>
    <row r="4" spans="1:16" ht="28.5" customHeight="1" thickBot="1" x14ac:dyDescent="0.3">
      <c r="A4" s="39" t="s">
        <v>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</row>
    <row r="5" spans="1:16" x14ac:dyDescent="0.25">
      <c r="A5" s="44" t="s">
        <v>18</v>
      </c>
      <c r="B5" s="45"/>
      <c r="C5" s="5"/>
      <c r="D5" s="45" t="s">
        <v>26</v>
      </c>
      <c r="E5" s="45"/>
      <c r="F5" s="5"/>
      <c r="G5" s="5"/>
      <c r="H5" s="5"/>
      <c r="I5" s="5"/>
      <c r="J5" s="5"/>
      <c r="K5" s="5"/>
      <c r="L5" s="5"/>
      <c r="M5" s="5"/>
      <c r="N5" s="7"/>
      <c r="O5" s="6"/>
    </row>
    <row r="6" spans="1:16" x14ac:dyDescent="0.25">
      <c r="A6" s="42" t="s">
        <v>25</v>
      </c>
      <c r="B6" s="43"/>
      <c r="C6" s="1"/>
      <c r="D6" s="1"/>
      <c r="E6" s="1"/>
      <c r="F6" s="1"/>
      <c r="G6" s="1"/>
      <c r="H6" s="38" t="s">
        <v>6</v>
      </c>
      <c r="I6" s="38"/>
      <c r="J6" s="2" t="s">
        <v>7</v>
      </c>
      <c r="K6" s="2" t="s">
        <v>10</v>
      </c>
      <c r="L6" s="2" t="s">
        <v>11</v>
      </c>
      <c r="M6" s="2" t="s">
        <v>12</v>
      </c>
      <c r="N6" s="2" t="s">
        <v>32</v>
      </c>
      <c r="O6" s="8" t="s">
        <v>13</v>
      </c>
    </row>
    <row r="7" spans="1:16" x14ac:dyDescent="0.25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19</v>
      </c>
      <c r="G7" s="11" t="s">
        <v>5</v>
      </c>
      <c r="H7" s="12" t="s">
        <v>8</v>
      </c>
      <c r="I7" s="12" t="s">
        <v>9</v>
      </c>
      <c r="J7" s="52">
        <f>SUM(J8:J18)</f>
        <v>710.68200000000002</v>
      </c>
      <c r="K7" s="13"/>
      <c r="L7" s="13"/>
      <c r="M7" s="13"/>
      <c r="N7" s="13"/>
      <c r="O7" s="14"/>
    </row>
    <row r="8" spans="1:16" ht="45" x14ac:dyDescent="0.25">
      <c r="A8" s="18">
        <v>2</v>
      </c>
      <c r="B8" s="31" t="s">
        <v>27</v>
      </c>
      <c r="C8" s="15" t="s">
        <v>22</v>
      </c>
      <c r="D8" s="21" t="s">
        <v>14</v>
      </c>
      <c r="E8" s="25" t="s">
        <v>16</v>
      </c>
      <c r="F8" s="26" t="s">
        <v>20</v>
      </c>
      <c r="G8" s="31" t="s">
        <v>28</v>
      </c>
      <c r="H8" s="53">
        <v>0.65</v>
      </c>
      <c r="I8" s="49">
        <f>H8*1.4</f>
        <v>0.90999999999999992</v>
      </c>
      <c r="J8" s="46">
        <f>I8*A8</f>
        <v>1.8199999999999998</v>
      </c>
      <c r="K8" s="16" t="s">
        <v>29</v>
      </c>
      <c r="L8" s="17" t="s">
        <v>30</v>
      </c>
      <c r="M8" s="21"/>
      <c r="N8" s="57"/>
      <c r="O8" s="58" t="s">
        <v>38</v>
      </c>
    </row>
    <row r="9" spans="1:16" ht="45" x14ac:dyDescent="0.25">
      <c r="A9" s="19">
        <v>2</v>
      </c>
      <c r="B9" s="32" t="s">
        <v>33</v>
      </c>
      <c r="C9" s="3" t="s">
        <v>34</v>
      </c>
      <c r="D9" s="23" t="s">
        <v>14</v>
      </c>
      <c r="E9" s="27" t="s">
        <v>16</v>
      </c>
      <c r="F9" s="28" t="s">
        <v>20</v>
      </c>
      <c r="G9" s="35" t="s">
        <v>31</v>
      </c>
      <c r="H9" s="54">
        <v>2.56</v>
      </c>
      <c r="I9" s="50">
        <f>H9*1.4</f>
        <v>3.5839999999999996</v>
      </c>
      <c r="J9" s="47">
        <f t="shared" ref="J9:J18" si="0">I9*A9</f>
        <v>7.1679999999999993</v>
      </c>
      <c r="K9" s="4" t="s">
        <v>35</v>
      </c>
      <c r="L9" s="4" t="s">
        <v>36</v>
      </c>
      <c r="M9" s="23"/>
      <c r="N9" s="59"/>
      <c r="O9" s="60" t="s">
        <v>37</v>
      </c>
      <c r="P9" s="37"/>
    </row>
    <row r="10" spans="1:16" ht="40.5" x14ac:dyDescent="0.25">
      <c r="A10" s="19">
        <v>1</v>
      </c>
      <c r="B10" s="22" t="s">
        <v>44</v>
      </c>
      <c r="C10" s="3" t="s">
        <v>23</v>
      </c>
      <c r="D10" s="23" t="s">
        <v>14</v>
      </c>
      <c r="E10" s="27" t="s">
        <v>16</v>
      </c>
      <c r="F10" s="28" t="s">
        <v>20</v>
      </c>
      <c r="G10" s="36" t="s">
        <v>43</v>
      </c>
      <c r="H10" s="47">
        <v>0.16</v>
      </c>
      <c r="I10" s="50">
        <f>H10*1.4</f>
        <v>0.22399999999999998</v>
      </c>
      <c r="J10" s="47">
        <f t="shared" si="0"/>
        <v>0.22399999999999998</v>
      </c>
      <c r="K10" s="4" t="s">
        <v>45</v>
      </c>
      <c r="L10" s="4" t="s">
        <v>24</v>
      </c>
      <c r="M10" s="23"/>
      <c r="N10" s="61"/>
      <c r="O10" s="62"/>
    </row>
    <row r="11" spans="1:16" ht="45" x14ac:dyDescent="0.25">
      <c r="A11" s="19">
        <v>1</v>
      </c>
      <c r="B11" s="22" t="s">
        <v>21</v>
      </c>
      <c r="C11" s="3" t="s">
        <v>39</v>
      </c>
      <c r="D11" s="23" t="s">
        <v>14</v>
      </c>
      <c r="E11" s="27" t="s">
        <v>16</v>
      </c>
      <c r="F11" s="28" t="s">
        <v>20</v>
      </c>
      <c r="G11" s="32" t="s">
        <v>40</v>
      </c>
      <c r="H11" s="47">
        <v>0.57999999999999996</v>
      </c>
      <c r="I11" s="50">
        <f>H11*1.4</f>
        <v>0.81199999999999994</v>
      </c>
      <c r="J11" s="47">
        <f t="shared" si="0"/>
        <v>0.81199999999999994</v>
      </c>
      <c r="K11" s="4" t="s">
        <v>41</v>
      </c>
      <c r="L11" s="4" t="s">
        <v>42</v>
      </c>
      <c r="M11" s="23"/>
      <c r="N11" s="59"/>
      <c r="O11" s="62"/>
    </row>
    <row r="12" spans="1:16" ht="30" x14ac:dyDescent="0.25">
      <c r="A12" s="19">
        <v>1</v>
      </c>
      <c r="B12" s="22" t="s">
        <v>46</v>
      </c>
      <c r="C12" s="3" t="s">
        <v>22</v>
      </c>
      <c r="D12" s="23" t="s">
        <v>14</v>
      </c>
      <c r="E12" s="27" t="s">
        <v>16</v>
      </c>
      <c r="F12" s="28" t="s">
        <v>20</v>
      </c>
      <c r="G12" s="32" t="s">
        <v>47</v>
      </c>
      <c r="H12" s="47">
        <v>0.84</v>
      </c>
      <c r="I12" s="50">
        <f>H12*1.4</f>
        <v>1.1759999999999999</v>
      </c>
      <c r="J12" s="47">
        <f t="shared" si="0"/>
        <v>1.1759999999999999</v>
      </c>
      <c r="K12" s="4" t="s">
        <v>48</v>
      </c>
      <c r="L12" s="4" t="s">
        <v>47</v>
      </c>
      <c r="M12" s="23"/>
      <c r="N12" s="59"/>
      <c r="O12" s="62"/>
    </row>
    <row r="13" spans="1:16" ht="135" x14ac:dyDescent="0.25">
      <c r="A13" s="19">
        <v>1</v>
      </c>
      <c r="B13" s="22" t="s">
        <v>53</v>
      </c>
      <c r="C13" s="3" t="s">
        <v>52</v>
      </c>
      <c r="D13" s="23" t="s">
        <v>14</v>
      </c>
      <c r="E13" s="27" t="s">
        <v>16</v>
      </c>
      <c r="F13" s="28" t="s">
        <v>20</v>
      </c>
      <c r="G13" s="32" t="s">
        <v>51</v>
      </c>
      <c r="H13" s="54">
        <v>265</v>
      </c>
      <c r="I13" s="50">
        <f>H13*1.4</f>
        <v>371</v>
      </c>
      <c r="J13" s="47">
        <f t="shared" si="0"/>
        <v>371</v>
      </c>
      <c r="K13" s="4" t="s">
        <v>49</v>
      </c>
      <c r="L13" s="4" t="s">
        <v>50</v>
      </c>
      <c r="M13" s="23"/>
      <c r="N13" s="59"/>
      <c r="O13" s="62"/>
    </row>
    <row r="14" spans="1:16" ht="60" x14ac:dyDescent="0.25">
      <c r="A14" s="19">
        <v>1</v>
      </c>
      <c r="B14" s="65" t="s">
        <v>58</v>
      </c>
      <c r="C14" s="3" t="s">
        <v>56</v>
      </c>
      <c r="D14" s="23" t="s">
        <v>57</v>
      </c>
      <c r="E14" s="27" t="s">
        <v>16</v>
      </c>
      <c r="F14" s="28" t="s">
        <v>20</v>
      </c>
      <c r="G14" s="32" t="s">
        <v>55</v>
      </c>
      <c r="H14" s="47" t="s">
        <v>15</v>
      </c>
      <c r="I14" s="50">
        <v>33.520000000000003</v>
      </c>
      <c r="J14" s="47">
        <f t="shared" si="0"/>
        <v>33.520000000000003</v>
      </c>
      <c r="K14" s="4" t="s">
        <v>59</v>
      </c>
      <c r="L14" s="4" t="s">
        <v>54</v>
      </c>
      <c r="M14" s="23"/>
      <c r="N14" s="59"/>
      <c r="O14" s="62"/>
    </row>
    <row r="15" spans="1:16" ht="30" x14ac:dyDescent="0.25">
      <c r="A15" s="19">
        <v>1</v>
      </c>
      <c r="B15" s="32" t="s">
        <v>64</v>
      </c>
      <c r="C15" s="3" t="s">
        <v>61</v>
      </c>
      <c r="D15" s="23" t="s">
        <v>61</v>
      </c>
      <c r="E15" s="27" t="s">
        <v>16</v>
      </c>
      <c r="F15" s="28" t="s">
        <v>20</v>
      </c>
      <c r="G15" s="32" t="s">
        <v>62</v>
      </c>
      <c r="H15" s="47" t="s">
        <v>15</v>
      </c>
      <c r="I15" s="50">
        <v>32.619999999999997</v>
      </c>
      <c r="J15" s="47">
        <f t="shared" si="0"/>
        <v>32.619999999999997</v>
      </c>
      <c r="K15" s="4" t="s">
        <v>60</v>
      </c>
      <c r="L15" s="4" t="s">
        <v>63</v>
      </c>
      <c r="M15" s="23"/>
      <c r="N15" s="59"/>
      <c r="O15" s="62"/>
    </row>
    <row r="16" spans="1:16" ht="150" x14ac:dyDescent="0.25">
      <c r="A16" s="19">
        <v>1</v>
      </c>
      <c r="B16" s="22" t="s">
        <v>65</v>
      </c>
      <c r="C16" s="3" t="s">
        <v>66</v>
      </c>
      <c r="D16" s="23" t="s">
        <v>14</v>
      </c>
      <c r="E16" s="27" t="s">
        <v>16</v>
      </c>
      <c r="F16" s="28" t="s">
        <v>20</v>
      </c>
      <c r="G16" s="32" t="s">
        <v>67</v>
      </c>
      <c r="H16" s="47">
        <v>11.25</v>
      </c>
      <c r="I16" s="50">
        <f>H16*1.4</f>
        <v>15.749999999999998</v>
      </c>
      <c r="J16" s="47">
        <f t="shared" si="0"/>
        <v>15.749999999999998</v>
      </c>
      <c r="K16" s="4" t="s">
        <v>68</v>
      </c>
      <c r="L16" s="4" t="s">
        <v>69</v>
      </c>
      <c r="M16" s="23"/>
      <c r="N16" s="59"/>
      <c r="O16" s="62"/>
    </row>
    <row r="17" spans="1:15" ht="75" x14ac:dyDescent="0.25">
      <c r="A17" s="19">
        <v>1</v>
      </c>
      <c r="B17" s="32" t="s">
        <v>70</v>
      </c>
      <c r="C17" s="3" t="s">
        <v>71</v>
      </c>
      <c r="D17" s="23" t="s">
        <v>57</v>
      </c>
      <c r="E17" s="27" t="s">
        <v>16</v>
      </c>
      <c r="F17" s="28" t="s">
        <v>20</v>
      </c>
      <c r="G17" s="32"/>
      <c r="H17" s="3" t="s">
        <v>15</v>
      </c>
      <c r="I17" s="50">
        <v>246.41</v>
      </c>
      <c r="J17" s="47">
        <f t="shared" si="0"/>
        <v>246.41</v>
      </c>
      <c r="K17" s="4" t="s">
        <v>72</v>
      </c>
      <c r="L17" s="4" t="s">
        <v>73</v>
      </c>
      <c r="M17" s="23"/>
      <c r="N17" s="59"/>
      <c r="O17" s="62"/>
    </row>
    <row r="18" spans="1:15" ht="150" x14ac:dyDescent="0.25">
      <c r="A18" s="20">
        <v>1</v>
      </c>
      <c r="B18" s="56">
        <v>61300311121</v>
      </c>
      <c r="C18" s="9" t="s">
        <v>39</v>
      </c>
      <c r="D18" s="24" t="s">
        <v>14</v>
      </c>
      <c r="E18" s="29" t="s">
        <v>16</v>
      </c>
      <c r="F18" s="30" t="s">
        <v>20</v>
      </c>
      <c r="G18" s="33" t="s">
        <v>74</v>
      </c>
      <c r="H18" s="55">
        <v>0.13</v>
      </c>
      <c r="I18" s="51">
        <f>H18*1.4</f>
        <v>0.182</v>
      </c>
      <c r="J18" s="48">
        <f t="shared" si="0"/>
        <v>0.182</v>
      </c>
      <c r="K18" s="34" t="s">
        <v>75</v>
      </c>
      <c r="L18" s="34" t="s">
        <v>76</v>
      </c>
      <c r="M18" s="24"/>
      <c r="N18" s="63"/>
      <c r="O18" s="64"/>
    </row>
    <row r="19" spans="1:15" ht="50.25" customHeight="1" x14ac:dyDescent="0.25"/>
    <row r="20" spans="1:15" ht="49.5" customHeight="1" x14ac:dyDescent="0.25"/>
    <row r="21" spans="1:15" ht="63" customHeight="1" x14ac:dyDescent="0.25"/>
    <row r="22" spans="1:15" ht="63.75" customHeight="1" x14ac:dyDescent="0.25"/>
    <row r="23" spans="1:15" ht="53.25" customHeight="1" x14ac:dyDescent="0.25"/>
    <row r="24" spans="1:15" ht="59.25" customHeight="1" x14ac:dyDescent="0.25"/>
    <row r="25" spans="1:15" ht="65.25" customHeight="1" x14ac:dyDescent="0.25"/>
    <row r="26" spans="1:15" ht="39" customHeight="1" x14ac:dyDescent="0.25"/>
    <row r="27" spans="1:15" ht="47.25" customHeight="1" x14ac:dyDescent="0.25"/>
    <row r="28" spans="1:15" ht="33.75" customHeight="1" x14ac:dyDescent="0.25"/>
    <row r="29" spans="1:15" ht="53.25" customHeight="1" x14ac:dyDescent="0.25"/>
    <row r="30" spans="1:15" ht="55.5" customHeight="1" x14ac:dyDescent="0.25"/>
    <row r="31" spans="1:15" ht="66.75" customHeight="1" x14ac:dyDescent="0.25"/>
    <row r="32" spans="1:15" ht="69.75" customHeight="1" x14ac:dyDescent="0.25"/>
    <row r="33" ht="36.75" customHeight="1" x14ac:dyDescent="0.25"/>
    <row r="34" ht="68.25" customHeight="1" x14ac:dyDescent="0.25"/>
    <row r="35" ht="36.75" customHeight="1" x14ac:dyDescent="0.25"/>
    <row r="36" ht="33.75" customHeight="1" x14ac:dyDescent="0.25"/>
    <row r="37" ht="68.25" customHeight="1" x14ac:dyDescent="0.25"/>
    <row r="38" ht="36.75" customHeight="1" x14ac:dyDescent="0.25"/>
    <row r="39" ht="51.75" customHeight="1" x14ac:dyDescent="0.25"/>
    <row r="40" ht="39.75" customHeight="1" x14ac:dyDescent="0.25"/>
  </sheetData>
  <mergeCells count="5">
    <mergeCell ref="H6:I6"/>
    <mergeCell ref="A4:O4"/>
    <mergeCell ref="A6:B6"/>
    <mergeCell ref="A5:B5"/>
    <mergeCell ref="D5:E5"/>
  </mergeCells>
  <phoneticPr fontId="5" type="noConversion"/>
  <hyperlinks>
    <hyperlink ref="L9" r:id="rId1" xr:uid="{3463A7C6-E81C-43FF-97FC-E0C547BDFDC1}"/>
    <hyperlink ref="K10" r:id="rId2" xr:uid="{E8A6DB77-EBEC-4D3C-861A-216546C8C03B}"/>
    <hyperlink ref="K9" r:id="rId3" xr:uid="{4A22BE13-894C-432B-BB8C-35515108D0FA}"/>
    <hyperlink ref="K8" r:id="rId4" xr:uid="{4ABFAEB1-C2D1-47D0-BF87-A47424B0C68D}"/>
    <hyperlink ref="L8" r:id="rId5" xr:uid="{51BE2A12-25D7-4210-93BD-D7B2D793A330}"/>
    <hyperlink ref="L10" r:id="rId6" xr:uid="{95E6E223-1DD3-4B19-915C-67CFC7A37266}"/>
    <hyperlink ref="K11" r:id="rId7" xr:uid="{587D6A8B-1E72-48CE-ACE8-948B2DAF26BB}"/>
    <hyperlink ref="L11" r:id="rId8" xr:uid="{706489E1-E3F3-408C-BB34-728D553C7ECC}"/>
    <hyperlink ref="L14" r:id="rId9" xr:uid="{F5EFEB88-38DF-4025-93F6-F8DE451F89F7}"/>
    <hyperlink ref="K17" r:id="rId10" xr:uid="{CFDB7AFD-0C2C-4D27-9A0C-D2CF836EDFB9}"/>
    <hyperlink ref="L17" r:id="rId11" xr:uid="{2B8F50D3-BF62-45F4-9833-F40B32A130CF}"/>
    <hyperlink ref="K13" r:id="rId12" display="https://www.digikey.ca/en/products/detail/ezurio-llc/RG191/7356131?utm_adgroup=&amp;utm_source=google&amp;utm_medium=cpc&amp;utm_campaign=Pmax_Shopping_DK%2B%20Supplier_GEM%20Suppliers&amp;utm_term=&amp;utm_content=&amp;utm_id=go_cmp-21018510932_adg-_ad-__dev-c_ext-_prd-7356131_sig-Cj0KCQiAlsy5BhDeARIsABRc6ZuG1oalkUI_uLOFpq5sAFjBgeWXLLWQRlzh5n_C6xS9IAbDpLhYbdIaArGkEALw_wcB&amp;gad_source=1&amp;gclid=Cj0KCQiAlsy5BhDeARIsABRc6ZuG1oalkUI_uLOFpq5sAFjBgeWXLLWQRlzh5n_C6xS9IAbDpLhYbdIaArGkEALw_wcB" xr:uid="{76D05DE9-832B-4CB3-ABEC-5A41C7C5237C}"/>
    <hyperlink ref="K14" r:id="rId13" xr:uid="{3C29F0DA-5468-4156-9832-0341A4DFF3D8}"/>
    <hyperlink ref="K18" r:id="rId14" display="https://www.digikey.ca/en/products/detail/w%C3%BCrth-elektronik/61300311121/4846825?utm_adgroup=&amp;utm_source=google&amp;utm_medium=cpc&amp;utm_campaign=PMax%20Product_High%20ROAS%20Categories&amp;utm_term=&amp;productid=4846825&amp;utm_content=&amp;utm_id=go_cmp-20222745078_adg-_ad-__dev-c_ext-_prd-4846825_sig-Cj0KCQiAlsy5BhDeARIsABRc6Zu2fYoP74OOtit1B_uRU6QSH1--UqEKMK_xW0P2g7Rjjn73IZk20HAaAt4MEALw_wcB&amp;gad_source=1&amp;gclid=Cj0KCQiAlsy5BhDeARIsABRc6Zu2fYoP74OOtit1B_uRU6QSH1--UqEKMK_xW0P2g7Rjjn73IZk20HAaAt4MEALw_wcB" xr:uid="{CBEEB2E8-F3F4-4F68-B51C-CBD7AA8B1C90}"/>
  </hyperlinks>
  <pageMargins left="0.7" right="0.7" top="0.75" bottom="0.75" header="0.3" footer="0.3"/>
  <pageSetup orientation="landscape" r:id="rId15"/>
  <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n R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n R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0 V l g o i k e 4 D g A A A B E A A A A T A B w A R m 9 y b X V s Y X M v U 2 V j d G l v b j E u b S C i G A A o o B Q A A A A A A A A A A A A A A A A A A A A A A A A A A A A r T k 0 u y c z P U w i G 0 I b W A F B L A Q I t A B Q A A g A I A I 5 0 V l j 0 d A 9 2 p A A A A P Y A A A A S A A A A A A A A A A A A A A A A A A A A A A B D b 2 5 m a W c v U G F j a 2 F n Z S 5 4 b W x Q S w E C L Q A U A A I A C A C O d F Z Y D 8 r p q 6 Q A A A D p A A A A E w A A A A A A A A A A A A A A A A D w A A A A W 0 N v b n R l b n R f V H l w Z X N d L n h t b F B L A Q I t A B Q A A g A I A I 5 0 V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O 8 Z G G 9 m 9 R Y O c l U Q z f / X H A A A A A A I A A A A A A B B m A A A A A Q A A I A A A A O Y y f X k z S u k Z t V 7 E 1 v P a 7 3 v 1 D r M 1 i O N Y A F 1 D L W N T t g T x A A A A A A 6 A A A A A A g A A I A A A A I D P v Z p Z e N n D Q 4 z x u s I A a 4 R E 3 o E U j 7 P 2 i 2 0 x M N v k L z 8 I U A A A A A K A H + k G 0 d j B y 9 f / A 5 r H R M B V y q Y v K h x J B P I h l H b j P K o 8 J / 5 f d w s R 1 F j l P X S 1 H m U h a U 4 z E U X o 5 H S Q D m 2 v I K y j t G T I 3 A H U + i D e k h Z 7 I d P x I l i y Q A A A A D u A T D S l X x s J R l Y 5 N H u 7 Q z D 3 a z F F 1 l q k u c C p E B 9 b x 5 g r 2 N g F 1 8 s I Q 5 p a r a l V o w i Y f n z 5 x q p t z M H I 4 r g g O 9 q E p N 4 = < / D a t a M a s h u p > 
</file>

<file path=customXml/itemProps1.xml><?xml version="1.0" encoding="utf-8"?>
<ds:datastoreItem xmlns:ds="http://schemas.openxmlformats.org/officeDocument/2006/customXml" ds:itemID="{FA205870-10F1-4365-B567-40DB4D147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Courtemanche</dc:creator>
  <cp:lastModifiedBy>Courtemanche Camille</cp:lastModifiedBy>
  <dcterms:created xsi:type="dcterms:W3CDTF">2024-02-22T18:57:56Z</dcterms:created>
  <dcterms:modified xsi:type="dcterms:W3CDTF">2024-11-13T19:04:12Z</dcterms:modified>
</cp:coreProperties>
</file>