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mus\Documents\AI_programing\AI-miniproject\"/>
    </mc:Choice>
  </mc:AlternateContent>
  <xr:revisionPtr revIDLastSave="0" documentId="13_ncr:1_{464B6DCF-8750-4F3D-A2ED-734ED401E9E6}" xr6:coauthVersionLast="36" xr6:coauthVersionMax="36" xr10:uidLastSave="{00000000-0000-0000-0000-000000000000}"/>
  <bookViews>
    <workbookView xWindow="0" yWindow="0" windowWidth="23040" windowHeight="9060" xr2:uid="{C34F69D8-1B3C-4D9F-8CDD-8E07EC2B65C3}"/>
  </bookViews>
  <sheets>
    <sheet name="Ark2" sheetId="2" r:id="rId1"/>
    <sheet name="Ark1" sheetId="1" r:id="rId2"/>
  </sheets>
  <definedNames>
    <definedName name="EksterneData_1" localSheetId="0" hidden="1">'Ark2'!$A$1:$V$27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9" i="2" l="1"/>
  <c r="C40" i="2" s="1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B41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B40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B39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B29" i="2"/>
  <c r="B28" i="2"/>
  <c r="B31" i="2"/>
  <c r="B32" i="2"/>
  <c r="B33" i="2"/>
  <c r="B34" i="2"/>
  <c r="B35" i="2"/>
  <c r="B36" i="2"/>
  <c r="B37" i="2"/>
  <c r="B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43E4B4-2815-4A3B-A13E-29AE106AE1E8}" keepAlive="1" name="Forespørgsel - finalized_analytics" description="Forbindelse til forespørgslen 'finalized_analytics' i projektmappen." type="5" refreshedVersion="6" background="1" saveData="1">
    <dbPr connection="Provider=Microsoft.Mashup.OleDb.1;Data Source=$Workbook$;Location=finalized_analytics;Extended Properties=&quot;&quot;" command="SELECT * FROM [finalized_analytics]"/>
  </connection>
</connections>
</file>

<file path=xl/sharedStrings.xml><?xml version="1.0" encoding="utf-8"?>
<sst xmlns="http://schemas.openxmlformats.org/spreadsheetml/2006/main" count="264" uniqueCount="264">
  <si>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</si>
  <si>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</si>
  <si>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</si>
  <si>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</si>
  <si>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</si>
  <si>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</si>
  <si>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</si>
  <si>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</si>
  <si>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</si>
  <si>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</si>
  <si>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</si>
  <si>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</si>
  <si>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</si>
  <si>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</si>
  <si>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</si>
  <si>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</si>
  <si>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</si>
  <si>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</si>
  <si>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</si>
  <si>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</si>
  <si>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</si>
  <si>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</si>
  <si>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Description</t>
  </si>
  <si>
    <t xml:space="preserve">_x000D__x000D__x000D__x000D__x000D__x000D__x000D__x000D__x000D__x000D__x000D__x000D__x000D__x000D__x000D__x000D__x000D__x000D__x000D_
Comment: Changed transformation to angle space_x000D__x000D__x000D__x000D__x000D__x000D__x000D__x000D__x000D__x000D__x000D__x000D__x000D__x000D__x000D__x000D__x000D__x000D__x000D_
Layers:_x000D__x000D__x000D__x000D__x000D__x000D__x000D__x000D__x000D__x000D__x000D__x000D__x000D__x000D__x000D__x000D__x000D__x000D__x000D_
(LSTM'25)_x000D__x000D__x000D__x000D__x000D__x000D__x000D__x000D__x000D__x000D__x000D__x000D__x000D__x000D__x000D__x000D__x000D__x000D__x000D_
(LSTM'25)_x000D__x000D__x000D__x000D__x000D__x000D__x000D__x000D__x000D__x000D__x000D__x000D__x000D__x000D__x000D__x000D__x000D__x000D__x000D_
(LSTM'25)_x000D__x000D__x000D__x000D__x000D__x000D__x000D__x000D__x000D__x000D__x000D__x000D__x000D__x000D__x000D__x000D__x000D__x000D__x000D_
OUT-(Dense'50)_x000D__x000D__x000D__x000D__x000D__x000D__x000D__x000D__x000D__x000D__x000D__x000D__x000D__x000D__x000D__x000D__x000D__x000D__x000D_
Optimizer: Adam_x000D__x000D__x000D__x000D__x000D__x000D__x000D__x000D__x000D__x000D__x000D__x000D__x000D__x000D__x000D__x000D__x000D__x000D__x000D_
Data Layout: Angle space  13 values in  50 values out_x000D__x000D__x000D__x000D__x000D__x000D__x000D__x000D__x000D__x000D__x000D__x000D__x000D__x000D__x000D__x000D__x000D__x000D__x000D_
Learning Rate: Default_x000D__x000D__x000D__x000D__x000D__x000D__x000D__x000D__x000D__x000D__x000D__x000D__x000D__x000D__x000D__x000D__x000D__x000D__x000D_
</t>
  </si>
  <si>
    <t xml:space="preserve">_x000D__x000D__x000D__x000D__x000D__x000D__x000D__x000D__x000D__x000D__x000D__x000D__x000D__x000D__x000D__x000D_
Comment: Using model 1 with half the default learning rate_x000D__x000D__x000D__x000D__x000D__x000D__x000D__x000D__x000D__x000D__x000D__x000D__x000D__x000D__x000D__x000D_
Layers:_x000D__x000D__x000D__x000D__x000D__x000D__x000D__x000D__x000D__x000D__x000D__x000D__x000D__x000D__x000D__x000D_
(LSTM'25)_x000D__x000D__x000D__x000D__x000D__x000D__x000D__x000D__x000D__x000D__x000D__x000D__x000D__x000D__x000D__x000D_
(LSTM'25)_x000D__x000D__x000D__x000D__x000D__x000D__x000D__x000D__x000D__x000D__x000D__x000D__x000D__x000D__x000D__x000D_
(LSTM'25)_x000D__x000D__x000D__x000D__x000D__x000D__x000D__x000D__x000D__x000D__x000D__x000D__x000D__x000D__x000D__x000D_
OUT-(Dense'50)_x000D__x000D__x000D__x000D__x000D__x000D__x000D__x000D__x000D__x000D__x000D__x000D__x000D__x000D__x000D__x000D_
Optimizer: Adam_x000D__x000D__x000D__x000D__x000D__x000D__x000D__x000D__x000D__x000D__x000D__x000D__x000D__x000D__x000D__x000D_
Data Layout: Screen space  50 values in  50 values out_x000D__x000D__x000D__x000D__x000D__x000D__x000D__x000D__x000D__x000D__x000D__x000D__x000D__x000D__x000D__x000D_
Learning Rate: Half of the default_x000D__x000D__x000D__x000D__x000D__x000D__x000D__x000D__x000D__x000D__x000D__x000D__x000D__x000D__x000D__x000D_
</t>
  </si>
  <si>
    <t xml:space="preserve">_x000D__x000D__x000D__x000D__x000D__x000D__x000D__x000D__x000D__x000D__x000D__x000D__x000D__x000D__x000D_
Comment: Using model 1 with twice default learning rate_x000D__x000D__x000D__x000D__x000D__x000D__x000D__x000D__x000D__x000D__x000D__x000D__x000D__x000D__x000D_
Layers:_x000D__x000D__x000D__x000D__x000D__x000D__x000D__x000D__x000D__x000D__x000D__x000D__x000D__x000D__x000D_
(LSTM'25)_x000D__x000D__x000D__x000D__x000D__x000D__x000D__x000D__x000D__x000D__x000D__x000D__x000D__x000D__x000D_
(LSTM'25)_x000D__x000D__x000D__x000D__x000D__x000D__x000D__x000D__x000D__x000D__x000D__x000D__x000D__x000D__x000D_
(LSTM'25)_x000D__x000D__x000D__x000D__x000D__x000D__x000D__x000D__x000D__x000D__x000D__x000D__x000D__x000D__x000D_
OUT-(Dense'50)_x000D__x000D__x000D__x000D__x000D__x000D__x000D__x000D__x000D__x000D__x000D__x000D__x000D__x000D__x000D_
Optimizer: Adam_x000D__x000D__x000D__x000D__x000D__x000D__x000D__x000D__x000D__x000D__x000D__x000D__x000D__x000D__x000D_
Data Layout: Screen space  50 values in  50 values out_x000D__x000D__x000D__x000D__x000D__x000D__x000D__x000D__x000D__x000D__x000D__x000D__x000D__x000D__x000D_
Learning Rate: Twice the default_x000D__x000D__x000D__x000D__x000D__x000D__x000D__x000D__x000D__x000D__x000D__x000D__x000D__x000D__x000D_
</t>
  </si>
  <si>
    <t xml:space="preserve">_x000D__x000D__x000D__x000D__x000D__x000D__x000D__x000D__x000D__x000D__x000D__x000D__x000D__x000D_
Comment: Using model 1 with elu activation_x000D__x000D__x000D__x000D__x000D__x000D__x000D__x000D__x000D__x000D__x000D__x000D__x000D__x000D_
Layers:_x000D__x000D__x000D__x000D__x000D__x000D__x000D__x000D__x000D__x000D__x000D__x000D__x000D__x000D_
(LSTM'25)_x000D__x000D__x000D__x000D__x000D__x000D__x000D__x000D__x000D__x000D__x000D__x000D__x000D__x000D_
(LSTM'25)_x000D__x000D__x000D__x000D__x000D__x000D__x000D__x000D__x000D__x000D__x000D__x000D__x000D__x000D_
(LSTM'25)_x000D__x000D__x000D__x000D__x000D__x000D__x000D__x000D__x000D__x000D__x000D__x000D__x000D__x000D_
OUT-(Dense'50)_x000D__x000D__x000D__x000D__x000D__x000D__x000D__x000D__x000D__x000D__x000D__x000D__x000D__x000D_
Optimizer: Adam_x000D__x000D__x000D__x000D__x000D__x000D__x000D__x000D__x000D__x000D__x000D__x000D__x000D__x000D_
Data Layout: Screen space  50 values in  50 values out_x000D__x000D__x000D__x000D__x000D__x000D__x000D__x000D__x000D__x000D__x000D__x000D__x000D__x000D_
Learning Rate: Half the default_x000D__x000D__x000D__x000D__x000D__x000D__x000D__x000D__x000D__x000D__x000D__x000D__x000D__x000D_
</t>
  </si>
  <si>
    <t xml:space="preserve">_x000D__x000D__x000D__x000D__x000D__x000D__x000D__x000D__x000D__x000D__x000D__x000D__x000D_
Comment: Using model 1 with relu activation_x000D__x000D__x000D__x000D__x000D__x000D__x000D__x000D__x000D__x000D__x000D__x000D__x000D_
Layers:_x000D__x000D__x000D__x000D__x000D__x000D__x000D__x000D__x000D__x000D__x000D__x000D__x000D_
(LSTM'25)_x000D__x000D__x000D__x000D__x000D__x000D__x000D__x000D__x000D__x000D__x000D__x000D__x000D_
(LSTM'25)_x000D__x000D__x000D__x000D__x000D__x000D__x000D__x000D__x000D__x000D__x000D__x000D__x000D_
(LSTM'25)_x000D__x000D__x000D__x000D__x000D__x000D__x000D__x000D__x000D__x000D__x000D__x000D__x000D_
OUT-(Dense'50)_x000D__x000D__x000D__x000D__x000D__x000D__x000D__x000D__x000D__x000D__x000D__x000D__x000D_
Optimizer: Adam_x000D__x000D__x000D__x000D__x000D__x000D__x000D__x000D__x000D__x000D__x000D__x000D__x000D_
Data Layout: Screen space  50 values in  50 values out_x000D__x000D__x000D__x000D__x000D__x000D__x000D__x000D__x000D__x000D__x000D__x000D__x000D_
Learning Rate: Half the default_x000D__x000D__x000D__x000D__x000D__x000D__x000D__x000D__x000D__x000D__x000D__x000D__x000D_
</t>
  </si>
  <si>
    <t xml:space="preserve">_x000D__x000D__x000D__x000D__x000D__x000D__x000D__x000D__x000D__x000D__x000D__x000D_
Comment: Using model 9 with dropout layers_x000D__x000D__x000D__x000D__x000D__x000D__x000D__x000D__x000D__x000D__x000D__x000D_
Layers:_x000D__x000D__x000D__x000D__x000D__x000D__x000D__x000D__x000D__x000D__x000D__x000D_
(LSTM'25)_x000D__x000D__x000D__x000D__x000D__x000D__x000D__x000D__x000D__x000D__x000D__x000D_
(Dropout'rate=0.5)_x000D__x000D__x000D__x000D__x000D__x000D__x000D__x000D__x000D__x000D__x000D__x000D_
(LSTM'25)_x000D__x000D__x000D__x000D__x000D__x000D__x000D__x000D__x000D__x000D__x000D__x000D_
(Dropout'rate=0.5)_x000D__x000D__x000D__x000D__x000D__x000D__x000D__x000D__x000D__x000D__x000D__x000D_
(LSTM'25)_x000D__x000D__x000D__x000D__x000D__x000D__x000D__x000D__x000D__x000D__x000D__x000D_
OUT-(Dense'50)_x000D__x000D__x000D__x000D__x000D__x000D__x000D__x000D__x000D__x000D__x000D__x000D_
Optimizer: Adam_x000D__x000D__x000D__x000D__x000D__x000D__x000D__x000D__x000D__x000D__x000D__x000D_
Data Layout: Screen space  50 values in  50 values out_x000D__x000D__x000D__x000D__x000D__x000D__x000D__x000D__x000D__x000D__x000D__x000D_
Learning Rate: Half the default_x000D__x000D__x000D__x000D__x000D__x000D__x000D__x000D__x000D__x000D__x000D__x000D_
</t>
  </si>
  <si>
    <t xml:space="preserve">_x000D__x000D__x000D__x000D__x000D__x000D__x000D__x000D__x000D__x000D__x000D_
Comment: Using model 10 with changed data layout to velocity space_x000D__x000D__x000D__x000D__x000D__x000D__x000D__x000D__x000D__x000D__x000D_
Layers:_x000D__x000D__x000D__x000D__x000D__x000D__x000D__x000D__x000D__x000D__x000D_
(LSTM'25)_x000D__x000D__x000D__x000D__x000D__x000D__x000D__x000D__x000D__x000D__x000D_
(Dropout'rate=0.5)_x000D__x000D__x000D__x000D__x000D__x000D__x000D__x000D__x000D__x000D__x000D_
(LSTM'25)_x000D__x000D__x000D__x000D__x000D__x000D__x000D__x000D__x000D__x000D__x000D_
(Dropout'rate=0.5)_x000D__x000D__x000D__x000D__x000D__x000D__x000D__x000D__x000D__x000D__x000D_
(LSTM'25)_x000D__x000D__x000D__x000D__x000D__x000D__x000D__x000D__x000D__x000D__x000D_
OUT-(Dense'50)_x000D__x000D__x000D__x000D__x000D__x000D__x000D__x000D__x000D__x000D__x000D_
Optimizer: Adam_x000D__x000D__x000D__x000D__x000D__x000D__x000D__x000D__x000D__x000D__x000D_
Data Layout: Velocity space  50 values in  50 values out_x000D__x000D__x000D__x000D__x000D__x000D__x000D__x000D__x000D__x000D__x000D_
Learning Rate: Half the default_x000D__x000D__x000D__x000D__x000D__x000D__x000D__x000D__x000D__x000D__x000D_
</t>
  </si>
  <si>
    <t xml:space="preserve">_x000D__x000D__x000D__x000D__x000D__x000D__x000D__x000D__x000D__x000D_
Comment: Using model 10 with changing from relu activation to elu_x000D__x000D__x000D__x000D__x000D__x000D__x000D__x000D__x000D__x000D_
Layers:_x000D__x000D__x000D__x000D__x000D__x000D__x000D__x000D__x000D__x000D_
(LSTM'25)_x000D__x000D__x000D__x000D__x000D__x000D__x000D__x000D__x000D__x000D_
(Dropout'rate=0.5)_x000D__x000D__x000D__x000D__x000D__x000D__x000D__x000D__x000D__x000D_
(LSTM'25)_x000D__x000D__x000D__x000D__x000D__x000D__x000D__x000D__x000D__x000D_
(Dropout'rate=0.5)_x000D__x000D__x000D__x000D__x000D__x000D__x000D__x000D__x000D__x000D_
(LSTM'25)_x000D__x000D__x000D__x000D__x000D__x000D__x000D__x000D__x000D__x000D_
OUT-(Dense'50)_x000D__x000D__x000D__x000D__x000D__x000D__x000D__x000D__x000D__x000D_
Optimizer: Adam_x000D__x000D__x000D__x000D__x000D__x000D__x000D__x000D__x000D__x000D_
Data Layout: Screen space  50 values in  50 values out_x000D__x000D__x000D__x000D__x000D__x000D__x000D__x000D__x000D__x000D_
Learning Rate: Half the default_x000D__x000D__x000D__x000D__x000D__x000D__x000D__x000D__x000D__x000D_
</t>
  </si>
  <si>
    <t xml:space="preserve">_x000D__x000D__x000D__x000D__x000D__x000D__x000D__x000D__x000D_
Comment: Using model 12 with removed activation  added recurrent_activation 10h_x000D__x000D__x000D__x000D__x000D__x000D__x000D__x000D__x000D_
Layers:_x000D__x000D__x000D__x000D__x000D__x000D__x000D__x000D__x000D_
(LSTM'25)_x000D__x000D__x000D__x000D__x000D__x000D__x000D__x000D__x000D_
(Dropout'rate=0.5)_x000D__x000D__x000D__x000D__x000D__x000D__x000D__x000D__x000D_
(LSTM'25)_x000D__x000D__x000D__x000D__x000D__x000D__x000D__x000D__x000D_
(Dropout'rate=0.5)_x000D__x000D__x000D__x000D__x000D__x000D__x000D__x000D__x000D_
(LSTM'25)_x000D__x000D__x000D__x000D__x000D__x000D__x000D__x000D__x000D_
OUT-(Dense'50)_x000D__x000D__x000D__x000D__x000D__x000D__x000D__x000D__x000D_
Optimizer: Adam_x000D__x000D__x000D__x000D__x000D__x000D__x000D__x000D__x000D_
Data Layout: Screen space  50 values in  50 values out_x000D__x000D__x000D__x000D__x000D__x000D__x000D__x000D__x000D_
Learning Rate: Half the default_x000D__x000D__x000D__x000D__x000D__x000D__x000D__x000D__x000D_
</t>
  </si>
  <si>
    <t xml:space="preserve">_x000D__x000D__x000D__x000D__x000D__x000D__x000D__x000D_
Comment: Using model 13 with removed recurrent_activation  added dense layers infront and dropout layers in between_x000D__x000D__x000D__x000D__x000D__x000D__x000D__x000D_
Layers:_x000D__x000D__x000D__x000D__x000D__x000D__x000D__x000D_
(Dense'25)_x000D__x000D__x000D__x000D__x000D__x000D__x000D__x000D_
(Dropout'rate=0.5)_x000D__x000D__x000D__x000D__x000D__x000D__x000D__x000D_
(Dense'25)_x000D__x000D__x000D__x000D__x000D__x000D__x000D__x000D_
(Dropout'rate=0.5)_x000D__x000D__x000D__x000D__x000D__x000D__x000D__x000D_
(LSTM'25)_x000D__x000D__x000D__x000D__x000D__x000D__x000D__x000D_
(Dropout'rate=0.5)_x000D__x000D__x000D__x000D__x000D__x000D__x000D__x000D_
(LSTM'25)_x000D__x000D__x000D__x000D__x000D__x000D__x000D__x000D_
(Dropout'rate=0.5)_x000D__x000D__x000D__x000D__x000D__x000D__x000D__x000D_
(LSTM'25)_x000D__x000D__x000D__x000D__x000D__x000D__x000D__x000D_
OUT-(Dense'50)_x000D__x000D__x000D__x000D__x000D__x000D__x000D__x000D_
Optimizer: Adam_x000D__x000D__x000D__x000D__x000D__x000D__x000D__x000D_
Data Layout: Screen space  50 values in  50 values out_x000D__x000D__x000D__x000D__x000D__x000D__x000D__x000D_
Learning Rate: Half the default_x000D__x000D__x000D__x000D__x000D__x000D__x000D__x000D_
</t>
  </si>
  <si>
    <t xml:space="preserve">_x000D__x000D__x000D__x000D__x000D__x000D__x000D_
Comment: Using model 14 with increased learning rate_x000D__x000D__x000D__x000D__x000D__x000D__x000D_
Layers:_x000D__x000D__x000D__x000D__x000D__x000D__x000D_
(Dense'25)_x000D__x000D__x000D__x000D__x000D__x000D__x000D_
(Dropout'rate=0.5)_x000D__x000D__x000D__x000D__x000D__x000D__x000D_
(Dense'25)_x000D__x000D__x000D__x000D__x000D__x000D__x000D_
(Dropout'rate=0.5)_x000D__x000D__x000D__x000D__x000D__x000D__x000D_
(LSTM'25)_x000D__x000D__x000D__x000D__x000D__x000D__x000D_
(Dropout'rate=0.5)_x000D__x000D__x000D__x000D__x000D__x000D__x000D_
(LSTM'25)_x000D__x000D__x000D__x000D__x000D__x000D__x000D_
(Dropout'rate=0.5)_x000D__x000D__x000D__x000D__x000D__x000D__x000D_
(LSTM'25)_x000D__x000D__x000D__x000D__x000D__x000D__x000D_
OUT-(Dense'50)_x000D__x000D__x000D__x000D__x000D__x000D__x000D_
Optimizer: Adam_x000D__x000D__x000D__x000D__x000D__x000D__x000D_
Data Layout: Screen space  50 values in  50 values out_x000D__x000D__x000D__x000D__x000D__x000D__x000D_
Learning Rate: Default_x000D__x000D__x000D__x000D__x000D__x000D__x000D_
</t>
  </si>
  <si>
    <t xml:space="preserve">_x000D__x000D__x000D__x000D__x000D__x000D_
Comment: Using model 15 but changed input data to Angle+Velocity space_x000D__x000D__x000D__x000D__x000D__x000D_
Layers:_x000D__x000D__x000D__x000D__x000D__x000D_
(Dense'25)_x000D__x000D__x000D__x000D__x000D__x000D_
(Dropout'rate=0.5)_x000D__x000D__x000D__x000D__x000D__x000D_
(Dense'25)_x000D__x000D__x000D__x000D__x000D__x000D_
(Dropout'rate=0.5)_x000D__x000D__x000D__x000D__x000D__x000D_
(LSTM'25)_x000D__x000D__x000D__x000D__x000D__x000D_
(Dropout'rate=0.5)_x000D__x000D__x000D__x000D__x000D__x000D_
(LSTM'25)_x000D__x000D__x000D__x000D__x000D__x000D_
(Dropout'rate=0.5)_x000D__x000D__x000D__x000D__x000D__x000D_
(LSTM'25)_x000D__x000D__x000D__x000D__x000D__x000D_
OUT-(Dense'50)_x000D__x000D__x000D__x000D__x000D__x000D_
Optimizer: Adam_x000D__x000D__x000D__x000D__x000D__x000D_
Data Layout: Angle+Velocity space  50 values in  50 values out_x000D__x000D__x000D__x000D__x000D__x000D_
Learning Rate: Default_x000D__x000D__x000D__x000D__x000D__x000D_
</t>
  </si>
  <si>
    <t xml:space="preserve">_x000D__x000D__x000D__x000D__x000D_
Comment: Using model 15 removed dense layers and added 6 lstm layers_x000D__x000D__x000D__x000D__x000D_
Layers:_x000D__x000D__x000D__x000D__x000D_
(LSTM'25)_x000D__x000D__x000D__x000D__x000D_
(Dropout'rate=0.5)_x000D__x000D__x000D__x000D__x000D_
(LSTM'25)_x000D__x000D__x000D__x000D__x000D_
(Dropout'rate=0.5)_x000D__x000D__x000D__x000D__x000D_
(LSTM'25)_x000D__x000D__x000D__x000D__x000D_
(Dropout'rate=0.5)_x000D__x000D__x000D__x000D__x000D_
(LSTM'25)_x000D__x000D__x000D__x000D__x000D_
(Dropout'rate=0.5)_x000D__x000D__x000D__x000D__x000D_
(LSTM'25)_x000D__x000D__x000D__x000D__x000D_
(Dropout'rate=0.5)_x000D__x000D__x000D__x000D__x000D_
(LSTM'25)_x000D__x000D__x000D__x000D__x000D_
(Dropout'rate=0.5)_x000D__x000D__x000D__x000D__x000D_
(LSTM'25)_x000D__x000D__x000D__x000D__x000D_
(Dropout'rate=0.5)_x000D__x000D__x000D__x000D__x000D_
(LSTM'25)_x000D__x000D__x000D__x000D__x000D_
(Dropout'rate=0.5)_x000D__x000D__x000D__x000D__x000D_
(LSTM'25)_x000D__x000D__x000D__x000D__x000D_
OUT-(Dense'50)_x000D__x000D__x000D__x000D__x000D_
Optimizer: Adam_x000D__x000D__x000D__x000D__x000D_
Data Layout: Screen space  50 values in  50 values out_x000D__x000D__x000D__x000D__x000D_
Learning Rate: Default_x000D__x000D__x000D__x000D__x000D_
</t>
  </si>
  <si>
    <t xml:space="preserve">_x000D__x000D__x000D__x000D_
Comment: Using model 17 removed 7 lstm layers changed size of the remaining ones to 50_x000D__x000D__x000D__x000D_
Layers:_x000D__x000D__x000D__x000D_
(LSTM'50)_x000D__x000D__x000D__x000D_
(Dropout'rate=0.5)_x000D__x000D__x000D__x000D_
(LSTM'50)_x000D__x000D__x000D__x000D_
OUT-(Dense'50)_x000D__x000D__x000D__x000D_
Optimizer: Adam_x000D__x000D__x000D__x000D_
Data Layout: Screen space  50 values in  50 values out_x000D__x000D__x000D__x000D_
Learning Rate: Default_x000D__x000D__x000D__x000D_
</t>
  </si>
  <si>
    <t xml:space="preserve">_x000D__x000D__x000D_
Comment: Using model 18 with a LSTM(25) layer in between the other LSTM layers_x000D__x000D__x000D_
Layers:_x000D__x000D__x000D_
(LSTM'50)_x000D__x000D__x000D_
(Dropout'rate=0.5)_x000D__x000D__x000D_
(LSTM'25)_x000D__x000D__x000D_
(Dropout'rate=0.5)_x000D__x000D__x000D_
(LSTM'50)_x000D__x000D__x000D_
OUT-(Dense'50)_x000D__x000D__x000D_
Optimizer: Adam_x000D__x000D__x000D_
Data Layout: Screen space  50 values in  50 values out_x000D__x000D__x000D_
Learning Rate: Default_x000D__x000D__x000D_
</t>
  </si>
  <si>
    <t xml:space="preserve">_x000D__x000D_
Comment: Using model 19 with another LSTM(50) and LSTM(25) layer_x000D__x000D_
Layers:_x000D__x000D_
(LSTM'50)_x000D__x000D_
(Dropout'rate=0.5)_x000D__x000D_
(LSTM'25)_x000D__x000D_
(Dropout'rate=0.5)_x000D__x000D_
(LSTM'50)_x000D__x000D_
(Dropout'rate=0.5)_x000D__x000D_
(LSTM'25)_x000D__x000D_
(Dropout'rate=0.5)_x000D__x000D_
(LSTM'50)_x000D__x000D_
OUT-(Dense'50)_x000D__x000D_
Optimizer: Adam_x000D__x000D_
Data Layout: Screen space  50 values in  50 values out_x000D__x000D_
Learning Rate: Default_x000D__x000D_
</t>
  </si>
  <si>
    <t xml:space="preserve">_x000D_
Comment: Using model 19 with only 1 LSTM(50) layer_x000D_
Layers:_x000D_
(LSTM'50)_x000D_
OUT-(Dense'50)_x000D_
Optimizer: Adam_x000D_
Data Layout: Screen space  50 values in  50 values out_x000D_
Learning Rate: Default_x000D_
</t>
  </si>
  <si>
    <t>1</t>
  </si>
  <si>
    <t>0.0077472643293299065</t>
  </si>
  <si>
    <t>0.007755850802807783</t>
  </si>
  <si>
    <t>0.011487268925672806</t>
  </si>
  <si>
    <t>0.014455470701156641</t>
  </si>
  <si>
    <t>0.007848875418879244</t>
  </si>
  <si>
    <t>0.008130404691182083</t>
  </si>
  <si>
    <t>0.00781639578273924</t>
  </si>
  <si>
    <t>0.007751901909231858</t>
  </si>
  <si>
    <t>0.05670394942665812</t>
  </si>
  <si>
    <t>0.024519844096960758</t>
  </si>
  <si>
    <t>0.04962456025901233</t>
  </si>
  <si>
    <t>0.008125212166652549</t>
  </si>
  <si>
    <t>0.00811004732166409</t>
  </si>
  <si>
    <t>0.008361801414383802</t>
  </si>
  <si>
    <t>0.008119368377430299</t>
  </si>
  <si>
    <t>0.010294730277788348</t>
  </si>
  <si>
    <t>0.008954131327521302</t>
  </si>
  <si>
    <t>0.007825866843706251</t>
  </si>
  <si>
    <t>0.007948637849873262</t>
  </si>
  <si>
    <t>0.008446699245500925</t>
  </si>
  <si>
    <t>0.007877690229817774</t>
  </si>
  <si>
    <t>2</t>
  </si>
  <si>
    <t>0.008017194741195879</t>
  </si>
  <si>
    <t>0.008168563019896552</t>
  </si>
  <si>
    <t>0.013919416099727343</t>
  </si>
  <si>
    <t>0.014494600984302582</t>
  </si>
  <si>
    <t>0.007708520314282237</t>
  </si>
  <si>
    <t>0.0077090027595728096</t>
  </si>
  <si>
    <t>0.007858883322780001</t>
  </si>
  <si>
    <t>0.007944980335730609</t>
  </si>
  <si>
    <t>0.06824063726018041</t>
  </si>
  <si>
    <t>0.05512348165387637</t>
  </si>
  <si>
    <t>0.032451959744387075</t>
  </si>
  <si>
    <t>0.008074289603637218</t>
  </si>
  <si>
    <t>0.008032224835590837</t>
  </si>
  <si>
    <t>0.008289464051288836</t>
  </si>
  <si>
    <t>0.008326816955204722</t>
  </si>
  <si>
    <t>0.010782507374747927</t>
  </si>
  <si>
    <t>0.009710812118101141</t>
  </si>
  <si>
    <t>0.00780810847152816</t>
  </si>
  <si>
    <t>0.007981381356833172</t>
  </si>
  <si>
    <t>0.00813392651955947</t>
  </si>
  <si>
    <t>0.007890563659720629</t>
  </si>
  <si>
    <t>3</t>
  </si>
  <si>
    <t>0.008130090085652441</t>
  </si>
  <si>
    <t>0.007952317240767795</t>
  </si>
  <si>
    <t>0.011837335014555484</t>
  </si>
  <si>
    <t>0.01461640461621063</t>
  </si>
  <si>
    <t>0.007767773143192502</t>
  </si>
  <si>
    <t>0.007899793944593551</t>
  </si>
  <si>
    <t>0.0077374205274465205</t>
  </si>
  <si>
    <t>0.00777718354402186</t>
  </si>
  <si>
    <t>0.06714084978737707</t>
  </si>
  <si>
    <t>0.02111034258284623</t>
  </si>
  <si>
    <t>0.03001829066167896</t>
  </si>
  <si>
    <t>0.008078111887835296</t>
  </si>
  <si>
    <t>0.008298537197689375</t>
  </si>
  <si>
    <t>0.008149981626420763</t>
  </si>
  <si>
    <t>0.008165639899522544</t>
  </si>
  <si>
    <t>0.00918864825368942</t>
  </si>
  <si>
    <t>0.00906782971797771</t>
  </si>
  <si>
    <t>0.008063043553967598</t>
  </si>
  <si>
    <t>0.007916047686719467</t>
  </si>
  <si>
    <t>0.008328626994078004</t>
  </si>
  <si>
    <t>0.00801313461475549</t>
  </si>
  <si>
    <t>4</t>
  </si>
  <si>
    <t>0.008070428628207477</t>
  </si>
  <si>
    <t>0.007663991438422535</t>
  </si>
  <si>
    <t>0.011750214260050141</t>
  </si>
  <si>
    <t>0.014697234607610948</t>
  </si>
  <si>
    <t>0.007932900148894459</t>
  </si>
  <si>
    <t>0.008029410664199026</t>
  </si>
  <si>
    <t>0.00847371511110971</t>
  </si>
  <si>
    <t>0.007999854692980049</t>
  </si>
  <si>
    <t>0.033042055103744174</t>
  </si>
  <si>
    <t>0.03365427948303356</t>
  </si>
  <si>
    <t>0.030436203835421036</t>
  </si>
  <si>
    <t>0.008017619552807529</t>
  </si>
  <si>
    <t>0.008392407006975277</t>
  </si>
  <si>
    <t>0.00805559753696903</t>
  </si>
  <si>
    <t>0.00827466510788735</t>
  </si>
  <si>
    <t>0.009339504101555741</t>
  </si>
  <si>
    <t>0.009542069481824329</t>
  </si>
  <si>
    <t>0.007971253638640938</t>
  </si>
  <si>
    <t>0.008450471368020282</t>
  </si>
  <si>
    <t>0.008142426875722869</t>
  </si>
  <si>
    <t>0.007862682354480802</t>
  </si>
  <si>
    <t>5</t>
  </si>
  <si>
    <t>0.008064712861513527</t>
  </si>
  <si>
    <t>0.007613407812112704</t>
  </si>
  <si>
    <t>0.011464689274811302</t>
  </si>
  <si>
    <t>0.014499353601697872</t>
  </si>
  <si>
    <t>0.00782627214214914</t>
  </si>
  <si>
    <t>0.007876881004601781</t>
  </si>
  <si>
    <t>0.00790511073371091</t>
  </si>
  <si>
    <t>0.007907902945027221</t>
  </si>
  <si>
    <t>0.030870755319268483</t>
  </si>
  <si>
    <t>0.01585945985841053</t>
  </si>
  <si>
    <t>0.04399196710138658</t>
  </si>
  <si>
    <t>0.00788367987581146</t>
  </si>
  <si>
    <t>0.00815154694695126</t>
  </si>
  <si>
    <t>0.008885558817548682</t>
  </si>
  <si>
    <t>0.00845798416704238</t>
  </si>
  <si>
    <t>0.010633544188458698</t>
  </si>
  <si>
    <t>0.008782809003745607</t>
  </si>
  <si>
    <t>0.008146012927228292</t>
  </si>
  <si>
    <t>0.007948656827008505</t>
  </si>
  <si>
    <t>0.008202430037485435</t>
  </si>
  <si>
    <t>0.007831282011978382</t>
  </si>
  <si>
    <t>6</t>
  </si>
  <si>
    <t>0.007737425465548313</t>
  </si>
  <si>
    <t>0.007716460297963581</t>
  </si>
  <si>
    <t>0.01202722896179571</t>
  </si>
  <si>
    <t>0.014774370102993806</t>
  </si>
  <si>
    <t>0.007884705615683928</t>
  </si>
  <si>
    <t>0.0077165507342038565</t>
  </si>
  <si>
    <t>0.007976100636200733</t>
  </si>
  <si>
    <t>0.007892760737526223</t>
  </si>
  <si>
    <t>0.06908175461541281</t>
  </si>
  <si>
    <t>0.024235349787658383</t>
  </si>
  <si>
    <t>0.02873337233797198</t>
  </si>
  <si>
    <t>0.00814464773911576</t>
  </si>
  <si>
    <t>0.008152477913407976</t>
  </si>
  <si>
    <t>0.00819667515999823</t>
  </si>
  <si>
    <t>0.00853503951936892</t>
  </si>
  <si>
    <t>0.010634288765460348</t>
  </si>
  <si>
    <t>0.011001935714790035</t>
  </si>
  <si>
    <t>0.00805156074788921</t>
  </si>
  <si>
    <t>0.008273349129571771</t>
  </si>
  <si>
    <t>0.008092715282387669</t>
  </si>
  <si>
    <t>0.00779488541345801</t>
  </si>
  <si>
    <t>7</t>
  </si>
  <si>
    <t>0.007798069251668088</t>
  </si>
  <si>
    <t>0.007715486151803958</t>
  </si>
  <si>
    <t>0.01150124636951946</t>
  </si>
  <si>
    <t>0.014593813618483678</t>
  </si>
  <si>
    <t>0.00792525299320938</t>
  </si>
  <si>
    <t>0.007696376586213184</t>
  </si>
  <si>
    <t>0.008490181518340927</t>
  </si>
  <si>
    <t>0.007957201844314405</t>
  </si>
  <si>
    <t>0.07987228281115623</t>
  </si>
  <si>
    <t>0.04429123753202306</t>
  </si>
  <si>
    <t>0.035062093841083886</t>
  </si>
  <si>
    <t>0.00807448233134786</t>
  </si>
  <si>
    <t>0.008149738216168217</t>
  </si>
  <si>
    <t>0.008360109754371528</t>
  </si>
  <si>
    <t>0.008961538465493073</t>
  </si>
  <si>
    <t>0.010445085291520773</t>
  </si>
  <si>
    <t>0.010570717606337387</t>
  </si>
  <si>
    <t>0.0078044195433398045</t>
  </si>
  <si>
    <t>0.008315766338908544</t>
  </si>
  <si>
    <t>0.008171460273404185</t>
  </si>
  <si>
    <t>0.007711617800603737</t>
  </si>
  <si>
    <t>8</t>
  </si>
  <si>
    <t>0.007810245308576552</t>
  </si>
  <si>
    <t>0.007732741517230085</t>
  </si>
  <si>
    <t>0.01134319736145065</t>
  </si>
  <si>
    <t>0.01459827109796181</t>
  </si>
  <si>
    <t>0.0077260794856819325</t>
  </si>
  <si>
    <t>0.0085574246521941</t>
  </si>
  <si>
    <t>0.007980452006039529</t>
  </si>
  <si>
    <t>0.007912683742832554</t>
  </si>
  <si>
    <t>0.02807570181821068</t>
  </si>
  <si>
    <t>0.0324395407312945</t>
  </si>
  <si>
    <t>0.03146423705880059</t>
  </si>
  <si>
    <t>0.008102616703866477</t>
  </si>
  <si>
    <t>0.008010507906742447</t>
  </si>
  <si>
    <t>0.00805482956074808</t>
  </si>
  <si>
    <t>0.008136787934039127</t>
  </si>
  <si>
    <t>0.010730256235202898</t>
  </si>
  <si>
    <t>0.009984579446381292</t>
  </si>
  <si>
    <t>0.00813810392068707</t>
  </si>
  <si>
    <t>0.008242005694338398</t>
  </si>
  <si>
    <t>0.008148622532570515</t>
  </si>
  <si>
    <t>0.007886980474819389</t>
  </si>
  <si>
    <t>9</t>
  </si>
  <si>
    <t>0.007794125878508309</t>
  </si>
  <si>
    <t>0.007832123613446736</t>
  </si>
  <si>
    <t>0.012426974019194192</t>
  </si>
  <si>
    <t>0.014540315651301584</t>
  </si>
  <si>
    <t>0.007854722092661009</t>
  </si>
  <si>
    <t>0.007852933880341655</t>
  </si>
  <si>
    <t>0.007761362748156982</t>
  </si>
  <si>
    <t>0.007889800867406146</t>
  </si>
  <si>
    <t>0.05580636103158677</t>
  </si>
  <si>
    <t>0.025313554688140446</t>
  </si>
  <si>
    <t>0.015132348211381638</t>
  </si>
  <si>
    <t>0.008164648915561581</t>
  </si>
  <si>
    <t>0.008188423541953514</t>
  </si>
  <si>
    <t>0.008265069162794242</t>
  </si>
  <si>
    <t>0.008311908571573967</t>
  </si>
  <si>
    <t>0.010552295948902505</t>
  </si>
  <si>
    <t>0.01042223687625231</t>
  </si>
  <si>
    <t>0.007993289419444159</t>
  </si>
  <si>
    <t>0.008048949204865295</t>
  </si>
  <si>
    <t>0.008148279807583871</t>
  </si>
  <si>
    <t>0.007847847971823571</t>
  </si>
  <si>
    <t>10</t>
  </si>
  <si>
    <t>0.007679100498022008</t>
  </si>
  <si>
    <t>0.007965131071550592</t>
  </si>
  <si>
    <t>0.011259821227055286</t>
  </si>
  <si>
    <t>0.014440979770937471</t>
  </si>
  <si>
    <t>0.00781423798884983</t>
  </si>
  <si>
    <t>0.007812772808953516</t>
  </si>
  <si>
    <t>0.008633480398648256</t>
  </si>
  <si>
    <t>0.007886099976029268</t>
  </si>
  <si>
    <t>0.08153721019459016</t>
  </si>
  <si>
    <t>0.0216852095027726</t>
  </si>
  <si>
    <t>0.03700301999072789</t>
  </si>
  <si>
    <t>0.008239634555441074</t>
  </si>
  <si>
    <t>0.008069520516106052</t>
  </si>
  <si>
    <t>0.008112144571389642</t>
  </si>
  <si>
    <t>0.008208225068760228</t>
  </si>
  <si>
    <t>0.010546850935785768</t>
  </si>
  <si>
    <t>0.009123069901868149</t>
  </si>
  <si>
    <t>0.007820063636980666</t>
  </si>
  <si>
    <t>0.008175009634531617</t>
  </si>
  <si>
    <t>0.008344485453441108</t>
  </si>
  <si>
    <t>0.007877432873319871</t>
  </si>
  <si>
    <t>average</t>
  </si>
  <si>
    <t xml:space="preserve">
Comment: Changed to velocity space
Layers:
(LSTM'25)
(LSTM'25)
(LSTM'25)
OUT-(Dense'50)
Optimizer: Adam
Data Layout: Velocity space  50 values in  50 values out
Learning Rate: Default
</t>
  </si>
  <si>
    <t xml:space="preserve">
Comment: Using model 1 with the adamax optimizer
Layers:
(LSTM'25)
(LSTM'25)
(LSTM'25)
OUT-(Dense'50)
Optimizer: Adamax
Data Layout: Screen space  50 values in  50 values out
Learning Rate: Default
</t>
  </si>
  <si>
    <t xml:space="preserve">
Comment: Using model 1 with the gradient descent optimizer
Layers:
(LSTM'25)
(LSTM'25)
(LSTM'25)
OUT-(Dense'50)
Optimizer: Gradient descent
Data Layout: Screen space  50 values in  50 values out
Learning Rate: Default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</si>
</sst>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0"/>
    <numFmt numFmtId="167" formatCode="0.000000"/>
    <numFmt numFmtId="192" formatCode="0.000000000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92" fontId="0" fillId="0" borderId="0" xfId="0" applyNumberForma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99706D0A-2779-49C6-B4C6-EAF088CBC6AB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36C520-AC65-4181-9355-CC9650C4EF36}" name="finalized_analytics" displayName="finalized_analytics" ref="A1:V27" tableType="queryTable" totalsRowShown="0">
  <autoFilter ref="A1:V27" xr:uid="{5CB21A9E-152C-45DC-97E3-241D74F7C9F8}"/>
  <tableColumns count="22">
    <tableColumn id="1" xr3:uid="{49F91114-EC6C-4E01-9400-9344ADC6602C}" uniqueName="1" name="Column1" queryTableFieldId="1" dataDxfId="21"/>
    <tableColumn id="2" xr3:uid="{60AF3AB9-CE26-4956-ABA7-CC21728DAD72}" uniqueName="2" name="Column2" queryTableFieldId="2" dataDxfId="20"/>
    <tableColumn id="3" xr3:uid="{507CB507-8623-468E-B03A-10784B5B63AF}" uniqueName="3" name="Column3" queryTableFieldId="3" dataDxfId="19"/>
    <tableColumn id="4" xr3:uid="{B1B1A79B-B4FE-49E0-A5E6-95D45C71F520}" uniqueName="4" name="Column4" queryTableFieldId="4" dataDxfId="18"/>
    <tableColumn id="5" xr3:uid="{D4862E34-0D5E-44B5-BF00-9213D55DEFBC}" uniqueName="5" name="Column5" queryTableFieldId="5" dataDxfId="17"/>
    <tableColumn id="6" xr3:uid="{F5917D99-89DB-407D-9B56-A3C1CF97CCB8}" uniqueName="6" name="Column6" queryTableFieldId="6" dataDxfId="16"/>
    <tableColumn id="7" xr3:uid="{E80C9B5B-0163-424E-8EF7-DF54D309121F}" uniqueName="7" name="Column7" queryTableFieldId="7" dataDxfId="15"/>
    <tableColumn id="8" xr3:uid="{479AD535-44E7-4281-8954-5986D5D7D171}" uniqueName="8" name="Column8" queryTableFieldId="8" dataDxfId="14"/>
    <tableColumn id="9" xr3:uid="{60864CF6-E9A7-4306-A950-13D3EAD8E6C1}" uniqueName="9" name="Column9" queryTableFieldId="9" dataDxfId="13"/>
    <tableColumn id="10" xr3:uid="{4C60F1A3-674D-4611-9529-34E176EFB537}" uniqueName="10" name="Column10" queryTableFieldId="10" dataDxfId="12"/>
    <tableColumn id="11" xr3:uid="{DB5FCD4E-CB27-4B70-B8AD-8FE51B194AEC}" uniqueName="11" name="Column11" queryTableFieldId="11" dataDxfId="11"/>
    <tableColumn id="12" xr3:uid="{2AEFB707-A086-4602-A1CC-0664247D799F}" uniqueName="12" name="Column12" queryTableFieldId="12" dataDxfId="10"/>
    <tableColumn id="13" xr3:uid="{D6DBD5D6-A617-4D08-A5AB-334D9A0B2EC8}" uniqueName="13" name="Column13" queryTableFieldId="13" dataDxfId="9"/>
    <tableColumn id="14" xr3:uid="{FD9EBCAA-E6FE-4787-9EA7-779393769EB9}" uniqueName="14" name="Column14" queryTableFieldId="14" dataDxfId="8"/>
    <tableColumn id="15" xr3:uid="{223FF498-16B8-4BD1-A871-98975DD61A6A}" uniqueName="15" name="Column15" queryTableFieldId="15" dataDxfId="7"/>
    <tableColumn id="16" xr3:uid="{202D20D6-4F15-4C79-B23E-5932EAD5ADE3}" uniqueName="16" name="Column16" queryTableFieldId="16" dataDxfId="6"/>
    <tableColumn id="17" xr3:uid="{63E7838B-CA3F-420C-91D6-B1BCE8808BF6}" uniqueName="17" name="Column17" queryTableFieldId="17" dataDxfId="5"/>
    <tableColumn id="18" xr3:uid="{3AE0ECEF-0C69-4BD6-BC22-43D3EF3AC1F3}" uniqueName="18" name="Column18" queryTableFieldId="18" dataDxfId="4"/>
    <tableColumn id="19" xr3:uid="{2A6117A9-7C8C-4BFB-B7CA-2A3814634592}" uniqueName="19" name="Column19" queryTableFieldId="19" dataDxfId="3"/>
    <tableColumn id="20" xr3:uid="{76456DC3-525F-45A0-BADF-A174296B642E}" uniqueName="20" name="Column20" queryTableFieldId="20" dataDxfId="2"/>
    <tableColumn id="21" xr3:uid="{BA8C4CB5-955C-4CF0-9293-E62676682452}" uniqueName="21" name="Column21" queryTableFieldId="21" dataDxfId="1"/>
    <tableColumn id="22" xr3:uid="{65CC506B-0BEC-4D3D-B2E8-C2A3C2EAEADA}" uniqueName="22" name="Column22" queryTableFieldId="2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3E010-6932-4C69-9C35-6C1673CEC381}">
  <dimension ref="A1:V41"/>
  <sheetViews>
    <sheetView tabSelected="1" topLeftCell="V8" zoomScale="70" workbookViewId="0">
      <selection activeCell="I41" sqref="I41"/>
    </sheetView>
  </sheetViews>
  <sheetFormatPr defaultRowHeight="14.4" x14ac:dyDescent="0.3"/>
  <cols>
    <col min="1" max="1" width="10.77734375" bestFit="1" customWidth="1"/>
    <col min="2" max="2" width="80.88671875" style="2" bestFit="1" customWidth="1"/>
    <col min="3" max="22" width="80.88671875" bestFit="1" customWidth="1"/>
  </cols>
  <sheetData>
    <row r="1" spans="1:22" x14ac:dyDescent="0.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409.6" x14ac:dyDescent="0.3">
      <c r="A2" s="1" t="s">
        <v>22</v>
      </c>
      <c r="C2" s="6" t="s">
        <v>261</v>
      </c>
      <c r="D2" s="1" t="s">
        <v>23</v>
      </c>
      <c r="E2" s="6" t="s">
        <v>263</v>
      </c>
      <c r="F2" s="6" t="s">
        <v>262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 s="1" t="s">
        <v>33</v>
      </c>
      <c r="Q2" s="1" t="s">
        <v>34</v>
      </c>
      <c r="R2" s="1" t="s">
        <v>35</v>
      </c>
      <c r="S2" s="1" t="s">
        <v>36</v>
      </c>
      <c r="T2" s="1" t="s">
        <v>37</v>
      </c>
      <c r="U2" s="1" t="s">
        <v>38</v>
      </c>
      <c r="V2" s="1" t="s">
        <v>39</v>
      </c>
    </row>
    <row r="3" spans="1:22" x14ac:dyDescent="0.3">
      <c r="A3" s="1" t="s">
        <v>40</v>
      </c>
      <c r="B3" s="2" t="s">
        <v>41</v>
      </c>
      <c r="C3" s="1" t="s">
        <v>42</v>
      </c>
      <c r="D3" s="1" t="s">
        <v>43</v>
      </c>
      <c r="E3" s="1" t="s">
        <v>44</v>
      </c>
      <c r="F3" s="1" t="s">
        <v>45</v>
      </c>
      <c r="G3" s="1" t="s">
        <v>46</v>
      </c>
      <c r="H3" s="1" t="s">
        <v>47</v>
      </c>
      <c r="I3" s="1" t="s">
        <v>48</v>
      </c>
      <c r="J3" s="1" t="s">
        <v>49</v>
      </c>
      <c r="K3" s="1" t="s">
        <v>50</v>
      </c>
      <c r="L3" s="1" t="s">
        <v>51</v>
      </c>
      <c r="M3" s="1" t="s">
        <v>52</v>
      </c>
      <c r="N3" s="1" t="s">
        <v>53</v>
      </c>
      <c r="O3" s="1" t="s">
        <v>54</v>
      </c>
      <c r="P3" s="1" t="s">
        <v>55</v>
      </c>
      <c r="Q3" s="1" t="s">
        <v>56</v>
      </c>
      <c r="R3" s="1" t="s">
        <v>57</v>
      </c>
      <c r="S3" s="1" t="s">
        <v>58</v>
      </c>
      <c r="T3" s="1" t="s">
        <v>59</v>
      </c>
      <c r="U3" s="1" t="s">
        <v>60</v>
      </c>
      <c r="V3" s="1" t="s">
        <v>61</v>
      </c>
    </row>
    <row r="4" spans="1:22" x14ac:dyDescent="0.3">
      <c r="A4" s="1" t="s">
        <v>62</v>
      </c>
      <c r="B4" s="2" t="s">
        <v>63</v>
      </c>
      <c r="C4" s="1" t="s">
        <v>64</v>
      </c>
      <c r="D4" s="1" t="s">
        <v>65</v>
      </c>
      <c r="E4" s="1" t="s">
        <v>66</v>
      </c>
      <c r="F4" s="1" t="s">
        <v>67</v>
      </c>
      <c r="G4" s="1" t="s">
        <v>68</v>
      </c>
      <c r="H4" s="1" t="s">
        <v>69</v>
      </c>
      <c r="I4" s="1" t="s">
        <v>70</v>
      </c>
      <c r="J4" s="1" t="s">
        <v>71</v>
      </c>
      <c r="K4" s="1" t="s">
        <v>72</v>
      </c>
      <c r="L4" s="1" t="s">
        <v>73</v>
      </c>
      <c r="M4" s="1" t="s">
        <v>74</v>
      </c>
      <c r="N4" s="1" t="s">
        <v>75</v>
      </c>
      <c r="O4" s="1" t="s">
        <v>76</v>
      </c>
      <c r="P4" s="1" t="s">
        <v>77</v>
      </c>
      <c r="Q4" s="1" t="s">
        <v>78</v>
      </c>
      <c r="R4" s="1" t="s">
        <v>79</v>
      </c>
      <c r="S4" s="1" t="s">
        <v>80</v>
      </c>
      <c r="T4" s="1" t="s">
        <v>81</v>
      </c>
      <c r="U4" s="1" t="s">
        <v>82</v>
      </c>
      <c r="V4" s="1" t="s">
        <v>83</v>
      </c>
    </row>
    <row r="5" spans="1:22" x14ac:dyDescent="0.3">
      <c r="A5" s="1" t="s">
        <v>84</v>
      </c>
      <c r="B5" s="2" t="s">
        <v>85</v>
      </c>
      <c r="C5" s="1" t="s">
        <v>86</v>
      </c>
      <c r="D5" s="1" t="s">
        <v>87</v>
      </c>
      <c r="E5" s="1" t="s">
        <v>88</v>
      </c>
      <c r="F5" s="1" t="s">
        <v>89</v>
      </c>
      <c r="G5" s="1" t="s">
        <v>90</v>
      </c>
      <c r="H5" s="1" t="s">
        <v>91</v>
      </c>
      <c r="I5" s="1" t="s">
        <v>92</v>
      </c>
      <c r="J5" s="1" t="s">
        <v>93</v>
      </c>
      <c r="K5" s="1" t="s">
        <v>94</v>
      </c>
      <c r="L5" s="1" t="s">
        <v>95</v>
      </c>
      <c r="M5" s="1" t="s">
        <v>96</v>
      </c>
      <c r="N5" s="1" t="s">
        <v>97</v>
      </c>
      <c r="O5" s="1" t="s">
        <v>98</v>
      </c>
      <c r="P5" s="1" t="s">
        <v>99</v>
      </c>
      <c r="Q5" s="1" t="s">
        <v>100</v>
      </c>
      <c r="R5" s="1" t="s">
        <v>101</v>
      </c>
      <c r="S5" s="1" t="s">
        <v>102</v>
      </c>
      <c r="T5" s="1" t="s">
        <v>103</v>
      </c>
      <c r="U5" s="1" t="s">
        <v>104</v>
      </c>
      <c r="V5" s="1" t="s">
        <v>105</v>
      </c>
    </row>
    <row r="6" spans="1:22" x14ac:dyDescent="0.3">
      <c r="A6" s="1" t="s">
        <v>106</v>
      </c>
      <c r="B6" s="2" t="s">
        <v>107</v>
      </c>
      <c r="C6" s="1" t="s">
        <v>108</v>
      </c>
      <c r="D6" s="1" t="s">
        <v>109</v>
      </c>
      <c r="E6" s="1" t="s">
        <v>110</v>
      </c>
      <c r="F6" s="1" t="s">
        <v>111</v>
      </c>
      <c r="G6" s="1" t="s">
        <v>112</v>
      </c>
      <c r="H6" s="1" t="s">
        <v>113</v>
      </c>
      <c r="I6" s="1" t="s">
        <v>114</v>
      </c>
      <c r="J6" s="1" t="s">
        <v>115</v>
      </c>
      <c r="K6" s="1" t="s">
        <v>116</v>
      </c>
      <c r="L6" s="1" t="s">
        <v>117</v>
      </c>
      <c r="M6" s="1" t="s">
        <v>118</v>
      </c>
      <c r="N6" s="1" t="s">
        <v>119</v>
      </c>
      <c r="O6" s="1" t="s">
        <v>120</v>
      </c>
      <c r="P6" s="1" t="s">
        <v>121</v>
      </c>
      <c r="Q6" s="1" t="s">
        <v>122</v>
      </c>
      <c r="R6" s="1" t="s">
        <v>123</v>
      </c>
      <c r="S6" s="1" t="s">
        <v>124</v>
      </c>
      <c r="T6" s="1" t="s">
        <v>125</v>
      </c>
      <c r="U6" s="1" t="s">
        <v>126</v>
      </c>
      <c r="V6" s="1" t="s">
        <v>127</v>
      </c>
    </row>
    <row r="7" spans="1:22" x14ac:dyDescent="0.3">
      <c r="A7" s="1" t="s">
        <v>128</v>
      </c>
      <c r="B7" s="2" t="s">
        <v>129</v>
      </c>
      <c r="C7" s="1" t="s">
        <v>130</v>
      </c>
      <c r="D7" s="1" t="s">
        <v>131</v>
      </c>
      <c r="E7" s="1" t="s">
        <v>132</v>
      </c>
      <c r="F7" s="1" t="s">
        <v>133</v>
      </c>
      <c r="G7" s="1" t="s">
        <v>134</v>
      </c>
      <c r="H7" s="1" t="s">
        <v>135</v>
      </c>
      <c r="I7" s="1" t="s">
        <v>136</v>
      </c>
      <c r="J7" s="1" t="s">
        <v>137</v>
      </c>
      <c r="K7" s="1" t="s">
        <v>138</v>
      </c>
      <c r="L7" s="1" t="s">
        <v>139</v>
      </c>
      <c r="M7" s="1" t="s">
        <v>140</v>
      </c>
      <c r="N7" s="1" t="s">
        <v>141</v>
      </c>
      <c r="O7" s="1" t="s">
        <v>142</v>
      </c>
      <c r="P7" s="1" t="s">
        <v>143</v>
      </c>
      <c r="Q7" s="1" t="s">
        <v>144</v>
      </c>
      <c r="R7" s="1" t="s">
        <v>145</v>
      </c>
      <c r="S7" s="1" t="s">
        <v>146</v>
      </c>
      <c r="T7" s="1" t="s">
        <v>147</v>
      </c>
      <c r="U7" s="1" t="s">
        <v>148</v>
      </c>
      <c r="V7" s="1" t="s">
        <v>149</v>
      </c>
    </row>
    <row r="8" spans="1:22" x14ac:dyDescent="0.3">
      <c r="A8" s="1" t="s">
        <v>150</v>
      </c>
      <c r="B8" s="2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1" t="s">
        <v>156</v>
      </c>
      <c r="H8" s="1" t="s">
        <v>157</v>
      </c>
      <c r="I8" s="1" t="s">
        <v>158</v>
      </c>
      <c r="J8" s="1" t="s">
        <v>159</v>
      </c>
      <c r="K8" s="1" t="s">
        <v>160</v>
      </c>
      <c r="L8" s="1" t="s">
        <v>161</v>
      </c>
      <c r="M8" s="1" t="s">
        <v>162</v>
      </c>
      <c r="N8" s="1" t="s">
        <v>163</v>
      </c>
      <c r="O8" s="1" t="s">
        <v>164</v>
      </c>
      <c r="P8" s="1" t="s">
        <v>165</v>
      </c>
      <c r="Q8" s="1" t="s">
        <v>166</v>
      </c>
      <c r="R8" s="1" t="s">
        <v>167</v>
      </c>
      <c r="S8" s="1" t="s">
        <v>168</v>
      </c>
      <c r="T8" s="1" t="s">
        <v>169</v>
      </c>
      <c r="U8" s="1" t="s">
        <v>170</v>
      </c>
      <c r="V8" s="1" t="s">
        <v>171</v>
      </c>
    </row>
    <row r="9" spans="1:22" x14ac:dyDescent="0.3">
      <c r="A9" s="1" t="s">
        <v>172</v>
      </c>
      <c r="B9" s="2" t="s">
        <v>173</v>
      </c>
      <c r="C9" s="1" t="s">
        <v>174</v>
      </c>
      <c r="D9" s="1" t="s">
        <v>175</v>
      </c>
      <c r="E9" s="1" t="s">
        <v>176</v>
      </c>
      <c r="F9" s="1" t="s">
        <v>177</v>
      </c>
      <c r="G9" s="1" t="s">
        <v>178</v>
      </c>
      <c r="H9" s="1" t="s">
        <v>179</v>
      </c>
      <c r="I9" s="1" t="s">
        <v>180</v>
      </c>
      <c r="J9" s="1" t="s">
        <v>181</v>
      </c>
      <c r="K9" s="1" t="s">
        <v>182</v>
      </c>
      <c r="L9" s="1" t="s">
        <v>183</v>
      </c>
      <c r="M9" s="1" t="s">
        <v>184</v>
      </c>
      <c r="N9" s="1" t="s">
        <v>185</v>
      </c>
      <c r="O9" s="1" t="s">
        <v>186</v>
      </c>
      <c r="P9" s="1" t="s">
        <v>187</v>
      </c>
      <c r="Q9" s="1" t="s">
        <v>188</v>
      </c>
      <c r="R9" s="1" t="s">
        <v>189</v>
      </c>
      <c r="S9" s="1" t="s">
        <v>190</v>
      </c>
      <c r="T9" s="1" t="s">
        <v>191</v>
      </c>
      <c r="U9" s="1" t="s">
        <v>192</v>
      </c>
      <c r="V9" s="1" t="s">
        <v>193</v>
      </c>
    </row>
    <row r="10" spans="1:22" x14ac:dyDescent="0.3">
      <c r="A10" s="1" t="s">
        <v>194</v>
      </c>
      <c r="B10" s="2" t="s">
        <v>195</v>
      </c>
      <c r="C10" s="1" t="s">
        <v>196</v>
      </c>
      <c r="D10" s="1" t="s">
        <v>197</v>
      </c>
      <c r="E10" s="1" t="s">
        <v>198</v>
      </c>
      <c r="F10" s="1" t="s">
        <v>199</v>
      </c>
      <c r="G10" s="1" t="s">
        <v>200</v>
      </c>
      <c r="H10" s="1" t="s">
        <v>201</v>
      </c>
      <c r="I10" s="1" t="s">
        <v>202</v>
      </c>
      <c r="J10" s="1" t="s">
        <v>203</v>
      </c>
      <c r="K10" s="1" t="s">
        <v>204</v>
      </c>
      <c r="L10" s="1" t="s">
        <v>205</v>
      </c>
      <c r="M10" s="1" t="s">
        <v>206</v>
      </c>
      <c r="N10" s="1" t="s">
        <v>207</v>
      </c>
      <c r="O10" s="1" t="s">
        <v>208</v>
      </c>
      <c r="P10" s="1" t="s">
        <v>209</v>
      </c>
      <c r="Q10" s="1" t="s">
        <v>210</v>
      </c>
      <c r="R10" s="1" t="s">
        <v>211</v>
      </c>
      <c r="S10" s="1" t="s">
        <v>212</v>
      </c>
      <c r="T10" s="1" t="s">
        <v>213</v>
      </c>
      <c r="U10" s="1" t="s">
        <v>214</v>
      </c>
      <c r="V10" s="1" t="s">
        <v>215</v>
      </c>
    </row>
    <row r="11" spans="1:22" x14ac:dyDescent="0.3">
      <c r="A11" s="1" t="s">
        <v>216</v>
      </c>
      <c r="B11" s="2" t="s">
        <v>217</v>
      </c>
      <c r="C11" s="1" t="s">
        <v>218</v>
      </c>
      <c r="D11" s="1" t="s">
        <v>219</v>
      </c>
      <c r="E11" s="1" t="s">
        <v>220</v>
      </c>
      <c r="F11" s="1" t="s">
        <v>221</v>
      </c>
      <c r="G11" s="1" t="s">
        <v>222</v>
      </c>
      <c r="H11" s="1" t="s">
        <v>223</v>
      </c>
      <c r="I11" s="1" t="s">
        <v>224</v>
      </c>
      <c r="J11" s="1" t="s">
        <v>225</v>
      </c>
      <c r="K11" s="1" t="s">
        <v>226</v>
      </c>
      <c r="L11" s="1" t="s">
        <v>227</v>
      </c>
      <c r="M11" s="1" t="s">
        <v>228</v>
      </c>
      <c r="N11" s="1" t="s">
        <v>229</v>
      </c>
      <c r="O11" s="1" t="s">
        <v>230</v>
      </c>
      <c r="P11" s="1" t="s">
        <v>231</v>
      </c>
      <c r="Q11" s="1" t="s">
        <v>232</v>
      </c>
      <c r="R11" s="1" t="s">
        <v>233</v>
      </c>
      <c r="S11" s="1" t="s">
        <v>234</v>
      </c>
      <c r="T11" s="1" t="s">
        <v>235</v>
      </c>
      <c r="U11" s="1" t="s">
        <v>236</v>
      </c>
      <c r="V11" s="1" t="s">
        <v>237</v>
      </c>
    </row>
    <row r="12" spans="1:22" x14ac:dyDescent="0.3">
      <c r="A12" s="1" t="s">
        <v>238</v>
      </c>
      <c r="B12" s="2" t="s">
        <v>239</v>
      </c>
      <c r="C12" s="1" t="s">
        <v>240</v>
      </c>
      <c r="D12" s="1" t="s">
        <v>241</v>
      </c>
      <c r="E12" s="1" t="s">
        <v>242</v>
      </c>
      <c r="F12" s="1" t="s">
        <v>243</v>
      </c>
      <c r="G12" s="1" t="s">
        <v>244</v>
      </c>
      <c r="H12" s="1" t="s">
        <v>245</v>
      </c>
      <c r="I12" s="1" t="s">
        <v>246</v>
      </c>
      <c r="J12" s="1" t="s">
        <v>247</v>
      </c>
      <c r="K12" s="1" t="s">
        <v>248</v>
      </c>
      <c r="L12" s="1" t="s">
        <v>249</v>
      </c>
      <c r="M12" s="1" t="s">
        <v>250</v>
      </c>
      <c r="N12" s="1" t="s">
        <v>251</v>
      </c>
      <c r="O12" s="1" t="s">
        <v>252</v>
      </c>
      <c r="P12" s="1" t="s">
        <v>253</v>
      </c>
      <c r="Q12" s="1" t="s">
        <v>254</v>
      </c>
      <c r="R12" s="1" t="s">
        <v>255</v>
      </c>
      <c r="S12" s="1" t="s">
        <v>256</v>
      </c>
      <c r="T12" s="1" t="s">
        <v>257</v>
      </c>
      <c r="U12" s="1" t="s">
        <v>258</v>
      </c>
      <c r="V12" s="1" t="s">
        <v>259</v>
      </c>
    </row>
    <row r="13" spans="1:22" x14ac:dyDescent="0.3">
      <c r="A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3">
      <c r="A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3">
      <c r="A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3">
      <c r="A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3">
      <c r="A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3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3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3">
      <c r="A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3">
      <c r="A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3">
      <c r="A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3">
      <c r="A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3">
      <c r="A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3">
      <c r="A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3">
      <c r="A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3">
      <c r="A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3">
      <c r="B28" s="5">
        <f>VALUE(B3)</f>
        <v>7.7472643293299004E-3</v>
      </c>
      <c r="C28" s="5">
        <f t="shared" ref="C28:V28" si="0">VALUE(C3)</f>
        <v>7.7558508028077802E-3</v>
      </c>
      <c r="D28" s="5">
        <f t="shared" si="0"/>
        <v>1.1487268925672801E-2</v>
      </c>
      <c r="E28" s="5">
        <f t="shared" si="0"/>
        <v>1.44554707011566E-2</v>
      </c>
      <c r="F28" s="5">
        <f t="shared" si="0"/>
        <v>7.8488754188792403E-3</v>
      </c>
      <c r="G28" s="5">
        <f t="shared" si="0"/>
        <v>8.1304046911820794E-3</v>
      </c>
      <c r="H28" s="5">
        <f t="shared" si="0"/>
        <v>7.81639578273924E-3</v>
      </c>
      <c r="I28" s="5">
        <f t="shared" si="0"/>
        <v>7.7519019092318498E-3</v>
      </c>
      <c r="J28" s="5">
        <f t="shared" si="0"/>
        <v>5.6703949426658101E-2</v>
      </c>
      <c r="K28" s="5">
        <f t="shared" si="0"/>
        <v>2.4519844096960699E-2</v>
      </c>
      <c r="L28" s="5">
        <f t="shared" si="0"/>
        <v>4.9624560259012303E-2</v>
      </c>
      <c r="M28" s="5">
        <f t="shared" si="0"/>
        <v>8.1252121666525404E-3</v>
      </c>
      <c r="N28" s="5">
        <f t="shared" si="0"/>
        <v>8.1100473216640899E-3</v>
      </c>
      <c r="O28" s="5">
        <f t="shared" si="0"/>
        <v>8.3618014143838001E-3</v>
      </c>
      <c r="P28" s="5">
        <f t="shared" si="0"/>
        <v>8.1193683774302902E-3</v>
      </c>
      <c r="Q28" s="5">
        <f t="shared" si="0"/>
        <v>1.02947302777883E-2</v>
      </c>
      <c r="R28" s="5">
        <f t="shared" si="0"/>
        <v>8.9541313275213006E-3</v>
      </c>
      <c r="S28" s="5">
        <f t="shared" si="0"/>
        <v>7.8258668437062497E-3</v>
      </c>
      <c r="T28" s="5">
        <f t="shared" si="0"/>
        <v>7.94863784987326E-3</v>
      </c>
      <c r="U28" s="5">
        <f t="shared" si="0"/>
        <v>8.4466992455009202E-3</v>
      </c>
      <c r="V28" s="5">
        <f t="shared" si="0"/>
        <v>7.8776902298177704E-3</v>
      </c>
    </row>
    <row r="29" spans="1:22" x14ac:dyDescent="0.3">
      <c r="B29" s="5">
        <f>VALUE(B4)</f>
        <v>8.0171947411958704E-3</v>
      </c>
      <c r="C29" s="5">
        <f t="shared" ref="C29:V29" si="1">VALUE(C4)</f>
        <v>8.1685630198965499E-3</v>
      </c>
      <c r="D29" s="5">
        <f t="shared" si="1"/>
        <v>1.39194160997273E-2</v>
      </c>
      <c r="E29" s="5">
        <f t="shared" si="1"/>
        <v>1.44946009843025E-2</v>
      </c>
      <c r="F29" s="5">
        <f t="shared" si="1"/>
        <v>7.7085203142822304E-3</v>
      </c>
      <c r="G29" s="5">
        <f t="shared" si="1"/>
        <v>7.7090027595728E-3</v>
      </c>
      <c r="H29" s="5">
        <f t="shared" si="1"/>
        <v>7.8588833227799994E-3</v>
      </c>
      <c r="I29" s="5">
        <f t="shared" si="1"/>
        <v>7.9449803357306004E-3</v>
      </c>
      <c r="J29" s="5">
        <f t="shared" si="1"/>
        <v>6.8240637260180398E-2</v>
      </c>
      <c r="K29" s="5">
        <f t="shared" si="1"/>
        <v>5.5123481653876302E-2</v>
      </c>
      <c r="L29" s="5">
        <f t="shared" si="1"/>
        <v>3.2451959744386999E-2</v>
      </c>
      <c r="M29" s="5">
        <f t="shared" si="1"/>
        <v>8.0742896036372098E-3</v>
      </c>
      <c r="N29" s="5">
        <f t="shared" si="1"/>
        <v>8.0322248355908302E-3</v>
      </c>
      <c r="O29" s="5">
        <f t="shared" si="1"/>
        <v>8.2894640512888307E-3</v>
      </c>
      <c r="P29" s="5">
        <f t="shared" si="1"/>
        <v>8.3268169552047199E-3</v>
      </c>
      <c r="Q29" s="5">
        <f t="shared" si="1"/>
        <v>1.07825073747479E-2</v>
      </c>
      <c r="R29" s="5">
        <f t="shared" si="1"/>
        <v>9.7108121181011392E-3</v>
      </c>
      <c r="S29" s="5">
        <f t="shared" si="1"/>
        <v>7.8081084715281596E-3</v>
      </c>
      <c r="T29" s="5">
        <f t="shared" si="1"/>
        <v>7.9813813568331698E-3</v>
      </c>
      <c r="U29" s="5">
        <f t="shared" si="1"/>
        <v>8.1339265195594698E-3</v>
      </c>
      <c r="V29" s="5">
        <f t="shared" si="1"/>
        <v>7.8905636597206199E-3</v>
      </c>
    </row>
    <row r="30" spans="1:22" x14ac:dyDescent="0.3">
      <c r="B30" s="5">
        <f>VALUE(B5)</f>
        <v>8.1300900856524395E-3</v>
      </c>
      <c r="C30" s="5">
        <f t="shared" ref="C30:V37" si="2">VALUE(C5)</f>
        <v>7.9523172407677898E-3</v>
      </c>
      <c r="D30" s="5">
        <f t="shared" si="2"/>
        <v>1.1837335014555399E-2</v>
      </c>
      <c r="E30" s="5">
        <f t="shared" si="2"/>
        <v>1.4616404616210599E-2</v>
      </c>
      <c r="F30" s="5">
        <f t="shared" si="2"/>
        <v>7.7677731431924999E-3</v>
      </c>
      <c r="G30" s="5">
        <f t="shared" si="2"/>
        <v>7.8997939445935497E-3</v>
      </c>
      <c r="H30" s="5">
        <f t="shared" si="2"/>
        <v>7.7374205274465197E-3</v>
      </c>
      <c r="I30" s="5">
        <f t="shared" si="2"/>
        <v>7.7771835440218597E-3</v>
      </c>
      <c r="J30" s="5">
        <f t="shared" si="2"/>
        <v>6.7140849787376999E-2</v>
      </c>
      <c r="K30" s="5">
        <f t="shared" si="2"/>
        <v>2.1110342582846199E-2</v>
      </c>
      <c r="L30" s="5">
        <f t="shared" si="2"/>
        <v>3.0018290661678899E-2</v>
      </c>
      <c r="M30" s="5">
        <f t="shared" si="2"/>
        <v>8.0781118878352903E-3</v>
      </c>
      <c r="N30" s="5">
        <f t="shared" si="2"/>
        <v>8.29853719768937E-3</v>
      </c>
      <c r="O30" s="5">
        <f t="shared" si="2"/>
        <v>8.1499816264207596E-3</v>
      </c>
      <c r="P30" s="5">
        <f t="shared" si="2"/>
        <v>8.1656398995225404E-3</v>
      </c>
      <c r="Q30" s="5">
        <f t="shared" si="2"/>
        <v>9.1886482536894208E-3</v>
      </c>
      <c r="R30" s="5">
        <f t="shared" si="2"/>
        <v>9.0678297179777097E-3</v>
      </c>
      <c r="S30" s="5">
        <f t="shared" si="2"/>
        <v>8.0630435539675895E-3</v>
      </c>
      <c r="T30" s="5">
        <f t="shared" si="2"/>
        <v>7.9160476867194598E-3</v>
      </c>
      <c r="U30" s="5">
        <f t="shared" si="2"/>
        <v>8.3286269940779992E-3</v>
      </c>
      <c r="V30" s="5">
        <f t="shared" si="2"/>
        <v>8.0131346147554895E-3</v>
      </c>
    </row>
    <row r="31" spans="1:22" x14ac:dyDescent="0.3">
      <c r="B31" s="5">
        <f t="shared" ref="B31:Q37" si="3">VALUE(B6)</f>
        <v>8.0704286282074697E-3</v>
      </c>
      <c r="C31" s="5">
        <f t="shared" si="3"/>
        <v>7.6639914384225303E-3</v>
      </c>
      <c r="D31" s="5">
        <f t="shared" si="3"/>
        <v>1.17502142600501E-2</v>
      </c>
      <c r="E31" s="5">
        <f t="shared" si="3"/>
        <v>1.4697234607610901E-2</v>
      </c>
      <c r="F31" s="5">
        <f t="shared" si="3"/>
        <v>7.9329001488944503E-3</v>
      </c>
      <c r="G31" s="5">
        <f t="shared" si="3"/>
        <v>8.0294106641990194E-3</v>
      </c>
      <c r="H31" s="5">
        <f t="shared" si="3"/>
        <v>8.4737151111097097E-3</v>
      </c>
      <c r="I31" s="5">
        <f t="shared" si="3"/>
        <v>7.9998546929800404E-3</v>
      </c>
      <c r="J31" s="5">
        <f t="shared" si="3"/>
        <v>3.3042055103744097E-2</v>
      </c>
      <c r="K31" s="5">
        <f t="shared" si="3"/>
        <v>3.3654279483033497E-2</v>
      </c>
      <c r="L31" s="5">
        <f t="shared" si="3"/>
        <v>3.0436203835421002E-2</v>
      </c>
      <c r="M31" s="5">
        <f t="shared" si="3"/>
        <v>8.0176195528075204E-3</v>
      </c>
      <c r="N31" s="5">
        <f t="shared" si="3"/>
        <v>8.3924070069752704E-3</v>
      </c>
      <c r="O31" s="5">
        <f t="shared" si="3"/>
        <v>8.0555975369690294E-3</v>
      </c>
      <c r="P31" s="5">
        <f t="shared" si="3"/>
        <v>8.2746651078873506E-3</v>
      </c>
      <c r="Q31" s="5">
        <f t="shared" si="3"/>
        <v>9.3395041015557397E-3</v>
      </c>
      <c r="R31" s="5">
        <f t="shared" si="2"/>
        <v>9.5420694818243203E-3</v>
      </c>
      <c r="S31" s="5">
        <f t="shared" si="2"/>
        <v>7.9712536386409294E-3</v>
      </c>
      <c r="T31" s="5">
        <f t="shared" si="2"/>
        <v>8.4504713680202802E-3</v>
      </c>
      <c r="U31" s="5">
        <f t="shared" si="2"/>
        <v>8.14242687572286E-3</v>
      </c>
      <c r="V31" s="5">
        <f t="shared" si="2"/>
        <v>7.8626823544807999E-3</v>
      </c>
    </row>
    <row r="32" spans="1:22" x14ac:dyDescent="0.3">
      <c r="B32" s="5">
        <f t="shared" si="3"/>
        <v>8.0647128615135202E-3</v>
      </c>
      <c r="C32" s="5">
        <f t="shared" si="2"/>
        <v>7.6134078121127E-3</v>
      </c>
      <c r="D32" s="5">
        <f t="shared" si="2"/>
        <v>1.1464689274811301E-2</v>
      </c>
      <c r="E32" s="5">
        <f t="shared" si="2"/>
        <v>1.4499353601697801E-2</v>
      </c>
      <c r="F32" s="5">
        <f t="shared" si="2"/>
        <v>7.8262721421491401E-3</v>
      </c>
      <c r="G32" s="5">
        <f t="shared" si="2"/>
        <v>7.8768810046017795E-3</v>
      </c>
      <c r="H32" s="5">
        <f t="shared" si="2"/>
        <v>7.9051107337109097E-3</v>
      </c>
      <c r="I32" s="5">
        <f t="shared" si="2"/>
        <v>7.9079029450272193E-3</v>
      </c>
      <c r="J32" s="5">
        <f t="shared" si="2"/>
        <v>3.08707553192684E-2</v>
      </c>
      <c r="K32" s="5">
        <f t="shared" si="2"/>
        <v>1.5859459858410498E-2</v>
      </c>
      <c r="L32" s="5">
        <f t="shared" si="2"/>
        <v>4.3991967101386503E-2</v>
      </c>
      <c r="M32" s="5">
        <f t="shared" si="2"/>
        <v>7.8836798758114592E-3</v>
      </c>
      <c r="N32" s="5">
        <f t="shared" si="2"/>
        <v>8.1515469469512596E-3</v>
      </c>
      <c r="O32" s="5">
        <f t="shared" si="2"/>
        <v>8.8855588175486798E-3</v>
      </c>
      <c r="P32" s="5">
        <f t="shared" si="2"/>
        <v>8.4579841670423799E-3</v>
      </c>
      <c r="Q32" s="5">
        <f t="shared" si="2"/>
        <v>1.0633544188458599E-2</v>
      </c>
      <c r="R32" s="5">
        <f t="shared" si="2"/>
        <v>8.7828090037456001E-3</v>
      </c>
      <c r="S32" s="5">
        <f t="shared" si="2"/>
        <v>8.14601292722829E-3</v>
      </c>
      <c r="T32" s="5">
        <f t="shared" si="2"/>
        <v>7.9486568270085E-3</v>
      </c>
      <c r="U32" s="5">
        <f t="shared" si="2"/>
        <v>8.2024300374854298E-3</v>
      </c>
      <c r="V32" s="5">
        <f t="shared" si="2"/>
        <v>7.8312820119783803E-3</v>
      </c>
    </row>
    <row r="33" spans="1:22" x14ac:dyDescent="0.3">
      <c r="B33" s="5">
        <f t="shared" si="3"/>
        <v>7.73742546554831E-3</v>
      </c>
      <c r="C33" s="5">
        <f t="shared" si="2"/>
        <v>7.7164602979635797E-3</v>
      </c>
      <c r="D33" s="5">
        <f t="shared" si="2"/>
        <v>1.20272289617957E-2</v>
      </c>
      <c r="E33" s="5">
        <f t="shared" si="2"/>
        <v>1.4774370102993799E-2</v>
      </c>
      <c r="F33" s="5">
        <f t="shared" si="2"/>
        <v>7.8847056156839193E-3</v>
      </c>
      <c r="G33" s="5">
        <f t="shared" si="2"/>
        <v>7.7165507342038496E-3</v>
      </c>
      <c r="H33" s="5">
        <f t="shared" si="2"/>
        <v>7.9761006362007308E-3</v>
      </c>
      <c r="I33" s="5">
        <f t="shared" si="2"/>
        <v>7.8927607375262193E-3</v>
      </c>
      <c r="J33" s="5">
        <f t="shared" si="2"/>
        <v>6.9081754615412799E-2</v>
      </c>
      <c r="K33" s="5">
        <f t="shared" si="2"/>
        <v>2.4235349787658299E-2</v>
      </c>
      <c r="L33" s="5">
        <f t="shared" si="2"/>
        <v>2.8733372337971901E-2</v>
      </c>
      <c r="M33" s="5">
        <f t="shared" si="2"/>
        <v>8.1446477391157596E-3</v>
      </c>
      <c r="N33" s="5">
        <f t="shared" si="2"/>
        <v>8.1524779134079708E-3</v>
      </c>
      <c r="O33" s="5">
        <f t="shared" si="2"/>
        <v>8.1966751599982304E-3</v>
      </c>
      <c r="P33" s="5">
        <f t="shared" si="2"/>
        <v>8.5350395193689206E-3</v>
      </c>
      <c r="Q33" s="5">
        <f t="shared" si="2"/>
        <v>1.06342887654603E-2</v>
      </c>
      <c r="R33" s="5">
        <f t="shared" si="2"/>
        <v>1.1001935714790001E-2</v>
      </c>
      <c r="S33" s="5">
        <f t="shared" si="2"/>
        <v>8.0515607478892099E-3</v>
      </c>
      <c r="T33" s="5">
        <f t="shared" si="2"/>
        <v>8.2733491295717693E-3</v>
      </c>
      <c r="U33" s="5">
        <f t="shared" si="2"/>
        <v>8.0927152823876605E-3</v>
      </c>
      <c r="V33" s="5">
        <f t="shared" si="2"/>
        <v>7.7948854134580097E-3</v>
      </c>
    </row>
    <row r="34" spans="1:22" x14ac:dyDescent="0.3">
      <c r="B34" s="5">
        <f t="shared" si="3"/>
        <v>7.79806925166808E-3</v>
      </c>
      <c r="C34" s="5">
        <f t="shared" si="2"/>
        <v>7.7154861518039502E-3</v>
      </c>
      <c r="D34" s="5">
        <f t="shared" si="2"/>
        <v>1.1501246369519399E-2</v>
      </c>
      <c r="E34" s="5">
        <f t="shared" si="2"/>
        <v>1.45938136184836E-2</v>
      </c>
      <c r="F34" s="5">
        <f t="shared" si="2"/>
        <v>7.92525299320938E-3</v>
      </c>
      <c r="G34" s="5">
        <f t="shared" si="2"/>
        <v>7.69637658621318E-3</v>
      </c>
      <c r="H34" s="5">
        <f t="shared" si="2"/>
        <v>8.49018151834092E-3</v>
      </c>
      <c r="I34" s="5">
        <f t="shared" si="2"/>
        <v>7.9572018443144002E-3</v>
      </c>
      <c r="J34" s="5">
        <f t="shared" si="2"/>
        <v>7.9872282811156201E-2</v>
      </c>
      <c r="K34" s="5">
        <f t="shared" si="2"/>
        <v>4.4291237532022999E-2</v>
      </c>
      <c r="L34" s="5">
        <f t="shared" si="2"/>
        <v>3.5062093841083802E-2</v>
      </c>
      <c r="M34" s="5">
        <f t="shared" si="2"/>
        <v>8.0744823313478598E-3</v>
      </c>
      <c r="N34" s="5">
        <f t="shared" si="2"/>
        <v>8.1497382161682102E-3</v>
      </c>
      <c r="O34" s="5">
        <f t="shared" si="2"/>
        <v>8.3601097543715194E-3</v>
      </c>
      <c r="P34" s="5">
        <f t="shared" si="2"/>
        <v>8.9615384654930692E-3</v>
      </c>
      <c r="Q34" s="5">
        <f t="shared" si="2"/>
        <v>1.04450852915207E-2</v>
      </c>
      <c r="R34" s="5">
        <f t="shared" si="2"/>
        <v>1.05707176063373E-2</v>
      </c>
      <c r="S34" s="5">
        <f t="shared" si="2"/>
        <v>7.8044195433398002E-3</v>
      </c>
      <c r="T34" s="5">
        <f t="shared" si="2"/>
        <v>8.3157663389085406E-3</v>
      </c>
      <c r="U34" s="5">
        <f t="shared" si="2"/>
        <v>8.1714602734041797E-3</v>
      </c>
      <c r="V34" s="5">
        <f t="shared" si="2"/>
        <v>7.7116178006037296E-3</v>
      </c>
    </row>
    <row r="35" spans="1:22" x14ac:dyDescent="0.3">
      <c r="B35" s="5">
        <f t="shared" si="3"/>
        <v>7.8102453085765501E-3</v>
      </c>
      <c r="C35" s="5">
        <f t="shared" si="2"/>
        <v>7.7327415172300804E-3</v>
      </c>
      <c r="D35" s="5">
        <f t="shared" si="2"/>
        <v>1.13431973614506E-2</v>
      </c>
      <c r="E35" s="5">
        <f t="shared" si="2"/>
        <v>1.45982710979618E-2</v>
      </c>
      <c r="F35" s="5">
        <f t="shared" si="2"/>
        <v>7.7260794856819298E-3</v>
      </c>
      <c r="G35" s="5">
        <f t="shared" si="2"/>
        <v>8.5574246521941E-3</v>
      </c>
      <c r="H35" s="5">
        <f t="shared" si="2"/>
        <v>7.9804520060395203E-3</v>
      </c>
      <c r="I35" s="5">
        <f t="shared" si="2"/>
        <v>7.9126837428325492E-3</v>
      </c>
      <c r="J35" s="5">
        <f t="shared" si="2"/>
        <v>2.8075701818210601E-2</v>
      </c>
      <c r="K35" s="5">
        <f t="shared" si="2"/>
        <v>3.24395407312945E-2</v>
      </c>
      <c r="L35" s="5">
        <f t="shared" si="2"/>
        <v>3.1464237058800498E-2</v>
      </c>
      <c r="M35" s="5">
        <f t="shared" si="2"/>
        <v>8.1026167038664703E-3</v>
      </c>
      <c r="N35" s="5">
        <f t="shared" si="2"/>
        <v>8.0105079067424399E-3</v>
      </c>
      <c r="O35" s="5">
        <f t="shared" si="2"/>
        <v>8.0548295607480794E-3</v>
      </c>
      <c r="P35" s="5">
        <f t="shared" si="2"/>
        <v>8.1367879340391198E-3</v>
      </c>
      <c r="Q35" s="5">
        <f t="shared" si="2"/>
        <v>1.07302562352028E-2</v>
      </c>
      <c r="R35" s="5">
        <f t="shared" si="2"/>
        <v>9.9845794463812899E-3</v>
      </c>
      <c r="S35" s="5">
        <f t="shared" si="2"/>
        <v>8.1381039206870707E-3</v>
      </c>
      <c r="T35" s="5">
        <f t="shared" si="2"/>
        <v>8.2420056943383908E-3</v>
      </c>
      <c r="U35" s="5">
        <f t="shared" si="2"/>
        <v>8.1486225325705097E-3</v>
      </c>
      <c r="V35" s="5">
        <f t="shared" si="2"/>
        <v>7.88698047481938E-3</v>
      </c>
    </row>
    <row r="36" spans="1:22" x14ac:dyDescent="0.3">
      <c r="B36" s="5">
        <f t="shared" si="3"/>
        <v>7.7941258785082998E-3</v>
      </c>
      <c r="C36" s="5">
        <f t="shared" si="2"/>
        <v>7.8321236134467308E-3</v>
      </c>
      <c r="D36" s="5">
        <f t="shared" si="2"/>
        <v>1.24269740191941E-2</v>
      </c>
      <c r="E36" s="5">
        <f t="shared" si="2"/>
        <v>1.45403156513015E-2</v>
      </c>
      <c r="F36" s="5">
        <f t="shared" si="2"/>
        <v>7.8547220926610001E-3</v>
      </c>
      <c r="G36" s="5">
        <f t="shared" si="2"/>
        <v>7.8529338803416497E-3</v>
      </c>
      <c r="H36" s="5">
        <f t="shared" si="2"/>
        <v>7.7613627481569799E-3</v>
      </c>
      <c r="I36" s="5">
        <f t="shared" si="2"/>
        <v>7.8898008674061406E-3</v>
      </c>
      <c r="J36" s="5">
        <f t="shared" si="2"/>
        <v>5.5806361031586697E-2</v>
      </c>
      <c r="K36" s="5">
        <f t="shared" si="2"/>
        <v>2.5313554688140401E-2</v>
      </c>
      <c r="L36" s="5">
        <f t="shared" si="2"/>
        <v>1.51323482113816E-2</v>
      </c>
      <c r="M36" s="5">
        <f t="shared" si="2"/>
        <v>8.1646489155615797E-3</v>
      </c>
      <c r="N36" s="5">
        <f t="shared" si="2"/>
        <v>8.1884235419535101E-3</v>
      </c>
      <c r="O36" s="5">
        <f t="shared" si="2"/>
        <v>8.2650691627942398E-3</v>
      </c>
      <c r="P36" s="5">
        <f t="shared" si="2"/>
        <v>8.3119085715739598E-3</v>
      </c>
      <c r="Q36" s="5">
        <f t="shared" si="2"/>
        <v>1.05522959489025E-2</v>
      </c>
      <c r="R36" s="5">
        <f t="shared" si="2"/>
        <v>1.04222368762523E-2</v>
      </c>
      <c r="S36" s="5">
        <f t="shared" si="2"/>
        <v>7.9932894194441502E-3</v>
      </c>
      <c r="T36" s="5">
        <f t="shared" si="2"/>
        <v>8.0489492048652894E-3</v>
      </c>
      <c r="U36" s="5">
        <f t="shared" si="2"/>
        <v>8.1482798075838692E-3</v>
      </c>
      <c r="V36" s="5">
        <f t="shared" si="2"/>
        <v>7.8478479718235693E-3</v>
      </c>
    </row>
    <row r="37" spans="1:22" x14ac:dyDescent="0.3">
      <c r="B37" s="5">
        <f t="shared" si="3"/>
        <v>7.6791004980219998E-3</v>
      </c>
      <c r="C37" s="5">
        <f t="shared" si="2"/>
        <v>7.9651310715505904E-3</v>
      </c>
      <c r="D37" s="5">
        <f t="shared" si="2"/>
        <v>1.1259821227055201E-2</v>
      </c>
      <c r="E37" s="5">
        <f t="shared" si="2"/>
        <v>1.44409797709374E-2</v>
      </c>
      <c r="F37" s="5">
        <f t="shared" si="2"/>
        <v>7.8142379888498301E-3</v>
      </c>
      <c r="G37" s="5">
        <f t="shared" si="2"/>
        <v>7.8127728089535092E-3</v>
      </c>
      <c r="H37" s="5">
        <f t="shared" si="2"/>
        <v>8.6334803986482505E-3</v>
      </c>
      <c r="I37" s="5">
        <f t="shared" si="2"/>
        <v>7.8860999760292597E-3</v>
      </c>
      <c r="J37" s="5">
        <f t="shared" si="2"/>
        <v>8.1537210194590107E-2</v>
      </c>
      <c r="K37" s="5">
        <f t="shared" si="2"/>
        <v>2.1685209502772598E-2</v>
      </c>
      <c r="L37" s="5">
        <f t="shared" si="2"/>
        <v>3.7003019990727803E-2</v>
      </c>
      <c r="M37" s="5">
        <f t="shared" si="2"/>
        <v>8.2396345554410708E-3</v>
      </c>
      <c r="N37" s="5">
        <f t="shared" si="2"/>
        <v>8.0695205161060504E-3</v>
      </c>
      <c r="O37" s="5">
        <f t="shared" si="2"/>
        <v>8.1121445713896404E-3</v>
      </c>
      <c r="P37" s="5">
        <f t="shared" si="2"/>
        <v>8.2082250687602193E-3</v>
      </c>
      <c r="Q37" s="5">
        <f t="shared" si="2"/>
        <v>1.0546850935785701E-2</v>
      </c>
      <c r="R37" s="5">
        <f t="shared" si="2"/>
        <v>9.1230699018681402E-3</v>
      </c>
      <c r="S37" s="5">
        <f t="shared" si="2"/>
        <v>7.8200636369806596E-3</v>
      </c>
      <c r="T37" s="5">
        <f t="shared" si="2"/>
        <v>8.17500963453161E-3</v>
      </c>
      <c r="U37" s="5">
        <f t="shared" si="2"/>
        <v>8.3444854534410993E-3</v>
      </c>
      <c r="V37" s="5">
        <f t="shared" si="2"/>
        <v>7.8774328733198697E-3</v>
      </c>
    </row>
    <row r="39" spans="1:22" x14ac:dyDescent="0.3">
      <c r="A39" t="s">
        <v>260</v>
      </c>
      <c r="B39" s="3">
        <f>SUM(B28:B38)/10</f>
        <v>7.8848657048222436E-3</v>
      </c>
      <c r="C39" s="3">
        <f>SUM(C28:C38)/10</f>
        <v>7.8116072966002269E-3</v>
      </c>
      <c r="D39" s="3">
        <f t="shared" ref="C39:V39" si="4">SUM(D28:D38)/10</f>
        <v>1.1901739151383189E-2</v>
      </c>
      <c r="E39" s="3">
        <f t="shared" si="4"/>
        <v>1.4571081475265649E-2</v>
      </c>
      <c r="F39" s="3">
        <f t="shared" si="4"/>
        <v>7.8289339343483623E-3</v>
      </c>
      <c r="G39" s="3">
        <f t="shared" si="4"/>
        <v>7.9281551726055523E-3</v>
      </c>
      <c r="H39" s="3">
        <f t="shared" si="4"/>
        <v>8.0633102785172776E-3</v>
      </c>
      <c r="I39" s="3">
        <f t="shared" si="4"/>
        <v>7.8920370595100143E-3</v>
      </c>
      <c r="J39" s="3">
        <f t="shared" si="4"/>
        <v>5.7037155736818446E-2</v>
      </c>
      <c r="K39" s="3">
        <f t="shared" si="4"/>
        <v>2.9823229991701599E-2</v>
      </c>
      <c r="L39" s="3">
        <f t="shared" si="4"/>
        <v>3.3391805304185132E-2</v>
      </c>
      <c r="M39" s="3">
        <f t="shared" si="4"/>
        <v>8.0904943332076769E-3</v>
      </c>
      <c r="N39" s="3">
        <f t="shared" si="4"/>
        <v>8.1555431403249005E-3</v>
      </c>
      <c r="O39" s="3">
        <f t="shared" si="4"/>
        <v>8.2731231655912806E-3</v>
      </c>
      <c r="P39" s="3">
        <f t="shared" si="4"/>
        <v>8.3497974066322582E-3</v>
      </c>
      <c r="Q39" s="3">
        <f t="shared" si="4"/>
        <v>1.0314771137311194E-2</v>
      </c>
      <c r="R39" s="3">
        <f t="shared" si="4"/>
        <v>9.7160191194799097E-3</v>
      </c>
      <c r="S39" s="3">
        <f t="shared" si="4"/>
        <v>7.9621722703412112E-3</v>
      </c>
      <c r="T39" s="3">
        <f t="shared" si="4"/>
        <v>8.1300275090670261E-3</v>
      </c>
      <c r="U39" s="3">
        <f t="shared" si="4"/>
        <v>8.2159673021733985E-3</v>
      </c>
      <c r="V39" s="3">
        <f t="shared" si="4"/>
        <v>7.8594117404777626E-3</v>
      </c>
    </row>
    <row r="40" spans="1:22" x14ac:dyDescent="0.3">
      <c r="B40" s="3">
        <f>B39-$B$39</f>
        <v>0</v>
      </c>
      <c r="C40" s="3">
        <f t="shared" ref="C40:V40" si="5">C39-$B$39</f>
        <v>-7.3258408222016611E-5</v>
      </c>
      <c r="D40" s="3">
        <f t="shared" si="5"/>
        <v>4.0168734465609451E-3</v>
      </c>
      <c r="E40" s="3">
        <f t="shared" si="5"/>
        <v>6.6862157704434058E-3</v>
      </c>
      <c r="F40" s="3">
        <f t="shared" si="5"/>
        <v>-5.5931770473881259E-5</v>
      </c>
      <c r="G40" s="3">
        <f t="shared" si="5"/>
        <v>4.3289467783308791E-5</v>
      </c>
      <c r="H40" s="3">
        <f t="shared" si="5"/>
        <v>1.7844457369503401E-4</v>
      </c>
      <c r="I40" s="3">
        <f t="shared" si="5"/>
        <v>7.171354687770734E-6</v>
      </c>
      <c r="J40" s="3">
        <f t="shared" si="5"/>
        <v>4.9152290031996199E-2</v>
      </c>
      <c r="K40" s="3">
        <f t="shared" si="5"/>
        <v>2.1938364286879355E-2</v>
      </c>
      <c r="L40" s="3">
        <f t="shared" si="5"/>
        <v>2.5506939599362888E-2</v>
      </c>
      <c r="M40" s="3">
        <f t="shared" si="5"/>
        <v>2.0562862838543333E-4</v>
      </c>
      <c r="N40" s="3">
        <f t="shared" si="5"/>
        <v>2.7067743550265692E-4</v>
      </c>
      <c r="O40" s="3">
        <f t="shared" si="5"/>
        <v>3.88257460769037E-4</v>
      </c>
      <c r="P40" s="3">
        <f t="shared" si="5"/>
        <v>4.6493170181001464E-4</v>
      </c>
      <c r="Q40" s="3">
        <f t="shared" si="5"/>
        <v>2.4299054324889505E-3</v>
      </c>
      <c r="R40" s="3">
        <f t="shared" si="5"/>
        <v>1.8311534146576661E-3</v>
      </c>
      <c r="S40" s="3">
        <f t="shared" si="5"/>
        <v>7.7306565518967668E-5</v>
      </c>
      <c r="T40" s="3">
        <f t="shared" si="5"/>
        <v>2.4516180424478257E-4</v>
      </c>
      <c r="U40" s="3">
        <f t="shared" si="5"/>
        <v>3.3110159735115496E-4</v>
      </c>
      <c r="V40" s="3">
        <f t="shared" si="5"/>
        <v>-2.5453964344480939E-5</v>
      </c>
    </row>
    <row r="41" spans="1:22" x14ac:dyDescent="0.3">
      <c r="B41" s="4">
        <f>_xlfn.STDEV.P(B28:B37)</f>
        <v>1.5772513941851888E-4</v>
      </c>
      <c r="C41" s="4">
        <f t="shared" ref="C41:V41" si="6">_xlfn.STDEV.P(C28:C37)</f>
        <v>1.6121459187444905E-4</v>
      </c>
      <c r="D41" s="4">
        <f t="shared" si="6"/>
        <v>7.5079740915286381E-4</v>
      </c>
      <c r="E41" s="4">
        <f t="shared" si="6"/>
        <v>1.0138248656193073E-4</v>
      </c>
      <c r="F41" s="4">
        <f t="shared" si="6"/>
        <v>7.3008001653851931E-5</v>
      </c>
      <c r="G41" s="4">
        <f t="shared" si="6"/>
        <v>2.4820714818351821E-4</v>
      </c>
      <c r="H41" s="4">
        <f t="shared" si="6"/>
        <v>3.1864978397966336E-4</v>
      </c>
      <c r="I41" s="4">
        <f t="shared" si="6"/>
        <v>7.2264830454959002E-5</v>
      </c>
      <c r="J41" s="4">
        <f t="shared" si="6"/>
        <v>1.8961033070818922E-2</v>
      </c>
      <c r="K41" s="4">
        <f t="shared" si="6"/>
        <v>1.1347969588112013E-2</v>
      </c>
      <c r="L41" s="4">
        <f t="shared" si="6"/>
        <v>8.7836227149508204E-3</v>
      </c>
      <c r="M41" s="4">
        <f t="shared" si="6"/>
        <v>8.9878715498566058E-5</v>
      </c>
      <c r="N41" s="4">
        <f t="shared" si="6"/>
        <v>1.1108751484991083E-4</v>
      </c>
      <c r="O41" s="4">
        <f t="shared" si="6"/>
        <v>2.308097828892813E-4</v>
      </c>
      <c r="P41" s="4">
        <f t="shared" si="6"/>
        <v>2.4089042177485948E-4</v>
      </c>
      <c r="Q41" s="4">
        <f t="shared" si="6"/>
        <v>5.4240887263063428E-4</v>
      </c>
      <c r="R41" s="4">
        <f t="shared" si="6"/>
        <v>7.2168810122730156E-4</v>
      </c>
      <c r="S41" s="4">
        <f t="shared" si="6"/>
        <v>1.3090492989272599E-4</v>
      </c>
      <c r="T41" s="4">
        <f t="shared" si="6"/>
        <v>1.7678830257533871E-4</v>
      </c>
      <c r="U41" s="4">
        <f t="shared" si="6"/>
        <v>1.1002606229183551E-4</v>
      </c>
      <c r="V41" s="4">
        <f t="shared" si="6"/>
        <v>7.2775310712099706E-5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7566-B1F9-4F9C-B8C0-E5CF50F17C3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Z F v F T r F + v m G n A A A A + Q A A A B I A H A B D b 2 5 m a W c v U G F j a 2 F n Z S 5 4 b W w g o h g A K K A U A A A A A A A A A A A A A A A A A A A A A A A A A A A A h Y + 9 D o I w G E V f h X S n f 0 S j 5 K M M u i m J i Y l x b U q F R i i G F u H d H H w k X 0 E S R d 0 c 7 8 k Z z n 3 c 7 p A O d R V c d e t M Y x P E M E W B t q r J j S 0 S 1 P l T u E C p g J 1 U Z 1 n o Y J S t i w e X J 6 j 0 / h I T 0 v c 9 7 i P c t A X h l D J y z L Z 7 V e p a o o 9 s / s u h s c 5 L q z Q S c H j F C I 7 n D M / Y k m M W U Q Z k 4 p A Z + 3 X 4 m I w p k B 8 I q 6 7 y X a u F t u F 6 A 2 S a Q N 4 3 x B N Q S w M E F A A C A A g A Z F v F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b x U 4 6 w r K k K A E A A F k D A A A T A B w A R m 9 y b X V s Y X M v U 2 V j d G l v b j E u b S C i G A A o o B Q A A A A A A A A A A A A A A A A A A A A A A A A A A A B 1 k t 9 L w z A Q g N 8 L / R 9 C f N k g F l N / O / o g H Y L 4 5 D a f r I z Y 3 m Y k T U Y u H c 6 x / 3 3 R M k T Y 5 e W S L 5 f c f S Q I d d D O s m k f 5 S h N 0 g Q / l I e G L b R V R n 9 D M 1 d x s g m 6 R l Y w A y F N W B x P 2 j Q Q Q Y n r b O z q r g U b B g / a Q F Y 6 G + I C B 7 y 8 q 1 4 Q P F Y T h W 2 H 1 S E P q / v H + c q 7 p V e t t s u 4 O o 1 R R / I Z G 6 m O V M 5 q X P O h e B 2 D 0 a 0 O 4 A s u u G C l M 1 1 r s c h z w Z 4 7 F 2 A a N g a K v 2 k W 2 3 s b i r 7 l E z 6 B R i / B s 7 B Z A Y / N z 9 R 7 z J l 5 Z X H h f N t f N 4 u b O P j 1 E 9 s t 7 6 G M 1 X 5 O s Q B f Y S f Y g e c E P y f 4 B c E v C X 5 F 8 G u C 3 x D 8 l u D y j N q g j C W l L C l n S U l L y l p S 2 p L y l p S 4 p M x z y j w n 3 / q / + W 6 Y J t o e / V q j P V B L A Q I t A B Q A A g A I A G R b x U 6 x f r 5 h p w A A A P k A A A A S A A A A A A A A A A A A A A A A A A A A A A B D b 2 5 m a W c v U G F j a 2 F n Z S 5 4 b W x Q S w E C L Q A U A A I A C A B k W 8 V O D 8 r p q 6 Q A A A D p A A A A E w A A A A A A A A A A A A A A A A D z A A A A W 0 N v b n R l b n R f V H l w Z X N d L n h t b F B L A Q I t A B Q A A g A I A G R b x U 4 6 w r K k K A E A A F k D A A A T A A A A A A A A A A A A A A A A A O Q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U A A A A A A A A o R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G l 6 Z W R f Y W 5 h b H l 0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u Y W x p e m V k X 2 F u Y W x 5 d G l j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V Q w O T o y N z o w O S 4 z O D M y M D Y x W i I g L z 4 8 R W 5 0 c n k g V H l w Z T 0 i R m l s b E N v b H V t b l R 5 c G V z I i B W Y W x 1 Z T 0 i c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m F s a X p l Z F 9 h b m F s e X R p Y 3 M v U m V k a W d l c i B 0 e X B l L n t D b 2 x 1 b W 4 x L D B 9 J n F 1 b 3 Q 7 L C Z x d W 9 0 O 1 N l Y 3 R p b 2 4 x L 2 Z p b m F s a X p l Z F 9 h b m F s e X R p Y 3 M v U m V k a W d l c i B 0 e X B l L n t D b 2 x 1 b W 4 y L D F 9 J n F 1 b 3 Q 7 L C Z x d W 9 0 O 1 N l Y 3 R p b 2 4 x L 2 Z p b m F s a X p l Z F 9 h b m F s e X R p Y 3 M v U m V k a W d l c i B 0 e X B l L n t D b 2 x 1 b W 4 z L D J 9 J n F 1 b 3 Q 7 L C Z x d W 9 0 O 1 N l Y 3 R p b 2 4 x L 2 Z p b m F s a X p l Z F 9 h b m F s e X R p Y 3 M v U m V k a W d l c i B 0 e X B l L n t D b 2 x 1 b W 4 0 L D N 9 J n F 1 b 3 Q 7 L C Z x d W 9 0 O 1 N l Y 3 R p b 2 4 x L 2 Z p b m F s a X p l Z F 9 h b m F s e X R p Y 3 M v U m V k a W d l c i B 0 e X B l L n t D b 2 x 1 b W 4 1 L D R 9 J n F 1 b 3 Q 7 L C Z x d W 9 0 O 1 N l Y 3 R p b 2 4 x L 2 Z p b m F s a X p l Z F 9 h b m F s e X R p Y 3 M v U m V k a W d l c i B 0 e X B l L n t D b 2 x 1 b W 4 2 L D V 9 J n F 1 b 3 Q 7 L C Z x d W 9 0 O 1 N l Y 3 R p b 2 4 x L 2 Z p b m F s a X p l Z F 9 h b m F s e X R p Y 3 M v U m V k a W d l c i B 0 e X B l L n t D b 2 x 1 b W 4 3 L D Z 9 J n F 1 b 3 Q 7 L C Z x d W 9 0 O 1 N l Y 3 R p b 2 4 x L 2 Z p b m F s a X p l Z F 9 h b m F s e X R p Y 3 M v U m V k a W d l c i B 0 e X B l L n t D b 2 x 1 b W 4 4 L D d 9 J n F 1 b 3 Q 7 L C Z x d W 9 0 O 1 N l Y 3 R p b 2 4 x L 2 Z p b m F s a X p l Z F 9 h b m F s e X R p Y 3 M v U m V k a W d l c i B 0 e X B l L n t D b 2 x 1 b W 4 5 L D h 9 J n F 1 b 3 Q 7 L C Z x d W 9 0 O 1 N l Y 3 R p b 2 4 x L 2 Z p b m F s a X p l Z F 9 h b m F s e X R p Y 3 M v U m V k a W d l c i B 0 e X B l L n t D b 2 x 1 b W 4 x M C w 5 f S Z x d W 9 0 O y w m c X V v d D t T Z W N 0 a W 9 u M S 9 m a W 5 h b G l 6 Z W R f Y W 5 h b H l 0 a W N z L 1 J l Z G l n Z X I g d H l w Z S 5 7 Q 2 9 s d W 1 u M T E s M T B 9 J n F 1 b 3 Q 7 L C Z x d W 9 0 O 1 N l Y 3 R p b 2 4 x L 2 Z p b m F s a X p l Z F 9 h b m F s e X R p Y 3 M v U m V k a W d l c i B 0 e X B l L n t D b 2 x 1 b W 4 x M i w x M X 0 m c X V v d D s s J n F 1 b 3 Q 7 U 2 V j d G l v b j E v Z m l u Y W x p e m V k X 2 F u Y W x 5 d G l j c y 9 S Z W R p Z 2 V y I H R 5 c G U u e 0 N v b H V t b j E z L D E y f S Z x d W 9 0 O y w m c X V v d D t T Z W N 0 a W 9 u M S 9 m a W 5 h b G l 6 Z W R f Y W 5 h b H l 0 a W N z L 1 J l Z G l n Z X I g d H l w Z S 5 7 Q 2 9 s d W 1 u M T Q s M T N 9 J n F 1 b 3 Q 7 L C Z x d W 9 0 O 1 N l Y 3 R p b 2 4 x L 2 Z p b m F s a X p l Z F 9 h b m F s e X R p Y 3 M v U m V k a W d l c i B 0 e X B l L n t D b 2 x 1 b W 4 x N S w x N H 0 m c X V v d D s s J n F 1 b 3 Q 7 U 2 V j d G l v b j E v Z m l u Y W x p e m V k X 2 F u Y W x 5 d G l j c y 9 S Z W R p Z 2 V y I H R 5 c G U u e 0 N v b H V t b j E 2 L D E 1 f S Z x d W 9 0 O y w m c X V v d D t T Z W N 0 a W 9 u M S 9 m a W 5 h b G l 6 Z W R f Y W 5 h b H l 0 a W N z L 1 J l Z G l n Z X I g d H l w Z S 5 7 Q 2 9 s d W 1 u M T c s M T Z 9 J n F 1 b 3 Q 7 L C Z x d W 9 0 O 1 N l Y 3 R p b 2 4 x L 2 Z p b m F s a X p l Z F 9 h b m F s e X R p Y 3 M v U m V k a W d l c i B 0 e X B l L n t D b 2 x 1 b W 4 x O C w x N 3 0 m c X V v d D s s J n F 1 b 3 Q 7 U 2 V j d G l v b j E v Z m l u Y W x p e m V k X 2 F u Y W x 5 d G l j c y 9 S Z W R p Z 2 V y I H R 5 c G U u e 0 N v b H V t b j E 5 L D E 4 f S Z x d W 9 0 O y w m c X V v d D t T Z W N 0 a W 9 u M S 9 m a W 5 h b G l 6 Z W R f Y W 5 h b H l 0 a W N z L 1 J l Z G l n Z X I g d H l w Z S 5 7 Q 2 9 s d W 1 u M j A s M T l 9 J n F 1 b 3 Q 7 L C Z x d W 9 0 O 1 N l Y 3 R p b 2 4 x L 2 Z p b m F s a X p l Z F 9 h b m F s e X R p Y 3 M v U m V k a W d l c i B 0 e X B l L n t D b 2 x 1 b W 4 y M S w y M H 0 m c X V v d D s s J n F 1 b 3 Q 7 U 2 V j d G l v b j E v Z m l u Y W x p e m V k X 2 F u Y W x 5 d G l j c y 9 S Z W R p Z 2 V y I H R 5 c G U u e 0 N v b H V t b j I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m l u Y W x p e m V k X 2 F u Y W x 5 d G l j c y 9 S Z W R p Z 2 V y I H R 5 c G U u e 0 N v b H V t b j E s M H 0 m c X V v d D s s J n F 1 b 3 Q 7 U 2 V j d G l v b j E v Z m l u Y W x p e m V k X 2 F u Y W x 5 d G l j c y 9 S Z W R p Z 2 V y I H R 5 c G U u e 0 N v b H V t b j I s M X 0 m c X V v d D s s J n F 1 b 3 Q 7 U 2 V j d G l v b j E v Z m l u Y W x p e m V k X 2 F u Y W x 5 d G l j c y 9 S Z W R p Z 2 V y I H R 5 c G U u e 0 N v b H V t b j M s M n 0 m c X V v d D s s J n F 1 b 3 Q 7 U 2 V j d G l v b j E v Z m l u Y W x p e m V k X 2 F u Y W x 5 d G l j c y 9 S Z W R p Z 2 V y I H R 5 c G U u e 0 N v b H V t b j Q s M 3 0 m c X V v d D s s J n F 1 b 3 Q 7 U 2 V j d G l v b j E v Z m l u Y W x p e m V k X 2 F u Y W x 5 d G l j c y 9 S Z W R p Z 2 V y I H R 5 c G U u e 0 N v b H V t b j U s N H 0 m c X V v d D s s J n F 1 b 3 Q 7 U 2 V j d G l v b j E v Z m l u Y W x p e m V k X 2 F u Y W x 5 d G l j c y 9 S Z W R p Z 2 V y I H R 5 c G U u e 0 N v b H V t b j Y s N X 0 m c X V v d D s s J n F 1 b 3 Q 7 U 2 V j d G l v b j E v Z m l u Y W x p e m V k X 2 F u Y W x 5 d G l j c y 9 S Z W R p Z 2 V y I H R 5 c G U u e 0 N v b H V t b j c s N n 0 m c X V v d D s s J n F 1 b 3 Q 7 U 2 V j d G l v b j E v Z m l u Y W x p e m V k X 2 F u Y W x 5 d G l j c y 9 S Z W R p Z 2 V y I H R 5 c G U u e 0 N v b H V t b j g s N 3 0 m c X V v d D s s J n F 1 b 3 Q 7 U 2 V j d G l v b j E v Z m l u Y W x p e m V k X 2 F u Y W x 5 d G l j c y 9 S Z W R p Z 2 V y I H R 5 c G U u e 0 N v b H V t b j k s O H 0 m c X V v d D s s J n F 1 b 3 Q 7 U 2 V j d G l v b j E v Z m l u Y W x p e m V k X 2 F u Y W x 5 d G l j c y 9 S Z W R p Z 2 V y I H R 5 c G U u e 0 N v b H V t b j E w L D l 9 J n F 1 b 3 Q 7 L C Z x d W 9 0 O 1 N l Y 3 R p b 2 4 x L 2 Z p b m F s a X p l Z F 9 h b m F s e X R p Y 3 M v U m V k a W d l c i B 0 e X B l L n t D b 2 x 1 b W 4 x M S w x M H 0 m c X V v d D s s J n F 1 b 3 Q 7 U 2 V j d G l v b j E v Z m l u Y W x p e m V k X 2 F u Y W x 5 d G l j c y 9 S Z W R p Z 2 V y I H R 5 c G U u e 0 N v b H V t b j E y L D E x f S Z x d W 9 0 O y w m c X V v d D t T Z W N 0 a W 9 u M S 9 m a W 5 h b G l 6 Z W R f Y W 5 h b H l 0 a W N z L 1 J l Z G l n Z X I g d H l w Z S 5 7 Q 2 9 s d W 1 u M T M s M T J 9 J n F 1 b 3 Q 7 L C Z x d W 9 0 O 1 N l Y 3 R p b 2 4 x L 2 Z p b m F s a X p l Z F 9 h b m F s e X R p Y 3 M v U m V k a W d l c i B 0 e X B l L n t D b 2 x 1 b W 4 x N C w x M 3 0 m c X V v d D s s J n F 1 b 3 Q 7 U 2 V j d G l v b j E v Z m l u Y W x p e m V k X 2 F u Y W x 5 d G l j c y 9 S Z W R p Z 2 V y I H R 5 c G U u e 0 N v b H V t b j E 1 L D E 0 f S Z x d W 9 0 O y w m c X V v d D t T Z W N 0 a W 9 u M S 9 m a W 5 h b G l 6 Z W R f Y W 5 h b H l 0 a W N z L 1 J l Z G l n Z X I g d H l w Z S 5 7 Q 2 9 s d W 1 u M T Y s M T V 9 J n F 1 b 3 Q 7 L C Z x d W 9 0 O 1 N l Y 3 R p b 2 4 x L 2 Z p b m F s a X p l Z F 9 h b m F s e X R p Y 3 M v U m V k a W d l c i B 0 e X B l L n t D b 2 x 1 b W 4 x N y w x N n 0 m c X V v d D s s J n F 1 b 3 Q 7 U 2 V j d G l v b j E v Z m l u Y W x p e m V k X 2 F u Y W x 5 d G l j c y 9 S Z W R p Z 2 V y I H R 5 c G U u e 0 N v b H V t b j E 4 L D E 3 f S Z x d W 9 0 O y w m c X V v d D t T Z W N 0 a W 9 u M S 9 m a W 5 h b G l 6 Z W R f Y W 5 h b H l 0 a W N z L 1 J l Z G l n Z X I g d H l w Z S 5 7 Q 2 9 s d W 1 u M T k s M T h 9 J n F 1 b 3 Q 7 L C Z x d W 9 0 O 1 N l Y 3 R p b 2 4 x L 2 Z p b m F s a X p l Z F 9 h b m F s e X R p Y 3 M v U m V k a W d l c i B 0 e X B l L n t D b 2 x 1 b W 4 y M C w x O X 0 m c X V v d D s s J n F 1 b 3 Q 7 U 2 V j d G l v b j E v Z m l u Y W x p e m V k X 2 F u Y W x 5 d G l j c y 9 S Z W R p Z 2 V y I H R 5 c G U u e 0 N v b H V t b j I x L D I w f S Z x d W 9 0 O y w m c X V v d D t T Z W N 0 a W 9 u M S 9 m a W 5 h b G l 6 Z W R f Y W 5 h b H l 0 a W N z L 1 J l Z G l n Z X I g d H l w Z S 5 7 Q 2 9 s d W 1 u M j I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h b G l 6 Z W R f Y W 5 h b H l 0 a W N z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p e m V k X 2 F u Y W x 5 d G l j c y 9 S Z W R p Z 2 V y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0 Z d X m N q j T r T h 7 5 q r F v b j A A A A A A I A A A A A A B B m A A A A A Q A A I A A A A J z T M i / e T x t y 2 2 O 0 g J J s b Y K B 0 J h E y 6 B I G b 4 Q Z x r S 9 6 5 K A A A A A A 6 A A A A A A g A A I A A A A M B k c t l / M N U c 7 i F 6 Y 7 j o D C W m 8 8 X j 9 2 O / r Z P B h 3 y O Q r D J U A A A A D 8 n s E Y P + i g E 6 2 s J L N Q i g 3 M 3 / 5 t e S K 5 c 4 9 z U k B j t U H i d Y P M N z / M e J n J q k U r 9 u l 7 J g g c G 5 r P G V t q 0 0 L 7 8 W c T C + N t 7 q h P h K d b 4 2 h s D W e d Z / I 1 C Q A A A A A o V c o 9 F + T i w f Q R 8 T J s K d e 9 x R 6 h X i E R r 2 R G i X / 5 c W l u U d M q i B B 6 M I n 1 z A D X F E + S M Q X W l g A U S r T m h K a X H D i L D O U g = < / D a t a M a s h u p > 
</file>

<file path=customXml/itemProps1.xml><?xml version="1.0" encoding="utf-8"?>
<ds:datastoreItem xmlns:ds="http://schemas.openxmlformats.org/officeDocument/2006/customXml" ds:itemID="{78C64EEA-BC7E-42ED-B664-3D3711D91D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Ark2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</dc:creator>
  <cp:lastModifiedBy>Rasmus</cp:lastModifiedBy>
  <dcterms:created xsi:type="dcterms:W3CDTF">2019-06-05T09:26:37Z</dcterms:created>
  <dcterms:modified xsi:type="dcterms:W3CDTF">2019-06-05T15:04:25Z</dcterms:modified>
</cp:coreProperties>
</file>