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co\Documents\Data Science\Project 2\"/>
    </mc:Choice>
  </mc:AlternateContent>
  <xr:revisionPtr revIDLastSave="0" documentId="13_ncr:1_{F4DD9612-6747-42E1-B185-B5F06F6D92E5}" xr6:coauthVersionLast="47" xr6:coauthVersionMax="47" xr10:uidLastSave="{00000000-0000-0000-0000-000000000000}"/>
  <bookViews>
    <workbookView xWindow="3930" yWindow="490" windowWidth="14930" windowHeight="10630" xr2:uid="{E32B41D5-754D-4A4C-9EE3-8DC26D2E9216}"/>
  </bookViews>
  <sheets>
    <sheet name="child_mortality" sheetId="2" r:id="rId1"/>
    <sheet name="Sheet1" sheetId="1" r:id="rId2"/>
  </sheets>
  <definedNames>
    <definedName name="ExternalData_1" localSheetId="0" hidden="1">'child_mortality'!$A$1:$D$28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B9" i="2"/>
  <c r="H11" i="2"/>
  <c r="H10" i="2"/>
  <c r="H9" i="2"/>
  <c r="H8" i="2"/>
  <c r="H7" i="2"/>
  <c r="H6" i="2"/>
  <c r="H4" i="2"/>
  <c r="H5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A63E5-43D8-42C4-9715-A824B496137A}" keepAlive="1" name="Query - child_mortality" description="Connection to the 'child_mortality' query in the workbook." type="5" refreshedVersion="7" background="1" saveData="1">
    <dbPr connection="Provider=Microsoft.Mashup.OleDb.1;Data Source=$Workbook$;Location=child_mortality;Extended Properties=&quot;&quot;" command="SELECT * FROM [child_mortality]"/>
  </connection>
</connections>
</file>

<file path=xl/sharedStrings.xml><?xml version="1.0" encoding="utf-8"?>
<sst xmlns="http://schemas.openxmlformats.org/spreadsheetml/2006/main" count="23" uniqueCount="23">
  <si>
    <t>Year</t>
  </si>
  <si>
    <t>Under-ﬁve-mortality-rate</t>
  </si>
  <si>
    <t>Infant-mortality-rate</t>
  </si>
  <si>
    <t>Neonatal-mortality-rate</t>
  </si>
  <si>
    <t>Missing Values:</t>
  </si>
  <si>
    <t>1997 : &lt;5</t>
  </si>
  <si>
    <t>2005: &lt;5</t>
  </si>
  <si>
    <t>2002: infant</t>
  </si>
  <si>
    <t>2007: infant</t>
  </si>
  <si>
    <t>2010: &lt;5</t>
  </si>
  <si>
    <t>2014: infant</t>
  </si>
  <si>
    <t>Method</t>
  </si>
  <si>
    <t>New value</t>
  </si>
  <si>
    <t>average of (1991-1993 + 1995-1997) rates</t>
  </si>
  <si>
    <t>average of (1994-1996 + 1998-2000) rates</t>
  </si>
  <si>
    <t>average of (1999-2001 + 2003-2005) rates</t>
  </si>
  <si>
    <t>average of (2001-2003 + 2005-2008) rates</t>
  </si>
  <si>
    <t>average of (2002-2004 + 2006-2009) rates</t>
  </si>
  <si>
    <t>average of (2007-2009 + 2011-2013) rates</t>
  </si>
  <si>
    <t>average of (2011-2013 + 2015-2016) rates</t>
  </si>
  <si>
    <t>average of (2004-2006 + 2008-2010) rates</t>
  </si>
  <si>
    <t>1994: neonatal</t>
  </si>
  <si>
    <t>2004: neonatal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</si>
</sst>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1" xfId="0" applyNumberFormat="1" applyFill="1" applyBorder="1"/>
    <xf numFmtId="0" fontId="0" fillId="2" borderId="6" xfId="0" applyFill="1" applyBorder="1"/>
    <xf numFmtId="0" fontId="0" fillId="0" borderId="1" xfId="0" applyBorder="1"/>
    <xf numFmtId="2" fontId="0" fillId="0" borderId="0" xfId="0" applyNumberFormat="1"/>
    <xf numFmtId="2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</cellXfs>
  <cellStyles count="1">
    <cellStyle name="Normal" xfId="0" builtinId="0"/>
  </cellStyles>
  <dxfs count="9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Rates of </a:t>
            </a:r>
          </a:p>
          <a:p>
            <a:pPr>
              <a:defRPr/>
            </a:pPr>
            <a:r>
              <a:rPr lang="en-US" baseline="0"/>
              <a:t>Children under 5 Years Old vs Neonatal</a:t>
            </a:r>
          </a:p>
        </c:rich>
      </c:tx>
      <c:layout>
        <c:manualLayout>
          <c:xMode val="edge"/>
          <c:yMode val="edge"/>
          <c:x val="0.1601734470691163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56493440420264E-2"/>
          <c:y val="0.18180974477958237"/>
          <c:w val="0.90307032778494212"/>
          <c:h val="0.60439264117507352"/>
        </c:manualLayout>
      </c:layout>
      <c:lineChart>
        <c:grouping val="standard"/>
        <c:varyColors val="0"/>
        <c:ser>
          <c:idx val="0"/>
          <c:order val="0"/>
          <c:tx>
            <c:strRef>
              <c:f>'child_mortality'!$B$1</c:f>
              <c:strCache>
                <c:ptCount val="1"/>
                <c:pt idx="0">
                  <c:v>Under-ﬁve-mortality-rate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'child_mortality'!$A$2:$A$56</c:f>
              <c:numCache>
                <c:formatCode>General</c:formatCode>
                <c:ptCount val="5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'child_mortality'!$B$2:$B$56</c:f>
              <c:numCache>
                <c:formatCode>General</c:formatCode>
                <c:ptCount val="55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 formatCode="0.0">
                  <c:v>83.5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 formatCode="0.0">
                  <c:v>64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 formatCode="0.0">
                  <c:v>51.8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4565-9A4C-56AC45521F66}"/>
            </c:ext>
          </c:extLst>
        </c:ser>
        <c:ser>
          <c:idx val="1"/>
          <c:order val="1"/>
          <c:tx>
            <c:strRef>
              <c:f>'child_mortality'!$D$1</c:f>
              <c:strCache>
                <c:ptCount val="1"/>
                <c:pt idx="0">
                  <c:v>Neonatal-mortality-rate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'child_mortality'!$A$2:$A$56</c:f>
              <c:numCache>
                <c:formatCode>General</c:formatCode>
                <c:ptCount val="5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'child_mortality'!$D$2:$D$56</c:f>
              <c:numCache>
                <c:formatCode>General</c:formatCode>
                <c:ptCount val="55"/>
                <c:pt idx="0" formatCode="0.0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 formatCode="0.0">
                  <c:v>34.799999999999997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 formatCode="0.0">
                  <c:v>27.1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7-4565-9A4C-56AC4552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23504"/>
        <c:axId val="581427344"/>
      </c:lineChart>
      <c:dateAx>
        <c:axId val="5814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7344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581427344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Rates of Infants vs Neonatal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'child_mortality'!$C$1</c:f>
              <c:strCache>
                <c:ptCount val="1"/>
                <c:pt idx="0">
                  <c:v>Infant-mortality-rate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'child_mortality'!$A$2:$A$28</c15:sqref>
                  </c15:fullRef>
                </c:ext>
              </c:extLst>
              <c:f>'child_mortality'!$A$2:$A$28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'child_mortality'!$C$2:$C$56</c15:sqref>
                  </c15:fullRef>
                </c:ext>
              </c:extLst>
              <c:f>('child_mortality'!$C$2:$C$28,'child_mortality'!$C$52:$C$56)</c:f>
              <c:numCache>
                <c:formatCode>General</c:formatCode>
                <c:ptCount val="32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 formatCode="0.0">
                  <c:v>50.3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 formatCode="0.0">
                  <c:v>42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 formatCode="0.0">
                  <c:v>33.200000000000003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2-49AC-BB48-C615377450B3}"/>
            </c:ext>
          </c:extLst>
        </c:ser>
        <c:ser>
          <c:idx val="2"/>
          <c:order val="2"/>
          <c:tx>
            <c:strRef>
              <c:f>'child_mortality'!$D$1</c:f>
              <c:strCache>
                <c:ptCount val="1"/>
                <c:pt idx="0">
                  <c:v>Neonatal-mortality-rate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'child_mortality'!$A$2:$A$28</c15:sqref>
                  </c15:fullRef>
                </c:ext>
              </c:extLst>
              <c:f>'child_mortality'!$A$2:$A$28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'child_mortality'!$D$2:$D$56</c15:sqref>
                  </c15:fullRef>
                </c:ext>
              </c:extLst>
              <c:f>('child_mortality'!$D$2:$D$28,'child_mortality'!$D$52:$D$56)</c:f>
              <c:numCache>
                <c:formatCode>General</c:formatCode>
                <c:ptCount val="32"/>
                <c:pt idx="0" formatCode="0.0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 formatCode="0.0">
                  <c:v>34.799999999999997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 formatCode="0.0">
                  <c:v>27.1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2-49AC-BB48-C6153774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26384"/>
        <c:axId val="58142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'child_mortality'!$A$1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'child_mortality'!$A$2:$A$28</c15:sqref>
                        </c15:fullRef>
                        <c15:formulaRef>
                          <c15:sqref>'child_mortality'!$A$2:$A$28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'child_mortality'!$A$2:$A$56</c15:sqref>
                        </c15:fullRef>
                        <c15:formulaRef>
                          <c15:sqref>('child_mortality'!$A$2:$A$28,'child_mortality'!$A$52:$A$56)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52-49AC-BB48-C615377450B3}"/>
                  </c:ext>
                </c:extLst>
              </c15:ser>
            </c15:filteredLineSeries>
          </c:ext>
        </c:extLst>
      </c:lineChart>
      <c:dateAx>
        <c:axId val="5814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4464"/>
        <c:crosses val="autoZero"/>
        <c:auto val="0"/>
        <c:lblOffset val="100"/>
        <c:baseTimeUnit val="days"/>
        <c:majorUnit val="2"/>
        <c:majorTimeUnit val="days"/>
      </c:dateAx>
      <c:valAx>
        <c:axId val="581424464"/>
        <c:scaling>
          <c:orientation val="minMax"/>
          <c:max val="7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638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Infant-mortality-rates From 1990-2016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'child_mortality'!$C$1</c:f>
              <c:strCache>
                <c:ptCount val="1"/>
                <c:pt idx="0">
                  <c:v>Infant-mortality-rate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'child_mortality'!$A$2:$A$56</c:f>
              <c:numCache>
                <c:formatCode>General</c:formatCode>
                <c:ptCount val="5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'child_mortality'!$C$2:$C$56</c:f>
              <c:numCache>
                <c:formatCode>General</c:formatCode>
                <c:ptCount val="55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 formatCode="0.0">
                  <c:v>50.3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 formatCode="0.0">
                  <c:v>42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 formatCode="0.0">
                  <c:v>33.200000000000003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A-4ABF-B95A-A0587941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34200"/>
        <c:axId val="608940600"/>
      </c:lineChart>
      <c:dateAx>
        <c:axId val="60893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0600"/>
        <c:crosses val="autoZero"/>
        <c:auto val="0"/>
        <c:lblOffset val="100"/>
        <c:baseTimeUnit val="days"/>
      </c:dateAx>
      <c:valAx>
        <c:axId val="608940600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607218</xdr:colOff>
      <xdr:row>11</xdr:row>
      <xdr:rowOff>9525</xdr:rowOff>
    </xdr:from>
    <xdr:to>
      <xdr:col>8</xdr:col>
      <xdr:colOff>7937</xdr:colOff>
      <xdr:row>26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BDF4C-4787-4BBD-A72F-3BB92284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</xdr:colOff>
      <xdr:row>26</xdr:row>
      <xdr:rowOff>21431</xdr:rowOff>
    </xdr:from>
    <xdr:to>
      <xdr:col>7</xdr:col>
      <xdr:colOff>1055688</xdr:colOff>
      <xdr:row>40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E020A-C1CF-415B-A61B-97D3FADF8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611186</xdr:colOff>
      <xdr:row>40</xdr:row>
      <xdr:rowOff>164305</xdr:rowOff>
    </xdr:from>
    <xdr:to>
      <xdr:col>8</xdr:col>
      <xdr:colOff>7937</xdr:colOff>
      <xdr:row>56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4800AE-282B-453E-9D21-CDE6B236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45374-4AEE-4FED-8650-051430BF3F81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Under-ﬁve-mortality-rate" tableColumnId="2"/>
      <queryTableField id="3" name="Infant-mortality-rate" tableColumnId="3"/>
      <queryTableField id="4" name="Neonatal-mortality-r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FCE12-D82C-4883-BAA8-BC67134230F0}" name="child_mortality" displayName="child_mortality" ref="A1:D28" tableType="queryTable" totalsRowShown="0" headerRowDxfId="8" dataDxfId="6" headerRowBorderDxfId="7" tableBorderDxfId="5" totalsRowBorderDxfId="4">
  <autoFilter ref="A1:D28" xr:uid="{453FCE12-D82C-4883-BAA8-BC67134230F0}"/>
  <tableColumns count="4">
    <tableColumn id="1" xr3:uid="{14110FC2-5E69-432C-AC5D-25A0EEF43BDC}" uniqueName="1" name="Year" queryTableFieldId="1" dataDxfId="3"/>
    <tableColumn id="2" xr3:uid="{DF580291-E52A-4BF4-B1A5-948B5526FB9B}" uniqueName="2" name="Under-ﬁve-mortality-rate" queryTableFieldId="2" dataDxfId="2"/>
    <tableColumn id="3" xr3:uid="{B3D8BA50-41C6-4AB9-A9C1-B26DB1811ADF}" uniqueName="3" name="Infant-mortality-rate" queryTableFieldId="3" dataDxfId="1"/>
    <tableColumn id="4" xr3:uid="{D11FBB9D-6D76-48B1-9D45-49267708B4DB}" uniqueName="4" name="Neonatal-mortality-rate" queryTableFieldId="4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AFAD-77E6-402F-9447-5DA1A835108D}">
  <dimension ref="A1:H56"/>
  <sheetViews>
    <sheetView tabSelected="1" topLeftCell="C22" zoomScale="80" zoomScaleNormal="80" workbookViewId="0">
      <selection activeCell="J29" sqref="J29"/>
    </sheetView>
  </sheetViews>
  <sheetFormatPr defaultRowHeight="14.5" x14ac:dyDescent="0.35"/>
  <cols>
    <col min="1" max="1" width="6.81640625" bestFit="1" customWidth="1"/>
    <col min="2" max="2" width="24.6328125" bestFit="1" customWidth="1"/>
    <col min="3" max="3" width="20.81640625" bestFit="1" customWidth="1"/>
    <col min="4" max="4" width="23.453125" bestFit="1" customWidth="1"/>
    <col min="6" max="6" width="21.26953125" bestFit="1" customWidth="1"/>
    <col min="7" max="7" width="37.453125" bestFit="1" customWidth="1"/>
    <col min="8" max="8" width="15.1796875" bestFit="1" customWidth="1"/>
    <col min="9" max="9" width="11.26953125" bestFit="1" customWidth="1"/>
    <col min="10" max="10" width="10.36328125" bestFit="1" customWidth="1"/>
    <col min="11" max="11" width="10.81640625" bestFit="1" customWidth="1"/>
    <col min="12" max="12" width="9.7265625" bestFit="1" customWidth="1"/>
  </cols>
  <sheetData>
    <row r="1" spans="1:8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8" x14ac:dyDescent="0.35">
      <c r="A2" s="5">
        <v>1990</v>
      </c>
      <c r="B2" s="6">
        <v>93.4</v>
      </c>
      <c r="C2" s="6">
        <v>64.8</v>
      </c>
      <c r="D2" s="10">
        <v>36.799999999999997</v>
      </c>
    </row>
    <row r="3" spans="1:8" x14ac:dyDescent="0.35">
      <c r="A3" s="5">
        <v>1991</v>
      </c>
      <c r="B3" s="6">
        <v>92.1</v>
      </c>
      <c r="C3" s="6">
        <v>63.9</v>
      </c>
      <c r="D3" s="6">
        <v>36.299999999999997</v>
      </c>
      <c r="F3" s="8" t="s">
        <v>4</v>
      </c>
      <c r="G3" s="8" t="s">
        <v>11</v>
      </c>
      <c r="H3" s="8" t="s">
        <v>12</v>
      </c>
    </row>
    <row r="4" spans="1:8" x14ac:dyDescent="0.35">
      <c r="A4" s="5">
        <v>1992</v>
      </c>
      <c r="B4" s="6">
        <v>90.9</v>
      </c>
      <c r="C4" s="6">
        <v>63.1</v>
      </c>
      <c r="D4" s="6">
        <v>35.9</v>
      </c>
      <c r="F4" s="8" t="s">
        <v>21</v>
      </c>
      <c r="G4" s="8" t="s">
        <v>13</v>
      </c>
      <c r="H4" s="13">
        <f>ROUND(AVERAGE(D3,D4,D5,D7,D8,D9),1)</f>
        <v>34.799999999999997</v>
      </c>
    </row>
    <row r="5" spans="1:8" x14ac:dyDescent="0.35">
      <c r="A5" s="5">
        <v>1993</v>
      </c>
      <c r="B5" s="6">
        <v>89.7</v>
      </c>
      <c r="C5" s="6">
        <v>62.3</v>
      </c>
      <c r="D5" s="6">
        <v>35.4</v>
      </c>
      <c r="F5" s="8" t="s">
        <v>5</v>
      </c>
      <c r="G5" s="8" t="s">
        <v>14</v>
      </c>
      <c r="H5" s="11">
        <f>ROUND(AVERAGE(B6,B7,B8,B10,B11,B12),1)</f>
        <v>83.5</v>
      </c>
    </row>
    <row r="6" spans="1:8" x14ac:dyDescent="0.35">
      <c r="A6" s="5">
        <v>1994</v>
      </c>
      <c r="B6" s="6">
        <v>88.7</v>
      </c>
      <c r="C6" s="6">
        <v>61.4</v>
      </c>
      <c r="D6" s="12">
        <f>ROUND(34.8,1)</f>
        <v>34.799999999999997</v>
      </c>
      <c r="F6" s="8" t="s">
        <v>7</v>
      </c>
      <c r="G6" s="8" t="s">
        <v>15</v>
      </c>
      <c r="H6" s="11">
        <f>ROUND(AVERAGE(C11,C12,C13,C15,C16,C17),1)</f>
        <v>50.3</v>
      </c>
    </row>
    <row r="7" spans="1:8" x14ac:dyDescent="0.35">
      <c r="A7" s="5">
        <v>1995</v>
      </c>
      <c r="B7" s="6">
        <v>87.3</v>
      </c>
      <c r="C7" s="6">
        <v>60.5</v>
      </c>
      <c r="D7" s="6">
        <v>34.4</v>
      </c>
      <c r="F7" s="8" t="s">
        <v>22</v>
      </c>
      <c r="G7" s="8" t="s">
        <v>16</v>
      </c>
      <c r="H7" s="11">
        <f>ROUND(AVERAGE(D13,D14,D15,D17,D18,D19),1)</f>
        <v>27.1</v>
      </c>
    </row>
    <row r="8" spans="1:8" x14ac:dyDescent="0.35">
      <c r="A8" s="5">
        <v>1996</v>
      </c>
      <c r="B8" s="6">
        <v>85.6</v>
      </c>
      <c r="C8" s="6">
        <v>59.4</v>
      </c>
      <c r="D8" s="6">
        <v>33.700000000000003</v>
      </c>
      <c r="F8" s="8" t="s">
        <v>6</v>
      </c>
      <c r="G8" s="8" t="s">
        <v>17</v>
      </c>
      <c r="H8" s="11">
        <f>ROUND(AVERAGE(B14,B15,B16,B18,B19,B20),1)</f>
        <v>64</v>
      </c>
    </row>
    <row r="9" spans="1:8" x14ac:dyDescent="0.35">
      <c r="A9" s="5">
        <v>1997</v>
      </c>
      <c r="B9" s="12">
        <f>ROUND(83.5,1)</f>
        <v>83.5</v>
      </c>
      <c r="C9" s="6">
        <v>58.2</v>
      </c>
      <c r="D9" s="6">
        <v>33.1</v>
      </c>
      <c r="F9" s="8" t="s">
        <v>8</v>
      </c>
      <c r="G9" s="8" t="s">
        <v>20</v>
      </c>
      <c r="H9" s="11">
        <f>ROUND(AVERAGE(C16,C17,C18,C20,C21,C22),1)</f>
        <v>42</v>
      </c>
    </row>
    <row r="10" spans="1:8" x14ac:dyDescent="0.35">
      <c r="A10" s="5">
        <v>1998</v>
      </c>
      <c r="B10" s="6">
        <v>82.1</v>
      </c>
      <c r="C10" s="6">
        <v>56.9</v>
      </c>
      <c r="D10" s="6">
        <v>32.299999999999997</v>
      </c>
      <c r="F10" s="8" t="s">
        <v>9</v>
      </c>
      <c r="G10" s="8" t="s">
        <v>18</v>
      </c>
      <c r="H10" s="11">
        <f>ROUND(AVERAGE(B19,B20,B21,B23,B24,B25),1)</f>
        <v>51.8</v>
      </c>
    </row>
    <row r="11" spans="1:8" x14ac:dyDescent="0.35">
      <c r="A11" s="5">
        <v>1999</v>
      </c>
      <c r="B11" s="6">
        <v>79.900000000000006</v>
      </c>
      <c r="C11" s="6">
        <v>55.4</v>
      </c>
      <c r="D11" s="6">
        <v>31.5</v>
      </c>
      <c r="F11" s="8" t="s">
        <v>10</v>
      </c>
      <c r="G11" s="8" t="s">
        <v>19</v>
      </c>
      <c r="H11" s="11">
        <f>ROUND(AVERAGE(C23,C24,C25,C27,C28),1)</f>
        <v>33.200000000000003</v>
      </c>
    </row>
    <row r="12" spans="1:8" x14ac:dyDescent="0.35">
      <c r="A12" s="5">
        <v>2000</v>
      </c>
      <c r="B12" s="6">
        <v>77.5</v>
      </c>
      <c r="C12" s="6">
        <v>53.9</v>
      </c>
      <c r="D12" s="6">
        <v>30.7</v>
      </c>
    </row>
    <row r="13" spans="1:8" x14ac:dyDescent="0.35">
      <c r="A13" s="5">
        <v>2001</v>
      </c>
      <c r="B13" s="6">
        <v>74.8</v>
      </c>
      <c r="C13" s="6">
        <v>52.1</v>
      </c>
      <c r="D13" s="6">
        <v>29.8</v>
      </c>
    </row>
    <row r="14" spans="1:8" x14ac:dyDescent="0.35">
      <c r="A14" s="5">
        <v>2002</v>
      </c>
      <c r="B14" s="6">
        <v>72</v>
      </c>
      <c r="C14" s="12">
        <v>50.3</v>
      </c>
      <c r="D14" s="6">
        <v>28.9</v>
      </c>
    </row>
    <row r="15" spans="1:8" x14ac:dyDescent="0.35">
      <c r="A15" s="5">
        <v>2003</v>
      </c>
      <c r="B15" s="6">
        <v>69.2</v>
      </c>
      <c r="C15" s="6">
        <v>48.6</v>
      </c>
      <c r="D15" s="6">
        <v>28</v>
      </c>
    </row>
    <row r="16" spans="1:8" x14ac:dyDescent="0.35">
      <c r="A16" s="5">
        <v>2004</v>
      </c>
      <c r="B16" s="6">
        <v>66.7</v>
      </c>
      <c r="C16" s="6">
        <v>46.9</v>
      </c>
      <c r="D16" s="12">
        <f>ROUND(27.1,1)</f>
        <v>27.1</v>
      </c>
    </row>
    <row r="17" spans="1:4" x14ac:dyDescent="0.35">
      <c r="A17" s="5">
        <v>2005</v>
      </c>
      <c r="B17" s="12">
        <v>64</v>
      </c>
      <c r="C17" s="6">
        <v>45.1</v>
      </c>
      <c r="D17" s="6">
        <v>26.1</v>
      </c>
    </row>
    <row r="18" spans="1:4" x14ac:dyDescent="0.35">
      <c r="A18" s="5">
        <v>2006</v>
      </c>
      <c r="B18" s="6">
        <v>61.1</v>
      </c>
      <c r="C18" s="6">
        <v>43.4</v>
      </c>
      <c r="D18" s="6">
        <v>25.3</v>
      </c>
    </row>
    <row r="19" spans="1:4" x14ac:dyDescent="0.35">
      <c r="A19" s="5">
        <v>2007</v>
      </c>
      <c r="B19" s="6">
        <v>58.5</v>
      </c>
      <c r="C19" s="12">
        <v>42</v>
      </c>
      <c r="D19" s="6">
        <v>24.4</v>
      </c>
    </row>
    <row r="20" spans="1:4" x14ac:dyDescent="0.35">
      <c r="A20" s="5">
        <v>2008</v>
      </c>
      <c r="B20" s="6">
        <v>56.2</v>
      </c>
      <c r="C20" s="6">
        <v>40.299999999999997</v>
      </c>
      <c r="D20" s="6">
        <v>23.6</v>
      </c>
    </row>
    <row r="21" spans="1:4" x14ac:dyDescent="0.35">
      <c r="A21" s="5">
        <v>2009</v>
      </c>
      <c r="B21" s="6">
        <v>53.7</v>
      </c>
      <c r="C21" s="6">
        <v>38.799999999999997</v>
      </c>
      <c r="D21" s="6">
        <v>22.9</v>
      </c>
    </row>
    <row r="22" spans="1:4" x14ac:dyDescent="0.35">
      <c r="A22" s="5">
        <v>2010</v>
      </c>
      <c r="B22" s="12">
        <v>51.8</v>
      </c>
      <c r="C22" s="6">
        <v>37.4</v>
      </c>
      <c r="D22" s="6">
        <v>22.2</v>
      </c>
    </row>
    <row r="23" spans="1:4" x14ac:dyDescent="0.35">
      <c r="A23" s="5">
        <v>2011</v>
      </c>
      <c r="B23" s="6">
        <v>49.3</v>
      </c>
      <c r="C23" s="6">
        <v>36</v>
      </c>
      <c r="D23" s="6">
        <v>21.5</v>
      </c>
    </row>
    <row r="24" spans="1:4" x14ac:dyDescent="0.35">
      <c r="A24" s="5">
        <v>2012</v>
      </c>
      <c r="B24" s="6">
        <v>47.3</v>
      </c>
      <c r="C24" s="6">
        <v>34.700000000000003</v>
      </c>
      <c r="D24" s="6">
        <v>20.8</v>
      </c>
    </row>
    <row r="25" spans="1:4" x14ac:dyDescent="0.35">
      <c r="A25" s="5">
        <v>2013</v>
      </c>
      <c r="B25" s="6">
        <v>45.5</v>
      </c>
      <c r="C25" s="6">
        <v>33.6</v>
      </c>
      <c r="D25" s="6">
        <v>20.2</v>
      </c>
    </row>
    <row r="26" spans="1:4" x14ac:dyDescent="0.35">
      <c r="A26" s="5">
        <v>2014</v>
      </c>
      <c r="B26" s="6">
        <v>43.7</v>
      </c>
      <c r="C26" s="12">
        <v>33.200000000000003</v>
      </c>
      <c r="D26" s="6">
        <v>19.600000000000001</v>
      </c>
    </row>
    <row r="27" spans="1:4" x14ac:dyDescent="0.35">
      <c r="A27" s="5">
        <v>2015</v>
      </c>
      <c r="B27" s="6">
        <v>42.2</v>
      </c>
      <c r="C27" s="6">
        <v>31.4</v>
      </c>
      <c r="D27" s="6">
        <v>19.100000000000001</v>
      </c>
    </row>
    <row r="28" spans="1:4" x14ac:dyDescent="0.35">
      <c r="A28" s="7">
        <v>2016</v>
      </c>
      <c r="B28" s="6">
        <v>40.799999999999997</v>
      </c>
      <c r="C28" s="6">
        <v>30.5</v>
      </c>
      <c r="D28" s="6">
        <v>18.600000000000001</v>
      </c>
    </row>
    <row r="30" spans="1:4" x14ac:dyDescent="0.35">
      <c r="B30" s="1"/>
      <c r="C30" s="1"/>
      <c r="D30" s="9"/>
    </row>
    <row r="31" spans="1:4" x14ac:dyDescent="0.35">
      <c r="B31" s="1"/>
      <c r="C31" s="1"/>
      <c r="D31" s="1"/>
    </row>
    <row r="32" spans="1:4" x14ac:dyDescent="0.35">
      <c r="B32" s="1"/>
      <c r="C32" s="1"/>
      <c r="D32" s="1"/>
    </row>
    <row r="33" spans="2:4" x14ac:dyDescent="0.35">
      <c r="B33" s="1"/>
      <c r="C33" s="1"/>
      <c r="D33" s="1"/>
    </row>
    <row r="34" spans="2:4" x14ac:dyDescent="0.35">
      <c r="B34" s="1"/>
      <c r="C34" s="1"/>
      <c r="D34" s="9"/>
    </row>
    <row r="35" spans="2:4" x14ac:dyDescent="0.35">
      <c r="B35" s="1"/>
      <c r="C35" s="1"/>
      <c r="D35" s="1"/>
    </row>
    <row r="36" spans="2:4" x14ac:dyDescent="0.35">
      <c r="B36" s="1"/>
      <c r="C36" s="1"/>
      <c r="D36" s="1"/>
    </row>
    <row r="37" spans="2:4" x14ac:dyDescent="0.35">
      <c r="B37" s="9"/>
      <c r="C37" s="1"/>
      <c r="D37" s="1"/>
    </row>
    <row r="38" spans="2:4" x14ac:dyDescent="0.35">
      <c r="B38" s="1"/>
      <c r="C38" s="1"/>
      <c r="D38" s="1"/>
    </row>
    <row r="39" spans="2:4" x14ac:dyDescent="0.35">
      <c r="B39" s="1"/>
      <c r="C39" s="1"/>
      <c r="D39" s="1"/>
    </row>
    <row r="40" spans="2:4" x14ac:dyDescent="0.35">
      <c r="B40" s="1"/>
      <c r="C40" s="1"/>
      <c r="D40" s="1"/>
    </row>
    <row r="41" spans="2:4" x14ac:dyDescent="0.35">
      <c r="B41" s="1"/>
      <c r="C41" s="1"/>
      <c r="D41" s="1"/>
    </row>
    <row r="42" spans="2:4" x14ac:dyDescent="0.35">
      <c r="B42" s="1"/>
      <c r="C42" s="9"/>
      <c r="D42" s="1"/>
    </row>
    <row r="43" spans="2:4" x14ac:dyDescent="0.35">
      <c r="B43" s="1"/>
      <c r="C43" s="1"/>
      <c r="D43" s="1"/>
    </row>
    <row r="44" spans="2:4" x14ac:dyDescent="0.35">
      <c r="B44" s="1"/>
      <c r="C44" s="1"/>
      <c r="D44" s="9"/>
    </row>
    <row r="45" spans="2:4" x14ac:dyDescent="0.35">
      <c r="B45" s="9"/>
      <c r="C45" s="1"/>
      <c r="D45" s="1"/>
    </row>
    <row r="46" spans="2:4" x14ac:dyDescent="0.35">
      <c r="B46" s="1"/>
      <c r="C46" s="1"/>
      <c r="D46" s="1"/>
    </row>
    <row r="47" spans="2:4" x14ac:dyDescent="0.35">
      <c r="B47" s="1"/>
      <c r="C47" s="9"/>
      <c r="D47" s="1"/>
    </row>
    <row r="48" spans="2:4" x14ac:dyDescent="0.35">
      <c r="B48" s="1"/>
      <c r="C48" s="1"/>
      <c r="D48" s="1"/>
    </row>
    <row r="49" spans="2:4" x14ac:dyDescent="0.35">
      <c r="B49" s="1"/>
      <c r="C49" s="1"/>
      <c r="D49" s="1"/>
    </row>
    <row r="50" spans="2:4" x14ac:dyDescent="0.35">
      <c r="B50" s="9"/>
      <c r="C50" s="1"/>
      <c r="D50" s="1"/>
    </row>
    <row r="51" spans="2:4" x14ac:dyDescent="0.35">
      <c r="B51" s="1"/>
      <c r="C51" s="1"/>
      <c r="D51" s="1"/>
    </row>
    <row r="52" spans="2:4" x14ac:dyDescent="0.35">
      <c r="B52" s="1"/>
      <c r="C52" s="1"/>
      <c r="D52" s="1"/>
    </row>
    <row r="53" spans="2:4" x14ac:dyDescent="0.35">
      <c r="B53" s="1"/>
      <c r="C53" s="1"/>
      <c r="D53" s="1"/>
    </row>
    <row r="54" spans="2:4" x14ac:dyDescent="0.35">
      <c r="B54" s="1"/>
      <c r="C54" s="9"/>
      <c r="D54" s="1"/>
    </row>
    <row r="55" spans="2:4" x14ac:dyDescent="0.35">
      <c r="B55" s="1"/>
      <c r="C55" s="1"/>
      <c r="D55" s="1"/>
    </row>
    <row r="56" spans="2:4" x14ac:dyDescent="0.35">
      <c r="B56" s="1"/>
      <c r="C56" s="1"/>
      <c r="D56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3BAA-0D7D-417D-8B72-20CF916D40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O W V M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O W V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l T F S F W v q g M g E A A A U C A A A T A B w A R m 9 y b X V s Y X M v U 2 V j d G l v b j E u b S C i G A A o o B Q A A A A A A A A A A A A A A A A A A A A A A A A A A A C F k M F K A z E Q h u 8 L + w 4 h X r a Q L q 3 U H i w 9 y F a x F x G 2 F c Q V G d N p u 5 J N J J k t L a U H 3 8 d 3 8 x W c 2 m p B i u Y S 8 s / H / / + T g J p K Z 0 W + u 9 u 9 O I q j M A e P E 6 H n p Z k 8 V c 4 T m J J W o i 8 M U h w J P r m r v U Z W s r B I B 0 7 X F V p K r k q D a e Y s 8 S M k M j s v x g F 9 K D Q Y 7 Y p v L B Q D I B C 5 L t F q L G 6 9 e + F w c V r 8 y k t p S b K h O k p K d b k k D 3 d g a g z p c G a d R 9 U 9 a 7 X a D b X r c y L Z p n L E r a 8 R J h w q u d w I n r n Q f r L X k 1 1 1 J R 7 2 + o U x O R c E H / r k a 3 w 8 W G Z z s D N 2 H K 1 e 8 W A 3 8 m D D 1 P k q c 6 a u 7 H Y Y k i P 5 a r 2 W 9 w h e K j G 0 1 O 2 k W 3 K j x F q O L Q P N j / e 3 B T Z / t m 1 6 I G S W m B K E S / p C h 3 Y K l v 6 j b t B Z / l L z F 7 d p x F F p j 6 7 W + w R Q S w E C L Q A U A A I A C A A 5 Z U x U D g t s 0 K Q A A A D 2 A A A A E g A A A A A A A A A A A A A A A A A A A A A A Q 2 9 u Z m l n L 1 B h Y 2 t h Z 2 U u e G 1 s U E s B A i 0 A F A A C A A g A O W V M V A / K 6 a u k A A A A 6 Q A A A B M A A A A A A A A A A A A A A A A A 8 A A A A F t D b 2 5 0 Z W 5 0 X 1 R 5 c G V z X S 5 4 b W x Q S w E C L Q A U A A I A C A A 5 Z U x U h V r 6 o D I B A A A F A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A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G l s Z F 9 t b 3 J 0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l s Z F 9 t b 3 J 0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J U M T c 6 N D E 6 N T A u N j c 3 M j Q 5 M l o i I C 8 + P E V u d H J 5 I F R 5 c G U 9 I k Z p b G x D b 2 x 1 b W 5 U e X B l c y I g V m F s d W U 9 I n N B d 1 l H Q m c 9 P S I g L z 4 8 R W 5 0 c n k g V H l w Z T 0 i R m l s b E N v b H V t b k 5 h b W V z I i B W Y W x 1 Z T 0 i c 1 s m c X V v d D t Z Z W F y J n F 1 b 3 Q 7 L C Z x d W 9 0 O 1 V u Z G V y L e + s g X Z l L W 1 v c n R h b G l 0 e S 1 y Y X R l J n F 1 b 3 Q 7 L C Z x d W 9 0 O 0 l u Z m F u d C 1 t b 3 J 0 Y W x p d H k t c m F 0 Z S Z x d W 9 0 O y w m c X V v d D t O Z W 9 u Y X R h b C 1 t b 3 J 0 Y W x p d H k t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a W x k X 2 1 v c n R h b G l 0 e S 9 B d X R v U m V t b 3 Z l Z E N v b H V t b n M x L n t Z Z W F y L D B 9 J n F 1 b 3 Q 7 L C Z x d W 9 0 O 1 N l Y 3 R p b 2 4 x L 2 N o a W x k X 2 1 v c n R h b G l 0 e S 9 B d X R v U m V t b 3 Z l Z E N v b H V t b n M x L n t V b m R l c i 3 v r I F 2 Z S 1 t b 3 J 0 Y W x p d H k t c m F 0 Z S w x f S Z x d W 9 0 O y w m c X V v d D t T Z W N 0 a W 9 u M S 9 j a G l s Z F 9 t b 3 J 0 Y W x p d H k v Q X V 0 b 1 J l b W 9 2 Z W R D b 2 x 1 b W 5 z M S 5 7 S W 5 m Y W 5 0 L W 1 v c n R h b G l 0 e S 1 y Y X R l L D J 9 J n F 1 b 3 Q 7 L C Z x d W 9 0 O 1 N l Y 3 R p b 2 4 x L 2 N o a W x k X 2 1 v c n R h b G l 0 e S 9 B d X R v U m V t b 3 Z l Z E N v b H V t b n M x L n t O Z W 9 u Y X R h b C 1 t b 3 J 0 Y W x p d H k t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G l s Z F 9 t b 3 J 0 Y W x p d H k v Q X V 0 b 1 J l b W 9 2 Z W R D b 2 x 1 b W 5 z M S 5 7 W W V h c i w w f S Z x d W 9 0 O y w m c X V v d D t T Z W N 0 a W 9 u M S 9 j a G l s Z F 9 t b 3 J 0 Y W x p d H k v Q X V 0 b 1 J l b W 9 2 Z W R D b 2 x 1 b W 5 z M S 5 7 V W 5 k Z X I t 7 6 y B d m U t b W 9 y d G F s a X R 5 L X J h d G U s M X 0 m c X V v d D s s J n F 1 b 3 Q 7 U 2 V j d G l v b j E v Y 2 h p b G R f b W 9 y d G F s a X R 5 L 0 F 1 d G 9 S Z W 1 v d m V k Q 2 9 s d W 1 u c z E u e 0 l u Z m F u d C 1 t b 3 J 0 Y W x p d H k t c m F 0 Z S w y f S Z x d W 9 0 O y w m c X V v d D t T Z W N 0 a W 9 u M S 9 j a G l s Z F 9 t b 3 J 0 Y W x p d H k v Q X V 0 b 1 J l b W 9 2 Z W R D b 2 x 1 b W 5 z M S 5 7 T m V v b m F 0 Y W w t b W 9 y d G F s a X R 5 L X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a W x k X 2 1 v c n R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l s Z F 9 t b 3 J 0 Y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p b G R f b W 9 y d G F s a X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4 n y g T B Z h H j V i u p S Q E B B c A A A A A A g A A A A A A E G Y A A A A B A A A g A A A A N 3 K T u t w e P 5 p S Q I C E R H Q k s u e w r e 2 6 g W 6 / K C b f 6 S X 0 9 w U A A A A A D o A A A A A C A A A g A A A A j Y W J D 0 t 7 b T q K u k / s E y / 4 T 0 7 D k z H e Z t z Y T m k W u H U D 9 Z J Q A A A A W J Z h q 6 Y 3 G J k o F C D e e e g N l C p k h 9 k R g c d 3 U f n m Z s z a S p 9 G Q P B U j E 1 G Y A I 4 8 N + k 6 W f t + T n g H L + b 6 x / t p Y m h j k x O d C / L J 5 C O + B C Q d F K C t w i T f G l A A A A A y d K F K g W F U 6 o F k 7 E V L Q Z o y N 8 O k e u 6 E E n y e P i j S 2 y Z v r E 7 w u A 0 I r w N J X L 2 C S 2 C J C G K Q U o r m C P a s X I 0 2 b v n + s W 1 n g = = < / D a t a M a s h u p > 
</file>

<file path=customXml/itemProps1.xml><?xml version="1.0" encoding="utf-8"?>
<ds:datastoreItem xmlns:ds="http://schemas.openxmlformats.org/officeDocument/2006/customXml" ds:itemID="{231D1888-43A8-4184-A54E-80683669B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child_mortality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 Colistra</dc:creator>
  <cp:lastModifiedBy>Cal Colistra</cp:lastModifiedBy>
  <dcterms:created xsi:type="dcterms:W3CDTF">2022-02-12T17:34:27Z</dcterms:created>
  <dcterms:modified xsi:type="dcterms:W3CDTF">2022-02-15T00:04:30Z</dcterms:modified>
</cp:coreProperties>
</file>