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4" i="1" l="1"/>
  <c r="L54" i="1"/>
  <c r="E54" i="1"/>
  <c r="D54" i="1"/>
</calcChain>
</file>

<file path=xl/sharedStrings.xml><?xml version="1.0" encoding="utf-8"?>
<sst xmlns="http://schemas.openxmlformats.org/spreadsheetml/2006/main" count="15" uniqueCount="14">
  <si>
    <t>No Load</t>
  </si>
  <si>
    <t>Lights</t>
  </si>
  <si>
    <t>Lights+Heater</t>
  </si>
  <si>
    <t>ChA (ADC Value)</t>
  </si>
  <si>
    <t>ChB  (ADC Value)</t>
  </si>
  <si>
    <t>Current (A)</t>
  </si>
  <si>
    <t xml:space="preserve">Forward </t>
  </si>
  <si>
    <t>Backwards Regression</t>
  </si>
  <si>
    <t>(calibration M and B values from here)</t>
  </si>
  <si>
    <t>(constant current was 0.008A)</t>
  </si>
  <si>
    <t>CHA - Gain</t>
  </si>
  <si>
    <t>CHA - Offset</t>
  </si>
  <si>
    <t>CHB - Gain</t>
  </si>
  <si>
    <t>CHB -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</si>
</sst>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0000000000"/>
    <numFmt numFmtId="166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ChA (ADC Value)</c:v>
                </c:pt>
              </c:strCache>
            </c:strRef>
          </c:tx>
          <c:xVal>
            <c:strRef>
              <c:f>Sheet1!$A$5:$A$7</c:f>
              <c:strCache>
                <c:ptCount val="3"/>
                <c:pt idx="0">
                  <c:v>No Load</c:v>
                </c:pt>
                <c:pt idx="1">
                  <c:v>Lights</c:v>
                </c:pt>
                <c:pt idx="2">
                  <c:v>Lights+Heater</c:v>
                </c:pt>
              </c:strCache>
            </c:str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8.8699999999999992</c:v>
                </c:pt>
                <c:pt idx="1">
                  <c:v>188332</c:v>
                </c:pt>
                <c:pt idx="2">
                  <c:v>1096320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ChB  (ADC Value)</c:v>
                </c:pt>
              </c:strCache>
            </c:strRef>
          </c:tx>
          <c:xVal>
            <c:strRef>
              <c:f>Sheet1!$A$5:$A$7</c:f>
              <c:strCache>
                <c:ptCount val="3"/>
                <c:pt idx="0">
                  <c:v>No Load</c:v>
                </c:pt>
                <c:pt idx="1">
                  <c:v>Lights</c:v>
                </c:pt>
                <c:pt idx="2">
                  <c:v>Lights+Heater</c:v>
                </c:pt>
              </c:strCache>
            </c:str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27.23</c:v>
                </c:pt>
                <c:pt idx="1">
                  <c:v>35725</c:v>
                </c:pt>
                <c:pt idx="2">
                  <c:v>206359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0928"/>
        <c:axId val="144702464"/>
      </c:scatterChart>
      <c:valAx>
        <c:axId val="1447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02464"/>
        <c:crosses val="autoZero"/>
        <c:crossBetween val="midCat"/>
      </c:valAx>
      <c:valAx>
        <c:axId val="1447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0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ChA (ADC Value)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7.27755905511811E-3"/>
                  <c:y val="-1.424795858850977E-2"/>
                </c:manualLayout>
              </c:layout>
              <c:numFmt formatCode="General" sourceLinked="0"/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0</c:v>
                </c:pt>
                <c:pt idx="1">
                  <c:v>0.33300000000000002</c:v>
                </c:pt>
                <c:pt idx="2">
                  <c:v>1.9550000000000001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8.8699999999999992</c:v>
                </c:pt>
                <c:pt idx="1">
                  <c:v>188332</c:v>
                </c:pt>
                <c:pt idx="2">
                  <c:v>1096320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4800"/>
        <c:axId val="139797632"/>
      </c:scatterChart>
      <c:valAx>
        <c:axId val="1726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97632"/>
        <c:crosses val="autoZero"/>
        <c:crossBetween val="midCat"/>
      </c:valAx>
      <c:valAx>
        <c:axId val="1397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0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ChB  (ADC Value)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1.6716535433070865E-2"/>
                  <c:y val="-1.9272747156605423E-2"/>
                </c:manualLayout>
              </c:layout>
              <c:numFmt formatCode="General" sourceLinked="0"/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0</c:v>
                </c:pt>
                <c:pt idx="1">
                  <c:v>0.33300000000000002</c:v>
                </c:pt>
                <c:pt idx="2">
                  <c:v>1.9550000000000001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27.23</c:v>
                </c:pt>
                <c:pt idx="1">
                  <c:v>35725</c:v>
                </c:pt>
                <c:pt idx="2">
                  <c:v>206359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0688"/>
        <c:axId val="139812224"/>
      </c:scatterChart>
      <c:valAx>
        <c:axId val="1398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12224"/>
        <c:crosses val="autoZero"/>
        <c:crossBetween val="midCat"/>
      </c:valAx>
      <c:valAx>
        <c:axId val="1398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ChA (ADC Value)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Sheet1!$C$5:$C$7</c:f>
              <c:numCache>
                <c:formatCode>General</c:formatCode>
                <c:ptCount val="3"/>
                <c:pt idx="0">
                  <c:v>8.8699999999999992</c:v>
                </c:pt>
                <c:pt idx="1">
                  <c:v>188332</c:v>
                </c:pt>
                <c:pt idx="2">
                  <c:v>1096320</c:v>
                </c:pt>
              </c:numCache>
            </c:numRef>
          </c:xVal>
          <c:yVal>
            <c:numRef>
              <c:f>Sheet1!$B$5:$B$7</c:f>
              <c:numCache>
                <c:formatCode>General</c:formatCode>
                <c:ptCount val="3"/>
                <c:pt idx="0">
                  <c:v>0</c:v>
                </c:pt>
                <c:pt idx="1">
                  <c:v>0.33300000000000002</c:v>
                </c:pt>
                <c:pt idx="2">
                  <c:v>1.9550000000000001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1920"/>
        <c:axId val="139843456"/>
      </c:scatterChart>
      <c:valAx>
        <c:axId val="1398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43456"/>
        <c:crosses val="autoZero"/>
        <c:crossBetween val="midCat"/>
      </c:valAx>
      <c:valAx>
        <c:axId val="1398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ChB  (ADC Value)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1.6716535433070865E-2"/>
                  <c:y val="-1.9272747156605423E-2"/>
                </c:manualLayout>
              </c:layout>
              <c:numFmt formatCode="General" sourceLinked="0"/>
            </c:trendlineLbl>
          </c:trendline>
          <c:xVal>
            <c:numRef>
              <c:f>Sheet1!$D$5:$D$7</c:f>
              <c:numCache>
                <c:formatCode>General</c:formatCode>
                <c:ptCount val="3"/>
                <c:pt idx="0">
                  <c:v>27.23</c:v>
                </c:pt>
                <c:pt idx="1">
                  <c:v>35725</c:v>
                </c:pt>
                <c:pt idx="2">
                  <c:v>206359</c:v>
                </c:pt>
              </c:numCache>
            </c:numRef>
          </c:xVal>
          <c:yVal>
            <c:numRef>
              <c:f>Sheet1!$B$5:$B$7</c:f>
              <c:numCache>
                <c:formatCode>General</c:formatCode>
                <c:ptCount val="3"/>
                <c:pt idx="0">
                  <c:v>0</c:v>
                </c:pt>
                <c:pt idx="1">
                  <c:v>0.33300000000000002</c:v>
                </c:pt>
                <c:pt idx="2">
                  <c:v>1.9550000000000001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9904"/>
        <c:axId val="139673984"/>
      </c:scatterChart>
      <c:valAx>
        <c:axId val="1396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73984"/>
        <c:crosses val="autoZero"/>
        <c:crossBetween val="midCat"/>
      </c:valAx>
      <c:valAx>
        <c:axId val="13967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5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18</xdr:row>
      <xdr:rowOff>90487</xdr:rowOff>
    </xdr:from>
    <xdr:to>
      <xdr:col>10</xdr:col>
      <xdr:colOff>476250</xdr:colOff>
      <xdr:row>32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18</xdr:row>
      <xdr:rowOff>71437</xdr:rowOff>
    </xdr:from>
    <xdr:to>
      <xdr:col>18</xdr:col>
      <xdr:colOff>495300</xdr:colOff>
      <xdr:row>32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304800</xdr:colOff>
      <xdr:row>50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4"/>
  <sheetViews>
    <sheetView tabSelected="1" topLeftCell="F28" workbookViewId="0">
      <selection activeCell="L53" sqref="L53:M54"/>
    </sheetView>
  </sheetViews>
  <sheetFormatPr defaultRowHeight="15" x14ac:dyDescent="0.25"/>
  <cols>
    <col min="1" max="1" width="14.28515625" customWidth="1"/>
    <col min="2" max="2" width="16.140625" customWidth="1"/>
    <col min="3" max="3" width="16.7109375" customWidth="1"/>
    <col min="4" max="4" width="33.28515625" bestFit="1" customWidth="1"/>
    <col min="5" max="5" width="23.7109375" bestFit="1" customWidth="1"/>
    <col min="12" max="12" width="36.28515625" customWidth="1"/>
    <col min="13" max="13" width="32.42578125" customWidth="1"/>
  </cols>
  <sheetData>
    <row r="4" spans="1:4" x14ac:dyDescent="0.25">
      <c r="B4" t="s">
        <v>5</v>
      </c>
      <c r="C4" t="s">
        <v>3</v>
      </c>
      <c r="D4" t="s">
        <v>4</v>
      </c>
    </row>
    <row r="5" spans="1:4" x14ac:dyDescent="0.25">
      <c r="A5" t="s">
        <v>0</v>
      </c>
      <c r="B5">
        <v>0</v>
      </c>
      <c r="C5">
        <v>8.8699999999999992</v>
      </c>
      <c r="D5">
        <v>27.23</v>
      </c>
    </row>
    <row r="6" spans="1:4" x14ac:dyDescent="0.25">
      <c r="A6" t="s">
        <v>1</v>
      </c>
      <c r="B6">
        <v>0.33300000000000002</v>
      </c>
      <c r="C6">
        <v>188332</v>
      </c>
      <c r="D6">
        <v>35725</v>
      </c>
    </row>
    <row r="7" spans="1:4" x14ac:dyDescent="0.25">
      <c r="A7" t="s">
        <v>2</v>
      </c>
      <c r="B7">
        <v>1.9550000000000001</v>
      </c>
      <c r="C7">
        <v>1096320</v>
      </c>
      <c r="D7">
        <v>206359</v>
      </c>
    </row>
    <row r="9" spans="1:4" x14ac:dyDescent="0.25">
      <c r="B9" t="s">
        <v>9</v>
      </c>
    </row>
    <row r="20" spans="2:2" x14ac:dyDescent="0.25">
      <c r="B20" t="s">
        <v>6</v>
      </c>
    </row>
    <row r="37" spans="2:2" x14ac:dyDescent="0.25">
      <c r="B37" t="s">
        <v>7</v>
      </c>
    </row>
    <row r="38" spans="2:2" x14ac:dyDescent="0.25">
      <c r="B38" t="s">
        <v>8</v>
      </c>
    </row>
    <row r="53" spans="2:13" x14ac:dyDescent="0.25">
      <c r="B53" t="s">
        <v>7</v>
      </c>
      <c r="D53" t="s">
        <v>10</v>
      </c>
      <c r="E53" t="s">
        <v>11</v>
      </c>
      <c r="L53" t="s">
        <v>12</v>
      </c>
      <c r="M53" t="s">
        <v>13</v>
      </c>
    </row>
    <row r="54" spans="2:13" x14ac:dyDescent="0.25">
      <c r="D54" s="2">
        <f>SLOPE(B5:B7,C5:C7)</f>
        <v>1.7842399188655158E-6</v>
      </c>
      <c r="E54" s="1">
        <f>INTERCEPT(B5:B7,C5:C7)</f>
        <v>-1.3810688195009524E-3</v>
      </c>
      <c r="L54" s="2">
        <f>SLOPE(B5:B7,D5:D7)</f>
        <v>9.4847174963865815E-6</v>
      </c>
      <c r="M54" s="1">
        <f>INTERCEPT(B5:B7,D5:D7)</f>
        <v>-2.7855397508919078E-3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Klopfer</dc:creator>
  <cp:lastModifiedBy>Michael Klopfer</cp:lastModifiedBy>
  <dcterms:created xsi:type="dcterms:W3CDTF">2019-02-21T23:48:25Z</dcterms:created>
  <dcterms:modified xsi:type="dcterms:W3CDTF">2019-02-23T01:49:57Z</dcterms:modified>
</cp:coreProperties>
</file>