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605" windowHeight="15600" activeTab="2"/>
  </bookViews>
  <sheets>
    <sheet name="Current" sheetId="1" r:id="rId1"/>
    <sheet name="Voltage" sheetId="2" r:id="rId2"/>
    <sheet name="Power Factor" sheetId="3" r:id="rId3"/>
    <sheet name="Calibration Checker" sheetId="4" r:id="rId4"/>
  </sheets>
  <calcPr calcId="145621"/>
</workbook>
</file>

<file path=xl/calcChain.xml><?xml version="1.0" encoding="utf-8"?>
<calcChain xmlns="http://schemas.openxmlformats.org/spreadsheetml/2006/main">
  <c r="M54" i="4" l="1"/>
  <c r="L54" i="4"/>
  <c r="E54" i="4"/>
  <c r="D54" i="4"/>
</calcChain>
</file>

<file path=xl/sharedStrings.xml><?xml version="1.0" encoding="utf-8"?>
<sst xmlns="http://schemas.openxmlformats.org/spreadsheetml/2006/main" count="53" uniqueCount="41">
  <si>
    <t>No Load</t>
  </si>
  <si>
    <t>Lights</t>
  </si>
  <si>
    <t>Lights+Heater</t>
  </si>
  <si>
    <t>ChA (ADC Value)</t>
  </si>
  <si>
    <t>ChB  (ADC Value)</t>
  </si>
  <si>
    <t>Current (A)</t>
  </si>
  <si>
    <t xml:space="preserve">Forward </t>
  </si>
  <si>
    <t>Backwards Regression</t>
  </si>
  <si>
    <t>(calibration M and B values from here)</t>
  </si>
  <si>
    <t>CHA - Gain</t>
  </si>
  <si>
    <t>CHA - Offset</t>
  </si>
  <si>
    <t>CHB - Gain</t>
  </si>
  <si>
    <t>CHB - Offset</t>
  </si>
  <si>
    <t>Measured Volt</t>
  </si>
  <si>
    <t>DAC_A</t>
  </si>
  <si>
    <t>DAC_B</t>
  </si>
  <si>
    <t>Measured  Neutral Volt</t>
  </si>
  <si>
    <t>Current</t>
  </si>
  <si>
    <t>Power</t>
  </si>
  <si>
    <t>Power Factor</t>
  </si>
  <si>
    <t>Current Factor</t>
  </si>
  <si>
    <t>transformer</t>
  </si>
  <si>
    <t>Power Supply Values</t>
  </si>
  <si>
    <t>non-calibrated PF Values</t>
  </si>
  <si>
    <t>(constant current was 0.008A - subtracted from active loads)</t>
  </si>
  <si>
    <t>Scenario</t>
  </si>
  <si>
    <t>Measured Value</t>
  </si>
  <si>
    <t>Current Calibration</t>
  </si>
  <si>
    <t>Forward Polarity (Normal Polarity)</t>
  </si>
  <si>
    <t>Measured Voltage</t>
  </si>
  <si>
    <t>Measured Neutral Voltage</t>
  </si>
  <si>
    <t>State A</t>
  </si>
  <si>
    <t>State B</t>
  </si>
  <si>
    <t>Reverse Polarity - Neutral and Line reversed</t>
  </si>
  <si>
    <t>Voltage Calibration - Read DAQ in each multiplexer state with Different Supply Voltages</t>
  </si>
  <si>
    <t>Current Calibration - Read DAQ in each Current channel at 120.0V supply (L1) under different loads</t>
  </si>
  <si>
    <t>Power Factor Calibration - Read Power supply parameters under different loads at 120.0V supply(a fan motor and/or transformer used to provide reactive load)</t>
  </si>
  <si>
    <t>fan low + transformer</t>
  </si>
  <si>
    <t>lights</t>
  </si>
  <si>
    <t>Fan Low +lights</t>
  </si>
  <si>
    <t>fan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</si>
</sst>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000000000000"/>
    <numFmt numFmtId="165" formatCode="0.000000000000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Checker'!$C$4</c:f>
              <c:strCache>
                <c:ptCount val="1"/>
                <c:pt idx="0">
                  <c:v>ChA (ADC Value)</c:v>
                </c:pt>
              </c:strCache>
            </c:strRef>
          </c:tx>
          <c:xVal>
            <c:strRef>
              <c:f>'Calibration Checker'!$A$5:$A$7</c:f>
              <c:strCache>
                <c:ptCount val="3"/>
                <c:pt idx="0">
                  <c:v>No Load</c:v>
                </c:pt>
                <c:pt idx="1">
                  <c:v>Lights</c:v>
                </c:pt>
                <c:pt idx="2">
                  <c:v>Lights+Heater</c:v>
                </c:pt>
              </c:strCache>
            </c:strRef>
          </c:xVal>
          <c:yVal>
            <c:numRef>
              <c:f>'Calibration Checker'!$C$5:$C$7</c:f>
              <c:numCache>
                <c:formatCode>General</c:formatCode>
                <c:ptCount val="3"/>
                <c:pt idx="0">
                  <c:v>8.8699999999999992</c:v>
                </c:pt>
                <c:pt idx="1">
                  <c:v>188332</c:v>
                </c:pt>
                <c:pt idx="2">
                  <c:v>1096320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'Calibration Checker'!$D$4</c:f>
              <c:strCache>
                <c:ptCount val="1"/>
                <c:pt idx="0">
                  <c:v>ChB  (ADC Value)</c:v>
                </c:pt>
              </c:strCache>
            </c:strRef>
          </c:tx>
          <c:xVal>
            <c:strRef>
              <c:f>'Calibration Checker'!$A$5:$A$7</c:f>
              <c:strCache>
                <c:ptCount val="3"/>
                <c:pt idx="0">
                  <c:v>No Load</c:v>
                </c:pt>
                <c:pt idx="1">
                  <c:v>Lights</c:v>
                </c:pt>
                <c:pt idx="2">
                  <c:v>Lights+Heater</c:v>
                </c:pt>
              </c:strCache>
            </c:strRef>
          </c:xVal>
          <c:yVal>
            <c:numRef>
              <c:f>'Calibration Checker'!$D$5:$D$7</c:f>
              <c:numCache>
                <c:formatCode>General</c:formatCode>
                <c:ptCount val="3"/>
                <c:pt idx="0">
                  <c:v>27.23</c:v>
                </c:pt>
                <c:pt idx="1">
                  <c:v>35725</c:v>
                </c:pt>
                <c:pt idx="2">
                  <c:v>206359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29664"/>
        <c:axId val="312531200"/>
      </c:scatterChart>
      <c:valAx>
        <c:axId val="312529664"/>
        <c:scaling>
          <c:orientation val="minMax"/>
        </c:scaling>
        <c:delete val="0"/>
        <c:axPos val="b"/>
        <c:majorTickMark val="out"/>
        <c:minorTickMark val="none"/>
        <c:tickLblPos val="nextTo"/>
        <c:crossAx val="312531200"/>
        <c:crosses val="autoZero"/>
        <c:crossBetween val="midCat"/>
      </c:valAx>
      <c:valAx>
        <c:axId val="31253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529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Checker'!$C$4</c:f>
              <c:strCache>
                <c:ptCount val="1"/>
                <c:pt idx="0">
                  <c:v>ChA (ADC Value)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-7.27755905511811E-3"/>
                  <c:y val="-1.42479585885098E-2"/>
                </c:manualLayout>
              </c:layout>
              <c:numFmt formatCode="General" sourceLinked="0"/>
            </c:trendlineLbl>
          </c:trendline>
          <c:xVal>
            <c:numRef>
              <c:f>'Calibration Checker'!$B$5:$B$7</c:f>
              <c:numCache>
                <c:formatCode>General</c:formatCode>
                <c:ptCount val="3"/>
                <c:pt idx="0">
                  <c:v>0</c:v>
                </c:pt>
                <c:pt idx="1">
                  <c:v>0.33300000000000002</c:v>
                </c:pt>
                <c:pt idx="2">
                  <c:v>1.9550000000000001</c:v>
                </c:pt>
              </c:numCache>
            </c:numRef>
          </c:xVal>
          <c:yVal>
            <c:numRef>
              <c:f>'Calibration Checker'!$C$5:$C$7</c:f>
              <c:numCache>
                <c:formatCode>General</c:formatCode>
                <c:ptCount val="3"/>
                <c:pt idx="0">
                  <c:v>8.8699999999999992</c:v>
                </c:pt>
                <c:pt idx="1">
                  <c:v>188332</c:v>
                </c:pt>
                <c:pt idx="2">
                  <c:v>1096320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317056"/>
        <c:axId val="272322944"/>
      </c:scatterChart>
      <c:valAx>
        <c:axId val="272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2322944"/>
        <c:crosses val="autoZero"/>
        <c:crossBetween val="midCat"/>
      </c:valAx>
      <c:valAx>
        <c:axId val="27232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2317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Checker'!$D$4</c:f>
              <c:strCache>
                <c:ptCount val="1"/>
                <c:pt idx="0">
                  <c:v>ChB  (ADC Value)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-1.67165354330709E-2"/>
                  <c:y val="-1.9272747156605399E-2"/>
                </c:manualLayout>
              </c:layout>
              <c:numFmt formatCode="General" sourceLinked="0"/>
            </c:trendlineLbl>
          </c:trendline>
          <c:xVal>
            <c:numRef>
              <c:f>'Calibration Checker'!$B$5:$B$7</c:f>
              <c:numCache>
                <c:formatCode>General</c:formatCode>
                <c:ptCount val="3"/>
                <c:pt idx="0">
                  <c:v>0</c:v>
                </c:pt>
                <c:pt idx="1">
                  <c:v>0.33300000000000002</c:v>
                </c:pt>
                <c:pt idx="2">
                  <c:v>1.9550000000000001</c:v>
                </c:pt>
              </c:numCache>
            </c:numRef>
          </c:xVal>
          <c:yVal>
            <c:numRef>
              <c:f>'Calibration Checker'!$D$5:$D$7</c:f>
              <c:numCache>
                <c:formatCode>General</c:formatCode>
                <c:ptCount val="3"/>
                <c:pt idx="0">
                  <c:v>27.23</c:v>
                </c:pt>
                <c:pt idx="1">
                  <c:v>35725</c:v>
                </c:pt>
                <c:pt idx="2">
                  <c:v>206359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97280"/>
        <c:axId val="312498816"/>
      </c:scatterChart>
      <c:valAx>
        <c:axId val="31249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2498816"/>
        <c:crosses val="autoZero"/>
        <c:crossBetween val="midCat"/>
      </c:valAx>
      <c:valAx>
        <c:axId val="31249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497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Checker'!$C$4</c:f>
              <c:strCache>
                <c:ptCount val="1"/>
                <c:pt idx="0">
                  <c:v>ChA (ADC Value)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'Calibration Checker'!$C$5:$C$7</c:f>
              <c:numCache>
                <c:formatCode>General</c:formatCode>
                <c:ptCount val="3"/>
                <c:pt idx="0">
                  <c:v>8.8699999999999992</c:v>
                </c:pt>
                <c:pt idx="1">
                  <c:v>188332</c:v>
                </c:pt>
                <c:pt idx="2">
                  <c:v>1096320</c:v>
                </c:pt>
              </c:numCache>
            </c:numRef>
          </c:xVal>
          <c:yVal>
            <c:numRef>
              <c:f>'Calibration Checker'!$B$5:$B$7</c:f>
              <c:numCache>
                <c:formatCode>General</c:formatCode>
                <c:ptCount val="3"/>
                <c:pt idx="0">
                  <c:v>0</c:v>
                </c:pt>
                <c:pt idx="1">
                  <c:v>0.33300000000000002</c:v>
                </c:pt>
                <c:pt idx="2">
                  <c:v>1.9550000000000001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11872"/>
        <c:axId val="312554624"/>
      </c:scatterChart>
      <c:valAx>
        <c:axId val="31251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2554624"/>
        <c:crosses val="autoZero"/>
        <c:crossBetween val="midCat"/>
      </c:valAx>
      <c:valAx>
        <c:axId val="31255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511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Checker'!$D$4</c:f>
              <c:strCache>
                <c:ptCount val="1"/>
                <c:pt idx="0">
                  <c:v>ChB  (ADC Value)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-1.67165354330709E-2"/>
                  <c:y val="-1.9272747156605399E-2"/>
                </c:manualLayout>
              </c:layout>
              <c:numFmt formatCode="General" sourceLinked="0"/>
            </c:trendlineLbl>
          </c:trendline>
          <c:xVal>
            <c:numRef>
              <c:f>'Calibration Checker'!$D$5:$D$7</c:f>
              <c:numCache>
                <c:formatCode>General</c:formatCode>
                <c:ptCount val="3"/>
                <c:pt idx="0">
                  <c:v>27.23</c:v>
                </c:pt>
                <c:pt idx="1">
                  <c:v>35725</c:v>
                </c:pt>
                <c:pt idx="2">
                  <c:v>206359</c:v>
                </c:pt>
              </c:numCache>
            </c:numRef>
          </c:xVal>
          <c:yVal>
            <c:numRef>
              <c:f>'Calibration Checker'!$B$5:$B$7</c:f>
              <c:numCache>
                <c:formatCode>General</c:formatCode>
                <c:ptCount val="3"/>
                <c:pt idx="0">
                  <c:v>0</c:v>
                </c:pt>
                <c:pt idx="1">
                  <c:v>0.33300000000000002</c:v>
                </c:pt>
                <c:pt idx="2">
                  <c:v>1.9550000000000001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79968"/>
        <c:axId val="312581504"/>
      </c:scatterChart>
      <c:valAx>
        <c:axId val="3125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2581504"/>
        <c:crosses val="autoZero"/>
        <c:crossBetween val="midCat"/>
      </c:valAx>
      <c:valAx>
        <c:axId val="31258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57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18</xdr:row>
      <xdr:rowOff>90487</xdr:rowOff>
    </xdr:from>
    <xdr:to>
      <xdr:col>10</xdr:col>
      <xdr:colOff>476250</xdr:colOff>
      <xdr:row>32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190500</xdr:colOff>
      <xdr:row>18</xdr:row>
      <xdr:rowOff>71437</xdr:rowOff>
    </xdr:from>
    <xdr:to>
      <xdr:col>18</xdr:col>
      <xdr:colOff>495300</xdr:colOff>
      <xdr:row>32</xdr:row>
      <xdr:rowOff>147637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752475</xdr:colOff>
      <xdr:row>35</xdr:row>
      <xdr:rowOff>171450</xdr:rowOff>
    </xdr:from>
    <xdr:to>
      <xdr:col>11</xdr:col>
      <xdr:colOff>466725</xdr:colOff>
      <xdr:row>50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590550</xdr:colOff>
      <xdr:row>36</xdr:row>
      <xdr:rowOff>0</xdr:rowOff>
    </xdr:from>
    <xdr:to>
      <xdr:col>19</xdr:col>
      <xdr:colOff>304800</xdr:colOff>
      <xdr:row>50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B10" sqref="B10"/>
    </sheetView>
  </sheetViews>
  <sheetFormatPr defaultColWidth="8.85546875" defaultRowHeight="15" x14ac:dyDescent="0.25"/>
  <cols>
    <col min="1" max="1" width="14.28515625" customWidth="1"/>
    <col min="2" max="2" width="16.140625" customWidth="1"/>
    <col min="3" max="3" width="16.7109375" customWidth="1"/>
    <col min="4" max="4" width="33.28515625" bestFit="1" customWidth="1"/>
    <col min="12" max="12" width="36.28515625" customWidth="1"/>
    <col min="13" max="13" width="22" customWidth="1"/>
  </cols>
  <sheetData>
    <row r="1" spans="1:4" x14ac:dyDescent="0.25">
      <c r="A1" t="s">
        <v>35</v>
      </c>
    </row>
    <row r="2" spans="1:4" x14ac:dyDescent="0.25">
      <c r="A2" t="s">
        <v>27</v>
      </c>
    </row>
    <row r="3" spans="1:4" x14ac:dyDescent="0.25">
      <c r="B3" t="s">
        <v>24</v>
      </c>
    </row>
    <row r="4" spans="1:4" x14ac:dyDescent="0.25">
      <c r="B4" t="s">
        <v>5</v>
      </c>
      <c r="C4" t="s">
        <v>3</v>
      </c>
      <c r="D4" t="s">
        <v>4</v>
      </c>
    </row>
    <row r="5" spans="1:4" x14ac:dyDescent="0.25">
      <c r="A5" s="5" t="s">
        <v>0</v>
      </c>
      <c r="B5" s="5">
        <v>0</v>
      </c>
      <c r="C5" s="5">
        <v>8.8699999999999992</v>
      </c>
      <c r="D5" s="5">
        <v>27.23</v>
      </c>
    </row>
    <row r="6" spans="1:4" x14ac:dyDescent="0.25">
      <c r="A6" s="5" t="s">
        <v>1</v>
      </c>
      <c r="B6" s="5">
        <v>0.33300000000000002</v>
      </c>
      <c r="C6" s="5">
        <v>188332</v>
      </c>
      <c r="D6" s="5">
        <v>35725</v>
      </c>
    </row>
    <row r="7" spans="1:4" x14ac:dyDescent="0.25">
      <c r="A7" s="5" t="s">
        <v>2</v>
      </c>
      <c r="B7" s="5">
        <v>1.9550000000000001</v>
      </c>
      <c r="C7" s="5">
        <v>1096320</v>
      </c>
      <c r="D7" s="5">
        <v>206359</v>
      </c>
    </row>
    <row r="54" spans="4:12" x14ac:dyDescent="0.25">
      <c r="D54" s="1"/>
      <c r="L5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XFD2"/>
    </sheetView>
  </sheetViews>
  <sheetFormatPr defaultColWidth="8.85546875" defaultRowHeight="15" x14ac:dyDescent="0.25"/>
  <sheetData>
    <row r="1" spans="1:4" x14ac:dyDescent="0.25">
      <c r="A1" t="s">
        <v>34</v>
      </c>
    </row>
    <row r="2" spans="1:4" s="5" customFormat="1" x14ac:dyDescent="0.25"/>
    <row r="3" spans="1:4" x14ac:dyDescent="0.2">
      <c r="A3" t="s">
        <v>28</v>
      </c>
    </row>
    <row r="4" spans="1:4" s="5" customFormat="1" x14ac:dyDescent="0.2">
      <c r="C4" s="5" t="s">
        <v>31</v>
      </c>
      <c r="D4" s="5" t="s">
        <v>32</v>
      </c>
    </row>
    <row r="5" spans="1:4" x14ac:dyDescent="0.2">
      <c r="A5" t="s">
        <v>29</v>
      </c>
      <c r="B5" t="s">
        <v>30</v>
      </c>
      <c r="C5" t="s">
        <v>14</v>
      </c>
      <c r="D5" t="s">
        <v>15</v>
      </c>
    </row>
    <row r="6" spans="1:4" x14ac:dyDescent="0.2">
      <c r="A6">
        <v>120.53</v>
      </c>
      <c r="B6">
        <v>5.9700000000000003E-2</v>
      </c>
      <c r="C6">
        <v>1409447</v>
      </c>
      <c r="D6">
        <v>3266145</v>
      </c>
    </row>
    <row r="7" spans="1:4" x14ac:dyDescent="0.2">
      <c r="A7">
        <v>90.45</v>
      </c>
      <c r="B7">
        <v>6.13E-2</v>
      </c>
      <c r="C7">
        <v>949988</v>
      </c>
      <c r="D7">
        <v>2437335</v>
      </c>
    </row>
    <row r="8" spans="1:4" x14ac:dyDescent="0.2">
      <c r="A8">
        <v>128.62</v>
      </c>
      <c r="B8">
        <v>6.0299999999999999E-2</v>
      </c>
      <c r="C8">
        <v>1539663</v>
      </c>
      <c r="D8">
        <v>3491703</v>
      </c>
    </row>
    <row r="9" spans="1:4" x14ac:dyDescent="0.2">
      <c r="A9">
        <v>80.39</v>
      </c>
      <c r="B9">
        <v>5.7200000000000001E-2</v>
      </c>
      <c r="C9">
        <v>817043</v>
      </c>
      <c r="D9">
        <v>2157616</v>
      </c>
    </row>
    <row r="11" spans="1:4" x14ac:dyDescent="0.2">
      <c r="A11" t="s">
        <v>33</v>
      </c>
    </row>
    <row r="12" spans="1:4" s="5" customFormat="1" x14ac:dyDescent="0.2">
      <c r="C12" s="5" t="s">
        <v>31</v>
      </c>
      <c r="D12" s="5" t="s">
        <v>32</v>
      </c>
    </row>
    <row r="13" spans="1:4" x14ac:dyDescent="0.2">
      <c r="A13" t="s">
        <v>13</v>
      </c>
      <c r="B13" t="s">
        <v>16</v>
      </c>
      <c r="C13" t="s">
        <v>14</v>
      </c>
      <c r="D13" t="s">
        <v>15</v>
      </c>
    </row>
    <row r="14" spans="1:4" x14ac:dyDescent="0.2">
      <c r="A14">
        <v>120.51</v>
      </c>
      <c r="B14">
        <v>5.8099999999999999E-2</v>
      </c>
      <c r="C14">
        <v>3262058</v>
      </c>
      <c r="D14">
        <v>1435104</v>
      </c>
    </row>
    <row r="15" spans="1:4" x14ac:dyDescent="0.2">
      <c r="A15">
        <v>135.36000000000001</v>
      </c>
      <c r="B15">
        <v>5.79E-2</v>
      </c>
      <c r="C15">
        <v>3686127</v>
      </c>
      <c r="D15">
        <v>1623925</v>
      </c>
    </row>
    <row r="16" spans="1:4" x14ac:dyDescent="0.2">
      <c r="A16">
        <v>78.92</v>
      </c>
      <c r="B16">
        <v>5.91E-2</v>
      </c>
      <c r="C16">
        <v>2124861</v>
      </c>
      <c r="D16">
        <v>775733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0" sqref="G10"/>
    </sheetView>
  </sheetViews>
  <sheetFormatPr defaultColWidth="8.85546875" defaultRowHeight="15" x14ac:dyDescent="0.25"/>
  <sheetData>
    <row r="1" spans="1:7" x14ac:dyDescent="0.25">
      <c r="A1" t="s">
        <v>36</v>
      </c>
    </row>
    <row r="2" spans="1:7" x14ac:dyDescent="0.25">
      <c r="A2" t="s">
        <v>22</v>
      </c>
      <c r="E2" t="s">
        <v>23</v>
      </c>
    </row>
    <row r="3" spans="1:7" x14ac:dyDescent="0.2">
      <c r="A3" s="3" t="s">
        <v>17</v>
      </c>
      <c r="B3" s="3" t="s">
        <v>18</v>
      </c>
      <c r="C3" s="3" t="s">
        <v>19</v>
      </c>
      <c r="D3" s="3" t="s">
        <v>20</v>
      </c>
      <c r="E3" s="4" t="s">
        <v>14</v>
      </c>
      <c r="F3" s="4" t="s">
        <v>15</v>
      </c>
    </row>
    <row r="4" spans="1:7" x14ac:dyDescent="0.2">
      <c r="A4">
        <v>0.34</v>
      </c>
      <c r="B4">
        <v>40.9</v>
      </c>
      <c r="C4">
        <v>0.99</v>
      </c>
      <c r="D4">
        <v>1.76</v>
      </c>
      <c r="E4">
        <v>32250</v>
      </c>
      <c r="F4">
        <v>32764</v>
      </c>
      <c r="G4" t="s">
        <v>38</v>
      </c>
    </row>
    <row r="5" spans="1:7" x14ac:dyDescent="0.2">
      <c r="A5">
        <v>0.85</v>
      </c>
      <c r="B5">
        <v>82.1</v>
      </c>
      <c r="C5">
        <v>0.8</v>
      </c>
      <c r="D5">
        <v>1.47</v>
      </c>
      <c r="E5">
        <v>22441</v>
      </c>
      <c r="F5">
        <v>26313</v>
      </c>
      <c r="G5" t="s">
        <v>40</v>
      </c>
    </row>
    <row r="6" spans="1:7" x14ac:dyDescent="0.2">
      <c r="A6">
        <v>0.64</v>
      </c>
      <c r="B6">
        <v>63.2</v>
      </c>
      <c r="C6">
        <v>0.82699999999999996</v>
      </c>
      <c r="D6">
        <v>1.58</v>
      </c>
      <c r="E6">
        <v>23642</v>
      </c>
      <c r="F6">
        <v>27073</v>
      </c>
      <c r="G6" t="s">
        <v>39</v>
      </c>
    </row>
    <row r="7" spans="1:7" x14ac:dyDescent="0.2">
      <c r="A7">
        <v>0.70499999999999996</v>
      </c>
      <c r="B7">
        <v>65.2</v>
      </c>
      <c r="C7">
        <v>0.76300000000000001</v>
      </c>
      <c r="D7">
        <v>1.56</v>
      </c>
      <c r="E7">
        <v>21177</v>
      </c>
      <c r="F7">
        <v>25066</v>
      </c>
      <c r="G7" t="s">
        <v>37</v>
      </c>
    </row>
    <row r="8" spans="1:7" x14ac:dyDescent="0.2">
      <c r="A8">
        <v>0.125</v>
      </c>
      <c r="B8">
        <v>2.8</v>
      </c>
      <c r="C8">
        <v>0.21</v>
      </c>
      <c r="D8">
        <v>2.41</v>
      </c>
      <c r="E8">
        <v>2076</v>
      </c>
      <c r="F8">
        <v>7037</v>
      </c>
      <c r="G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4"/>
  <sheetViews>
    <sheetView workbookViewId="0">
      <selection activeCell="M34" sqref="M34"/>
    </sheetView>
  </sheetViews>
  <sheetFormatPr defaultColWidth="8.85546875" defaultRowHeight="15" x14ac:dyDescent="0.25"/>
  <cols>
    <col min="1" max="1" width="14.28515625" customWidth="1"/>
    <col min="2" max="2" width="16.140625" customWidth="1"/>
    <col min="3" max="3" width="16.7109375" customWidth="1"/>
    <col min="4" max="4" width="33.28515625" bestFit="1" customWidth="1"/>
    <col min="5" max="5" width="23" bestFit="1" customWidth="1"/>
    <col min="12" max="12" width="36.28515625" customWidth="1"/>
    <col min="13" max="13" width="28" customWidth="1"/>
  </cols>
  <sheetData>
    <row r="4" spans="1:4" x14ac:dyDescent="0.25">
      <c r="A4" s="6" t="s">
        <v>25</v>
      </c>
      <c r="B4" s="6" t="s">
        <v>26</v>
      </c>
      <c r="C4" s="6" t="s">
        <v>3</v>
      </c>
      <c r="D4" s="6" t="s">
        <v>4</v>
      </c>
    </row>
    <row r="5" spans="1:4" x14ac:dyDescent="0.2">
      <c r="A5" s="5" t="s">
        <v>0</v>
      </c>
      <c r="B5" s="5">
        <v>0</v>
      </c>
      <c r="C5" s="5">
        <v>8.8699999999999992</v>
      </c>
      <c r="D5" s="5">
        <v>27.23</v>
      </c>
    </row>
    <row r="6" spans="1:4" x14ac:dyDescent="0.2">
      <c r="A6" s="5" t="s">
        <v>1</v>
      </c>
      <c r="B6" s="5">
        <v>0.33300000000000002</v>
      </c>
      <c r="C6" s="5">
        <v>188332</v>
      </c>
      <c r="D6" s="5">
        <v>35725</v>
      </c>
    </row>
    <row r="7" spans="1:4" x14ac:dyDescent="0.2">
      <c r="A7" s="5" t="s">
        <v>2</v>
      </c>
      <c r="B7" s="5">
        <v>1.9550000000000001</v>
      </c>
      <c r="C7" s="5">
        <v>1096320</v>
      </c>
      <c r="D7" s="5">
        <v>206359</v>
      </c>
    </row>
    <row r="20" spans="2:2" x14ac:dyDescent="0.2">
      <c r="B20" t="s">
        <v>6</v>
      </c>
    </row>
    <row r="37" spans="2:2" x14ac:dyDescent="0.2">
      <c r="B37" t="s">
        <v>7</v>
      </c>
    </row>
    <row r="38" spans="2:2" x14ac:dyDescent="0.2">
      <c r="B38" t="s">
        <v>8</v>
      </c>
    </row>
    <row r="53" spans="2:13" x14ac:dyDescent="0.25">
      <c r="B53" t="s">
        <v>7</v>
      </c>
      <c r="D53" t="s">
        <v>9</v>
      </c>
      <c r="E53" t="s">
        <v>10</v>
      </c>
      <c r="L53" t="s">
        <v>11</v>
      </c>
      <c r="M53" t="s">
        <v>12</v>
      </c>
    </row>
    <row r="54" spans="2:13" x14ac:dyDescent="0.25">
      <c r="D54" s="1">
        <f>SLOPE(B5:B11,C5:C11)</f>
        <v>1.7842399188655158E-6</v>
      </c>
      <c r="E54" s="2">
        <f>INTERCEPT(B5:B11,C5:C11)</f>
        <v>-1.3810688195009524E-3</v>
      </c>
      <c r="L54" s="1">
        <f>SLOPE(B5:B11,D5:D11)</f>
        <v>9.4847174963865815E-6</v>
      </c>
      <c r="M54" s="2">
        <f>INTERCEPT(B5:B11,D5:D11)</f>
        <v>-2.7855397508919078E-3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Voltage</vt:lpstr>
      <vt:lpstr>Power Factor</vt:lpstr>
      <vt:lpstr>Calibration Checker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2019-02-21T23:48:25Z</dcterms:created>
  <dcterms:modified xsi:type="dcterms:W3CDTF">2019-02-23T18:11:36Z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ef183649-e3ad-48b2-ad05-dd9feb949772</vt:lpwstr>
  </property>
</Properties>
</file>