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935" windowWidth="15885" windowHeight="8265"/>
  </bookViews>
  <sheets>
    <sheet name="Summary" sheetId="1" r:id="rId1"/>
    <sheet name="DataPrepExample" sheetId="2" r:id="rId2"/>
  </sheets>
  <calcPr calcId="145621"/>
</workbook>
</file>

<file path=xl/calcChain.xml><?xml version="1.0" encoding="utf-8"?>
<calcChain xmlns="http://schemas.openxmlformats.org/spreadsheetml/2006/main">
  <c r="H2" i="1" l="1"/>
  <c r="G4" i="1"/>
  <c r="F4" i="1"/>
  <c r="C14" i="2"/>
  <c r="B14" i="2"/>
  <c r="C13" i="2"/>
  <c r="B13" i="2"/>
  <c r="C12" i="2"/>
  <c r="B12" i="2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  <c r="H4" i="1"/>
  <c r="J4" i="1" s="1"/>
  <c r="H5" i="1"/>
  <c r="J5" i="1" s="1"/>
  <c r="H6" i="1"/>
  <c r="J6" i="1" s="1"/>
  <c r="H7" i="1"/>
  <c r="I7" i="1" s="1"/>
  <c r="L7" i="1" s="1"/>
  <c r="H8" i="1"/>
  <c r="J8" i="1" s="1"/>
  <c r="H9" i="1"/>
  <c r="J9" i="1" s="1"/>
  <c r="H10" i="1"/>
  <c r="J10" i="1" s="1"/>
  <c r="H11" i="1"/>
  <c r="I11" i="1" s="1"/>
  <c r="L11" i="1" s="1"/>
  <c r="H12" i="1"/>
  <c r="J12" i="1" s="1"/>
  <c r="H13" i="1"/>
  <c r="J13" i="1" s="1"/>
  <c r="H14" i="1"/>
  <c r="J14" i="1" s="1"/>
  <c r="H15" i="1"/>
  <c r="I15" i="1" s="1"/>
  <c r="L15" i="1" s="1"/>
  <c r="H16" i="1"/>
  <c r="J16" i="1" s="1"/>
  <c r="H17" i="1"/>
  <c r="J17" i="1" s="1"/>
  <c r="H18" i="1"/>
  <c r="J18" i="1" s="1"/>
  <c r="H19" i="1"/>
  <c r="I19" i="1" s="1"/>
  <c r="L19" i="1" s="1"/>
  <c r="I18" i="1" l="1"/>
  <c r="L18" i="1" s="1"/>
  <c r="I14" i="1"/>
  <c r="L14" i="1" s="1"/>
  <c r="I10" i="1"/>
  <c r="L10" i="1" s="1"/>
  <c r="I6" i="1"/>
  <c r="L6" i="1" s="1"/>
  <c r="J19" i="1"/>
  <c r="J15" i="1"/>
  <c r="J11" i="1"/>
  <c r="J7" i="1"/>
  <c r="I17" i="1"/>
  <c r="L17" i="1" s="1"/>
  <c r="I13" i="1"/>
  <c r="L13" i="1" s="1"/>
  <c r="I9" i="1"/>
  <c r="L9" i="1" s="1"/>
  <c r="I5" i="1"/>
  <c r="L5" i="1" s="1"/>
  <c r="I16" i="1"/>
  <c r="L16" i="1" s="1"/>
  <c r="I12" i="1"/>
  <c r="L12" i="1" s="1"/>
  <c r="I8" i="1"/>
  <c r="L8" i="1" s="1"/>
  <c r="I4" i="1"/>
  <c r="L4" i="1" s="1"/>
</calcChain>
</file>

<file path=xl/sharedStrings.xml><?xml version="1.0" encoding="utf-8"?>
<sst xmlns="http://schemas.openxmlformats.org/spreadsheetml/2006/main" count="36" uniqueCount="35">
  <si>
    <t>n=</t>
  </si>
  <si>
    <t>mean</t>
  </si>
  <si>
    <t>stdev</t>
  </si>
  <si>
    <t>Given CI</t>
  </si>
  <si>
    <t>Z Val</t>
  </si>
  <si>
    <t>For Reference</t>
  </si>
  <si>
    <t>Intervention Setting (min)</t>
  </si>
  <si>
    <t>Corresonding Mean</t>
  </si>
  <si>
    <t>The Val - at the 95% CI</t>
  </si>
  <si>
    <t>The Val + at the 95% CI</t>
  </si>
  <si>
    <t>calculated Z* (intermediate value)</t>
  </si>
  <si>
    <t>Output</t>
  </si>
  <si>
    <t>ERROR: +/- the mean at the 95% CI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</si>
  <si>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</si>
  <si>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</si>
  <si>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</si>
  <si>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</si>
  <si>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</si>
  <si>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</si>
  <si>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</si>
  <si>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</si>
  <si>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</si>
  <si>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</si>
  <si>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</si>
  <si>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</si>
  <si>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</si>
  <si>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</si>
  <si>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</si>
  <si>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</si>
  <si>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 Dataset</t>
  </si>
  <si>
    <t>Value</t>
  </si>
  <si>
    <t>Average:</t>
  </si>
  <si>
    <t>N:</t>
  </si>
  <si>
    <t>Stddev.</t>
  </si>
  <si>
    <t>Example 2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</si>
</sst>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sz val="11"/>
      <color rgb="FF333333"/>
      <name val="Verdana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Calibri"/>
      <family val="2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0" fillId="4" borderId="0" xfId="0" applyFill="1"/>
    <xf numFmtId="0" fontId="6" fillId="6" borderId="0" xfId="0" applyFont="1" applyFill="1"/>
    <xf numFmtId="0" fontId="0" fillId="6" borderId="0" xfId="0" applyFill="1"/>
    <xf numFmtId="9" fontId="5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0" fontId="5" fillId="6" borderId="5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2" fontId="0" fillId="3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topLeftCell="F1" workbookViewId="0">
      <selection activeCell="H3" sqref="H3"/>
    </sheetView>
  </sheetViews>
  <sheetFormatPr defaultRowHeight="15" x14ac:dyDescent="0.25"/>
  <cols>
    <col min="1" max="1" width="11.85546875" customWidth="1"/>
    <col min="3" max="3" width="4.7109375" style="13" customWidth="1"/>
    <col min="4" max="5" width="20.5703125" customWidth="1"/>
    <col min="8" max="8" width="31.28515625" customWidth="1"/>
    <col min="9" max="9" width="21.85546875" customWidth="1"/>
    <col min="10" max="10" width="20.7109375" customWidth="1"/>
    <col min="11" max="11" width="17.7109375" customWidth="1"/>
    <col min="12" max="12" width="14.5703125" customWidth="1"/>
  </cols>
  <sheetData>
    <row r="2" spans="1:12" ht="15.75" thickBot="1" x14ac:dyDescent="0.3">
      <c r="A2" s="4" t="s">
        <v>5</v>
      </c>
      <c r="B2" s="5"/>
      <c r="G2" t="s">
        <v>0</v>
      </c>
      <c r="H2" s="3">
        <f>DataPrepExample!B13</f>
        <v>7</v>
      </c>
      <c r="K2" t="s">
        <v>11</v>
      </c>
      <c r="L2" t="s">
        <v>11</v>
      </c>
    </row>
    <row r="3" spans="1:12" ht="15.75" thickBot="1" x14ac:dyDescent="0.3">
      <c r="A3" s="5" t="s">
        <v>3</v>
      </c>
      <c r="B3" s="5" t="s">
        <v>4</v>
      </c>
      <c r="D3" s="10" t="s">
        <v>6</v>
      </c>
      <c r="E3" s="21"/>
      <c r="F3" s="9" t="s">
        <v>1</v>
      </c>
      <c r="G3" s="9" t="s">
        <v>2</v>
      </c>
      <c r="H3" s="9" t="s">
        <v>10</v>
      </c>
      <c r="I3" s="9" t="s">
        <v>9</v>
      </c>
      <c r="J3" s="9" t="s">
        <v>8</v>
      </c>
      <c r="K3" s="9" t="s">
        <v>7</v>
      </c>
      <c r="L3" s="9" t="s">
        <v>12</v>
      </c>
    </row>
    <row r="4" spans="1:12" ht="16.5" thickTop="1" thickBot="1" x14ac:dyDescent="0.3">
      <c r="A4" s="6">
        <v>0.8</v>
      </c>
      <c r="B4" s="7">
        <v>1.282</v>
      </c>
      <c r="C4" s="14"/>
      <c r="D4" s="18">
        <v>5</v>
      </c>
      <c r="E4" s="18" t="s">
        <v>13</v>
      </c>
      <c r="F4" s="18">
        <f>DataPrepExample!B12</f>
        <v>2.2142857142857144</v>
      </c>
      <c r="G4" s="19">
        <f>DataPrepExample!B14</f>
        <v>1.5983622570499796</v>
      </c>
      <c r="H4" s="15">
        <f>G4/SQRT($H$2)</f>
        <v>0.6041241481637345</v>
      </c>
      <c r="I4" s="15">
        <f>F4+($B$7*H4)</f>
        <v>3.3983690446866337</v>
      </c>
      <c r="J4" s="15">
        <f>F4-($B$7*H4)</f>
        <v>1.0302023838847949</v>
      </c>
      <c r="K4" s="16">
        <f>F4</f>
        <v>2.2142857142857144</v>
      </c>
      <c r="L4" s="17">
        <f>-(F4-I4)</f>
        <v>1.1840833304009193</v>
      </c>
    </row>
    <row r="5" spans="1:12" ht="16.5" thickTop="1" thickBot="1" x14ac:dyDescent="0.3">
      <c r="A5" s="6">
        <v>0.85</v>
      </c>
      <c r="B5" s="7">
        <v>1.44</v>
      </c>
      <c r="C5" s="14"/>
      <c r="D5" s="11">
        <v>10</v>
      </c>
      <c r="E5" s="11" t="s">
        <v>14</v>
      </c>
      <c r="F5" s="11">
        <v>0</v>
      </c>
      <c r="G5" s="20">
        <v>0</v>
      </c>
      <c r="H5" s="15">
        <f t="shared" ref="H5:H19" si="0">G5/SQRT($H$2)</f>
        <v>0</v>
      </c>
      <c r="I5" s="15">
        <f t="shared" ref="I5:I19" si="1">($B$7*H5)+F5</f>
        <v>0</v>
      </c>
      <c r="J5" s="15">
        <f t="shared" ref="J5:J19" si="2">F5-($B$7*H5)</f>
        <v>0</v>
      </c>
      <c r="K5" s="16">
        <f t="shared" ref="K5:K19" si="3">F5</f>
        <v>0</v>
      </c>
      <c r="L5" s="17">
        <f t="shared" ref="L5:L19" si="4">-(F5-I5)</f>
        <v>0</v>
      </c>
    </row>
    <row r="6" spans="1:12" ht="16.5" thickTop="1" thickBot="1" x14ac:dyDescent="0.3">
      <c r="A6" s="6">
        <v>0.9</v>
      </c>
      <c r="B6" s="7">
        <v>1.645</v>
      </c>
      <c r="C6" s="14"/>
      <c r="D6" s="12">
        <v>15</v>
      </c>
      <c r="E6" s="11" t="s">
        <v>15</v>
      </c>
      <c r="F6" s="11">
        <v>0</v>
      </c>
      <c r="G6" s="20">
        <v>0</v>
      </c>
      <c r="H6" s="15">
        <f t="shared" si="0"/>
        <v>0</v>
      </c>
      <c r="I6" s="15">
        <f t="shared" si="1"/>
        <v>0</v>
      </c>
      <c r="J6" s="15">
        <f t="shared" si="2"/>
        <v>0</v>
      </c>
      <c r="K6" s="16">
        <f t="shared" si="3"/>
        <v>0</v>
      </c>
      <c r="L6" s="17">
        <f t="shared" si="4"/>
        <v>0</v>
      </c>
    </row>
    <row r="7" spans="1:12" ht="16.5" thickTop="1" thickBot="1" x14ac:dyDescent="0.3">
      <c r="A7" s="6">
        <v>0.95</v>
      </c>
      <c r="B7" s="7">
        <v>1.96</v>
      </c>
      <c r="C7" s="14"/>
      <c r="D7" s="11">
        <v>20</v>
      </c>
      <c r="E7" s="11" t="s">
        <v>16</v>
      </c>
      <c r="F7" s="11">
        <v>0</v>
      </c>
      <c r="G7" s="20">
        <v>0</v>
      </c>
      <c r="H7" s="15">
        <f t="shared" si="0"/>
        <v>0</v>
      </c>
      <c r="I7" s="15">
        <f t="shared" si="1"/>
        <v>0</v>
      </c>
      <c r="J7" s="15">
        <f t="shared" si="2"/>
        <v>0</v>
      </c>
      <c r="K7" s="16">
        <f t="shared" si="3"/>
        <v>0</v>
      </c>
      <c r="L7" s="17">
        <f t="shared" si="4"/>
        <v>0</v>
      </c>
    </row>
    <row r="8" spans="1:12" ht="16.5" thickTop="1" thickBot="1" x14ac:dyDescent="0.3">
      <c r="A8" s="6">
        <v>0.99</v>
      </c>
      <c r="B8" s="7">
        <v>2.5760000000000001</v>
      </c>
      <c r="C8" s="14"/>
      <c r="D8" s="12">
        <v>25</v>
      </c>
      <c r="E8" s="11" t="s">
        <v>17</v>
      </c>
      <c r="F8" s="11">
        <v>0</v>
      </c>
      <c r="G8" s="20">
        <v>0</v>
      </c>
      <c r="H8" s="15">
        <f t="shared" si="0"/>
        <v>0</v>
      </c>
      <c r="I8" s="15">
        <f t="shared" si="1"/>
        <v>0</v>
      </c>
      <c r="J8" s="15">
        <f t="shared" si="2"/>
        <v>0</v>
      </c>
      <c r="K8" s="16">
        <f t="shared" si="3"/>
        <v>0</v>
      </c>
      <c r="L8" s="17">
        <f t="shared" si="4"/>
        <v>0</v>
      </c>
    </row>
    <row r="9" spans="1:12" ht="16.5" thickTop="1" thickBot="1" x14ac:dyDescent="0.3">
      <c r="A9" s="8">
        <v>0.995</v>
      </c>
      <c r="B9" s="7">
        <v>2.8069999999999999</v>
      </c>
      <c r="C9" s="14"/>
      <c r="D9" s="11">
        <v>30</v>
      </c>
      <c r="E9" s="11" t="s">
        <v>18</v>
      </c>
      <c r="F9" s="11">
        <v>0</v>
      </c>
      <c r="G9" s="20">
        <v>0</v>
      </c>
      <c r="H9" s="15">
        <f t="shared" si="0"/>
        <v>0</v>
      </c>
      <c r="I9" s="15">
        <f t="shared" si="1"/>
        <v>0</v>
      </c>
      <c r="J9" s="15">
        <f t="shared" si="2"/>
        <v>0</v>
      </c>
      <c r="K9" s="16">
        <f t="shared" si="3"/>
        <v>0</v>
      </c>
      <c r="L9" s="17">
        <f t="shared" si="4"/>
        <v>0</v>
      </c>
    </row>
    <row r="10" spans="1:12" ht="16.5" thickTop="1" thickBot="1" x14ac:dyDescent="0.3">
      <c r="A10" s="8">
        <v>0.999</v>
      </c>
      <c r="B10" s="7">
        <v>3.2909999999999999</v>
      </c>
      <c r="C10" s="14"/>
      <c r="D10" s="12">
        <v>35</v>
      </c>
      <c r="E10" s="11" t="s">
        <v>19</v>
      </c>
      <c r="F10" s="11">
        <v>0</v>
      </c>
      <c r="G10" s="20">
        <v>0</v>
      </c>
      <c r="H10" s="15">
        <f t="shared" si="0"/>
        <v>0</v>
      </c>
      <c r="I10" s="15">
        <f t="shared" si="1"/>
        <v>0</v>
      </c>
      <c r="J10" s="15">
        <f t="shared" si="2"/>
        <v>0</v>
      </c>
      <c r="K10" s="16">
        <f t="shared" si="3"/>
        <v>0</v>
      </c>
      <c r="L10" s="17">
        <f t="shared" si="4"/>
        <v>0</v>
      </c>
    </row>
    <row r="11" spans="1:12" ht="16.5" thickTop="1" thickBot="1" x14ac:dyDescent="0.3">
      <c r="D11" s="11">
        <v>40</v>
      </c>
      <c r="E11" s="11" t="s">
        <v>20</v>
      </c>
      <c r="F11" s="11">
        <v>0</v>
      </c>
      <c r="G11" s="20">
        <v>0</v>
      </c>
      <c r="H11" s="15">
        <f t="shared" si="0"/>
        <v>0</v>
      </c>
      <c r="I11" s="15">
        <f t="shared" si="1"/>
        <v>0</v>
      </c>
      <c r="J11" s="15">
        <f t="shared" si="2"/>
        <v>0</v>
      </c>
      <c r="K11" s="16">
        <f t="shared" si="3"/>
        <v>0</v>
      </c>
      <c r="L11" s="17">
        <f t="shared" si="4"/>
        <v>0</v>
      </c>
    </row>
    <row r="12" spans="1:12" ht="15.75" thickBot="1" x14ac:dyDescent="0.3">
      <c r="D12" s="12">
        <v>45</v>
      </c>
      <c r="E12" s="11" t="s">
        <v>21</v>
      </c>
      <c r="F12" s="11">
        <v>0</v>
      </c>
      <c r="G12" s="20">
        <v>0</v>
      </c>
      <c r="H12" s="15">
        <f t="shared" si="0"/>
        <v>0</v>
      </c>
      <c r="I12" s="15">
        <f t="shared" si="1"/>
        <v>0</v>
      </c>
      <c r="J12" s="15">
        <f t="shared" si="2"/>
        <v>0</v>
      </c>
      <c r="K12" s="16">
        <f t="shared" si="3"/>
        <v>0</v>
      </c>
      <c r="L12" s="17">
        <f t="shared" si="4"/>
        <v>0</v>
      </c>
    </row>
    <row r="13" spans="1:12" ht="15.75" thickBot="1" x14ac:dyDescent="0.3">
      <c r="D13" s="11">
        <v>50</v>
      </c>
      <c r="E13" s="11" t="s">
        <v>22</v>
      </c>
      <c r="F13" s="11">
        <v>0</v>
      </c>
      <c r="G13" s="20">
        <v>0</v>
      </c>
      <c r="H13" s="15">
        <f t="shared" si="0"/>
        <v>0</v>
      </c>
      <c r="I13" s="15">
        <f t="shared" si="1"/>
        <v>0</v>
      </c>
      <c r="J13" s="15">
        <f t="shared" si="2"/>
        <v>0</v>
      </c>
      <c r="K13" s="16">
        <f t="shared" si="3"/>
        <v>0</v>
      </c>
      <c r="L13" s="17">
        <f t="shared" si="4"/>
        <v>0</v>
      </c>
    </row>
    <row r="14" spans="1:12" ht="15.75" thickBot="1" x14ac:dyDescent="0.3">
      <c r="D14" s="12">
        <v>55</v>
      </c>
      <c r="E14" s="11" t="s">
        <v>23</v>
      </c>
      <c r="F14" s="11">
        <v>0</v>
      </c>
      <c r="G14" s="20">
        <v>0</v>
      </c>
      <c r="H14" s="15">
        <f t="shared" si="0"/>
        <v>0</v>
      </c>
      <c r="I14" s="15">
        <f t="shared" si="1"/>
        <v>0</v>
      </c>
      <c r="J14" s="15">
        <f t="shared" si="2"/>
        <v>0</v>
      </c>
      <c r="K14" s="16">
        <f t="shared" si="3"/>
        <v>0</v>
      </c>
      <c r="L14" s="17">
        <f t="shared" si="4"/>
        <v>0</v>
      </c>
    </row>
    <row r="15" spans="1:12" ht="15.75" thickBot="1" x14ac:dyDescent="0.3">
      <c r="D15" s="11">
        <v>60</v>
      </c>
      <c r="E15" s="11" t="s">
        <v>24</v>
      </c>
      <c r="F15" s="11">
        <v>0</v>
      </c>
      <c r="G15" s="20">
        <v>0</v>
      </c>
      <c r="H15" s="15">
        <f t="shared" si="0"/>
        <v>0</v>
      </c>
      <c r="I15" s="15">
        <f t="shared" si="1"/>
        <v>0</v>
      </c>
      <c r="J15" s="15">
        <f t="shared" si="2"/>
        <v>0</v>
      </c>
      <c r="K15" s="16">
        <f t="shared" si="3"/>
        <v>0</v>
      </c>
      <c r="L15" s="17">
        <f t="shared" si="4"/>
        <v>0</v>
      </c>
    </row>
    <row r="16" spans="1:12" ht="15.75" thickBot="1" x14ac:dyDescent="0.3">
      <c r="D16" s="12">
        <v>120</v>
      </c>
      <c r="E16" s="11" t="s">
        <v>25</v>
      </c>
      <c r="F16" s="11">
        <v>0</v>
      </c>
      <c r="G16" s="20">
        <v>0</v>
      </c>
      <c r="H16" s="15">
        <f t="shared" si="0"/>
        <v>0</v>
      </c>
      <c r="I16" s="15">
        <f t="shared" si="1"/>
        <v>0</v>
      </c>
      <c r="J16" s="15">
        <f t="shared" si="2"/>
        <v>0</v>
      </c>
      <c r="K16" s="16">
        <f t="shared" si="3"/>
        <v>0</v>
      </c>
      <c r="L16" s="17">
        <f t="shared" si="4"/>
        <v>0</v>
      </c>
    </row>
    <row r="17" spans="4:12" ht="15.75" thickBot="1" x14ac:dyDescent="0.3">
      <c r="D17" s="12"/>
      <c r="E17" s="11" t="s">
        <v>26</v>
      </c>
      <c r="F17" s="1">
        <v>0</v>
      </c>
      <c r="G17" s="2">
        <v>0</v>
      </c>
      <c r="H17" s="15">
        <f t="shared" si="0"/>
        <v>0</v>
      </c>
      <c r="I17" s="15">
        <f t="shared" si="1"/>
        <v>0</v>
      </c>
      <c r="J17" s="15">
        <f t="shared" si="2"/>
        <v>0</v>
      </c>
      <c r="K17" s="16">
        <f t="shared" si="3"/>
        <v>0</v>
      </c>
      <c r="L17" s="17">
        <f t="shared" si="4"/>
        <v>0</v>
      </c>
    </row>
    <row r="18" spans="4:12" ht="15.75" thickBot="1" x14ac:dyDescent="0.3">
      <c r="D18" s="11"/>
      <c r="E18" s="11" t="s">
        <v>27</v>
      </c>
      <c r="F18" s="1">
        <v>0</v>
      </c>
      <c r="G18" s="2">
        <v>0</v>
      </c>
      <c r="H18" s="15">
        <f t="shared" si="0"/>
        <v>0</v>
      </c>
      <c r="I18" s="15">
        <f t="shared" si="1"/>
        <v>0</v>
      </c>
      <c r="J18" s="15">
        <f t="shared" si="2"/>
        <v>0</v>
      </c>
      <c r="K18" s="16">
        <f t="shared" si="3"/>
        <v>0</v>
      </c>
      <c r="L18" s="17">
        <f t="shared" si="4"/>
        <v>0</v>
      </c>
    </row>
    <row r="19" spans="4:12" ht="15.75" thickBot="1" x14ac:dyDescent="0.3">
      <c r="D19" s="12"/>
      <c r="E19" s="11" t="s">
        <v>28</v>
      </c>
      <c r="F19" s="1">
        <v>0</v>
      </c>
      <c r="G19" s="2">
        <v>0</v>
      </c>
      <c r="H19" s="15">
        <f t="shared" si="0"/>
        <v>0</v>
      </c>
      <c r="I19" s="15">
        <f t="shared" si="1"/>
        <v>0</v>
      </c>
      <c r="J19" s="15">
        <f t="shared" si="2"/>
        <v>0</v>
      </c>
      <c r="K19" s="16">
        <f t="shared" si="3"/>
        <v>0</v>
      </c>
      <c r="L19" s="17">
        <f t="shared" si="4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14" sqref="B14:C14"/>
    </sheetView>
  </sheetViews>
  <sheetFormatPr defaultRowHeight="15" x14ac:dyDescent="0.25"/>
  <sheetData>
    <row r="2" spans="1:3" x14ac:dyDescent="0.25">
      <c r="B2" t="s">
        <v>29</v>
      </c>
      <c r="C2" t="s">
        <v>34</v>
      </c>
    </row>
    <row r="4" spans="1:3" x14ac:dyDescent="0.25">
      <c r="B4" t="s">
        <v>30</v>
      </c>
    </row>
    <row r="5" spans="1:3" x14ac:dyDescent="0.25">
      <c r="B5">
        <v>0.1</v>
      </c>
      <c r="C5">
        <v>0.1</v>
      </c>
    </row>
    <row r="6" spans="1:3" x14ac:dyDescent="0.25">
      <c r="B6">
        <v>1.2</v>
      </c>
      <c r="C6">
        <v>1.3</v>
      </c>
    </row>
    <row r="7" spans="1:3" x14ac:dyDescent="0.25">
      <c r="B7">
        <v>2.2999999999999998</v>
      </c>
      <c r="C7">
        <v>5.3</v>
      </c>
    </row>
    <row r="8" spans="1:3" x14ac:dyDescent="0.25">
      <c r="B8">
        <v>5.0999999999999996</v>
      </c>
      <c r="C8">
        <v>2.2000000000000002</v>
      </c>
    </row>
    <row r="9" spans="1:3" x14ac:dyDescent="0.25">
      <c r="B9">
        <v>2.1</v>
      </c>
      <c r="C9">
        <v>1.1000000000000001</v>
      </c>
    </row>
    <row r="10" spans="1:3" x14ac:dyDescent="0.25">
      <c r="B10">
        <v>3.2</v>
      </c>
      <c r="C10">
        <v>4.3</v>
      </c>
    </row>
    <row r="11" spans="1:3" x14ac:dyDescent="0.25">
      <c r="B11">
        <v>1.5</v>
      </c>
      <c r="C11">
        <v>4.2</v>
      </c>
    </row>
    <row r="12" spans="1:3" x14ac:dyDescent="0.25">
      <c r="A12" t="s">
        <v>31</v>
      </c>
      <c r="B12">
        <f>AVERAGE(B5:B11)</f>
        <v>2.2142857142857144</v>
      </c>
      <c r="C12">
        <f>AVERAGE(C5:C11)</f>
        <v>2.6428571428571428</v>
      </c>
    </row>
    <row r="13" spans="1:3" x14ac:dyDescent="0.25">
      <c r="A13" t="s">
        <v>32</v>
      </c>
      <c r="B13">
        <f>COUNT(B5:B11)</f>
        <v>7</v>
      </c>
      <c r="C13">
        <f>COUNT(C5:C11)</f>
        <v>7</v>
      </c>
    </row>
    <row r="14" spans="1:3" x14ac:dyDescent="0.25">
      <c r="A14" t="s">
        <v>33</v>
      </c>
      <c r="B14">
        <f>STDEV(B5:B11)</f>
        <v>1.5983622570499796</v>
      </c>
      <c r="C14">
        <f>STDEV(C5:C11)</f>
        <v>1.9611706902231829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DataPrepExample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Klopfer</dc:creator>
  <cp:lastModifiedBy>Michael Klopfer</cp:lastModifiedBy>
  <dcterms:created xsi:type="dcterms:W3CDTF">2019-04-08T20:06:16Z</dcterms:created>
  <dcterms:modified xsi:type="dcterms:W3CDTF">2019-08-05T22:59:46Z</dcterms:modified>
</cp:coreProperties>
</file>