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07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2" i="1" l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D32" i="1"/>
  <c r="E32" i="1"/>
  <c r="F32" i="1"/>
  <c r="D33" i="1"/>
  <c r="E33" i="1"/>
  <c r="F33" i="1"/>
  <c r="D34" i="1"/>
  <c r="E34" i="1"/>
  <c r="F34" i="1" s="1"/>
  <c r="D35" i="1"/>
  <c r="E35" i="1"/>
  <c r="F35" i="1"/>
  <c r="D36" i="1"/>
  <c r="E36" i="1"/>
  <c r="F36" i="1"/>
  <c r="D37" i="1"/>
  <c r="E37" i="1"/>
  <c r="F37" i="1" s="1"/>
  <c r="D38" i="1"/>
  <c r="E38" i="1"/>
  <c r="F38" i="1"/>
  <c r="D39" i="1"/>
  <c r="E39" i="1"/>
  <c r="F39" i="1"/>
  <c r="D40" i="1"/>
  <c r="E40" i="1"/>
  <c r="F40" i="1"/>
  <c r="D41" i="1"/>
  <c r="E41" i="1"/>
  <c r="F41" i="1" s="1"/>
  <c r="D42" i="1"/>
  <c r="E42" i="1"/>
  <c r="F42" i="1" s="1"/>
  <c r="D43" i="1"/>
  <c r="E43" i="1"/>
  <c r="F43" i="1"/>
  <c r="D44" i="1"/>
  <c r="E44" i="1"/>
  <c r="F44" i="1" s="1"/>
  <c r="D45" i="1"/>
  <c r="E45" i="1"/>
  <c r="F45" i="1" s="1"/>
  <c r="D46" i="1"/>
  <c r="E46" i="1"/>
  <c r="F46" i="1" s="1"/>
  <c r="D47" i="1"/>
  <c r="E47" i="1"/>
  <c r="F47" i="1" s="1"/>
  <c r="D48" i="1"/>
  <c r="E48" i="1"/>
  <c r="F48" i="1"/>
  <c r="D49" i="1"/>
  <c r="E49" i="1"/>
  <c r="F49" i="1" s="1"/>
  <c r="D50" i="1"/>
  <c r="E50" i="1"/>
  <c r="F50" i="1" s="1"/>
  <c r="D51" i="1"/>
  <c r="E51" i="1"/>
  <c r="F51" i="1" s="1"/>
  <c r="F11" i="1"/>
  <c r="F23" i="1"/>
  <c r="F31" i="1"/>
  <c r="A8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E12" i="1"/>
  <c r="F12" i="1" s="1"/>
  <c r="E13" i="1"/>
  <c r="F13" i="1" s="1"/>
  <c r="E3" i="1"/>
  <c r="F3" i="1" s="1"/>
  <c r="E2" i="1"/>
  <c r="F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<sst xmlns="http://schemas.openxmlformats.org/spreadsheetml/2006/main" count="8" uniqueCount="8">
  <si>
    <t>#</t>
  </si>
  <si>
    <t>Wheel diameter(in)</t>
  </si>
  <si>
    <t>Wheel circumference(in)</t>
  </si>
  <si>
    <t>Max switching freq (Hz)</t>
  </si>
  <si>
    <t>Accuracy</t>
  </si>
  <si>
    <t>Max RPM</t>
  </si>
  <si>
    <t>Max Speed (mph)</t>
  </si>
  <si>
    <t>Resolution(in)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</si>
</sst>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Magnet Divisions vs Accuracy and Max Speed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748621309976713E-2"/>
          <c:y val="8.9412550703889287E-2"/>
          <c:w val="0.8438237182322823"/>
          <c:h val="0.81910691742044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Sheet1!$D$2:$D$51</c:f>
              <c:numCache>
                <c:formatCode>0.0%</c:formatCode>
                <c:ptCount val="50"/>
                <c:pt idx="0">
                  <c:v>0.5</c:v>
                </c:pt>
                <c:pt idx="1">
                  <c:v>0.75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</c:v>
                </c:pt>
                <c:pt idx="5">
                  <c:v>0.91666666666666663</c:v>
                </c:pt>
                <c:pt idx="6">
                  <c:v>0.9285714285714286</c:v>
                </c:pt>
                <c:pt idx="7">
                  <c:v>0.9375</c:v>
                </c:pt>
                <c:pt idx="8">
                  <c:v>0.94444444444444442</c:v>
                </c:pt>
                <c:pt idx="9">
                  <c:v>0.95</c:v>
                </c:pt>
                <c:pt idx="10">
                  <c:v>0.95454545454545459</c:v>
                </c:pt>
                <c:pt idx="11">
                  <c:v>0.95833333333333337</c:v>
                </c:pt>
                <c:pt idx="12">
                  <c:v>0.96153846153846156</c:v>
                </c:pt>
                <c:pt idx="13">
                  <c:v>0.9642857142857143</c:v>
                </c:pt>
                <c:pt idx="14">
                  <c:v>0.96666666666666667</c:v>
                </c:pt>
                <c:pt idx="15">
                  <c:v>0.96875</c:v>
                </c:pt>
                <c:pt idx="16">
                  <c:v>0.97058823529411764</c:v>
                </c:pt>
                <c:pt idx="17">
                  <c:v>0.97222222222222221</c:v>
                </c:pt>
                <c:pt idx="18">
                  <c:v>0.97368421052631582</c:v>
                </c:pt>
                <c:pt idx="19">
                  <c:v>0.97499999999999998</c:v>
                </c:pt>
                <c:pt idx="20">
                  <c:v>0.97619047619047616</c:v>
                </c:pt>
                <c:pt idx="21">
                  <c:v>0.97727272727272729</c:v>
                </c:pt>
                <c:pt idx="22">
                  <c:v>0.97826086956521741</c:v>
                </c:pt>
                <c:pt idx="23">
                  <c:v>0.97916666666666663</c:v>
                </c:pt>
                <c:pt idx="24">
                  <c:v>0.98</c:v>
                </c:pt>
                <c:pt idx="25">
                  <c:v>0.98076923076923073</c:v>
                </c:pt>
                <c:pt idx="26">
                  <c:v>0.98148148148148151</c:v>
                </c:pt>
                <c:pt idx="27">
                  <c:v>0.9821428571428571</c:v>
                </c:pt>
                <c:pt idx="28">
                  <c:v>0.98275862068965514</c:v>
                </c:pt>
                <c:pt idx="29">
                  <c:v>0.98333333333333328</c:v>
                </c:pt>
                <c:pt idx="30">
                  <c:v>0.9838709677419355</c:v>
                </c:pt>
                <c:pt idx="31">
                  <c:v>0.984375</c:v>
                </c:pt>
                <c:pt idx="32">
                  <c:v>0.98484848484848486</c:v>
                </c:pt>
                <c:pt idx="33">
                  <c:v>0.98529411764705888</c:v>
                </c:pt>
                <c:pt idx="34">
                  <c:v>0.98571428571428577</c:v>
                </c:pt>
                <c:pt idx="35">
                  <c:v>0.98611111111111116</c:v>
                </c:pt>
                <c:pt idx="36">
                  <c:v>0.98648648648648651</c:v>
                </c:pt>
                <c:pt idx="37">
                  <c:v>0.98684210526315785</c:v>
                </c:pt>
                <c:pt idx="38">
                  <c:v>0.98717948717948723</c:v>
                </c:pt>
                <c:pt idx="39">
                  <c:v>0.98750000000000004</c:v>
                </c:pt>
                <c:pt idx="40">
                  <c:v>0.98780487804878048</c:v>
                </c:pt>
                <c:pt idx="41">
                  <c:v>0.98809523809523814</c:v>
                </c:pt>
                <c:pt idx="42">
                  <c:v>0.98837209302325579</c:v>
                </c:pt>
                <c:pt idx="43">
                  <c:v>0.98863636363636365</c:v>
                </c:pt>
                <c:pt idx="44">
                  <c:v>0.98888888888888893</c:v>
                </c:pt>
                <c:pt idx="45">
                  <c:v>0.98913043478260865</c:v>
                </c:pt>
                <c:pt idx="46">
                  <c:v>0.98936170212765961</c:v>
                </c:pt>
                <c:pt idx="47">
                  <c:v>0.98958333333333337</c:v>
                </c:pt>
                <c:pt idx="48">
                  <c:v>0.98979591836734693</c:v>
                </c:pt>
                <c:pt idx="49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68128"/>
        <c:axId val="110770048"/>
      </c:scatterChart>
      <c:scatterChart>
        <c:scatterStyle val="smoothMarker"/>
        <c:varyColors val="0"/>
        <c:ser>
          <c:idx val="2"/>
          <c:order val="1"/>
          <c:tx>
            <c:strRef>
              <c:f>Sheet1!$F$1</c:f>
              <c:strCache>
                <c:ptCount val="1"/>
                <c:pt idx="0">
                  <c:v>Max Speed (mph)</c:v>
                </c:pt>
              </c:strCache>
            </c:strRef>
          </c:tx>
          <c:marker>
            <c:symbol val="none"/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133.87468694274685</c:v>
                </c:pt>
                <c:pt idx="1">
                  <c:v>66.937343471373424</c:v>
                </c:pt>
                <c:pt idx="2">
                  <c:v>44.624895647582285</c:v>
                </c:pt>
                <c:pt idx="3">
                  <c:v>33.468671735686712</c:v>
                </c:pt>
                <c:pt idx="4">
                  <c:v>26.774937388549372</c:v>
                </c:pt>
                <c:pt idx="5">
                  <c:v>22.312447823791143</c:v>
                </c:pt>
                <c:pt idx="6">
                  <c:v>19.124955277535268</c:v>
                </c:pt>
                <c:pt idx="7">
                  <c:v>16.734335867843356</c:v>
                </c:pt>
                <c:pt idx="8">
                  <c:v>14.874965215860762</c:v>
                </c:pt>
                <c:pt idx="9">
                  <c:v>13.387468694274686</c:v>
                </c:pt>
                <c:pt idx="10">
                  <c:v>12.170426085704261</c:v>
                </c:pt>
                <c:pt idx="11">
                  <c:v>11.156223911895571</c:v>
                </c:pt>
                <c:pt idx="12">
                  <c:v>10.29805284174976</c:v>
                </c:pt>
                <c:pt idx="13">
                  <c:v>9.5624776387676338</c:v>
                </c:pt>
                <c:pt idx="14">
                  <c:v>8.9249791295164567</c:v>
                </c:pt>
                <c:pt idx="15">
                  <c:v>8.367167933921678</c:v>
                </c:pt>
                <c:pt idx="16">
                  <c:v>7.8749815848674629</c:v>
                </c:pt>
                <c:pt idx="17">
                  <c:v>7.4374826079303809</c:v>
                </c:pt>
                <c:pt idx="18">
                  <c:v>7.0460361548814134</c:v>
                </c:pt>
                <c:pt idx="19">
                  <c:v>6.6937343471373429</c:v>
                </c:pt>
                <c:pt idx="20">
                  <c:v>6.3749850925117553</c:v>
                </c:pt>
                <c:pt idx="21">
                  <c:v>6.0852130428521303</c:v>
                </c:pt>
                <c:pt idx="22">
                  <c:v>5.8206385627281243</c:v>
                </c:pt>
                <c:pt idx="23">
                  <c:v>5.5781119559477856</c:v>
                </c:pt>
                <c:pt idx="24">
                  <c:v>5.3549874777098747</c:v>
                </c:pt>
                <c:pt idx="25">
                  <c:v>5.1490264208748799</c:v>
                </c:pt>
                <c:pt idx="26">
                  <c:v>4.9583217386202545</c:v>
                </c:pt>
                <c:pt idx="27">
                  <c:v>4.7812388193838169</c:v>
                </c:pt>
                <c:pt idx="28">
                  <c:v>4.6163685152671334</c:v>
                </c:pt>
                <c:pt idx="29">
                  <c:v>4.4624895647582283</c:v>
                </c:pt>
                <c:pt idx="30">
                  <c:v>4.3185382884757049</c:v>
                </c:pt>
                <c:pt idx="31">
                  <c:v>4.183583966960839</c:v>
                </c:pt>
                <c:pt idx="32">
                  <c:v>4.0568086952347526</c:v>
                </c:pt>
                <c:pt idx="33">
                  <c:v>3.9374907924337315</c:v>
                </c:pt>
                <c:pt idx="34">
                  <c:v>3.8249910555070534</c:v>
                </c:pt>
                <c:pt idx="35">
                  <c:v>3.7187413039651904</c:v>
                </c:pt>
                <c:pt idx="36">
                  <c:v>3.6182347822364016</c:v>
                </c:pt>
                <c:pt idx="37">
                  <c:v>3.5230180774407067</c:v>
                </c:pt>
                <c:pt idx="38">
                  <c:v>3.4326842805832527</c:v>
                </c:pt>
                <c:pt idx="39">
                  <c:v>3.3468671735686715</c:v>
                </c:pt>
                <c:pt idx="40">
                  <c:v>3.2652362668962649</c:v>
                </c:pt>
                <c:pt idx="41">
                  <c:v>3.1874925462558776</c:v>
                </c:pt>
                <c:pt idx="42">
                  <c:v>3.1133648126220197</c:v>
                </c:pt>
                <c:pt idx="43">
                  <c:v>3.0426065214260651</c:v>
                </c:pt>
                <c:pt idx="44">
                  <c:v>2.9749930431721525</c:v>
                </c:pt>
                <c:pt idx="45">
                  <c:v>2.9103192813640621</c:v>
                </c:pt>
                <c:pt idx="46">
                  <c:v>2.8483975945265287</c:v>
                </c:pt>
                <c:pt idx="47">
                  <c:v>2.7890559779738928</c:v>
                </c:pt>
                <c:pt idx="48">
                  <c:v>2.7321364682193239</c:v>
                </c:pt>
                <c:pt idx="49">
                  <c:v>2.6774937388549374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4624"/>
        <c:axId val="110792704"/>
      </c:scatterChart>
      <c:valAx>
        <c:axId val="110768128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Magnet Divisions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70048"/>
        <c:crosses val="autoZero"/>
        <c:crossBetween val="midCat"/>
        <c:minorUnit val="2"/>
      </c:valAx>
      <c:valAx>
        <c:axId val="110770048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Accuracy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10768128"/>
        <c:crosses val="autoZero"/>
        <c:crossBetween val="midCat"/>
        <c:minorUnit val="5.000000000000001E-2"/>
      </c:valAx>
      <c:valAx>
        <c:axId val="110792704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Speed (MPH)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94624"/>
        <c:crosses val="max"/>
        <c:crossBetween val="midCat"/>
      </c:valAx>
      <c:valAx>
        <c:axId val="1107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792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63897944044803"/>
          <c:y val="3.5171471334678214E-3"/>
          <c:w val="0.11732097446332605"/>
          <c:h val="7.97043014251317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Magnet Divisions vs Accuracy and Max Speed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748621309976713E-2"/>
          <c:y val="8.9412550703889287E-2"/>
          <c:w val="0.8438237182322823"/>
          <c:h val="0.81910691742044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Sheet1!$D$2:$D$51</c:f>
              <c:numCache>
                <c:formatCode>0.0%</c:formatCode>
                <c:ptCount val="50"/>
                <c:pt idx="0">
                  <c:v>0.5</c:v>
                </c:pt>
                <c:pt idx="1">
                  <c:v>0.75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</c:v>
                </c:pt>
                <c:pt idx="5">
                  <c:v>0.91666666666666663</c:v>
                </c:pt>
                <c:pt idx="6">
                  <c:v>0.9285714285714286</c:v>
                </c:pt>
                <c:pt idx="7">
                  <c:v>0.9375</c:v>
                </c:pt>
                <c:pt idx="8">
                  <c:v>0.94444444444444442</c:v>
                </c:pt>
                <c:pt idx="9">
                  <c:v>0.95</c:v>
                </c:pt>
                <c:pt idx="10">
                  <c:v>0.95454545454545459</c:v>
                </c:pt>
                <c:pt idx="11">
                  <c:v>0.95833333333333337</c:v>
                </c:pt>
                <c:pt idx="12">
                  <c:v>0.96153846153846156</c:v>
                </c:pt>
                <c:pt idx="13">
                  <c:v>0.9642857142857143</c:v>
                </c:pt>
                <c:pt idx="14">
                  <c:v>0.96666666666666667</c:v>
                </c:pt>
                <c:pt idx="15">
                  <c:v>0.96875</c:v>
                </c:pt>
                <c:pt idx="16">
                  <c:v>0.97058823529411764</c:v>
                </c:pt>
                <c:pt idx="17">
                  <c:v>0.97222222222222221</c:v>
                </c:pt>
                <c:pt idx="18">
                  <c:v>0.97368421052631582</c:v>
                </c:pt>
                <c:pt idx="19">
                  <c:v>0.97499999999999998</c:v>
                </c:pt>
                <c:pt idx="20">
                  <c:v>0.97619047619047616</c:v>
                </c:pt>
                <c:pt idx="21">
                  <c:v>0.97727272727272729</c:v>
                </c:pt>
                <c:pt idx="22">
                  <c:v>0.97826086956521741</c:v>
                </c:pt>
                <c:pt idx="23">
                  <c:v>0.97916666666666663</c:v>
                </c:pt>
                <c:pt idx="24">
                  <c:v>0.98</c:v>
                </c:pt>
                <c:pt idx="25">
                  <c:v>0.98076923076923073</c:v>
                </c:pt>
                <c:pt idx="26">
                  <c:v>0.98148148148148151</c:v>
                </c:pt>
                <c:pt idx="27">
                  <c:v>0.9821428571428571</c:v>
                </c:pt>
                <c:pt idx="28">
                  <c:v>0.98275862068965514</c:v>
                </c:pt>
                <c:pt idx="29">
                  <c:v>0.98333333333333328</c:v>
                </c:pt>
                <c:pt idx="30">
                  <c:v>0.9838709677419355</c:v>
                </c:pt>
                <c:pt idx="31">
                  <c:v>0.984375</c:v>
                </c:pt>
                <c:pt idx="32">
                  <c:v>0.98484848484848486</c:v>
                </c:pt>
                <c:pt idx="33">
                  <c:v>0.98529411764705888</c:v>
                </c:pt>
                <c:pt idx="34">
                  <c:v>0.98571428571428577</c:v>
                </c:pt>
                <c:pt idx="35">
                  <c:v>0.98611111111111116</c:v>
                </c:pt>
                <c:pt idx="36">
                  <c:v>0.98648648648648651</c:v>
                </c:pt>
                <c:pt idx="37">
                  <c:v>0.98684210526315785</c:v>
                </c:pt>
                <c:pt idx="38">
                  <c:v>0.98717948717948723</c:v>
                </c:pt>
                <c:pt idx="39">
                  <c:v>0.98750000000000004</c:v>
                </c:pt>
                <c:pt idx="40">
                  <c:v>0.98780487804878048</c:v>
                </c:pt>
                <c:pt idx="41">
                  <c:v>0.98809523809523814</c:v>
                </c:pt>
                <c:pt idx="42">
                  <c:v>0.98837209302325579</c:v>
                </c:pt>
                <c:pt idx="43">
                  <c:v>0.98863636363636365</c:v>
                </c:pt>
                <c:pt idx="44">
                  <c:v>0.98888888888888893</c:v>
                </c:pt>
                <c:pt idx="45">
                  <c:v>0.98913043478260865</c:v>
                </c:pt>
                <c:pt idx="46">
                  <c:v>0.98936170212765961</c:v>
                </c:pt>
                <c:pt idx="47">
                  <c:v>0.98958333333333337</c:v>
                </c:pt>
                <c:pt idx="48">
                  <c:v>0.98979591836734693</c:v>
                </c:pt>
                <c:pt idx="49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8416"/>
        <c:axId val="115802880"/>
      </c:scatterChart>
      <c:scatterChart>
        <c:scatterStyle val="smoothMarker"/>
        <c:varyColors val="0"/>
        <c:ser>
          <c:idx val="2"/>
          <c:order val="1"/>
          <c:tx>
            <c:strRef>
              <c:f>Sheet1!$F$1</c:f>
              <c:strCache>
                <c:ptCount val="1"/>
                <c:pt idx="0">
                  <c:v>Max Speed (mph)</c:v>
                </c:pt>
              </c:strCache>
            </c:strRef>
          </c:tx>
          <c:marker>
            <c:symbol val="none"/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133.87468694274685</c:v>
                </c:pt>
                <c:pt idx="1">
                  <c:v>66.937343471373424</c:v>
                </c:pt>
                <c:pt idx="2">
                  <c:v>44.624895647582285</c:v>
                </c:pt>
                <c:pt idx="3">
                  <c:v>33.468671735686712</c:v>
                </c:pt>
                <c:pt idx="4">
                  <c:v>26.774937388549372</c:v>
                </c:pt>
                <c:pt idx="5">
                  <c:v>22.312447823791143</c:v>
                </c:pt>
                <c:pt idx="6">
                  <c:v>19.124955277535268</c:v>
                </c:pt>
                <c:pt idx="7">
                  <c:v>16.734335867843356</c:v>
                </c:pt>
                <c:pt idx="8">
                  <c:v>14.874965215860762</c:v>
                </c:pt>
                <c:pt idx="9">
                  <c:v>13.387468694274686</c:v>
                </c:pt>
                <c:pt idx="10">
                  <c:v>12.170426085704261</c:v>
                </c:pt>
                <c:pt idx="11">
                  <c:v>11.156223911895571</c:v>
                </c:pt>
                <c:pt idx="12">
                  <c:v>10.29805284174976</c:v>
                </c:pt>
                <c:pt idx="13">
                  <c:v>9.5624776387676338</c:v>
                </c:pt>
                <c:pt idx="14">
                  <c:v>8.9249791295164567</c:v>
                </c:pt>
                <c:pt idx="15">
                  <c:v>8.367167933921678</c:v>
                </c:pt>
                <c:pt idx="16">
                  <c:v>7.8749815848674629</c:v>
                </c:pt>
                <c:pt idx="17">
                  <c:v>7.4374826079303809</c:v>
                </c:pt>
                <c:pt idx="18">
                  <c:v>7.0460361548814134</c:v>
                </c:pt>
                <c:pt idx="19">
                  <c:v>6.6937343471373429</c:v>
                </c:pt>
                <c:pt idx="20">
                  <c:v>6.3749850925117553</c:v>
                </c:pt>
                <c:pt idx="21">
                  <c:v>6.0852130428521303</c:v>
                </c:pt>
                <c:pt idx="22">
                  <c:v>5.8206385627281243</c:v>
                </c:pt>
                <c:pt idx="23">
                  <c:v>5.5781119559477856</c:v>
                </c:pt>
                <c:pt idx="24">
                  <c:v>5.3549874777098747</c:v>
                </c:pt>
                <c:pt idx="25">
                  <c:v>5.1490264208748799</c:v>
                </c:pt>
                <c:pt idx="26">
                  <c:v>4.9583217386202545</c:v>
                </c:pt>
                <c:pt idx="27">
                  <c:v>4.7812388193838169</c:v>
                </c:pt>
                <c:pt idx="28">
                  <c:v>4.6163685152671334</c:v>
                </c:pt>
                <c:pt idx="29">
                  <c:v>4.4624895647582283</c:v>
                </c:pt>
                <c:pt idx="30">
                  <c:v>4.3185382884757049</c:v>
                </c:pt>
                <c:pt idx="31">
                  <c:v>4.183583966960839</c:v>
                </c:pt>
                <c:pt idx="32">
                  <c:v>4.0568086952347526</c:v>
                </c:pt>
                <c:pt idx="33">
                  <c:v>3.9374907924337315</c:v>
                </c:pt>
                <c:pt idx="34">
                  <c:v>3.8249910555070534</c:v>
                </c:pt>
                <c:pt idx="35">
                  <c:v>3.7187413039651904</c:v>
                </c:pt>
                <c:pt idx="36">
                  <c:v>3.6182347822364016</c:v>
                </c:pt>
                <c:pt idx="37">
                  <c:v>3.5230180774407067</c:v>
                </c:pt>
                <c:pt idx="38">
                  <c:v>3.4326842805832527</c:v>
                </c:pt>
                <c:pt idx="39">
                  <c:v>3.3468671735686715</c:v>
                </c:pt>
                <c:pt idx="40">
                  <c:v>3.2652362668962649</c:v>
                </c:pt>
                <c:pt idx="41">
                  <c:v>3.1874925462558776</c:v>
                </c:pt>
                <c:pt idx="42">
                  <c:v>3.1133648126220197</c:v>
                </c:pt>
                <c:pt idx="43">
                  <c:v>3.0426065214260651</c:v>
                </c:pt>
                <c:pt idx="44">
                  <c:v>2.9749930431721525</c:v>
                </c:pt>
                <c:pt idx="45">
                  <c:v>2.9103192813640621</c:v>
                </c:pt>
                <c:pt idx="46">
                  <c:v>2.8483975945265287</c:v>
                </c:pt>
                <c:pt idx="47">
                  <c:v>2.7890559779738928</c:v>
                </c:pt>
                <c:pt idx="48">
                  <c:v>2.7321364682193239</c:v>
                </c:pt>
                <c:pt idx="49">
                  <c:v>2.6774937388549374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9264"/>
        <c:axId val="115804800"/>
      </c:scatterChart>
      <c:valAx>
        <c:axId val="115788416"/>
        <c:scaling>
          <c:orientation val="minMax"/>
          <c:max val="100"/>
          <c:min val="18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Magnet Divisions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02880"/>
        <c:crosses val="autoZero"/>
        <c:crossBetween val="midCat"/>
        <c:minorUnit val="2"/>
      </c:valAx>
      <c:valAx>
        <c:axId val="115802880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Accuracy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15788416"/>
        <c:crosses val="autoZero"/>
        <c:crossBetween val="midCat"/>
        <c:minorUnit val="5.000000000000001E-2"/>
      </c:valAx>
      <c:valAx>
        <c:axId val="115804800"/>
        <c:scaling>
          <c:orientation val="minMax"/>
          <c:max val="3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Speed (MPH)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19264"/>
        <c:crosses val="max"/>
        <c:crossBetween val="midCat"/>
      </c:valAx>
      <c:valAx>
        <c:axId val="1158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804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63897944044803"/>
          <c:y val="3.5171471334678214E-3"/>
          <c:w val="0.11732097446332605"/>
          <c:h val="7.97043014251317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47625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47625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Normal="100" workbookViewId="0">
      <selection activeCell="A3" sqref="A3"/>
    </sheetView>
  </sheetViews>
  <sheetFormatPr defaultRowHeight="15" x14ac:dyDescent="0.25"/>
  <cols>
    <col min="1" max="1" width="22.7109375" style="1" customWidth="1"/>
    <col min="3" max="4" width="9.140625" style="1"/>
    <col min="5" max="5" width="9.140625" style="3"/>
    <col min="6" max="6" width="16.85546875" style="1" customWidth="1"/>
    <col min="7" max="7" width="15.28515625" style="1" customWidth="1"/>
  </cols>
  <sheetData>
    <row r="1" spans="1:7" x14ac:dyDescent="0.25">
      <c r="A1" s="1" t="s">
        <v>3</v>
      </c>
      <c r="C1" s="1" t="s">
        <v>0</v>
      </c>
      <c r="D1" s="1" t="s">
        <v>4</v>
      </c>
      <c r="E1" s="3" t="s">
        <v>5</v>
      </c>
      <c r="F1" s="1" t="s">
        <v>6</v>
      </c>
      <c r="G1" s="1" t="s">
        <v>7</v>
      </c>
    </row>
    <row r="2" spans="1:7" x14ac:dyDescent="0.25">
      <c r="A2" s="1">
        <v>5000</v>
      </c>
      <c r="C2" s="1">
        <v>2</v>
      </c>
      <c r="D2" s="2">
        <f>1-1/C2</f>
        <v>0.5</v>
      </c>
      <c r="E2" s="3">
        <f>$A$2/C2</f>
        <v>2500</v>
      </c>
      <c r="F2" s="1">
        <f>CONVERT($A$8,"in","mi")*60*E2</f>
        <v>133.87468694274685</v>
      </c>
      <c r="G2" s="1">
        <f>$A$8*(1-D2)</f>
        <v>28.274333882308138</v>
      </c>
    </row>
    <row r="3" spans="1:7" x14ac:dyDescent="0.25">
      <c r="C3" s="1">
        <v>4</v>
      </c>
      <c r="D3" s="2">
        <f t="shared" ref="D3:D62" si="0">1-1/C3</f>
        <v>0.75</v>
      </c>
      <c r="E3" s="3">
        <f>$A$2/C3</f>
        <v>1250</v>
      </c>
      <c r="F3" s="1">
        <f>CONVERT($A$8,"in","mi")*60*E3</f>
        <v>66.937343471373424</v>
      </c>
      <c r="G3" s="1">
        <f t="shared" ref="G3:G51" si="1">$A$8*(1-D3)</f>
        <v>14.137166941154069</v>
      </c>
    </row>
    <row r="4" spans="1:7" x14ac:dyDescent="0.25">
      <c r="A4" s="1" t="s">
        <v>1</v>
      </c>
      <c r="C4" s="1">
        <v>6</v>
      </c>
      <c r="D4" s="2">
        <f t="shared" si="0"/>
        <v>0.83333333333333337</v>
      </c>
      <c r="E4" s="3">
        <f t="shared" ref="E4:E31" si="2">$A$2/C4</f>
        <v>833.33333333333337</v>
      </c>
      <c r="F4" s="1">
        <f t="shared" ref="F4:F62" si="3">CONVERT($A$8,"in","mi")*60*E4</f>
        <v>44.624895647582285</v>
      </c>
      <c r="G4" s="1">
        <f t="shared" si="1"/>
        <v>9.4247779607693776</v>
      </c>
    </row>
    <row r="5" spans="1:7" x14ac:dyDescent="0.25">
      <c r="A5" s="1">
        <v>18</v>
      </c>
      <c r="C5" s="1">
        <v>8</v>
      </c>
      <c r="D5" s="2">
        <f t="shared" si="0"/>
        <v>0.875</v>
      </c>
      <c r="E5" s="3">
        <f t="shared" si="2"/>
        <v>625</v>
      </c>
      <c r="F5" s="1">
        <f t="shared" si="3"/>
        <v>33.468671735686712</v>
      </c>
      <c r="G5" s="1">
        <f t="shared" si="1"/>
        <v>7.0685834705770345</v>
      </c>
    </row>
    <row r="6" spans="1:7" x14ac:dyDescent="0.25">
      <c r="C6" s="1">
        <v>10</v>
      </c>
      <c r="D6" s="2">
        <f t="shared" si="0"/>
        <v>0.9</v>
      </c>
      <c r="E6" s="3">
        <f t="shared" si="2"/>
        <v>500</v>
      </c>
      <c r="F6" s="1">
        <f t="shared" si="3"/>
        <v>26.774937388549372</v>
      </c>
      <c r="G6" s="1">
        <f t="shared" si="1"/>
        <v>5.6548667764616267</v>
      </c>
    </row>
    <row r="7" spans="1:7" x14ac:dyDescent="0.25">
      <c r="A7" s="1" t="s">
        <v>2</v>
      </c>
      <c r="C7" s="1">
        <v>12</v>
      </c>
      <c r="D7" s="2">
        <f t="shared" si="0"/>
        <v>0.91666666666666663</v>
      </c>
      <c r="E7" s="3">
        <f t="shared" si="2"/>
        <v>416.66666666666669</v>
      </c>
      <c r="F7" s="1">
        <f t="shared" si="3"/>
        <v>22.312447823791143</v>
      </c>
      <c r="G7" s="1">
        <f t="shared" si="1"/>
        <v>4.7123889803846915</v>
      </c>
    </row>
    <row r="8" spans="1:7" x14ac:dyDescent="0.25">
      <c r="A8" s="1">
        <f>A5*PI()</f>
        <v>56.548667764616276</v>
      </c>
      <c r="C8" s="1">
        <v>14</v>
      </c>
      <c r="D8" s="2">
        <f t="shared" si="0"/>
        <v>0.9285714285714286</v>
      </c>
      <c r="E8" s="3">
        <f t="shared" si="2"/>
        <v>357.14285714285717</v>
      </c>
      <c r="F8" s="1">
        <f t="shared" si="3"/>
        <v>19.124955277535268</v>
      </c>
      <c r="G8" s="1">
        <f t="shared" si="1"/>
        <v>4.0391905546154465</v>
      </c>
    </row>
    <row r="9" spans="1:7" x14ac:dyDescent="0.25">
      <c r="C9" s="1">
        <v>16</v>
      </c>
      <c r="D9" s="2">
        <f t="shared" si="0"/>
        <v>0.9375</v>
      </c>
      <c r="E9" s="3">
        <f t="shared" si="2"/>
        <v>312.5</v>
      </c>
      <c r="F9" s="1">
        <f t="shared" si="3"/>
        <v>16.734335867843356</v>
      </c>
      <c r="G9" s="1">
        <f t="shared" si="1"/>
        <v>3.5342917352885173</v>
      </c>
    </row>
    <row r="10" spans="1:7" x14ac:dyDescent="0.25">
      <c r="C10" s="1">
        <v>18</v>
      </c>
      <c r="D10" s="2">
        <f t="shared" si="0"/>
        <v>0.94444444444444442</v>
      </c>
      <c r="E10" s="3">
        <f t="shared" si="2"/>
        <v>277.77777777777777</v>
      </c>
      <c r="F10" s="1">
        <f t="shared" si="3"/>
        <v>14.874965215860762</v>
      </c>
      <c r="G10" s="1">
        <f t="shared" si="1"/>
        <v>3.1415926535897944</v>
      </c>
    </row>
    <row r="11" spans="1:7" x14ac:dyDescent="0.25">
      <c r="C11" s="1">
        <v>20</v>
      </c>
      <c r="D11" s="2">
        <f t="shared" si="0"/>
        <v>0.95</v>
      </c>
      <c r="E11" s="3">
        <f t="shared" si="2"/>
        <v>250</v>
      </c>
      <c r="F11" s="1">
        <f t="shared" si="3"/>
        <v>13.387468694274686</v>
      </c>
      <c r="G11" s="1">
        <f t="shared" si="1"/>
        <v>2.8274333882308165</v>
      </c>
    </row>
    <row r="12" spans="1:7" x14ac:dyDescent="0.25">
      <c r="C12" s="1">
        <v>22</v>
      </c>
      <c r="D12" s="2">
        <f t="shared" si="0"/>
        <v>0.95454545454545459</v>
      </c>
      <c r="E12" s="3">
        <f t="shared" si="2"/>
        <v>227.27272727272728</v>
      </c>
      <c r="F12" s="1">
        <f t="shared" si="3"/>
        <v>12.170426085704261</v>
      </c>
      <c r="G12" s="1">
        <f t="shared" si="1"/>
        <v>2.5703939893007375</v>
      </c>
    </row>
    <row r="13" spans="1:7" x14ac:dyDescent="0.25">
      <c r="C13" s="1">
        <v>24</v>
      </c>
      <c r="D13" s="2">
        <f t="shared" si="0"/>
        <v>0.95833333333333337</v>
      </c>
      <c r="E13" s="3">
        <f t="shared" si="2"/>
        <v>208.33333333333334</v>
      </c>
      <c r="F13" s="1">
        <f t="shared" si="3"/>
        <v>11.156223911895571</v>
      </c>
      <c r="G13" s="1">
        <f t="shared" si="1"/>
        <v>2.3561944901923426</v>
      </c>
    </row>
    <row r="14" spans="1:7" x14ac:dyDescent="0.25">
      <c r="C14" s="1">
        <v>26</v>
      </c>
      <c r="D14" s="2">
        <f t="shared" si="0"/>
        <v>0.96153846153846156</v>
      </c>
      <c r="E14" s="3">
        <f t="shared" si="2"/>
        <v>192.30769230769232</v>
      </c>
      <c r="F14" s="1">
        <f t="shared" si="3"/>
        <v>10.29805284174976</v>
      </c>
      <c r="G14" s="1">
        <f t="shared" si="1"/>
        <v>2.1749487601775477</v>
      </c>
    </row>
    <row r="15" spans="1:7" x14ac:dyDescent="0.25">
      <c r="C15" s="1">
        <v>28</v>
      </c>
      <c r="D15" s="2">
        <f t="shared" si="0"/>
        <v>0.9642857142857143</v>
      </c>
      <c r="E15" s="3">
        <f t="shared" si="2"/>
        <v>178.57142857142858</v>
      </c>
      <c r="F15" s="1">
        <f t="shared" si="3"/>
        <v>9.5624776387676338</v>
      </c>
      <c r="G15" s="1">
        <f t="shared" si="1"/>
        <v>2.0195952773077233</v>
      </c>
    </row>
    <row r="16" spans="1:7" x14ac:dyDescent="0.25">
      <c r="C16" s="1">
        <v>30</v>
      </c>
      <c r="D16" s="2">
        <f t="shared" si="0"/>
        <v>0.96666666666666667</v>
      </c>
      <c r="E16" s="3">
        <f t="shared" si="2"/>
        <v>166.66666666666666</v>
      </c>
      <c r="F16" s="1">
        <f t="shared" si="3"/>
        <v>8.9249791295164567</v>
      </c>
      <c r="G16" s="1">
        <f t="shared" si="1"/>
        <v>1.8849555921538754</v>
      </c>
    </row>
    <row r="17" spans="3:7" x14ac:dyDescent="0.25">
      <c r="C17" s="1">
        <v>32</v>
      </c>
      <c r="D17" s="2">
        <f t="shared" si="0"/>
        <v>0.96875</v>
      </c>
      <c r="E17" s="3">
        <f t="shared" si="2"/>
        <v>156.25</v>
      </c>
      <c r="F17" s="1">
        <f t="shared" si="3"/>
        <v>8.367167933921678</v>
      </c>
      <c r="G17" s="1">
        <f t="shared" si="1"/>
        <v>1.7671458676442586</v>
      </c>
    </row>
    <row r="18" spans="3:7" x14ac:dyDescent="0.25">
      <c r="C18" s="1">
        <v>34</v>
      </c>
      <c r="D18" s="2">
        <f t="shared" si="0"/>
        <v>0.97058823529411764</v>
      </c>
      <c r="E18" s="3">
        <f t="shared" si="2"/>
        <v>147.05882352941177</v>
      </c>
      <c r="F18" s="1">
        <f t="shared" si="3"/>
        <v>7.8749815848674629</v>
      </c>
      <c r="G18" s="1">
        <f t="shared" si="1"/>
        <v>1.6631961107240085</v>
      </c>
    </row>
    <row r="19" spans="3:7" x14ac:dyDescent="0.25">
      <c r="C19" s="1">
        <v>36</v>
      </c>
      <c r="D19" s="2">
        <f t="shared" si="0"/>
        <v>0.97222222222222221</v>
      </c>
      <c r="E19" s="3">
        <f t="shared" si="2"/>
        <v>138.88888888888889</v>
      </c>
      <c r="F19" s="1">
        <f t="shared" si="3"/>
        <v>7.4374826079303809</v>
      </c>
      <c r="G19" s="1">
        <f t="shared" si="1"/>
        <v>1.5707963267948972</v>
      </c>
    </row>
    <row r="20" spans="3:7" x14ac:dyDescent="0.25">
      <c r="C20" s="1">
        <v>38</v>
      </c>
      <c r="D20" s="2">
        <f t="shared" si="0"/>
        <v>0.97368421052631582</v>
      </c>
      <c r="E20" s="3">
        <f t="shared" si="2"/>
        <v>131.57894736842104</v>
      </c>
      <c r="F20" s="1">
        <f t="shared" si="3"/>
        <v>7.0460361548814134</v>
      </c>
      <c r="G20" s="1">
        <f t="shared" si="1"/>
        <v>1.4881228359109531</v>
      </c>
    </row>
    <row r="21" spans="3:7" x14ac:dyDescent="0.25">
      <c r="C21" s="1">
        <v>40</v>
      </c>
      <c r="D21" s="2">
        <f t="shared" si="0"/>
        <v>0.97499999999999998</v>
      </c>
      <c r="E21" s="3">
        <f t="shared" si="2"/>
        <v>125</v>
      </c>
      <c r="F21" s="1">
        <f t="shared" si="3"/>
        <v>6.6937343471373429</v>
      </c>
      <c r="G21" s="1">
        <f t="shared" si="1"/>
        <v>1.4137166941154082</v>
      </c>
    </row>
    <row r="22" spans="3:7" x14ac:dyDescent="0.25">
      <c r="C22" s="1">
        <v>42</v>
      </c>
      <c r="D22" s="2">
        <f t="shared" si="0"/>
        <v>0.97619047619047616</v>
      </c>
      <c r="E22" s="3">
        <f t="shared" si="2"/>
        <v>119.04761904761905</v>
      </c>
      <c r="F22" s="1">
        <f t="shared" si="3"/>
        <v>6.3749850925117553</v>
      </c>
      <c r="G22" s="1">
        <f t="shared" si="1"/>
        <v>1.3463968515384843</v>
      </c>
    </row>
    <row r="23" spans="3:7" x14ac:dyDescent="0.25">
      <c r="C23" s="1">
        <v>44</v>
      </c>
      <c r="D23" s="2">
        <f t="shared" si="0"/>
        <v>0.97727272727272729</v>
      </c>
      <c r="E23" s="3">
        <f t="shared" si="2"/>
        <v>113.63636363636364</v>
      </c>
      <c r="F23" s="1">
        <f t="shared" si="3"/>
        <v>6.0852130428521303</v>
      </c>
      <c r="G23" s="1">
        <f t="shared" si="1"/>
        <v>1.2851969946503687</v>
      </c>
    </row>
    <row r="24" spans="3:7" x14ac:dyDescent="0.25">
      <c r="C24" s="1">
        <v>46</v>
      </c>
      <c r="D24" s="2">
        <f t="shared" si="0"/>
        <v>0.97826086956521741</v>
      </c>
      <c r="E24" s="3">
        <f t="shared" si="2"/>
        <v>108.69565217391305</v>
      </c>
      <c r="F24" s="1">
        <f t="shared" si="3"/>
        <v>5.8206385627281243</v>
      </c>
      <c r="G24" s="1">
        <f t="shared" si="1"/>
        <v>1.2293188644481792</v>
      </c>
    </row>
    <row r="25" spans="3:7" x14ac:dyDescent="0.25">
      <c r="C25" s="1">
        <v>48</v>
      </c>
      <c r="D25" s="2">
        <f t="shared" si="0"/>
        <v>0.97916666666666663</v>
      </c>
      <c r="E25" s="3">
        <f t="shared" si="2"/>
        <v>104.16666666666667</v>
      </c>
      <c r="F25" s="1">
        <f t="shared" si="3"/>
        <v>5.5781119559477856</v>
      </c>
      <c r="G25" s="1">
        <f t="shared" si="1"/>
        <v>1.1780972450961744</v>
      </c>
    </row>
    <row r="26" spans="3:7" x14ac:dyDescent="0.25">
      <c r="C26" s="1">
        <v>50</v>
      </c>
      <c r="D26" s="2">
        <f t="shared" si="0"/>
        <v>0.98</v>
      </c>
      <c r="E26" s="3">
        <f t="shared" si="2"/>
        <v>100</v>
      </c>
      <c r="F26" s="1">
        <f t="shared" si="3"/>
        <v>5.3549874777098747</v>
      </c>
      <c r="G26" s="1">
        <f t="shared" si="1"/>
        <v>1.1309733552923265</v>
      </c>
    </row>
    <row r="27" spans="3:7" x14ac:dyDescent="0.25">
      <c r="C27" s="1">
        <v>52</v>
      </c>
      <c r="D27" s="2">
        <f t="shared" si="0"/>
        <v>0.98076923076923073</v>
      </c>
      <c r="E27" s="3">
        <f t="shared" si="2"/>
        <v>96.15384615384616</v>
      </c>
      <c r="F27" s="1">
        <f t="shared" si="3"/>
        <v>5.1490264208748799</v>
      </c>
      <c r="G27" s="1">
        <f t="shared" si="1"/>
        <v>1.0874743800887769</v>
      </c>
    </row>
    <row r="28" spans="3:7" x14ac:dyDescent="0.25">
      <c r="C28" s="1">
        <v>54</v>
      </c>
      <c r="D28" s="2">
        <f t="shared" si="0"/>
        <v>0.98148148148148151</v>
      </c>
      <c r="E28" s="3">
        <f t="shared" si="2"/>
        <v>92.592592592592595</v>
      </c>
      <c r="F28" s="1">
        <f t="shared" si="3"/>
        <v>4.9583217386202545</v>
      </c>
      <c r="G28" s="1">
        <f t="shared" si="1"/>
        <v>1.0471975511965961</v>
      </c>
    </row>
    <row r="29" spans="3:7" x14ac:dyDescent="0.25">
      <c r="C29" s="1">
        <v>56</v>
      </c>
      <c r="D29" s="2">
        <f t="shared" si="0"/>
        <v>0.9821428571428571</v>
      </c>
      <c r="E29" s="3">
        <f t="shared" si="2"/>
        <v>89.285714285714292</v>
      </c>
      <c r="F29" s="1">
        <f t="shared" si="3"/>
        <v>4.7812388193838169</v>
      </c>
      <c r="G29" s="1">
        <f t="shared" si="1"/>
        <v>1.0097976386538647</v>
      </c>
    </row>
    <row r="30" spans="3:7" x14ac:dyDescent="0.25">
      <c r="C30" s="1">
        <v>58</v>
      </c>
      <c r="D30" s="2">
        <f t="shared" si="0"/>
        <v>0.98275862068965514</v>
      </c>
      <c r="E30" s="3">
        <f t="shared" si="2"/>
        <v>86.206896551724142</v>
      </c>
      <c r="F30" s="1">
        <f t="shared" si="3"/>
        <v>4.6163685152671334</v>
      </c>
      <c r="G30" s="1">
        <f t="shared" si="1"/>
        <v>0.97497703042442052</v>
      </c>
    </row>
    <row r="31" spans="3:7" x14ac:dyDescent="0.25">
      <c r="C31" s="1">
        <v>60</v>
      </c>
      <c r="D31" s="2">
        <f t="shared" si="0"/>
        <v>0.98333333333333328</v>
      </c>
      <c r="E31" s="3">
        <f t="shared" si="2"/>
        <v>83.333333333333329</v>
      </c>
      <c r="F31" s="1">
        <f t="shared" si="3"/>
        <v>4.4624895647582283</v>
      </c>
      <c r="G31" s="1">
        <f t="shared" si="1"/>
        <v>0.94247779607694082</v>
      </c>
    </row>
    <row r="32" spans="3:7" x14ac:dyDescent="0.25">
      <c r="C32" s="1">
        <v>62</v>
      </c>
      <c r="D32" s="2">
        <f t="shared" si="0"/>
        <v>0.9838709677419355</v>
      </c>
      <c r="E32" s="3">
        <f t="shared" ref="E32:E51" si="4">$A$2/C32</f>
        <v>80.645161290322577</v>
      </c>
      <c r="F32" s="1">
        <f t="shared" si="3"/>
        <v>4.3185382884757049</v>
      </c>
      <c r="G32" s="1">
        <f t="shared" si="1"/>
        <v>0.91207528652606817</v>
      </c>
    </row>
    <row r="33" spans="3:7" x14ac:dyDescent="0.25">
      <c r="C33" s="1">
        <v>64</v>
      </c>
      <c r="D33" s="2">
        <f t="shared" si="0"/>
        <v>0.984375</v>
      </c>
      <c r="E33" s="3">
        <f t="shared" si="4"/>
        <v>78.125</v>
      </c>
      <c r="F33" s="1">
        <f t="shared" si="3"/>
        <v>4.183583966960839</v>
      </c>
      <c r="G33" s="1">
        <f t="shared" si="1"/>
        <v>0.88357293382212931</v>
      </c>
    </row>
    <row r="34" spans="3:7" x14ac:dyDescent="0.25">
      <c r="C34" s="1">
        <v>66</v>
      </c>
      <c r="D34" s="2">
        <f t="shared" si="0"/>
        <v>0.98484848484848486</v>
      </c>
      <c r="E34" s="3">
        <f t="shared" si="4"/>
        <v>75.757575757575751</v>
      </c>
      <c r="F34" s="1">
        <f t="shared" si="3"/>
        <v>4.0568086952347526</v>
      </c>
      <c r="G34" s="1">
        <f t="shared" si="1"/>
        <v>0.85679799643357923</v>
      </c>
    </row>
    <row r="35" spans="3:7" x14ac:dyDescent="0.25">
      <c r="C35" s="1">
        <v>68</v>
      </c>
      <c r="D35" s="2">
        <f t="shared" si="0"/>
        <v>0.98529411764705888</v>
      </c>
      <c r="E35" s="3">
        <f t="shared" si="4"/>
        <v>73.529411764705884</v>
      </c>
      <c r="F35" s="1">
        <f t="shared" si="3"/>
        <v>3.9374907924337315</v>
      </c>
      <c r="G35" s="1">
        <f t="shared" si="1"/>
        <v>0.83159805536200115</v>
      </c>
    </row>
    <row r="36" spans="3:7" x14ac:dyDescent="0.25">
      <c r="C36" s="1">
        <v>70</v>
      </c>
      <c r="D36" s="2">
        <f t="shared" si="0"/>
        <v>0.98571428571428577</v>
      </c>
      <c r="E36" s="3">
        <f t="shared" si="4"/>
        <v>71.428571428571431</v>
      </c>
      <c r="F36" s="1">
        <f t="shared" si="3"/>
        <v>3.8249910555070534</v>
      </c>
      <c r="G36" s="1">
        <f t="shared" si="1"/>
        <v>0.80783811092308677</v>
      </c>
    </row>
    <row r="37" spans="3:7" x14ac:dyDescent="0.25">
      <c r="C37" s="1">
        <v>72</v>
      </c>
      <c r="D37" s="2">
        <f t="shared" si="0"/>
        <v>0.98611111111111116</v>
      </c>
      <c r="E37" s="3">
        <f t="shared" si="4"/>
        <v>69.444444444444443</v>
      </c>
      <c r="F37" s="1">
        <f t="shared" si="3"/>
        <v>3.7187413039651904</v>
      </c>
      <c r="G37" s="1">
        <f t="shared" si="1"/>
        <v>0.7853981633974455</v>
      </c>
    </row>
    <row r="38" spans="3:7" x14ac:dyDescent="0.25">
      <c r="C38" s="1">
        <v>74</v>
      </c>
      <c r="D38" s="2">
        <f t="shared" si="0"/>
        <v>0.98648648648648651</v>
      </c>
      <c r="E38" s="3">
        <f t="shared" si="4"/>
        <v>67.567567567567565</v>
      </c>
      <c r="F38" s="1">
        <f t="shared" si="3"/>
        <v>3.6182347822364016</v>
      </c>
      <c r="G38" s="1">
        <f t="shared" si="1"/>
        <v>0.76417118600832656</v>
      </c>
    </row>
    <row r="39" spans="3:7" x14ac:dyDescent="0.25">
      <c r="C39" s="1">
        <v>76</v>
      </c>
      <c r="D39" s="2">
        <f t="shared" si="0"/>
        <v>0.98684210526315785</v>
      </c>
      <c r="E39" s="3">
        <f t="shared" si="4"/>
        <v>65.78947368421052</v>
      </c>
      <c r="F39" s="1">
        <f t="shared" si="3"/>
        <v>3.5230180774407067</v>
      </c>
      <c r="G39" s="1">
        <f t="shared" si="1"/>
        <v>0.74406141795547964</v>
      </c>
    </row>
    <row r="40" spans="3:7" x14ac:dyDescent="0.25">
      <c r="C40" s="1">
        <v>78</v>
      </c>
      <c r="D40" s="2">
        <f t="shared" si="0"/>
        <v>0.98717948717948723</v>
      </c>
      <c r="E40" s="3">
        <f t="shared" si="4"/>
        <v>64.102564102564102</v>
      </c>
      <c r="F40" s="1">
        <f t="shared" si="3"/>
        <v>3.4326842805832527</v>
      </c>
      <c r="G40" s="1">
        <f t="shared" si="1"/>
        <v>0.72498292005918041</v>
      </c>
    </row>
    <row r="41" spans="3:7" x14ac:dyDescent="0.25">
      <c r="C41" s="1">
        <v>80</v>
      </c>
      <c r="D41" s="2">
        <f t="shared" si="0"/>
        <v>0.98750000000000004</v>
      </c>
      <c r="E41" s="3">
        <f t="shared" si="4"/>
        <v>62.5</v>
      </c>
      <c r="F41" s="1">
        <f t="shared" si="3"/>
        <v>3.3468671735686715</v>
      </c>
      <c r="G41" s="1">
        <f t="shared" si="1"/>
        <v>0.7068583470577009</v>
      </c>
    </row>
    <row r="42" spans="3:7" x14ac:dyDescent="0.25">
      <c r="C42" s="1">
        <v>82</v>
      </c>
      <c r="D42" s="2">
        <f t="shared" si="0"/>
        <v>0.98780487804878048</v>
      </c>
      <c r="E42" s="3">
        <f t="shared" si="4"/>
        <v>60.975609756097562</v>
      </c>
      <c r="F42" s="1">
        <f t="shared" si="3"/>
        <v>3.2652362668962649</v>
      </c>
      <c r="G42" s="1">
        <f t="shared" si="1"/>
        <v>0.68961789956849173</v>
      </c>
    </row>
    <row r="43" spans="3:7" x14ac:dyDescent="0.25">
      <c r="C43" s="1">
        <v>84</v>
      </c>
      <c r="D43" s="2">
        <f t="shared" si="0"/>
        <v>0.98809523809523814</v>
      </c>
      <c r="E43" s="3">
        <f t="shared" si="4"/>
        <v>59.523809523809526</v>
      </c>
      <c r="F43" s="1">
        <f t="shared" si="3"/>
        <v>3.1874925462558776</v>
      </c>
      <c r="G43" s="1">
        <f t="shared" si="1"/>
        <v>0.67319842576923894</v>
      </c>
    </row>
    <row r="44" spans="3:7" x14ac:dyDescent="0.25">
      <c r="C44" s="1">
        <v>86</v>
      </c>
      <c r="D44" s="2">
        <f t="shared" si="0"/>
        <v>0.98837209302325579</v>
      </c>
      <c r="E44" s="3">
        <f t="shared" si="4"/>
        <v>58.139534883720927</v>
      </c>
      <c r="F44" s="1">
        <f t="shared" si="3"/>
        <v>3.1133648126220197</v>
      </c>
      <c r="G44" s="1">
        <f t="shared" si="1"/>
        <v>0.65754264842577181</v>
      </c>
    </row>
    <row r="45" spans="3:7" x14ac:dyDescent="0.25">
      <c r="C45" s="1">
        <v>88</v>
      </c>
      <c r="D45" s="2">
        <f t="shared" si="0"/>
        <v>0.98863636363636365</v>
      </c>
      <c r="E45" s="3">
        <f t="shared" si="4"/>
        <v>56.81818181818182</v>
      </c>
      <c r="F45" s="1">
        <f t="shared" si="3"/>
        <v>3.0426065214260651</v>
      </c>
      <c r="G45" s="1">
        <f t="shared" si="1"/>
        <v>0.64259849732518437</v>
      </c>
    </row>
    <row r="46" spans="3:7" x14ac:dyDescent="0.25">
      <c r="C46" s="1">
        <v>90</v>
      </c>
      <c r="D46" s="2">
        <f t="shared" si="0"/>
        <v>0.98888888888888893</v>
      </c>
      <c r="E46" s="3">
        <f t="shared" si="4"/>
        <v>55.555555555555557</v>
      </c>
      <c r="F46" s="1">
        <f t="shared" si="3"/>
        <v>2.9749930431721525</v>
      </c>
      <c r="G46" s="1">
        <f t="shared" si="1"/>
        <v>0.6283185307179564</v>
      </c>
    </row>
    <row r="47" spans="3:7" x14ac:dyDescent="0.25">
      <c r="C47" s="1">
        <v>92</v>
      </c>
      <c r="D47" s="2">
        <f t="shared" si="0"/>
        <v>0.98913043478260865</v>
      </c>
      <c r="E47" s="3">
        <f t="shared" si="4"/>
        <v>54.347826086956523</v>
      </c>
      <c r="F47" s="1">
        <f t="shared" si="3"/>
        <v>2.9103192813640621</v>
      </c>
      <c r="G47" s="1">
        <f t="shared" si="1"/>
        <v>0.61465943222409269</v>
      </c>
    </row>
    <row r="48" spans="3:7" x14ac:dyDescent="0.25">
      <c r="C48" s="1">
        <v>94</v>
      </c>
      <c r="D48" s="2">
        <f t="shared" si="0"/>
        <v>0.98936170212765961</v>
      </c>
      <c r="E48" s="3">
        <f t="shared" si="4"/>
        <v>53.191489361702125</v>
      </c>
      <c r="F48" s="1">
        <f t="shared" si="3"/>
        <v>2.8483975945265287</v>
      </c>
      <c r="G48" s="1">
        <f t="shared" si="1"/>
        <v>0.60158157196400064</v>
      </c>
    </row>
    <row r="49" spans="3:7" x14ac:dyDescent="0.25">
      <c r="C49" s="1">
        <v>96</v>
      </c>
      <c r="D49" s="2">
        <f t="shared" si="0"/>
        <v>0.98958333333333337</v>
      </c>
      <c r="E49" s="3">
        <f t="shared" si="4"/>
        <v>52.083333333333336</v>
      </c>
      <c r="F49" s="1">
        <f t="shared" si="3"/>
        <v>2.7890559779738928</v>
      </c>
      <c r="G49" s="1">
        <f t="shared" si="1"/>
        <v>0.5890486225480841</v>
      </c>
    </row>
    <row r="50" spans="3:7" x14ac:dyDescent="0.25">
      <c r="C50" s="1">
        <v>98</v>
      </c>
      <c r="D50" s="2">
        <f t="shared" si="0"/>
        <v>0.98979591836734693</v>
      </c>
      <c r="E50" s="3">
        <f t="shared" si="4"/>
        <v>51.020408163265309</v>
      </c>
      <c r="F50" s="1">
        <f t="shared" si="3"/>
        <v>2.7321364682193239</v>
      </c>
      <c r="G50" s="1">
        <f t="shared" si="1"/>
        <v>0.57702722208792179</v>
      </c>
    </row>
    <row r="51" spans="3:7" x14ac:dyDescent="0.25">
      <c r="C51" s="1">
        <v>100</v>
      </c>
      <c r="D51" s="2">
        <f t="shared" si="0"/>
        <v>0.99</v>
      </c>
      <c r="E51" s="3">
        <f t="shared" si="4"/>
        <v>50</v>
      </c>
      <c r="F51" s="1">
        <f t="shared" si="3"/>
        <v>2.6774937388549374</v>
      </c>
      <c r="G51" s="1">
        <f t="shared" si="1"/>
        <v>0.56548667764616323</v>
      </c>
    </row>
    <row r="52" spans="3:7" x14ac:dyDescent="0.25">
      <c r="C52" s="1">
        <v>102</v>
      </c>
      <c r="D52" s="2">
        <f t="shared" si="0"/>
        <v>0.99019607843137258</v>
      </c>
      <c r="E52" s="3">
        <f t="shared" ref="E52:E61" si="5">$A$2/C52</f>
        <v>49.019607843137258</v>
      </c>
      <c r="F52" s="1">
        <f t="shared" si="3"/>
        <v>2.6249938616224875</v>
      </c>
      <c r="G52" s="1">
        <f t="shared" ref="G52:G61" si="6">$A$8*(1-D52)</f>
        <v>0.55439870357466736</v>
      </c>
    </row>
    <row r="53" spans="3:7" x14ac:dyDescent="0.25">
      <c r="C53" s="1">
        <v>104</v>
      </c>
      <c r="D53" s="2">
        <f t="shared" si="0"/>
        <v>0.99038461538461542</v>
      </c>
      <c r="E53" s="3">
        <f t="shared" si="5"/>
        <v>48.07692307692308</v>
      </c>
      <c r="F53" s="1">
        <f t="shared" si="3"/>
        <v>2.57451321043744</v>
      </c>
      <c r="G53" s="1">
        <f t="shared" si="6"/>
        <v>0.54373719004438537</v>
      </c>
    </row>
    <row r="54" spans="3:7" x14ac:dyDescent="0.25">
      <c r="C54" s="1">
        <v>106</v>
      </c>
      <c r="D54" s="2">
        <f t="shared" si="0"/>
        <v>0.99056603773584906</v>
      </c>
      <c r="E54" s="3">
        <f t="shared" si="5"/>
        <v>47.169811320754718</v>
      </c>
      <c r="F54" s="1">
        <f t="shared" si="3"/>
        <v>2.52593748948579</v>
      </c>
      <c r="G54" s="1">
        <f t="shared" si="6"/>
        <v>0.53347799777939875</v>
      </c>
    </row>
    <row r="55" spans="3:7" x14ac:dyDescent="0.25">
      <c r="C55" s="1">
        <v>108</v>
      </c>
      <c r="D55" s="2">
        <f t="shared" si="0"/>
        <v>0.9907407407407407</v>
      </c>
      <c r="E55" s="3">
        <f t="shared" si="5"/>
        <v>46.296296296296298</v>
      </c>
      <c r="F55" s="1">
        <f t="shared" si="3"/>
        <v>2.4791608693101272</v>
      </c>
      <c r="G55" s="1">
        <f t="shared" si="6"/>
        <v>0.52359877559830115</v>
      </c>
    </row>
    <row r="56" spans="3:7" x14ac:dyDescent="0.25">
      <c r="C56" s="1">
        <v>110</v>
      </c>
      <c r="D56" s="2">
        <f t="shared" si="0"/>
        <v>0.99090909090909096</v>
      </c>
      <c r="E56" s="3">
        <f t="shared" si="5"/>
        <v>45.454545454545453</v>
      </c>
      <c r="F56" s="1">
        <f t="shared" si="3"/>
        <v>2.434085217140852</v>
      </c>
      <c r="G56" s="1">
        <f t="shared" si="6"/>
        <v>0.51407879786014499</v>
      </c>
    </row>
    <row r="57" spans="3:7" x14ac:dyDescent="0.25">
      <c r="C57" s="1">
        <v>112</v>
      </c>
      <c r="D57" s="2">
        <f t="shared" si="0"/>
        <v>0.9910714285714286</v>
      </c>
      <c r="E57" s="3">
        <f t="shared" si="5"/>
        <v>44.642857142857146</v>
      </c>
      <c r="F57" s="1">
        <f t="shared" si="3"/>
        <v>2.3906194096919084</v>
      </c>
      <c r="G57" s="1">
        <f t="shared" si="6"/>
        <v>0.50489881932692926</v>
      </c>
    </row>
    <row r="58" spans="3:7" x14ac:dyDescent="0.25">
      <c r="C58" s="1">
        <v>114</v>
      </c>
      <c r="D58" s="2">
        <f t="shared" si="0"/>
        <v>0.99122807017543857</v>
      </c>
      <c r="E58" s="3">
        <f t="shared" si="5"/>
        <v>43.859649122807021</v>
      </c>
      <c r="F58" s="1">
        <f t="shared" si="3"/>
        <v>2.3486787182938049</v>
      </c>
      <c r="G58" s="1">
        <f t="shared" si="6"/>
        <v>0.49604094530365311</v>
      </c>
    </row>
    <row r="59" spans="3:7" x14ac:dyDescent="0.25">
      <c r="C59" s="1">
        <v>116</v>
      </c>
      <c r="D59" s="2">
        <f t="shared" si="0"/>
        <v>0.99137931034482762</v>
      </c>
      <c r="E59" s="3">
        <f t="shared" si="5"/>
        <v>43.103448275862071</v>
      </c>
      <c r="F59" s="1">
        <f t="shared" si="3"/>
        <v>2.3081842576335667</v>
      </c>
      <c r="G59" s="1">
        <f t="shared" si="6"/>
        <v>0.4874885152122071</v>
      </c>
    </row>
    <row r="60" spans="3:7" x14ac:dyDescent="0.25">
      <c r="C60" s="1">
        <v>118</v>
      </c>
      <c r="D60" s="2">
        <f t="shared" si="0"/>
        <v>0.99152542372881358</v>
      </c>
      <c r="E60" s="3">
        <f t="shared" si="5"/>
        <v>42.372881355932201</v>
      </c>
      <c r="F60" s="1">
        <f t="shared" si="3"/>
        <v>2.2690624905550312</v>
      </c>
      <c r="G60" s="1">
        <f t="shared" si="6"/>
        <v>0.47922599800522142</v>
      </c>
    </row>
    <row r="61" spans="3:7" x14ac:dyDescent="0.25">
      <c r="C61" s="1">
        <v>120</v>
      </c>
      <c r="D61" s="2">
        <f t="shared" si="0"/>
        <v>0.9916666666666667</v>
      </c>
      <c r="E61" s="3">
        <f t="shared" si="5"/>
        <v>41.666666666666664</v>
      </c>
      <c r="F61" s="1">
        <f t="shared" si="3"/>
        <v>2.2312447823791142</v>
      </c>
      <c r="G61" s="1">
        <f t="shared" si="6"/>
        <v>0.4712388980384673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</dc:creator>
  <cp:lastModifiedBy>Justin Ng</cp:lastModifiedBy>
  <dcterms:created xsi:type="dcterms:W3CDTF">2013-11-06T19:21:42Z</dcterms:created>
  <dcterms:modified xsi:type="dcterms:W3CDTF">2013-11-07T06:06:23Z</dcterms:modified>
</cp:coreProperties>
</file>