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calcolution.sharepoint.com/sites/Consileon/Freigegebene Dokumente/Planung/"/>
    </mc:Choice>
  </mc:AlternateContent>
  <xr:revisionPtr revIDLastSave="26" documentId="8_{A0449651-EEAA-9E40-85D9-B253A07A292D}" xr6:coauthVersionLast="47" xr6:coauthVersionMax="47" xr10:uidLastSave="{E7543F29-32F7-B747-928C-DFCC191A3E5B}"/>
  <bookViews>
    <workbookView xWindow="4740" yWindow="780" windowWidth="15500" windowHeight="15840" firstSheet="9" activeTab="13" xr2:uid="{1BD4FEC7-6EA7-314F-9E18-3C2B6697C515}"/>
  </bookViews>
  <sheets>
    <sheet name="Datenmodell Aktivitäten" sheetId="1" r:id="rId1"/>
    <sheet name="Datenmodell" sheetId="2" r:id="rId2"/>
    <sheet name="Columnnames" sheetId="15" r:id="rId3"/>
    <sheet name="FactResponsibility" sheetId="3" r:id="rId4"/>
    <sheet name="DimClassification" sheetId="16" r:id="rId5"/>
    <sheet name="DimScheme" sheetId="4" r:id="rId6"/>
    <sheet name="DimSource" sheetId="17" r:id="rId7"/>
    <sheet name="DimStakeholder" sheetId="5" r:id="rId8"/>
    <sheet name="DimActivity" sheetId="6" r:id="rId9"/>
    <sheet name="DimEmissionFactor" sheetId="7" r:id="rId10"/>
    <sheet name="DimMeasure" sheetId="8" r:id="rId11"/>
    <sheet name="FactStakeholder" sheetId="9" r:id="rId12"/>
    <sheet name="FactEmissionFactor" sheetId="10" r:id="rId13"/>
    <sheet name="FactEmission" sheetId="11" r:id="rId14"/>
    <sheet name="FactEmissionResp" sheetId="12" r:id="rId15"/>
    <sheet name="FactMeasureActivity" sheetId="13" r:id="rId16"/>
  </sheets>
  <externalReferences>
    <externalReference r:id="rId17"/>
  </externalReferences>
  <definedNames>
    <definedName name="_xlnm._FilterDatabase" localSheetId="8" hidden="1">DimActivity!$A$1:$N$140</definedName>
    <definedName name="_xlnm._FilterDatabase" localSheetId="9" hidden="1">DimEmissionFactor!$A$1:$H$557</definedName>
    <definedName name="_xlnm._FilterDatabase" localSheetId="10" hidden="1">DimMeasure!$A$1:$J$4</definedName>
    <definedName name="_xlnm._FilterDatabase" localSheetId="7" hidden="1">DimStakeholder!$A$1:$H$9</definedName>
    <definedName name="_xlnm._FilterDatabase" localSheetId="13" hidden="1">FactEmission!$A$1:$G$322</definedName>
    <definedName name="Classification">[1]PilotKlassifikation!$1:$1048576</definedName>
    <definedName name="Columnnames">[1]Definitionen!$D$2:$U$49</definedName>
    <definedName name="Factor">'[1]Matrix View'!$N$3:$O$11</definedName>
    <definedName name="Mapping">DimEmissionFactor!#REF!</definedName>
    <definedName name="MF">#REF!</definedName>
    <definedName name="Namen">[1]Namen!$1:$1048576</definedName>
    <definedName name="Personas">[1]Stakeholder!$D$3:$D$21</definedName>
    <definedName name="Tables">Columnnames!$E$6:$Y$33</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 i="17" l="1" a="1"/>
  <c r="J1" i="17" s="1"/>
  <c r="B1" i="17" a="1"/>
  <c r="B1" i="17" s="1"/>
  <c r="C1" i="17" a="1"/>
  <c r="C1" i="17" s="1"/>
  <c r="D1" i="17" a="1"/>
  <c r="D1" i="17" s="1"/>
  <c r="E1" i="17" a="1"/>
  <c r="E1" i="17" s="1"/>
  <c r="F1" i="17" a="1"/>
  <c r="F1" i="17" s="1"/>
  <c r="G1" i="17" a="1"/>
  <c r="G1" i="17" s="1"/>
  <c r="H1" i="17" a="1"/>
  <c r="H1" i="17" s="1"/>
  <c r="I1" i="17" a="1"/>
  <c r="I1" i="17" s="1"/>
  <c r="A1" i="17" a="1"/>
  <c r="A1" i="17" s="1"/>
  <c r="G1" i="11" a="1"/>
  <c r="G1" i="11" s="1"/>
  <c r="B1" i="12" a="1"/>
  <c r="B1" i="12" s="1"/>
  <c r="C1" i="12" a="1"/>
  <c r="C1" i="12" s="1"/>
  <c r="A1" i="12" a="1"/>
  <c r="A1" i="12" s="1"/>
  <c r="B1" i="13" a="1"/>
  <c r="B1" i="13" s="1"/>
  <c r="C1" i="13" a="1"/>
  <c r="C1" i="13" s="1"/>
  <c r="A1" i="13" a="1"/>
  <c r="A1" i="13" s="1"/>
  <c r="B1" i="11" a="1"/>
  <c r="B1" i="11" s="1"/>
  <c r="C1" i="11" a="1"/>
  <c r="C1" i="11" s="1"/>
  <c r="D1" i="11" a="1"/>
  <c r="D1" i="11" s="1"/>
  <c r="E1" i="11" a="1"/>
  <c r="E1" i="11" s="1"/>
  <c r="F1" i="11" a="1"/>
  <c r="F1" i="11" s="1"/>
  <c r="A1" i="11" a="1"/>
  <c r="A1" i="11" s="1"/>
  <c r="B1" i="10" a="1"/>
  <c r="B1" i="10" s="1"/>
  <c r="C1" i="10" a="1"/>
  <c r="C1" i="10" s="1"/>
  <c r="A1" i="10" a="1"/>
  <c r="A1" i="10" s="1"/>
  <c r="B1" i="9" a="1"/>
  <c r="B1" i="9" s="1"/>
  <c r="C1" i="9" a="1"/>
  <c r="C1" i="9" s="1"/>
  <c r="D1" i="9" a="1"/>
  <c r="D1" i="9" s="1"/>
  <c r="E1" i="9" a="1"/>
  <c r="E1" i="9" s="1"/>
  <c r="F1" i="9" a="1"/>
  <c r="F1" i="9" s="1"/>
  <c r="G1" i="9" a="1"/>
  <c r="G1" i="9" s="1"/>
  <c r="H1" i="9" a="1"/>
  <c r="H1" i="9" s="1"/>
  <c r="A1" i="9" a="1"/>
  <c r="A1" i="9" s="1"/>
  <c r="J1" i="8" a="1"/>
  <c r="J1" i="8" s="1"/>
  <c r="I1" i="8" a="1"/>
  <c r="I1" i="8" s="1"/>
  <c r="G1" i="8" a="1"/>
  <c r="G1" i="8" s="1"/>
  <c r="H1" i="8" a="1"/>
  <c r="H1" i="8" s="1"/>
  <c r="B1" i="8" a="1"/>
  <c r="B1" i="8" s="1"/>
  <c r="C1" i="8" a="1"/>
  <c r="C1" i="8" s="1"/>
  <c r="D1" i="8" a="1"/>
  <c r="D1" i="8" s="1"/>
  <c r="E1" i="8" a="1"/>
  <c r="E1" i="8" s="1"/>
  <c r="F1" i="8" a="1"/>
  <c r="F1" i="8" s="1"/>
  <c r="A1" i="8" a="1"/>
  <c r="A1" i="8" s="1"/>
  <c r="G1" i="7" a="1"/>
  <c r="G1" i="7" s="1"/>
  <c r="B1" i="7" a="1"/>
  <c r="B1" i="7" s="1"/>
  <c r="C1" i="7" a="1"/>
  <c r="C1" i="7" s="1"/>
  <c r="D1" i="7" a="1"/>
  <c r="D1" i="7" s="1"/>
  <c r="E1" i="7" a="1"/>
  <c r="E1" i="7" s="1"/>
  <c r="F1" i="7" a="1"/>
  <c r="F1" i="7" s="1"/>
  <c r="A1" i="7" a="1"/>
  <c r="A1" i="7" s="1"/>
  <c r="C1" i="6" a="1"/>
  <c r="C1" i="6" s="1"/>
  <c r="G1" i="6" a="1"/>
  <c r="G1" i="6" s="1"/>
  <c r="L1" i="6" a="1"/>
  <c r="L1" i="6" s="1"/>
  <c r="K1" i="6" a="1"/>
  <c r="K1" i="6" s="1"/>
  <c r="J1" i="6" a="1"/>
  <c r="J1" i="6" s="1"/>
  <c r="I1" i="6" a="1"/>
  <c r="I1" i="6" s="1"/>
  <c r="H1" i="6" a="1"/>
  <c r="H1" i="6" s="1"/>
  <c r="F1" i="6" a="1"/>
  <c r="F1" i="6" s="1"/>
  <c r="E1" i="6" a="1"/>
  <c r="E1" i="6" s="1"/>
  <c r="D1" i="6" a="1"/>
  <c r="D1" i="6" s="1"/>
  <c r="B1" i="6" a="1"/>
  <c r="B1" i="6" s="1"/>
  <c r="A1" i="6" a="1"/>
  <c r="A1" i="6" s="1"/>
  <c r="H1" i="5" a="1"/>
  <c r="H1" i="5" s="1"/>
  <c r="B1" i="5" a="1"/>
  <c r="B1" i="5" s="1"/>
  <c r="C1" i="5" a="1"/>
  <c r="C1" i="5" s="1"/>
  <c r="D1" i="5" a="1"/>
  <c r="D1" i="5" s="1"/>
  <c r="E1" i="5" a="1"/>
  <c r="E1" i="5" s="1"/>
  <c r="F1" i="5" a="1"/>
  <c r="F1" i="5" s="1"/>
  <c r="G1" i="5" a="1"/>
  <c r="G1" i="5" s="1"/>
  <c r="A1" i="5" a="1"/>
  <c r="A1" i="5" s="1"/>
  <c r="D1" i="4" a="1"/>
  <c r="D1" i="4" s="1"/>
  <c r="B1" i="4" a="1"/>
  <c r="B1" i="4" s="1"/>
  <c r="C1" i="4" a="1"/>
  <c r="C1" i="4" s="1"/>
  <c r="A1" i="4" a="1"/>
  <c r="A1" i="4" s="1"/>
  <c r="B1" i="16" a="1"/>
  <c r="B1" i="16" s="1"/>
  <c r="C1" i="16" a="1"/>
  <c r="C1" i="16" s="1"/>
  <c r="A1" i="16" a="1"/>
  <c r="A1" i="16" s="1"/>
  <c r="B1" i="3" a="1"/>
  <c r="B1" i="3" s="1"/>
  <c r="C1" i="3" a="1"/>
  <c r="C1" i="3" s="1"/>
  <c r="A1" i="3" a="1"/>
  <c r="A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<sst xmlns="http://schemas.openxmlformats.org/spreadsheetml/2006/main" count="1513" uniqueCount="509">
  <si>
    <t>Kategorie</t>
  </si>
  <si>
    <t>Level1</t>
  </si>
  <si>
    <t>Level2</t>
  </si>
  <si>
    <t>Level3</t>
  </si>
  <si>
    <t>Level4</t>
  </si>
  <si>
    <t>Level5</t>
  </si>
  <si>
    <t>Quelle</t>
  </si>
  <si>
    <t>Link</t>
  </si>
  <si>
    <t>Einheit</t>
  </si>
  <si>
    <t>Gültig ab</t>
  </si>
  <si>
    <t>Emissionsfaktor in g/Einheit</t>
  </si>
  <si>
    <t>Rohstoffe</t>
  </si>
  <si>
    <t>Design und Produktion</t>
  </si>
  <si>
    <t>Verpackung und Verteilung</t>
  </si>
  <si>
    <t>Nutzung und Wartung</t>
  </si>
  <si>
    <t>Entsorgung</t>
  </si>
  <si>
    <t>Infrastruktur</t>
  </si>
  <si>
    <t>Systemgrenzen</t>
  </si>
  <si>
    <t>Mobilität</t>
  </si>
  <si>
    <t>Autofahren</t>
  </si>
  <si>
    <t>VW</t>
  </si>
  <si>
    <t>Sharan</t>
  </si>
  <si>
    <t>1,4 TFS</t>
  </si>
  <si>
    <t>Volkswagen</t>
  </si>
  <si>
    <t>https://www.autoscout24.de/informieren/testberichte/volkswagen/sharan/test-volkswagen-sharan-der-letzte-van/</t>
  </si>
  <si>
    <t>km</t>
  </si>
  <si>
    <t>Normverbrauch direkt am Auspuff, ohne Benzinherstellung</t>
  </si>
  <si>
    <t>Calcolution</t>
  </si>
  <si>
    <t>Maximale Systemgrenzen (Produktion inklusive Rohstoffgewinnung und benötigter Infrastruktur (Strom, Wärme, Gebäude, Mitarbeiter), realistischer Verbrauch, Entwicklung, Wartung, Sicherheit (anteilige Krankenhäuser, Polizei,…), 15000 km jährlich, 15 Jahre Abschreibung</t>
  </si>
  <si>
    <t>DimStakeholder</t>
  </si>
  <si>
    <t>DimScheme</t>
  </si>
  <si>
    <t>DimActivity</t>
  </si>
  <si>
    <t>DimMeasure</t>
  </si>
  <si>
    <t>DimEmissionFactor</t>
  </si>
  <si>
    <t>DimEmission</t>
  </si>
  <si>
    <t>FactActivityMeasure</t>
  </si>
  <si>
    <t>FactUtiltyMapping</t>
  </si>
  <si>
    <t>FactEmission</t>
  </si>
  <si>
    <t>FactEF</t>
  </si>
  <si>
    <t>FactSHResp</t>
  </si>
  <si>
    <t>SHID</t>
  </si>
  <si>
    <t>StakeholderID</t>
  </si>
  <si>
    <t>SCID</t>
  </si>
  <si>
    <t>SchemeID</t>
  </si>
  <si>
    <t>ACTID</t>
  </si>
  <si>
    <t>ActivityID</t>
  </si>
  <si>
    <t>MEID</t>
  </si>
  <si>
    <t>MeasureID</t>
  </si>
  <si>
    <t>DEFID</t>
  </si>
  <si>
    <t>DEMID</t>
  </si>
  <si>
    <t>AMMEID</t>
  </si>
  <si>
    <t>UMID</t>
  </si>
  <si>
    <t>EMID</t>
  </si>
  <si>
    <t>EFID</t>
  </si>
  <si>
    <t>SREMID</t>
  </si>
  <si>
    <t>SHName</t>
  </si>
  <si>
    <t>StakeholderL1</t>
  </si>
  <si>
    <t>SCName</t>
  </si>
  <si>
    <t>EFScheme</t>
  </si>
  <si>
    <t>ACTSCID</t>
  </si>
  <si>
    <t>ClassificationID</t>
  </si>
  <si>
    <t>MEName</t>
  </si>
  <si>
    <t>MeasureL1</t>
  </si>
  <si>
    <t>DEFACTID</t>
  </si>
  <si>
    <t>DEMName</t>
  </si>
  <si>
    <t>AMACTID</t>
  </si>
  <si>
    <t>UMClassification</t>
  </si>
  <si>
    <t>EMACTID</t>
  </si>
  <si>
    <t>SRSHID</t>
  </si>
  <si>
    <t>SHGroup</t>
  </si>
  <si>
    <t>StakeholderL2</t>
  </si>
  <si>
    <t>SCLanguage</t>
  </si>
  <si>
    <t>ACTName</t>
  </si>
  <si>
    <t>MEDescription</t>
  </si>
  <si>
    <t>MeasureDescription</t>
  </si>
  <si>
    <t>DEFName</t>
  </si>
  <si>
    <t>DEMLocation</t>
  </si>
  <si>
    <t>AMDetailedEffectiveness</t>
  </si>
  <si>
    <t>ReductionPotential</t>
  </si>
  <si>
    <t>UMUtility</t>
  </si>
  <si>
    <t>EMName</t>
  </si>
  <si>
    <t>SR</t>
  </si>
  <si>
    <t>SHType</t>
  </si>
  <si>
    <t>StakeholderType</t>
  </si>
  <si>
    <t>EFType</t>
  </si>
  <si>
    <t>ACTLevel</t>
  </si>
  <si>
    <t>Level</t>
  </si>
  <si>
    <t>MEEffectiveness</t>
  </si>
  <si>
    <t>Effectiveness</t>
  </si>
  <si>
    <t>DEFType</t>
  </si>
  <si>
    <t>EMDescription</t>
  </si>
  <si>
    <t>SHLanguage</t>
  </si>
  <si>
    <t>Language</t>
  </si>
  <si>
    <t>ACTL1</t>
  </si>
  <si>
    <t>ActivityL1</t>
  </si>
  <si>
    <t>DMELanguage</t>
  </si>
  <si>
    <t>DEFDescription</t>
  </si>
  <si>
    <t>EFDescription</t>
  </si>
  <si>
    <t>EMAmount</t>
  </si>
  <si>
    <t>ACTL2</t>
  </si>
  <si>
    <t>ActivityL2</t>
  </si>
  <si>
    <t>DEFLanguage</t>
  </si>
  <si>
    <t>ACTL3</t>
  </si>
  <si>
    <t>ActivityL3</t>
  </si>
  <si>
    <t>ACTUnit</t>
  </si>
  <si>
    <t>Unit</t>
  </si>
  <si>
    <t>ACTDescription</t>
  </si>
  <si>
    <t>ActivityDescription</t>
  </si>
  <si>
    <t>EFSource</t>
  </si>
  <si>
    <t>ACTLanguage</t>
  </si>
  <si>
    <t>Sort</t>
  </si>
  <si>
    <t>SCF</t>
  </si>
  <si>
    <t xml:space="preserve">abat </t>
  </si>
  <si>
    <t>VfU</t>
  </si>
  <si>
    <t>ESG Portfolio Management</t>
  </si>
  <si>
    <t>Unternehmen</t>
  </si>
  <si>
    <t>Finanzdienstleister</t>
  </si>
  <si>
    <t>Familie Schwehm</t>
  </si>
  <si>
    <t>Privatperson</t>
  </si>
  <si>
    <t>Familie</t>
  </si>
  <si>
    <t>abat AG</t>
  </si>
  <si>
    <t>Beratungsunternehmen</t>
  </si>
  <si>
    <t>Bank Q</t>
  </si>
  <si>
    <t>Bank A</t>
  </si>
  <si>
    <t>Bank B</t>
  </si>
  <si>
    <t>Bank C</t>
  </si>
  <si>
    <t>Bank D</t>
  </si>
  <si>
    <t>Energie</t>
  </si>
  <si>
    <t>CO2e</t>
  </si>
  <si>
    <t>Emissionen aus dem direkten Energieverbrauch der Stakeholder für Strom und Wärme</t>
  </si>
  <si>
    <t>Strom</t>
  </si>
  <si>
    <t>Emissionen aus dem direkten Energieverbrauch der Stakeholder für Strom, die Systemgrenzen der einzelnen Ausprägungen werden im EF Scheme festgelegt</t>
  </si>
  <si>
    <t>Kohle</t>
  </si>
  <si>
    <t>kwh</t>
  </si>
  <si>
    <t>Emissionen aus der Stromgewinnung mit Hilfe von Kohle, die Systemgrenzen der genauen Ausprägungen werden im EF Scheme festgelegt</t>
  </si>
  <si>
    <t>Solarstrom</t>
  </si>
  <si>
    <t>Emissionen aus der Stromgewinnung mit Hilfe von Photovoltaikanlagen, die Systemgrenzen der genauen Ausprägungen werden im EF Scheme festgelegt</t>
  </si>
  <si>
    <t>Geothermiekraftwerke</t>
  </si>
  <si>
    <t>Emissionen aus der Stromgewinnung mit Hilfe von Geothermiekraftwerken, die Systemgrenzen der genauen Ausprägungen werden im EF Scheme festgelegt</t>
  </si>
  <si>
    <t>Wasserstrom</t>
  </si>
  <si>
    <t>Emissionen aus der Stromgewinnung mit Hilfe von Wasserkraftwerken, die Systemgrenzen der genauen Ausprägungen werden im EF Scheme festgelegt</t>
  </si>
  <si>
    <t>Windstrom</t>
  </si>
  <si>
    <t>Emissionen aus der Stromgewinnung mit Hilfe von Windrädern, die Systemgrenzen der genauen Ausprägungen werden im EF Scheme festgelegt</t>
  </si>
  <si>
    <t>Strommix</t>
  </si>
  <si>
    <t>Emissionen aus der Stromgewinnung im Mittel gemäß dem relevanten Strommix der Aktivität, die Systemgrenzen der genauen Ausprägungen werden im EF Scheme festgelegt</t>
  </si>
  <si>
    <t>Kernenergie</t>
  </si>
  <si>
    <t>Emissionen aus der Stromgewinnung mit Hilfe von Kernenergie, die Systemgrenzen der genauen Ausprägungen werden im EF Scheme festgelegt</t>
  </si>
  <si>
    <t>Erdgas</t>
  </si>
  <si>
    <t>Emissionen aus der Stromgewinnung mit Hilfe von Erdgas, die Systemgrenzen der genauen Ausprägungen werden im EF Scheme festgelegt</t>
  </si>
  <si>
    <t>Wasserstoff</t>
  </si>
  <si>
    <t>Emissionen aus der Stromgewinnung mit Hilfe von Wasserstoff, die Systemgrenzen der genauen Ausprägungen werden im EF Scheme festgelegt</t>
  </si>
  <si>
    <t>Wärme</t>
  </si>
  <si>
    <t>Emissionen aus dem direkten Energieverbrauch der Stakeholder für Wärme, die Systemgrenzen der einzelnen Ausprägungen werden im EF Scheme festgelegt</t>
  </si>
  <si>
    <t>Luftwärmepumpe</t>
  </si>
  <si>
    <t>Emissionen aus der Wärmererzeugung mit Hilfe von Luftwärmepumpen, die Systemgrenzen der genauen Ausprägungen werden im EF Scheme festgelegt</t>
  </si>
  <si>
    <t>Dampf</t>
  </si>
  <si>
    <t>Gas</t>
  </si>
  <si>
    <t>Fernwärme</t>
  </si>
  <si>
    <t>Öl</t>
  </si>
  <si>
    <t>Solarkollektor</t>
  </si>
  <si>
    <t>Geothermie</t>
  </si>
  <si>
    <t>Emissionen in Verbindung mit Personen und Frachtmobilität, die Systemgrenzen der einzelnen Ausprägungen werden im EF Scheme festgelegt</t>
  </si>
  <si>
    <t>Straßenverkehr</t>
  </si>
  <si>
    <t>Emissionen in Verbindung mit Personen und Frachtmobilität auf der Straße, die Systemgrenzen der einzelnen Ausprägungen werden im EF Scheme festgelegt</t>
  </si>
  <si>
    <t>Auto</t>
  </si>
  <si>
    <t>pkm</t>
  </si>
  <si>
    <t>Emissionen in Verbindung mit Autoverkehr, die Systemgrenzen der einzelnen Ausprägungen werden im EF Scheme festgelegt</t>
  </si>
  <si>
    <t>Bus</t>
  </si>
  <si>
    <t>Emissionen in Verbindung mit Busverkehr, die Systemgrenzen der einzelnen Ausprägungen werden im EF Scheme festgelegt</t>
  </si>
  <si>
    <t>Fahrrad</t>
  </si>
  <si>
    <t>Emissionen in Verbindung mit Fahrradverkehr, die Systemgrenzen der einzelnen Ausprägungen werden im EF Scheme festgelegt</t>
  </si>
  <si>
    <t>LKW</t>
  </si>
  <si>
    <t>tkm</t>
  </si>
  <si>
    <t>Emissionen in Verbindung mit LKWverkehr, die Systemgrenzen der einzelnen Ausprägungen werden im EF Scheme festgelegt</t>
  </si>
  <si>
    <t>Motorrad</t>
  </si>
  <si>
    <t>Emissionen in Verbindung mit Motorradverkehr, die Systemgrenzen der einzelnen Ausprägungen werden im EF Scheme festgelegt</t>
  </si>
  <si>
    <t>Wohnwagen</t>
  </si>
  <si>
    <t>Emissionen in Verbindung mit Wohnwagenverkehr, die Systemgrenzen der einzelnen Ausprägungen werden im EF Scheme festgelegt</t>
  </si>
  <si>
    <t>Schienenverkehr</t>
  </si>
  <si>
    <t>Emissionen in Verbindung mit Personen und Frachtmobilität auf der Schiene, die Systemgrenzen der einzelnen Ausprägungen werden im EF Scheme festgelegt</t>
  </si>
  <si>
    <t>S &amp; U-Bahn</t>
  </si>
  <si>
    <t>Emissionen in Verbindung mit Personennahverkehr über S-, U- und Straßenbahnen, die Systemgrenzen der einzelnen Ausprägungen werden im EF Scheme festgelegt</t>
  </si>
  <si>
    <t>Zug</t>
  </si>
  <si>
    <t>Emissionen in Verbindung mit Fernverkehr die Systemgrenzen der einzelnen Ausprägungen werden im EF Scheme festgelegt</t>
  </si>
  <si>
    <t>Güterzug</t>
  </si>
  <si>
    <t>Emissionen in Verbindung mit Güterverkehr, die Systemgrenzen der einzelnen Ausprägungen werden im EF Scheme festgelegt</t>
  </si>
  <si>
    <t>Luftverkehr</t>
  </si>
  <si>
    <t>Emissionen in Verbindung mit Personen und Frachtmobilität in der Luft, die Systemgrenzen der einzelnen Ausprägungen werden im EF Scheme festgelegt</t>
  </si>
  <si>
    <t>Flugreisen</t>
  </si>
  <si>
    <t>Emissionen in Verbindung mit Flugreisen, die Systemgrenzen der einzelnen Ausprägungen werden im EF Scheme festgelegt</t>
  </si>
  <si>
    <t>Luftfracht</t>
  </si>
  <si>
    <t>Emissionen in Verbindung mit Luftfracht, die Systemgrenzen der einzelnen Ausprägungen werden im EF Scheme festgelegt</t>
  </si>
  <si>
    <t>Schiffsverkehr</t>
  </si>
  <si>
    <t>Emissionen in Verbindung mit Personen und Frachtmobilität auf dem Schiff, die Systemgrenzen der einzelnen Ausprägungen werden im EF Scheme festgelegt</t>
  </si>
  <si>
    <t>Schiffsreisen</t>
  </si>
  <si>
    <t>Emissionen in Verbindung mit Schiffsreisen, die Systemgrenzen der einzelnen Ausprägungen werden im EF Scheme festgelegt</t>
  </si>
  <si>
    <t>Schiffsfracht</t>
  </si>
  <si>
    <t>Emissionen in Verbindung mit Schifffracht, die Systemgrenzen der einzelnen Ausprägungen werden im EF Scheme festgelegt</t>
  </si>
  <si>
    <t>Konsum</t>
  </si>
  <si>
    <t>Emissionen in Verbindung mit Konsumgütern, dies umfasst Nutzung und Herstellung, die Systemgrenzen der einzelnen Ausprägungen werden im EF Scheme festgelegt</t>
  </si>
  <si>
    <t>Elektrogeräte</t>
  </si>
  <si>
    <t>Emissionen in Verbindung mit Elektronikgeräten, die Systemgrenzen der einzelnen Ausprägungen werden im EF Scheme festgelegt</t>
  </si>
  <si>
    <t>Telefonie</t>
  </si>
  <si>
    <t>pp</t>
  </si>
  <si>
    <t>Emissionen in Verbindung mit Telekommunikationsleistungen, die Systemgrenzen der einzelnen Ausprägungen werden im EF Scheme festgelegt</t>
  </si>
  <si>
    <t>Computer</t>
  </si>
  <si>
    <t>Emissionen in Verbindung mit Computerarbeitsplätzen, dies umfasst Desktop, Laptop, Monitor, Drucker u.ä., die Systemgrenzen der einzelnen Ausprägungen werden im EF Scheme festgelegt</t>
  </si>
  <si>
    <t>Unterhaltung</t>
  </si>
  <si>
    <t>Emissionen in Verbindung mit Unterhaltungselektronik wie z.B. Spielekonsolen, Musikanlagen o.ä., die Systemgrenzen der einzelnen Ausprägungen werden im EF Scheme festgelegt</t>
  </si>
  <si>
    <t>Haushaltsgeräte</t>
  </si>
  <si>
    <t>Emissionen in Verbindung mit Haushaltsgeräten wie z.B. Herd, Kühlschrankt, Spül- und Waschmaschine, die Systemgrenzen der einzelnen Ausprägungen werden im EF Scheme festgelegt</t>
  </si>
  <si>
    <t>Haushalt</t>
  </si>
  <si>
    <t>Emissionen in Verbindung mit Haushaltsbedarf, die Systemgrenzen der einzelnen Ausprägungen werden im EF Scheme festgelegt</t>
  </si>
  <si>
    <t>Haushaltswaren</t>
  </si>
  <si>
    <t>Emissionen in Verbindung mit Haushaltswaren wie Putzmitteln oder Toilettenpapier, die Systemgrenzen der einzelnen Ausprägungen werden im EF Scheme festgelegt</t>
  </si>
  <si>
    <t>Kosmetik</t>
  </si>
  <si>
    <t>Emissionen in Verbindung mit Kosmetikwaren, die Systemgrenzen der einzelnen Ausprägungen werden im EF Scheme festgelegt</t>
  </si>
  <si>
    <t>Möbel</t>
  </si>
  <si>
    <t>Emissionen in Verbindung mit Möbeln, die Systemgrenzen der einzelnen Ausprägungen werden im EF Scheme festgelegt</t>
  </si>
  <si>
    <t>Büroartikel</t>
  </si>
  <si>
    <t>Emissionen in Verbindung mit Büroartikeln wie Papier, Schreibwaren oder Tintenpatronen, die Systemgrenzen der einzelnen Ausprägungen werden im EF Scheme festgelegt</t>
  </si>
  <si>
    <t>Kleidung</t>
  </si>
  <si>
    <t>Emissionen in Verbindung mit Kleidung, die Systemgrenzen der einzelnen Ausprägungen werden im EF Scheme festgelegt</t>
  </si>
  <si>
    <t>Pharma</t>
  </si>
  <si>
    <t>Emissionen in Verbindung mit Medikamenten, die Systemgrenzen der einzelnen Ausprägungen werden im EF Scheme festgelegt</t>
  </si>
  <si>
    <t>Emissionen in Verbindung mit Rohstoffen, die Systemgrenzen der einzelnen Ausprägungen werden im EF Scheme festgelegt</t>
  </si>
  <si>
    <t>Maschinen</t>
  </si>
  <si>
    <t>Emissionen in Verbindung mit Maschinen, die Systemgrenzen der einzelnen Ausprägungen werden im EF Scheme festgelegt</t>
  </si>
  <si>
    <t>Gebäude &amp; Infrastruktur</t>
  </si>
  <si>
    <t>Emissionen im Zusammenhang mit Gebäuden, exklusive Stromverbrauch und Heizung, die Systemgrenzen der einzelnen Ausprägungen werden im EF Scheme festgelegt</t>
  </si>
  <si>
    <t>Wohngebäude</t>
  </si>
  <si>
    <t>Emissionen im Zusammenhang mit Wohngebäuden, exklusive Stromverbrauch und Heizung, die Systemgrenzen der einzelnen Ausprägungen werden im EF Scheme festgelegt</t>
  </si>
  <si>
    <t>Haus</t>
  </si>
  <si>
    <t>m2</t>
  </si>
  <si>
    <t>Wohnung</t>
  </si>
  <si>
    <t>Emissionen im Zusammenhang mit Wohnungen, exklusive Stromverbrauch und Heizung, die Systemgrenzen der einzelnen Ausprägungen werden im EF Scheme festgelegt</t>
  </si>
  <si>
    <t>Unternehmensgebäude</t>
  </si>
  <si>
    <t>Emissionen im Zusammenhang mit Unternehmensgebäuden, exklusive Stromverbrauch und Heizung, die Systemgrenzen der einzelnen Ausprägungen werden im EF Scheme festgelegt</t>
  </si>
  <si>
    <t>Dienstleistungen</t>
  </si>
  <si>
    <t>Emissionen im Zusammenhang mit Bürogebäuden, exklusive Stromverbrauch und Heizung, die Systemgrenzen der einzelnen Ausprägungen werden im EF Scheme festgelegt</t>
  </si>
  <si>
    <t>Gewerbe</t>
  </si>
  <si>
    <t>Emissionen im Zusammenhang mit Gewerbegebäuden, exklusive Stromverbrauch und Heizung, die Systemgrenzen der einzelnen Ausprägungen werden im EF Scheme festgelegt</t>
  </si>
  <si>
    <t>Industrie</t>
  </si>
  <si>
    <t>Emissionen im Zusammenhang mit Industriegebäuden, exklusive Stromverbrauch und Heizung, die Systemgrenzen der einzelnen Ausprägungen werden im EF Scheme festgelegt</t>
  </si>
  <si>
    <t>Emissionen im Zusammenhang mit Infrastruktur, die Systemgrenzen der einzelnen Ausprägungen werden im EF Scheme festgelegt</t>
  </si>
  <si>
    <t>Abfall</t>
  </si>
  <si>
    <t>Emissionen im Zusammenhang mit der Abfallbeseitigung (Gebäude, Transport, Strom, Heizung, Verwaltung,…), die Systemgrenzen der einzelnen Ausprägungen werden im EF Scheme festgelegt</t>
  </si>
  <si>
    <t>Emissionen im Zusammenhang mit der Stromerzeugung (Gebäude, Transport, Strom, Heizung, Verwaltung,…), die Systemgrenzen der einzelnen Ausprägungen werden im EF Scheme festgelegt</t>
  </si>
  <si>
    <t>Verkehrswege</t>
  </si>
  <si>
    <t>Emissionen im Zusammenhang mit dem Bau von Verkehrswegen (Straßen, Schienen, Flughäfen,…), die Systemgrenzen der einzelnen Ausprägungen werden im EF Scheme festgelegt</t>
  </si>
  <si>
    <t>Verteidigung</t>
  </si>
  <si>
    <t>Emissionen im Zusammenhang mit der Landesverteidigung, die Systemgrenzen der einzelnen Ausprägungen werden im EF Scheme festgelegt</t>
  </si>
  <si>
    <t>Emissionen im Zusammenhang mit Heizung, die Systemgrenzen der einzelnen Ausprägungen werden im EF Scheme festgelegt</t>
  </si>
  <si>
    <t>Wasser</t>
  </si>
  <si>
    <t>Emissionen im Zusammenhang mit (Ab-)wasser, die Systemgrenzen der einzelnen Ausprägungen werden im EF Scheme festgelegt</t>
  </si>
  <si>
    <t>Nahrungsmittel</t>
  </si>
  <si>
    <t>Emissionen im Zusammenhang mit Nahrungsmitteln, die Systemgrenzen der einzelnen Ausprägungen werden im EF Scheme festgelegt</t>
  </si>
  <si>
    <t>Essen</t>
  </si>
  <si>
    <t>Emissionen im Zusammenhang mit Essen, die Systemgrenzen der einzelnen Ausprägungen werden im EF Scheme festgelegt</t>
  </si>
  <si>
    <t>Fisch</t>
  </si>
  <si>
    <t>kg</t>
  </si>
  <si>
    <t>Emissionen im Zusammenhang mit Fisch, die Systemgrenzen der einzelnen Ausprägungen werden im EF Scheme festgelegt</t>
  </si>
  <si>
    <t>Fleisch</t>
  </si>
  <si>
    <t>Emissionen im Zusammenhang mit Fleisch, die Systemgrenzen der einzelnen Ausprägungen werden im EF Scheme festgelegt</t>
  </si>
  <si>
    <t>Gemüse</t>
  </si>
  <si>
    <t>Emissionen im Zusammenhang mit Gemüse, die Systemgrenzen der einzelnen Ausprägungen werden im EF Scheme festgelegt</t>
  </si>
  <si>
    <t>Getreide</t>
  </si>
  <si>
    <t>Emissionen im Zusammenhang mit Getreide, die Systemgrenzen der einzelnen Ausprägungen werden im EF Scheme festgelegt</t>
  </si>
  <si>
    <t>Milchprodukte</t>
  </si>
  <si>
    <t>Emissionen im Zusammenhang mit Michprodukten, die Systemgrenzen der einzelnen Ausprägungen werden im EF Scheme festgelegt</t>
  </si>
  <si>
    <t>Obst</t>
  </si>
  <si>
    <t>Emissionen im Zusammenhang mit Obst, die Systemgrenzen der einzelnen Ausprägungen werden im EF Scheme festgelegt</t>
  </si>
  <si>
    <t>Tiernahrung</t>
  </si>
  <si>
    <t>Emissionen im Zusammenhang mit Tiernahrung, die Systemgrenzen der einzelnen Ausprägungen werden im EF Scheme festgelegt</t>
  </si>
  <si>
    <t>Mittagessen</t>
  </si>
  <si>
    <t>#</t>
  </si>
  <si>
    <t>Emissionen im Zusammenhang mit einem Restaurantbesuch, die Systemgrenzen der einzelnen Ausprägungen werden im EF Scheme festgelegt</t>
  </si>
  <si>
    <t>Tagesverpflegung</t>
  </si>
  <si>
    <t>Emissionen im Zusammenhang mit der kompletten Tagesverpflegung, die Systemgrenzen der einzelnen Ausprägungen werden im EF Scheme festgelegt</t>
  </si>
  <si>
    <t>Getränke</t>
  </si>
  <si>
    <t>Emissionen im Zusammenhang mit Getränken, die Systemgrenzen der einzelnen Ausprägungen werden im EF Scheme festgelegt</t>
  </si>
  <si>
    <t>Tabak</t>
  </si>
  <si>
    <t>Emissionen im Zusammenhang mit Tabak, die Systemgrenzen der einzelnen Ausprägungen werden im EF Scheme festgelegt</t>
  </si>
  <si>
    <t>Emissionen im Zusammenhang mit Dienstleistungen, die Systemgrenzen der einzelnen Ausprägungen werden im EF Scheme festgelegt</t>
  </si>
  <si>
    <t>Beratung</t>
  </si>
  <si>
    <t>Emissionen im Zusammenhang mit Beratungsleistungenk, die Systemgrenzen der einzelnen Ausprägungen werden im EF Scheme festgelegt</t>
  </si>
  <si>
    <t>Bildung</t>
  </si>
  <si>
    <t>Emissionen im Zusammenhang mit Bildung, die Systemgrenzen der einzelnen Ausprägungen werden im EF Scheme festgelegt</t>
  </si>
  <si>
    <t>Medien</t>
  </si>
  <si>
    <t>Emissionen im Zusammenhang mit Mediekonsum, ex Stromverbrauch, die Systemgrenzen der einzelnen Ausprägungen werden im EF Scheme festgelegt</t>
  </si>
  <si>
    <t>Kultur</t>
  </si>
  <si>
    <t>Emissionen im Zusammenhang mit Kulturangeboten (Gebäude, Strom, Heizung, Mitarbeiter,…), die Systemgrenzen der einzelnen Ausprägungen werden im EF Scheme festgelegt</t>
  </si>
  <si>
    <t>Digital</t>
  </si>
  <si>
    <t>Emissionen im Zusammenhang mit der Produktion digitaler Inhalte, ex dem Stromverbrauch und den Produktionsemissionen der Endgeräte, die Systemgrenzen der einzelnen Ausprägungen werden im EF Scheme festgelegt</t>
  </si>
  <si>
    <t>Print</t>
  </si>
  <si>
    <t>Emissionen im Zusammenhang mit Zeitungen und Zeitschriften (Gebäude, MA, Strom, Heizung, Papier, Auslieferung,…), die Systemgrenzen der einzelnen Ausprägungen werden im EF Scheme festgelegt</t>
  </si>
  <si>
    <t>Emissionen im Zusammenhang mit der Herstellung von Unterhaltungsinhalten, die Systemgrenzen der einzelnen Ausprägungen werden im EF Scheme festgelegt</t>
  </si>
  <si>
    <t>Hotel &amp; Gastronomie</t>
  </si>
  <si>
    <t>Emissionen im Zusammenhang mit Hotel &amp; Gastronomie, die Systemgrenzen der einzelnen Ausprägungen werden im EF Scheme festgelegt</t>
  </si>
  <si>
    <t>Übernachtungen</t>
  </si>
  <si>
    <t>ppd</t>
  </si>
  <si>
    <t>Emissionen im Zusammenhang mit Hotelübernachtungen (Gebäude, Strom, Heizung, Mitarbeiter,...), die Systemgrenzen der einzelnen Ausprägungen werden im EF Scheme festgelegt</t>
  </si>
  <si>
    <t>Bewirtung</t>
  </si>
  <si>
    <t>Emissionen im Zusammenhang mit Gastronomie (Gebäude, Mitarbeiter, Nahrungsmittel, Strom, Wärme,…), die Systemgrenzen der einzelnen Ausprägungen werden im EF Scheme festgelegt</t>
  </si>
  <si>
    <t>Veranstaltungen</t>
  </si>
  <si>
    <t>Emissionen im Zusammenhang mit der Bewirtung von Veranstaltungen, die Systemgrenzen der einzelnen Ausprägungen werden im EF Scheme festgelegt</t>
  </si>
  <si>
    <t>Persönlicher Bedarf</t>
  </si>
  <si>
    <t>Emissionen im Zusammenhang mit persönlichem Bedarf, die Systemgrenzen der einzelnen Ausprägungen werden im EF Scheme festgelegt</t>
  </si>
  <si>
    <t>Gesundheit</t>
  </si>
  <si>
    <t>Emissionen im Zusammenhang mit Gesundheit (Gebäude, Strom, Wärme, MA, Krankenhäuser, Ärzte, Physio,…), die Systemgrenzen der einzelnen Ausprägungen werden im EF Scheme festgelegt</t>
  </si>
  <si>
    <t>Körperpflege</t>
  </si>
  <si>
    <t>Emissionen im Zusammenhang mit Körperpflege (Frisör, Nagelstudio, Sonnenstudio…), die Systemgrenzen der einzelnen Ausprägungen werden im EF Scheme festgelegt</t>
  </si>
  <si>
    <t>Verwaltung</t>
  </si>
  <si>
    <t>Emissionen im Zusammenhang mit Verwaltung (Gebäude, Strom, Heizung, Mitarbeiter, Verpflegung), die Systemgrenzen der einzelnen Ausprägungen werden im EF Scheme festgelegt</t>
  </si>
  <si>
    <t>Umwelt</t>
  </si>
  <si>
    <t>Emissionen im Zusammenhang mit Umweltereignissen, die Systemgrenzen der einzelnen Ausprägungen werden im EF Scheme festgelegt</t>
  </si>
  <si>
    <t>Veränderung der Landnutzung</t>
  </si>
  <si>
    <t>Emissionen im Zusammenhang mit der Veränderung der Bodennutzung (Ackerland, Wald, Moore, Wüsten,….), die Systemgrenzen der einzelnen Ausprägungen werden im EF Scheme festgelegt</t>
  </si>
  <si>
    <t>Vulkanausbrüche</t>
  </si>
  <si>
    <t>Emissionen im Zusammenhang durch Vulkanausbruch, die Systemgrenzen der einzelnen Ausprägungen werden im EF Scheme festgelegt</t>
  </si>
  <si>
    <t>Waldbrände</t>
  </si>
  <si>
    <t>Emissionen im Zusammenhang mit Waldbänden, die Systemgrenzen der einzelnen Ausprägungen werden im EF Scheme festgelegt</t>
  </si>
  <si>
    <t>Investitionen</t>
  </si>
  <si>
    <t>Emissionen im Zusammenhang mit Investitionen, die Systemgrenzen der einzelnen Ausprägungen werden im EF Scheme festgelegt</t>
  </si>
  <si>
    <t>Eigenkapital</t>
  </si>
  <si>
    <t>Emissionen im Zusammenhang mit Eigenkapitalanlagen, die Systemgrenzen der einzelnen Ausprägungen werden im EF Scheme festgelegt</t>
  </si>
  <si>
    <t>Aktien</t>
  </si>
  <si>
    <t>Mio EUR</t>
  </si>
  <si>
    <t>Emissionen im Zusammenhang mit Aktien (buy and hold, engagement), die Systemgrenzen der einzelnen Ausprägungen werden im EF Scheme festgelegt</t>
  </si>
  <si>
    <t>Beteiligungen</t>
  </si>
  <si>
    <t>Emissionen im Zusammenhang mit Beteiligungen (direkte Einflußnahme, VC), die Systemgrenzen der einzelnen Ausprägungen werden im EF Scheme festgelegt</t>
  </si>
  <si>
    <t>Fremdkapital</t>
  </si>
  <si>
    <t>Emissionen im Zusammenhang mit Fremdkapitalfinanzierungen, die Systemgrenzen der einzelnen Ausprägungen werden im EF Scheme festgelegt</t>
  </si>
  <si>
    <t>Unternehmensanleihen</t>
  </si>
  <si>
    <t>Emissionen im Zusammenhang mit Unternehmensanleihen, die Systemgrenzen der einzelnen Ausprägungen werden im EF Scheme festgelegt</t>
  </si>
  <si>
    <t>Staatsanleihen</t>
  </si>
  <si>
    <t>Emissionen im Zusammenhang mit Staatsanleihen, die Systemgrenzen der einzelnen Ausprägungen werden im EF Scheme festgelegt</t>
  </si>
  <si>
    <t>Immobilien</t>
  </si>
  <si>
    <t>Emissionen im Zusammenhang mit Immobilien, die Systemgrenzen der einzelnen Ausprägungen werden im EF Scheme festgelegt</t>
  </si>
  <si>
    <t>Wohnimmobilien</t>
  </si>
  <si>
    <t>Emissionen im Zusammenhang mit Wohnimmobilien, die Systemgrenzen der einzelnen Ausprägungen werden im EF Scheme festgelegt</t>
  </si>
  <si>
    <t>Gewerbeimmobilien</t>
  </si>
  <si>
    <t>Emissionen im Zusammenhang mit Gewerbeimmobilien, die Systemgrenzen der einzelnen Ausprägungen werden im EF Scheme festgelegt</t>
  </si>
  <si>
    <t>Projektfinanzierung</t>
  </si>
  <si>
    <t>Emissionen im Zusammenhang mit Projektfinanzierung (LCA-Analyse), die Systemgrenzen der einzelnen Ausprägungen werden im EF Scheme festgelegt</t>
  </si>
  <si>
    <t>Erneuerbare Energien</t>
  </si>
  <si>
    <t>Emissionen im Zusammenhang mit Projekten im Erneuerbare Energien Bereich, Netto Resultat der eingesparten Emissionen über den kompletten Lebenszyklus, die Systemgrenzen der einzelnen Ausprägungen werden im EF Scheme festgelegt</t>
  </si>
  <si>
    <t>Emissionen im Zusammenhang mit Infrastrukturinvestitionen insbesondere Gebäude, Straßen, Wasser, Abfall, Energie, die Systemgrenzen der einzelnen Ausprägungen werden im EF Scheme festgelegt</t>
  </si>
  <si>
    <t>Förderung</t>
  </si>
  <si>
    <t>Emissionen im Zusammenhang mit Förderprojekten, die Systemgrenzen der einzelnen Ausprägungen werden im EF Scheme festgelegt</t>
  </si>
  <si>
    <t>CO2-Zertifikate</t>
  </si>
  <si>
    <t>Emissionen im Zusammenhang mit Zertifikatehandel, die Systemgrenzen der einzelnen Ausprägungen werden im EF Scheme festgelegt</t>
  </si>
  <si>
    <t>Zertifikatehandel</t>
  </si>
  <si>
    <t>Emissionen im Zusammenhang mit dem offiziellen Zertifikatehandel in Europa, die Systemgrenzen der einzelnen Ausprägungen werden im EF Scheme festgelegt</t>
  </si>
  <si>
    <t>Goldstandardprojekte</t>
  </si>
  <si>
    <t>Emissionen im Zusammenhang mit nach dem Goldstandard zertifizierten Projekten, die Systemgrenzen der einzelnen Ausprägungen werden im EF Scheme festgelegt</t>
  </si>
  <si>
    <t>Spende</t>
  </si>
  <si>
    <t>Emissionen im Zusammenhang mit Spenden, die Systemgrenzen der einzelnen Ausprägungen werden im EF Scheme festgelegt</t>
  </si>
  <si>
    <t>NGO</t>
  </si>
  <si>
    <t>Emissionen im Zusammenhang mit der Unterstützung von NGOs, die Systemgrenzen der einzelnen Ausprägungen werden im EF Scheme festgelegt</t>
  </si>
  <si>
    <t>Emissionen im Zusammenhang mit allgemeinen philanthropischen Projekten, die Systemgrenzen der einzelnen Ausprägungen werden im EF Scheme festgelegt</t>
  </si>
  <si>
    <t>Kommunikation</t>
  </si>
  <si>
    <t>Emissionen im Zusammenhang mit kommunikativer Überzeugungsarbeit, die Systemgrenzen der einzelnen Ausprägungen werden im EF Scheme festgelegt</t>
  </si>
  <si>
    <t>Emissionen im Zusammenhang mit der Wirkung von Medienkontakten, die Systemgrenzen der einzelnen Ausprägungen werden im EF Scheme festgelegt</t>
  </si>
  <si>
    <t>Zeitungen/Zeitschriften</t>
  </si>
  <si>
    <t>Personenkontakte</t>
  </si>
  <si>
    <t>Emissionen im Zusammenhang mit der Wirkung von Zeitungsartikeln, die Systemgrenzen der einzelnen Ausprägungen werden im EF Scheme festgelegt</t>
  </si>
  <si>
    <t>Video/Podcast</t>
  </si>
  <si>
    <t>Emissionen im Zusammenhang mit Videos und Podcasts, die Systemgrenzen der einzelnen Ausprägungen werden im EF Scheme festgelegt</t>
  </si>
  <si>
    <t>Online</t>
  </si>
  <si>
    <t>Emissionen im Zusammenhang mit der Wirkung von Internetartikeln, die Systemgrenzen der einzelnen Ausprägungen werden im EF Scheme festgelegt</t>
  </si>
  <si>
    <t>Interaktion</t>
  </si>
  <si>
    <t>Emissionen im Zusammenhang mit persönlichen Kontakten, die Systemgrenzen der einzelnen Ausprägungen werden im EF Scheme festgelegt</t>
  </si>
  <si>
    <t>Diskussionen</t>
  </si>
  <si>
    <t>Emissionen im Zusammenhang mit der Wirkung aus Diskussionen, die Systemgrenzen der einzelnen Ausprägungen werden im EF Scheme festgelegt</t>
  </si>
  <si>
    <t>Seminare</t>
  </si>
  <si>
    <t>Emissionen im Zusammenhang mit der Veränderung durch Seminarbesuche, die Systemgrenzen der einzelnen Ausprägungen werden im EF Scheme festgelegt</t>
  </si>
  <si>
    <t>Verbandsarbeit</t>
  </si>
  <si>
    <t>Emissionen im Zusammenhang mit der Mitarbeit in Verbänden, die Systemgrenzen der einzelnen Ausprägungen werden im EF Scheme festgelegt</t>
  </si>
  <si>
    <t>Vorträge</t>
  </si>
  <si>
    <t>Emissionen im Zusammenhang mit der Wirkung von Vorträgen, die Systemgrenzen der einzelnen Ausprägungen werden im EF Scheme festgelegt</t>
  </si>
  <si>
    <t>Innovation</t>
  </si>
  <si>
    <t>Emissionen im Zusammenhang mit der Wirkung von Innovation, die Systemgrenzen der einzelnen Ausprägungen werden im EF Scheme festgelegt</t>
  </si>
  <si>
    <t>Produktverbesserung</t>
  </si>
  <si>
    <t>Emissionen im Zusammenhang mit der Wirkung bon Produktverbesserungen, die Systemgrenzen der einzelnen Ausprägungen werden im EF Scheme festgelegt</t>
  </si>
  <si>
    <t>Effizienzsteigerung</t>
  </si>
  <si>
    <t>Emissionen im Zusammenhang mit Effiziensteigerungen im Produkt, die Systemgrenzen der einzelnen Ausprägungen werden im EF Scheme festgelegt</t>
  </si>
  <si>
    <t>Materialveränderung</t>
  </si>
  <si>
    <t>Emissionen im Zusammenhang mit Veränderungen in der Materialzusammensetzung, die Systemgrenzen der einzelnen Ausprägungen werden im EF Scheme festgelegt</t>
  </si>
  <si>
    <t>Prozessveränderung</t>
  </si>
  <si>
    <t>Emissionen im Zusammenhang mit Prozessverbesserungen, die Systemgrenzen der einzelnen Ausprägungen werden im EF Scheme festgelegt</t>
  </si>
  <si>
    <t>Logistikveränderung</t>
  </si>
  <si>
    <t>Emissionen im Zusammenhang mit Verbesserungen in der Logistik, die Systemgrenzen der einzelnen Ausprägungen werden im EF Scheme festgelegt</t>
  </si>
  <si>
    <t>Prozessschritte</t>
  </si>
  <si>
    <t>Emissionen im Zusammenhang mit einer Effizienzsteigerung in den Prozessen, die Systemgrenzen der einzelnen Ausprägungen werden im EF Scheme festgelegt</t>
  </si>
  <si>
    <t>Bedarfsveränderung</t>
  </si>
  <si>
    <t>Emissionen im Zusammenhang mit veränderten Anforderungen der Kunden, die Systemgrenzen der einzelnen Ausprägungen werden im EF Scheme festgelegt</t>
  </si>
  <si>
    <t>Gesellschaftliche Veränderungen</t>
  </si>
  <si>
    <t>Emissionen im Zusammenhang mit einer gesellschaftlichen Veränderung, die Systemgrenzen der einzelnen Ausprägungen werden im EF Scheme festgelegt</t>
  </si>
  <si>
    <t>Herstellung, Mittelwert Schwarz- und Braunkohle</t>
  </si>
  <si>
    <t>Infrastruktur, Mittelwert aus verschiedenen Typen</t>
  </si>
  <si>
    <t xml:space="preserve">Herstellung </t>
  </si>
  <si>
    <t>Eigene Schätzung, hängt von dem Strommix bei der Erzeugung ab</t>
  </si>
  <si>
    <t>eigene Schätzung des kompletten Lebenszyklus, man muß hier insbesondere eine Adjustierung für die Personen vornehmen</t>
  </si>
  <si>
    <t>Treibstofff-verbrauch, Busproduktion, Infrastruktur, Wartung, Betrieb</t>
  </si>
  <si>
    <t>eigene Schätzung des kompletten Lebenszyklus</t>
  </si>
  <si>
    <t>eigene Schätzung des kompletten Lebenszyklus, deutlich höhere Fahrleistungen als PKW, aber ebenfalls deutlich höherer Dieselverbrauch, ggf. kann man hier auch eine Umrechnung auf tkm vornehmen</t>
  </si>
  <si>
    <t>Berücksichtigung des deutlich höheren Benzinverbrauchs sowie der zusätzlichen Herstellungsemissionen für den Wohnwagen</t>
  </si>
  <si>
    <t>eigene Schätzung des kompletten Lebenszyklus unter Berücksichtigung der Höhe</t>
  </si>
  <si>
    <t>Benzinverbrennung, Autoproduktion, Infrastruktur, Wartung, Betrieb</t>
  </si>
  <si>
    <t>Stromerzeugung, Zugproduktion, Infrastruktur, Wartung, Betrieb</t>
  </si>
  <si>
    <t>Kerosinverbrauch inkl. Vorstufen (economy Kurzstrecke</t>
  </si>
  <si>
    <t>Wert pro t Recyclingpapier</t>
  </si>
  <si>
    <t>Wert für Verbrennung pro t</t>
  </si>
  <si>
    <t>Vegetarier</t>
  </si>
  <si>
    <t>Nahrung</t>
  </si>
  <si>
    <t>Ökostrom</t>
  </si>
  <si>
    <t>Carsharing</t>
  </si>
  <si>
    <t>FactActivity</t>
  </si>
  <si>
    <t>IDEmission</t>
  </si>
  <si>
    <t>IDActivity</t>
  </si>
  <si>
    <t>Name</t>
  </si>
  <si>
    <t>DimClassifiation</t>
  </si>
  <si>
    <t>FactEmissionFactor</t>
  </si>
  <si>
    <t>FactEmissionResponsibility</t>
  </si>
  <si>
    <t>FactActivtyMeasure</t>
  </si>
  <si>
    <t>FactResponsibilityFunction</t>
  </si>
  <si>
    <t>FactStakeholder</t>
  </si>
  <si>
    <t>IDClassification</t>
  </si>
  <si>
    <t>Classification</t>
  </si>
  <si>
    <t>Description</t>
  </si>
  <si>
    <t>Activity</t>
  </si>
  <si>
    <t>ActivityG1</t>
  </si>
  <si>
    <t>ActivityG2</t>
  </si>
  <si>
    <t>ActivityG3</t>
  </si>
  <si>
    <t>ActivityG4</t>
  </si>
  <si>
    <t>IDEmissionFactor</t>
  </si>
  <si>
    <t>IDScheme</t>
  </si>
  <si>
    <t>Source</t>
  </si>
  <si>
    <t>Scheme</t>
  </si>
  <si>
    <t>Type</t>
  </si>
  <si>
    <t>IDMeasure</t>
  </si>
  <si>
    <t>Measure</t>
  </si>
  <si>
    <t>MeasureG1</t>
  </si>
  <si>
    <t>MeasureG2</t>
  </si>
  <si>
    <t>MeasureG3</t>
  </si>
  <si>
    <t>MeasureG4</t>
  </si>
  <si>
    <t>IDStakeholder</t>
  </si>
  <si>
    <t>Stakeholder</t>
  </si>
  <si>
    <t>StakeholderG1</t>
  </si>
  <si>
    <t>StakeholderG2</t>
  </si>
  <si>
    <t>StakeholderG3</t>
  </si>
  <si>
    <t>StakeholderG4</t>
  </si>
  <si>
    <t>Emission</t>
  </si>
  <si>
    <t>Year</t>
  </si>
  <si>
    <t>Amount</t>
  </si>
  <si>
    <t>Responsibility</t>
  </si>
  <si>
    <t>IDResponsibilityFunction</t>
  </si>
  <si>
    <t>Responsibilityshare</t>
  </si>
  <si>
    <t>People</t>
  </si>
  <si>
    <t>SQM</t>
  </si>
  <si>
    <t>LocationCount</t>
  </si>
  <si>
    <t>Revenue</t>
  </si>
  <si>
    <t>Profit</t>
  </si>
  <si>
    <t>AuM</t>
  </si>
  <si>
    <t>Standard classification for the Stakeholder Carbon Footprint, developped by Calcolution.</t>
  </si>
  <si>
    <t>Default qualitative classification by Calcolution.</t>
  </si>
  <si>
    <t>Default quantitative classification by Calcolution, using rather high emission factors due to wide system boundaries</t>
  </si>
  <si>
    <t>Limited set of analyzed emission factors, used by abat for their CSR reporting</t>
  </si>
  <si>
    <t>Simplified set of the VfU emission factors, used for comparison purposes during the initial project</t>
  </si>
  <si>
    <t>wird durch Strom abgedeckt</t>
  </si>
  <si>
    <t>abat</t>
  </si>
  <si>
    <t>keine</t>
  </si>
  <si>
    <t>SWB Tarif Business</t>
  </si>
  <si>
    <t>Enthalten im Stromverbrauch</t>
  </si>
  <si>
    <t>Faktoren: Durchschnittspreis Diesel 1,111€ - Emissionen pro l Diesel: 2.650 Gramm CO2</t>
  </si>
  <si>
    <t xml:space="preserve">Angenommener Faktor: 0g/co2 pro KM. "Bahn.business" kompensiert alle anfallenden Emissionen </t>
  </si>
  <si>
    <t>113g CO2 pro Personenkilometer als Basis der Berechnungen durch AirPlus</t>
  </si>
  <si>
    <t>DBFilter</t>
  </si>
  <si>
    <t>The table contains definitions for different general settings. Currently there is only one master setting, that contains the default breakdown for all activities. Each setting will lead to different results.</t>
  </si>
  <si>
    <t>The activity table contains the set of available activities. They have a specific hierarchy, where G1 is the highest level. Depending on the classification, this can be e.g. energy or mobility, the further down you go in the hierarchy, the more detailed it gets. The setup allows for up to 5 layers, as the field "Activity" can be Level 1-5 (if it is 1-4, it will be the same value as ActivityGX. The unit defines the unit the activity is measured in, e.g. km, kwh or CO2, Description details the activity and defines it in more detail. Language (as in all other tables can be german or english, all text fields will have different values, all number fields will be identical. The sort field defines the Order of the Activities, grouping all of them in the intended hierarchy.</t>
  </si>
  <si>
    <t>DimEmissionfactor assigns a specific EmissionFactor to an activity. These depend on the system boundaries and the datasource. Description details the factor further (e.g. defining whether emissions for the production of a good and the disposal are included or not. IDScheme and IDClassification allow the vaule to differ depending on the source</t>
  </si>
  <si>
    <t>DimScheme includes the different schemes for a classification. Description details it, Type is used as 1 for a qualitative setting, in this case the emission factor is set to 1 and the amount will vary, type 2 is for exactl numbers for the emission factor and the amount.</t>
  </si>
  <si>
    <t>DimMeasure includes a collection of all possible measures (they have also a hierarchy, leel, description and language. The effectiveness gives an indication of the effectiveness and can be seen as a qualitative factor</t>
  </si>
  <si>
    <t>DimStakeholder is the Hierarchy of the emitters e.b. Volkswagen has G1 Company, G2 Consumer Discretionary, G3 Car Manufaturer, G4 German Car Manufacturer</t>
  </si>
  <si>
    <t>FactEmissionFactor contains the empirical emissions for the different activities over the years</t>
  </si>
  <si>
    <t>FactEmission is an individual emission, e.g. our car that is driven for 12000 km in 2021, it belongs to a specific Activity, that belongs to a specific Classification</t>
  </si>
  <si>
    <t>FactEmissionResponsibility details the influence of one or many stakeholders to a specific emission</t>
  </si>
  <si>
    <t>FactActivityMeasure details the Reductionpotential, that an individual measure will have for a respective activity</t>
  </si>
  <si>
    <t>FactResponsibilityFunction is used to map the value of Responsibility (in FactEmissionResponsibiitly to a value between 0 and 1, these will be scaled up if there are morse stakeholders to be considered</t>
  </si>
  <si>
    <t>FactStakeholder has different informations for each stakeholder, especially about ist size, financials and over the years.</t>
  </si>
  <si>
    <t>DimClassifiacation</t>
  </si>
  <si>
    <t>IDEmissionfactor</t>
  </si>
  <si>
    <t>Emisssionfactor needs IDActivity, IDScheme and IDClassification</t>
  </si>
  <si>
    <t>FactEmissionfactor</t>
  </si>
  <si>
    <t>DimEmissionfactor</t>
  </si>
  <si>
    <t>Size</t>
  </si>
  <si>
    <t>Christian Schwehm</t>
  </si>
  <si>
    <t>Christoph Klein</t>
  </si>
  <si>
    <t>Nils Giesen</t>
  </si>
  <si>
    <t>Sebastian van Vliet</t>
  </si>
  <si>
    <t>Martin Hillenbrand</t>
  </si>
  <si>
    <t>IDSource</t>
  </si>
  <si>
    <t>DimSource</t>
  </si>
  <si>
    <t>SourceG1</t>
  </si>
  <si>
    <t>SourceG2</t>
  </si>
  <si>
    <t>SourceG3</t>
  </si>
  <si>
    <t>SourceG4</t>
  </si>
  <si>
    <t>tCO2e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</si>
</sst>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00000_);_(* \(#,##0.00000\);_(* &quot;-&quot;??_);_(@_)"/>
  </numFmts>
  <fonts count="7" x14ac:knownFonts="1">
    <font>
      <sz val="12"/>
      <color theme="1"/>
      <name val="Calibri"/>
      <family val="2"/>
      <scheme val="minor"/>
    </font>
    <font>
      <u/>
      <sz val="12"/>
      <color theme="10"/>
      <name val="Calibri"/>
      <family val="2"/>
      <scheme val="minor"/>
    </font>
    <font>
      <sz val="12"/>
      <color theme="1"/>
      <name val="Calibri"/>
      <family val="2"/>
      <scheme val="minor"/>
    </font>
    <font>
      <sz val="12"/>
      <color rgb="FF9C0006"/>
      <name val="Calibri"/>
      <family val="2"/>
      <scheme val="minor"/>
    </font>
    <font>
      <sz val="12"/>
      <color rgb="FF000000"/>
      <name val="Calibri"/>
      <family val="2"/>
      <scheme val="minor"/>
    </font>
    <font>
      <sz val="8"/>
      <name val="Arial"/>
      <family val="2"/>
    </font>
    <font>
      <sz val="8"/>
      <name val="Calibri"/>
      <family val="2"/>
      <scheme val="minor"/>
    </font>
  </fonts>
  <fills count="12">
    <fill>
      <patternFill patternType="none"/>
    </fill>
    <fill>
      <patternFill patternType="gray125"/>
    </fill>
    <fill>
      <patternFill patternType="solid">
        <fgColor rgb="FFFFC7CE"/>
        <bgColor rgb="FF000000"/>
      </patternFill>
    </fill>
    <fill>
      <patternFill patternType="solid">
        <fgColor theme="2"/>
        <bgColor indexed="64"/>
      </patternFill>
    </fill>
    <fill>
      <patternFill patternType="solid">
        <fgColor rgb="FF92D050"/>
        <bgColor indexed="64"/>
      </patternFill>
    </fill>
    <fill>
      <patternFill patternType="solid">
        <fgColor indexed="22"/>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164" fontId="2" fillId="0" borderId="0" applyFont="0" applyFill="0" applyBorder="0" applyAlignment="0" applyProtection="0"/>
  </cellStyleXfs>
  <cellXfs count="17">
    <xf numFmtId="0" fontId="0" fillId="0" borderId="0" xfId="0"/>
    <xf numFmtId="0" fontId="1" fillId="0" borderId="0" xfId="1"/>
    <xf numFmtId="14" fontId="0" fillId="0" borderId="0" xfId="0" applyNumberFormat="1"/>
    <xf numFmtId="0" fontId="4" fillId="0" borderId="0" xfId="0" applyFont="1"/>
    <xf numFmtId="0" fontId="3" fillId="2" borderId="0" xfId="0" applyFont="1" applyFill="1"/>
    <xf numFmtId="0" fontId="0" fillId="3" borderId="0" xfId="0" applyFill="1"/>
    <xf numFmtId="0" fontId="0" fillId="4" borderId="0" xfId="0" applyFill="1"/>
    <xf numFmtId="0" fontId="5" fillId="0" borderId="1" xfId="0" applyFont="1" applyBorder="1" applyAlignment="1" applyProtection="1">
      <alignment vertical="top" wrapText="1"/>
      <protection locked="0"/>
    </xf>
    <xf numFmtId="0" fontId="5" fillId="0" borderId="2" xfId="0" applyFont="1" applyBorder="1" applyAlignment="1" applyProtection="1">
      <alignment vertical="top" wrapText="1"/>
      <protection locked="0"/>
    </xf>
    <xf numFmtId="11" fontId="5" fillId="0" borderId="3" xfId="0" applyNumberFormat="1" applyFont="1" applyBorder="1" applyAlignment="1" applyProtection="1">
      <alignment vertical="top" wrapText="1"/>
      <protection locked="0"/>
    </xf>
    <xf numFmtId="165" fontId="5" fillId="5" borderId="4" xfId="2" applyNumberFormat="1" applyFont="1" applyFill="1" applyBorder="1" applyAlignment="1" applyProtection="1">
      <alignment vertical="top" wrapText="1"/>
      <protection locked="0"/>
    </xf>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cellXfs>
  <cellStyles count="3">
    <cellStyle name="Komma 2" xfId="2" xr:uid="{9917123D-14E2-F741-9888-987B77F37A79}"/>
    <cellStyle name="Link" xfId="1" builtinId="8"/>
    <cellStyle name="Standard" xfId="0" builtinId="0"/>
  </cellStyles>
  <dxfs count="402">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28</xdr:row>
      <xdr:rowOff>0</xdr:rowOff>
    </xdr:from>
    <xdr:to>
      <xdr:col>19</xdr:col>
      <xdr:colOff>241300</xdr:colOff>
      <xdr:row>34</xdr:row>
      <xdr:rowOff>138576</xdr:rowOff>
    </xdr:to>
    <xdr:pic>
      <xdr:nvPicPr>
        <xdr:cNvPr id="2" name="Grafik 1">
          <a:extLst>
            <a:ext uri="{FF2B5EF4-FFF2-40B4-BE49-F238E27FC236}">
              <a16:creationId xmlns:a16="http://schemas.microsoft.com/office/drawing/2014/main" id="{76B6C09F-5B7F-CF01-EAF2-AA85C79827E1}"/>
            </a:ext>
          </a:extLst>
        </xdr:cNvPr>
        <xdr:cNvPicPr>
          <a:picLocks noChangeAspect="1"/>
        </xdr:cNvPicPr>
      </xdr:nvPicPr>
      <xdr:blipFill>
        <a:blip xmlns:r="http://schemas.openxmlformats.org/officeDocument/2006/relationships" r:embed="rId1"/>
        <a:stretch>
          <a:fillRect/>
        </a:stretch>
      </xdr:blipFill>
      <xdr:spPr>
        <a:xfrm>
          <a:off x="9105900" y="5689600"/>
          <a:ext cx="7772400" cy="13577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10</xdr:col>
      <xdr:colOff>482600</xdr:colOff>
      <xdr:row>8</xdr:row>
      <xdr:rowOff>88900</xdr:rowOff>
    </xdr:from>
    <xdr:ext cx="184731" cy="264560"/>
    <xdr:sp macro="" textlink="">
      <xdr:nvSpPr>
        <xdr:cNvPr id="2" name="Textfeld 1">
          <a:extLst>
            <a:ext uri="{FF2B5EF4-FFF2-40B4-BE49-F238E27FC236}">
              <a16:creationId xmlns:a16="http://schemas.microsoft.com/office/drawing/2014/main" id="{512995F1-CF81-2645-BE52-608280F0FD0C}"/>
            </a:ext>
          </a:extLst>
        </xdr:cNvPr>
        <xdr:cNvSpPr txBox="1"/>
      </xdr:nvSpPr>
      <xdr:spPr>
        <a:xfrm>
          <a:off x="81788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125</xdr:row>
      <xdr:rowOff>88900</xdr:rowOff>
    </xdr:from>
    <xdr:ext cx="184731" cy="264560"/>
    <xdr:sp macro="" textlink="">
      <xdr:nvSpPr>
        <xdr:cNvPr id="3" name="Textfeld 2">
          <a:extLst>
            <a:ext uri="{FF2B5EF4-FFF2-40B4-BE49-F238E27FC236}">
              <a16:creationId xmlns:a16="http://schemas.microsoft.com/office/drawing/2014/main" id="{1FF0923C-126E-5E40-A0A7-ECB8181B03FB}"/>
            </a:ext>
          </a:extLst>
        </xdr:cNvPr>
        <xdr:cNvSpPr txBox="1"/>
      </xdr:nvSpPr>
      <xdr:spPr>
        <a:xfrm>
          <a:off x="81788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4" name="Textfeld 3">
          <a:extLst>
            <a:ext uri="{FF2B5EF4-FFF2-40B4-BE49-F238E27FC236}">
              <a16:creationId xmlns:a16="http://schemas.microsoft.com/office/drawing/2014/main" id="{BCB3882D-EB14-C44D-BB3B-EC9D29FA92F6}"/>
            </a:ext>
          </a:extLst>
        </xdr:cNvPr>
        <xdr:cNvSpPr txBox="1"/>
      </xdr:nvSpPr>
      <xdr:spPr>
        <a:xfrm>
          <a:off x="81788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125</xdr:row>
      <xdr:rowOff>88900</xdr:rowOff>
    </xdr:from>
    <xdr:ext cx="184731" cy="264560"/>
    <xdr:sp macro="" textlink="">
      <xdr:nvSpPr>
        <xdr:cNvPr id="5" name="Textfeld 4">
          <a:extLst>
            <a:ext uri="{FF2B5EF4-FFF2-40B4-BE49-F238E27FC236}">
              <a16:creationId xmlns:a16="http://schemas.microsoft.com/office/drawing/2014/main" id="{ED8965C7-FD2A-E440-A6F3-CFCA2D38B83C}"/>
            </a:ext>
          </a:extLst>
        </xdr:cNvPr>
        <xdr:cNvSpPr txBox="1"/>
      </xdr:nvSpPr>
      <xdr:spPr>
        <a:xfrm>
          <a:off x="81788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6" name="Textfeld 5">
          <a:extLst>
            <a:ext uri="{FF2B5EF4-FFF2-40B4-BE49-F238E27FC236}">
              <a16:creationId xmlns:a16="http://schemas.microsoft.com/office/drawing/2014/main" id="{1F1DF95E-0335-A949-9897-20C470661F81}"/>
            </a:ext>
          </a:extLst>
        </xdr:cNvPr>
        <xdr:cNvSpPr txBox="1"/>
      </xdr:nvSpPr>
      <xdr:spPr>
        <a:xfrm>
          <a:off x="81788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125</xdr:row>
      <xdr:rowOff>88900</xdr:rowOff>
    </xdr:from>
    <xdr:ext cx="184731" cy="264560"/>
    <xdr:sp macro="" textlink="">
      <xdr:nvSpPr>
        <xdr:cNvPr id="7" name="Textfeld 6">
          <a:extLst>
            <a:ext uri="{FF2B5EF4-FFF2-40B4-BE49-F238E27FC236}">
              <a16:creationId xmlns:a16="http://schemas.microsoft.com/office/drawing/2014/main" id="{4BC66DE3-1D45-E043-AB83-31802AF9073F}"/>
            </a:ext>
          </a:extLst>
        </xdr:cNvPr>
        <xdr:cNvSpPr txBox="1"/>
      </xdr:nvSpPr>
      <xdr:spPr>
        <a:xfrm>
          <a:off x="81788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8" name="Textfeld 7">
          <a:extLst>
            <a:ext uri="{FF2B5EF4-FFF2-40B4-BE49-F238E27FC236}">
              <a16:creationId xmlns:a16="http://schemas.microsoft.com/office/drawing/2014/main" id="{C4CC5649-0780-2A40-829B-8F85329A4C61}"/>
            </a:ext>
          </a:extLst>
        </xdr:cNvPr>
        <xdr:cNvSpPr txBox="1"/>
      </xdr:nvSpPr>
      <xdr:spPr>
        <a:xfrm>
          <a:off x="81788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125</xdr:row>
      <xdr:rowOff>88900</xdr:rowOff>
    </xdr:from>
    <xdr:ext cx="184731" cy="264560"/>
    <xdr:sp macro="" textlink="">
      <xdr:nvSpPr>
        <xdr:cNvPr id="9" name="Textfeld 8">
          <a:extLst>
            <a:ext uri="{FF2B5EF4-FFF2-40B4-BE49-F238E27FC236}">
              <a16:creationId xmlns:a16="http://schemas.microsoft.com/office/drawing/2014/main" id="{CADFC4C9-C61E-F54B-8B27-DC1D9B3649E4}"/>
            </a:ext>
          </a:extLst>
        </xdr:cNvPr>
        <xdr:cNvSpPr txBox="1"/>
      </xdr:nvSpPr>
      <xdr:spPr>
        <a:xfrm>
          <a:off x="81788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10" name="Textfeld 9">
          <a:extLst>
            <a:ext uri="{FF2B5EF4-FFF2-40B4-BE49-F238E27FC236}">
              <a16:creationId xmlns:a16="http://schemas.microsoft.com/office/drawing/2014/main" id="{D1180A4C-FBFC-CF42-B3A1-B7E1E229323A}"/>
            </a:ext>
          </a:extLst>
        </xdr:cNvPr>
        <xdr:cNvSpPr txBox="1"/>
      </xdr:nvSpPr>
      <xdr:spPr>
        <a:xfrm>
          <a:off x="81788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125</xdr:row>
      <xdr:rowOff>88900</xdr:rowOff>
    </xdr:from>
    <xdr:ext cx="184731" cy="264560"/>
    <xdr:sp macro="" textlink="">
      <xdr:nvSpPr>
        <xdr:cNvPr id="11" name="Textfeld 10">
          <a:extLst>
            <a:ext uri="{FF2B5EF4-FFF2-40B4-BE49-F238E27FC236}">
              <a16:creationId xmlns:a16="http://schemas.microsoft.com/office/drawing/2014/main" id="{E25A697C-1B92-624A-8443-D9BCF582C45C}"/>
            </a:ext>
          </a:extLst>
        </xdr:cNvPr>
        <xdr:cNvSpPr txBox="1"/>
      </xdr:nvSpPr>
      <xdr:spPr>
        <a:xfrm>
          <a:off x="81788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12" name="Textfeld 11">
          <a:extLst>
            <a:ext uri="{FF2B5EF4-FFF2-40B4-BE49-F238E27FC236}">
              <a16:creationId xmlns:a16="http://schemas.microsoft.com/office/drawing/2014/main" id="{83324103-EAD8-A24F-906F-C2E5A50BFFA1}"/>
            </a:ext>
          </a:extLst>
        </xdr:cNvPr>
        <xdr:cNvSpPr txBox="1"/>
      </xdr:nvSpPr>
      <xdr:spPr>
        <a:xfrm>
          <a:off x="81788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125</xdr:row>
      <xdr:rowOff>88900</xdr:rowOff>
    </xdr:from>
    <xdr:ext cx="184731" cy="264560"/>
    <xdr:sp macro="" textlink="">
      <xdr:nvSpPr>
        <xdr:cNvPr id="13" name="Textfeld 12">
          <a:extLst>
            <a:ext uri="{FF2B5EF4-FFF2-40B4-BE49-F238E27FC236}">
              <a16:creationId xmlns:a16="http://schemas.microsoft.com/office/drawing/2014/main" id="{3DAFA244-C01B-034B-99A7-0B3F48D77BEF}"/>
            </a:ext>
          </a:extLst>
        </xdr:cNvPr>
        <xdr:cNvSpPr txBox="1"/>
      </xdr:nvSpPr>
      <xdr:spPr>
        <a:xfrm>
          <a:off x="81788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14" name="Textfeld 13">
          <a:extLst>
            <a:ext uri="{FF2B5EF4-FFF2-40B4-BE49-F238E27FC236}">
              <a16:creationId xmlns:a16="http://schemas.microsoft.com/office/drawing/2014/main" id="{75AE289B-7A5B-1C45-B9EF-277EE3BEA469}"/>
            </a:ext>
          </a:extLst>
        </xdr:cNvPr>
        <xdr:cNvSpPr txBox="1"/>
      </xdr:nvSpPr>
      <xdr:spPr>
        <a:xfrm>
          <a:off x="81788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140</xdr:row>
      <xdr:rowOff>0</xdr:rowOff>
    </xdr:from>
    <xdr:ext cx="184731" cy="264560"/>
    <xdr:sp macro="" textlink="">
      <xdr:nvSpPr>
        <xdr:cNvPr id="15" name="Textfeld 14">
          <a:extLst>
            <a:ext uri="{FF2B5EF4-FFF2-40B4-BE49-F238E27FC236}">
              <a16:creationId xmlns:a16="http://schemas.microsoft.com/office/drawing/2014/main" id="{D4D97B8A-6C84-2448-8AC7-CEE057B37FEC}"/>
            </a:ext>
          </a:extLst>
        </xdr:cNvPr>
        <xdr:cNvSpPr txBox="1"/>
      </xdr:nvSpPr>
      <xdr:spPr>
        <a:xfrm>
          <a:off x="8178800" y="2995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16" name="Textfeld 15">
          <a:extLst>
            <a:ext uri="{FF2B5EF4-FFF2-40B4-BE49-F238E27FC236}">
              <a16:creationId xmlns:a16="http://schemas.microsoft.com/office/drawing/2014/main" id="{6EE41722-EC69-A143-8371-03D41E84DCC4}"/>
            </a:ext>
          </a:extLst>
        </xdr:cNvPr>
        <xdr:cNvSpPr txBox="1"/>
      </xdr:nvSpPr>
      <xdr:spPr>
        <a:xfrm>
          <a:off x="81788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140</xdr:row>
      <xdr:rowOff>0</xdr:rowOff>
    </xdr:from>
    <xdr:ext cx="184731" cy="264560"/>
    <xdr:sp macro="" textlink="">
      <xdr:nvSpPr>
        <xdr:cNvPr id="17" name="Textfeld 16">
          <a:extLst>
            <a:ext uri="{FF2B5EF4-FFF2-40B4-BE49-F238E27FC236}">
              <a16:creationId xmlns:a16="http://schemas.microsoft.com/office/drawing/2014/main" id="{A45097C5-F135-DF4E-B5D9-434B1D7C514C}"/>
            </a:ext>
          </a:extLst>
        </xdr:cNvPr>
        <xdr:cNvSpPr txBox="1"/>
      </xdr:nvSpPr>
      <xdr:spPr>
        <a:xfrm>
          <a:off x="8178800" y="2995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8</xdr:row>
      <xdr:rowOff>88900</xdr:rowOff>
    </xdr:from>
    <xdr:ext cx="184731" cy="264560"/>
    <xdr:sp macro="" textlink="">
      <xdr:nvSpPr>
        <xdr:cNvPr id="18" name="Textfeld 17">
          <a:extLst>
            <a:ext uri="{FF2B5EF4-FFF2-40B4-BE49-F238E27FC236}">
              <a16:creationId xmlns:a16="http://schemas.microsoft.com/office/drawing/2014/main" id="{4A9E3F95-22F5-DC4B-A4D4-D7F000BCACF6}"/>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125</xdr:row>
      <xdr:rowOff>88900</xdr:rowOff>
    </xdr:from>
    <xdr:ext cx="184731" cy="264560"/>
    <xdr:sp macro="" textlink="">
      <xdr:nvSpPr>
        <xdr:cNvPr id="19" name="Textfeld 18">
          <a:extLst>
            <a:ext uri="{FF2B5EF4-FFF2-40B4-BE49-F238E27FC236}">
              <a16:creationId xmlns:a16="http://schemas.microsoft.com/office/drawing/2014/main" id="{EC6B1AB2-1806-D743-99C0-EFD3D821CD32}"/>
            </a:ext>
          </a:extLst>
        </xdr:cNvPr>
        <xdr:cNvSpPr txBox="1"/>
      </xdr:nvSpPr>
      <xdr:spPr>
        <a:xfrm>
          <a:off x="90170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8</xdr:row>
      <xdr:rowOff>88900</xdr:rowOff>
    </xdr:from>
    <xdr:ext cx="184731" cy="264560"/>
    <xdr:sp macro="" textlink="">
      <xdr:nvSpPr>
        <xdr:cNvPr id="20" name="Textfeld 19">
          <a:extLst>
            <a:ext uri="{FF2B5EF4-FFF2-40B4-BE49-F238E27FC236}">
              <a16:creationId xmlns:a16="http://schemas.microsoft.com/office/drawing/2014/main" id="{A414C112-7C8D-4D4B-AD12-6924417BD9EC}"/>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125</xdr:row>
      <xdr:rowOff>88900</xdr:rowOff>
    </xdr:from>
    <xdr:ext cx="184731" cy="264560"/>
    <xdr:sp macro="" textlink="">
      <xdr:nvSpPr>
        <xdr:cNvPr id="21" name="Textfeld 20">
          <a:extLst>
            <a:ext uri="{FF2B5EF4-FFF2-40B4-BE49-F238E27FC236}">
              <a16:creationId xmlns:a16="http://schemas.microsoft.com/office/drawing/2014/main" id="{53148D99-CFB7-954B-86AF-1193F7061009}"/>
            </a:ext>
          </a:extLst>
        </xdr:cNvPr>
        <xdr:cNvSpPr txBox="1"/>
      </xdr:nvSpPr>
      <xdr:spPr>
        <a:xfrm>
          <a:off x="90170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8</xdr:row>
      <xdr:rowOff>88900</xdr:rowOff>
    </xdr:from>
    <xdr:ext cx="184731" cy="264560"/>
    <xdr:sp macro="" textlink="">
      <xdr:nvSpPr>
        <xdr:cNvPr id="22" name="Textfeld 21">
          <a:extLst>
            <a:ext uri="{FF2B5EF4-FFF2-40B4-BE49-F238E27FC236}">
              <a16:creationId xmlns:a16="http://schemas.microsoft.com/office/drawing/2014/main" id="{6C275F48-62BC-ED4B-B089-7CA498C21340}"/>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125</xdr:row>
      <xdr:rowOff>88900</xdr:rowOff>
    </xdr:from>
    <xdr:ext cx="184731" cy="264560"/>
    <xdr:sp macro="" textlink="">
      <xdr:nvSpPr>
        <xdr:cNvPr id="23" name="Textfeld 22">
          <a:extLst>
            <a:ext uri="{FF2B5EF4-FFF2-40B4-BE49-F238E27FC236}">
              <a16:creationId xmlns:a16="http://schemas.microsoft.com/office/drawing/2014/main" id="{9B425C38-6866-D542-A0FB-F2CDC2CCB5AE}"/>
            </a:ext>
          </a:extLst>
        </xdr:cNvPr>
        <xdr:cNvSpPr txBox="1"/>
      </xdr:nvSpPr>
      <xdr:spPr>
        <a:xfrm>
          <a:off x="90170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8</xdr:row>
      <xdr:rowOff>88900</xdr:rowOff>
    </xdr:from>
    <xdr:ext cx="184731" cy="264560"/>
    <xdr:sp macro="" textlink="">
      <xdr:nvSpPr>
        <xdr:cNvPr id="24" name="Textfeld 23">
          <a:extLst>
            <a:ext uri="{FF2B5EF4-FFF2-40B4-BE49-F238E27FC236}">
              <a16:creationId xmlns:a16="http://schemas.microsoft.com/office/drawing/2014/main" id="{2DFAA6B6-BE32-1346-AE59-6C7D43F1F339}"/>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125</xdr:row>
      <xdr:rowOff>88900</xdr:rowOff>
    </xdr:from>
    <xdr:ext cx="184731" cy="264560"/>
    <xdr:sp macro="" textlink="">
      <xdr:nvSpPr>
        <xdr:cNvPr id="25" name="Textfeld 24">
          <a:extLst>
            <a:ext uri="{FF2B5EF4-FFF2-40B4-BE49-F238E27FC236}">
              <a16:creationId xmlns:a16="http://schemas.microsoft.com/office/drawing/2014/main" id="{BB0E0629-4E09-AC4B-89FF-5483875E71E4}"/>
            </a:ext>
          </a:extLst>
        </xdr:cNvPr>
        <xdr:cNvSpPr txBox="1"/>
      </xdr:nvSpPr>
      <xdr:spPr>
        <a:xfrm>
          <a:off x="90170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8</xdr:row>
      <xdr:rowOff>88900</xdr:rowOff>
    </xdr:from>
    <xdr:ext cx="184731" cy="264560"/>
    <xdr:sp macro="" textlink="">
      <xdr:nvSpPr>
        <xdr:cNvPr id="26" name="Textfeld 25">
          <a:extLst>
            <a:ext uri="{FF2B5EF4-FFF2-40B4-BE49-F238E27FC236}">
              <a16:creationId xmlns:a16="http://schemas.microsoft.com/office/drawing/2014/main" id="{75E0FFCA-C74C-1848-8F73-F121993CDBEF}"/>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125</xdr:row>
      <xdr:rowOff>88900</xdr:rowOff>
    </xdr:from>
    <xdr:ext cx="184731" cy="264560"/>
    <xdr:sp macro="" textlink="">
      <xdr:nvSpPr>
        <xdr:cNvPr id="27" name="Textfeld 26">
          <a:extLst>
            <a:ext uri="{FF2B5EF4-FFF2-40B4-BE49-F238E27FC236}">
              <a16:creationId xmlns:a16="http://schemas.microsoft.com/office/drawing/2014/main" id="{5999FECF-564B-B44D-BE48-341E7F5F165B}"/>
            </a:ext>
          </a:extLst>
        </xdr:cNvPr>
        <xdr:cNvSpPr txBox="1"/>
      </xdr:nvSpPr>
      <xdr:spPr>
        <a:xfrm>
          <a:off x="90170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8</xdr:row>
      <xdr:rowOff>88900</xdr:rowOff>
    </xdr:from>
    <xdr:ext cx="184731" cy="264560"/>
    <xdr:sp macro="" textlink="">
      <xdr:nvSpPr>
        <xdr:cNvPr id="28" name="Textfeld 27">
          <a:extLst>
            <a:ext uri="{FF2B5EF4-FFF2-40B4-BE49-F238E27FC236}">
              <a16:creationId xmlns:a16="http://schemas.microsoft.com/office/drawing/2014/main" id="{6E811077-85C3-C446-8E4A-B890EA0633A7}"/>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125</xdr:row>
      <xdr:rowOff>88900</xdr:rowOff>
    </xdr:from>
    <xdr:ext cx="184731" cy="264560"/>
    <xdr:sp macro="" textlink="">
      <xdr:nvSpPr>
        <xdr:cNvPr id="29" name="Textfeld 28">
          <a:extLst>
            <a:ext uri="{FF2B5EF4-FFF2-40B4-BE49-F238E27FC236}">
              <a16:creationId xmlns:a16="http://schemas.microsoft.com/office/drawing/2014/main" id="{1581DB5D-792A-8248-87A9-D1BA26EF00B3}"/>
            </a:ext>
          </a:extLst>
        </xdr:cNvPr>
        <xdr:cNvSpPr txBox="1"/>
      </xdr:nvSpPr>
      <xdr:spPr>
        <a:xfrm>
          <a:off x="90170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8</xdr:row>
      <xdr:rowOff>88900</xdr:rowOff>
    </xdr:from>
    <xdr:ext cx="184731" cy="264560"/>
    <xdr:sp macro="" textlink="">
      <xdr:nvSpPr>
        <xdr:cNvPr id="30" name="Textfeld 29">
          <a:extLst>
            <a:ext uri="{FF2B5EF4-FFF2-40B4-BE49-F238E27FC236}">
              <a16:creationId xmlns:a16="http://schemas.microsoft.com/office/drawing/2014/main" id="{766F8300-363C-E14A-BAFA-8344B9E92008}"/>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140</xdr:row>
      <xdr:rowOff>0</xdr:rowOff>
    </xdr:from>
    <xdr:ext cx="184731" cy="264560"/>
    <xdr:sp macro="" textlink="">
      <xdr:nvSpPr>
        <xdr:cNvPr id="31" name="Textfeld 30">
          <a:extLst>
            <a:ext uri="{FF2B5EF4-FFF2-40B4-BE49-F238E27FC236}">
              <a16:creationId xmlns:a16="http://schemas.microsoft.com/office/drawing/2014/main" id="{34E0D10E-8D2E-6445-BE72-26953083394D}"/>
            </a:ext>
          </a:extLst>
        </xdr:cNvPr>
        <xdr:cNvSpPr txBox="1"/>
      </xdr:nvSpPr>
      <xdr:spPr>
        <a:xfrm>
          <a:off x="9017000" y="2995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8</xdr:row>
      <xdr:rowOff>88900</xdr:rowOff>
    </xdr:from>
    <xdr:ext cx="184731" cy="264560"/>
    <xdr:sp macro="" textlink="">
      <xdr:nvSpPr>
        <xdr:cNvPr id="32" name="Textfeld 31">
          <a:extLst>
            <a:ext uri="{FF2B5EF4-FFF2-40B4-BE49-F238E27FC236}">
              <a16:creationId xmlns:a16="http://schemas.microsoft.com/office/drawing/2014/main" id="{235C7A05-86F4-9B47-903F-A9E373B842B8}"/>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11</xdr:col>
      <xdr:colOff>482600</xdr:colOff>
      <xdr:row>140</xdr:row>
      <xdr:rowOff>0</xdr:rowOff>
    </xdr:from>
    <xdr:ext cx="184731" cy="264560"/>
    <xdr:sp macro="" textlink="">
      <xdr:nvSpPr>
        <xdr:cNvPr id="33" name="Textfeld 32">
          <a:extLst>
            <a:ext uri="{FF2B5EF4-FFF2-40B4-BE49-F238E27FC236}">
              <a16:creationId xmlns:a16="http://schemas.microsoft.com/office/drawing/2014/main" id="{B0748DEC-F2ED-424F-922F-E7DD60DB1164}"/>
            </a:ext>
          </a:extLst>
        </xdr:cNvPr>
        <xdr:cNvSpPr txBox="1"/>
      </xdr:nvSpPr>
      <xdr:spPr>
        <a:xfrm>
          <a:off x="9017000" y="2995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34" name="Textfeld 33">
          <a:extLst>
            <a:ext uri="{FF2B5EF4-FFF2-40B4-BE49-F238E27FC236}">
              <a16:creationId xmlns:a16="http://schemas.microsoft.com/office/drawing/2014/main" id="{56C04520-ADAA-7F40-A51B-D7D27E8EAFDB}"/>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125</xdr:row>
      <xdr:rowOff>88900</xdr:rowOff>
    </xdr:from>
    <xdr:ext cx="184731" cy="264560"/>
    <xdr:sp macro="" textlink="">
      <xdr:nvSpPr>
        <xdr:cNvPr id="35" name="Textfeld 34">
          <a:extLst>
            <a:ext uri="{FF2B5EF4-FFF2-40B4-BE49-F238E27FC236}">
              <a16:creationId xmlns:a16="http://schemas.microsoft.com/office/drawing/2014/main" id="{2836458A-E537-F343-9D7A-9F63DFBB4269}"/>
            </a:ext>
          </a:extLst>
        </xdr:cNvPr>
        <xdr:cNvSpPr txBox="1"/>
      </xdr:nvSpPr>
      <xdr:spPr>
        <a:xfrm>
          <a:off x="90170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36" name="Textfeld 35">
          <a:extLst>
            <a:ext uri="{FF2B5EF4-FFF2-40B4-BE49-F238E27FC236}">
              <a16:creationId xmlns:a16="http://schemas.microsoft.com/office/drawing/2014/main" id="{BBDD3D16-CD85-4E4D-893C-AB840CC386FB}"/>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125</xdr:row>
      <xdr:rowOff>88900</xdr:rowOff>
    </xdr:from>
    <xdr:ext cx="184731" cy="264560"/>
    <xdr:sp macro="" textlink="">
      <xdr:nvSpPr>
        <xdr:cNvPr id="37" name="Textfeld 36">
          <a:extLst>
            <a:ext uri="{FF2B5EF4-FFF2-40B4-BE49-F238E27FC236}">
              <a16:creationId xmlns:a16="http://schemas.microsoft.com/office/drawing/2014/main" id="{365D3B34-CE9A-BE48-A74D-328E8C14C5D4}"/>
            </a:ext>
          </a:extLst>
        </xdr:cNvPr>
        <xdr:cNvSpPr txBox="1"/>
      </xdr:nvSpPr>
      <xdr:spPr>
        <a:xfrm>
          <a:off x="90170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38" name="Textfeld 37">
          <a:extLst>
            <a:ext uri="{FF2B5EF4-FFF2-40B4-BE49-F238E27FC236}">
              <a16:creationId xmlns:a16="http://schemas.microsoft.com/office/drawing/2014/main" id="{FA482DF1-E483-4F42-BF21-968F2DD746CA}"/>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125</xdr:row>
      <xdr:rowOff>88900</xdr:rowOff>
    </xdr:from>
    <xdr:ext cx="184731" cy="264560"/>
    <xdr:sp macro="" textlink="">
      <xdr:nvSpPr>
        <xdr:cNvPr id="39" name="Textfeld 38">
          <a:extLst>
            <a:ext uri="{FF2B5EF4-FFF2-40B4-BE49-F238E27FC236}">
              <a16:creationId xmlns:a16="http://schemas.microsoft.com/office/drawing/2014/main" id="{34941E8E-A33D-144B-9316-4EDCC145367F}"/>
            </a:ext>
          </a:extLst>
        </xdr:cNvPr>
        <xdr:cNvSpPr txBox="1"/>
      </xdr:nvSpPr>
      <xdr:spPr>
        <a:xfrm>
          <a:off x="90170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40" name="Textfeld 39">
          <a:extLst>
            <a:ext uri="{FF2B5EF4-FFF2-40B4-BE49-F238E27FC236}">
              <a16:creationId xmlns:a16="http://schemas.microsoft.com/office/drawing/2014/main" id="{6C46F683-74E8-4345-92B0-AA954471E01F}"/>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125</xdr:row>
      <xdr:rowOff>88900</xdr:rowOff>
    </xdr:from>
    <xdr:ext cx="184731" cy="264560"/>
    <xdr:sp macro="" textlink="">
      <xdr:nvSpPr>
        <xdr:cNvPr id="41" name="Textfeld 40">
          <a:extLst>
            <a:ext uri="{FF2B5EF4-FFF2-40B4-BE49-F238E27FC236}">
              <a16:creationId xmlns:a16="http://schemas.microsoft.com/office/drawing/2014/main" id="{D281DCCD-BDEE-6841-8ECF-0A41B2B442B7}"/>
            </a:ext>
          </a:extLst>
        </xdr:cNvPr>
        <xdr:cNvSpPr txBox="1"/>
      </xdr:nvSpPr>
      <xdr:spPr>
        <a:xfrm>
          <a:off x="90170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42" name="Textfeld 41">
          <a:extLst>
            <a:ext uri="{FF2B5EF4-FFF2-40B4-BE49-F238E27FC236}">
              <a16:creationId xmlns:a16="http://schemas.microsoft.com/office/drawing/2014/main" id="{AFBF6F99-639A-E846-82E1-0054DFD94CC2}"/>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125</xdr:row>
      <xdr:rowOff>88900</xdr:rowOff>
    </xdr:from>
    <xdr:ext cx="184731" cy="264560"/>
    <xdr:sp macro="" textlink="">
      <xdr:nvSpPr>
        <xdr:cNvPr id="43" name="Textfeld 42">
          <a:extLst>
            <a:ext uri="{FF2B5EF4-FFF2-40B4-BE49-F238E27FC236}">
              <a16:creationId xmlns:a16="http://schemas.microsoft.com/office/drawing/2014/main" id="{AD9B83F5-F3B7-4F4C-B3F2-A538CA124217}"/>
            </a:ext>
          </a:extLst>
        </xdr:cNvPr>
        <xdr:cNvSpPr txBox="1"/>
      </xdr:nvSpPr>
      <xdr:spPr>
        <a:xfrm>
          <a:off x="90170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44" name="Textfeld 43">
          <a:extLst>
            <a:ext uri="{FF2B5EF4-FFF2-40B4-BE49-F238E27FC236}">
              <a16:creationId xmlns:a16="http://schemas.microsoft.com/office/drawing/2014/main" id="{C4629254-CA3A-EF47-9A31-C9363A8C0C97}"/>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125</xdr:row>
      <xdr:rowOff>88900</xdr:rowOff>
    </xdr:from>
    <xdr:ext cx="184731" cy="264560"/>
    <xdr:sp macro="" textlink="">
      <xdr:nvSpPr>
        <xdr:cNvPr id="45" name="Textfeld 44">
          <a:extLst>
            <a:ext uri="{FF2B5EF4-FFF2-40B4-BE49-F238E27FC236}">
              <a16:creationId xmlns:a16="http://schemas.microsoft.com/office/drawing/2014/main" id="{7D47F55B-C9EF-CB49-9AAF-DFEB87945DE7}"/>
            </a:ext>
          </a:extLst>
        </xdr:cNvPr>
        <xdr:cNvSpPr txBox="1"/>
      </xdr:nvSpPr>
      <xdr:spPr>
        <a:xfrm>
          <a:off x="9017000" y="25488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46" name="Textfeld 45">
          <a:extLst>
            <a:ext uri="{FF2B5EF4-FFF2-40B4-BE49-F238E27FC236}">
              <a16:creationId xmlns:a16="http://schemas.microsoft.com/office/drawing/2014/main" id="{FF1C1574-0E59-1549-B357-46E30912E558}"/>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140</xdr:row>
      <xdr:rowOff>0</xdr:rowOff>
    </xdr:from>
    <xdr:ext cx="184731" cy="264560"/>
    <xdr:sp macro="" textlink="">
      <xdr:nvSpPr>
        <xdr:cNvPr id="47" name="Textfeld 46">
          <a:extLst>
            <a:ext uri="{FF2B5EF4-FFF2-40B4-BE49-F238E27FC236}">
              <a16:creationId xmlns:a16="http://schemas.microsoft.com/office/drawing/2014/main" id="{2064AC66-25F8-E449-8504-F685E3B50B6F}"/>
            </a:ext>
          </a:extLst>
        </xdr:cNvPr>
        <xdr:cNvSpPr txBox="1"/>
      </xdr:nvSpPr>
      <xdr:spPr>
        <a:xfrm>
          <a:off x="9017000" y="2995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8</xdr:row>
      <xdr:rowOff>88900</xdr:rowOff>
    </xdr:from>
    <xdr:ext cx="184731" cy="264560"/>
    <xdr:sp macro="" textlink="">
      <xdr:nvSpPr>
        <xdr:cNvPr id="48" name="Textfeld 47">
          <a:extLst>
            <a:ext uri="{FF2B5EF4-FFF2-40B4-BE49-F238E27FC236}">
              <a16:creationId xmlns:a16="http://schemas.microsoft.com/office/drawing/2014/main" id="{4317C2BD-8CE7-6D4E-9AF6-7BD082AB606B}"/>
            </a:ext>
          </a:extLst>
        </xdr:cNvPr>
        <xdr:cNvSpPr txBox="1"/>
      </xdr:nvSpPr>
      <xdr:spPr>
        <a:xfrm>
          <a:off x="90170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oneCellAnchor>
    <xdr:from>
      <xdr:col>10</xdr:col>
      <xdr:colOff>482600</xdr:colOff>
      <xdr:row>140</xdr:row>
      <xdr:rowOff>0</xdr:rowOff>
    </xdr:from>
    <xdr:ext cx="184731" cy="264560"/>
    <xdr:sp macro="" textlink="">
      <xdr:nvSpPr>
        <xdr:cNvPr id="49" name="Textfeld 48">
          <a:extLst>
            <a:ext uri="{FF2B5EF4-FFF2-40B4-BE49-F238E27FC236}">
              <a16:creationId xmlns:a16="http://schemas.microsoft.com/office/drawing/2014/main" id="{F6FA7EFC-FCD6-A945-9B94-BE191124622A}"/>
            </a:ext>
          </a:extLst>
        </xdr:cNvPr>
        <xdr:cNvSpPr txBox="1"/>
      </xdr:nvSpPr>
      <xdr:spPr>
        <a:xfrm>
          <a:off x="9017000" y="29959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M8%20SCF.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lotKlassifikation"/>
      <sheetName val="Namen"/>
      <sheetName val="Umfrage"/>
      <sheetName val="DataGenerator"/>
      <sheetName val="Matrix View"/>
      <sheetName val="Nutzenfunktion"/>
      <sheetName val="Datenmodell"/>
      <sheetName val="FactResponsibility"/>
      <sheetName val="DimScheme"/>
      <sheetName val="DimStakeholder"/>
      <sheetName val="DimEFMatrix"/>
      <sheetName val="DimActivity"/>
      <sheetName val="DimEmissionFactor"/>
      <sheetName val="DimMeasure"/>
      <sheetName val="FactStakeholder"/>
      <sheetName val="FactEmissionFactor"/>
      <sheetName val="FactEmission"/>
      <sheetName val="FactEmissionResp"/>
      <sheetName val="FactMeasureActivity"/>
      <sheetName val="Definitionen"/>
      <sheetName val="Stakeholder"/>
      <sheetName val="Emissionen"/>
      <sheetName val="FactEmissions"/>
    </sheetNames>
    <sheetDataSet>
      <sheetData sheetId="0" refreshError="1">
        <row r="1">
          <cell r="BW1" t="str">
            <v>Nachhaltigkeitsbericht 2020 (frankfurt-greencity.de)</v>
          </cell>
          <cell r="CO1" t="str">
            <v>wwf_epo_2021_annual_report_spreads.pdf (panda.org)</v>
          </cell>
        </row>
        <row r="2">
          <cell r="AF2" t="str">
            <v>SCF Q</v>
          </cell>
          <cell r="AH2" t="str">
            <v>SCF</v>
          </cell>
          <cell r="AO2" t="str">
            <v>CCF</v>
          </cell>
          <cell r="AQ2" t="str">
            <v>SCF</v>
          </cell>
          <cell r="AV2" t="str">
            <v>Geschäfts- und Nachhaltigkeitsbericht (2).pdf</v>
          </cell>
          <cell r="AX2" t="str">
            <v>CCF</v>
          </cell>
          <cell r="AZ2" t="str">
            <v>SCF</v>
          </cell>
          <cell r="BG2" t="str">
            <v>CCF</v>
          </cell>
          <cell r="BI2" t="str">
            <v>SCF</v>
          </cell>
          <cell r="BN2" t="str">
            <v>https://www.dpdhl.com/content/dam/dpdhl/de/media-center/investors/documents/statbooks/2021/DPDHL-ESG-Statbook-2021.xlsx</v>
          </cell>
          <cell r="BP2" t="str">
            <v>CCF</v>
          </cell>
          <cell r="BR2" t="str">
            <v>SCF</v>
          </cell>
          <cell r="BW2" t="str">
            <v>https://frankfurt.de/service-und-rathaus/verwaltung/aemter-und-institutionen/energiereferat</v>
          </cell>
          <cell r="BY2" t="str">
            <v>CCF</v>
          </cell>
          <cell r="CA2" t="str">
            <v>SCF</v>
          </cell>
          <cell r="CH2" t="str">
            <v>CCF</v>
          </cell>
          <cell r="CJ2" t="str">
            <v>SCF</v>
          </cell>
          <cell r="CQ2" t="str">
            <v>CCF</v>
          </cell>
          <cell r="CS2" t="str">
            <v>SCF</v>
          </cell>
          <cell r="CX2" t="str">
            <v>https://www.uniper.energy/sites/default/files/2022-05/20220505-1700-28564-uniper-sr21-en_1.pdf</v>
          </cell>
          <cell r="CZ2" t="str">
            <v>CCF</v>
          </cell>
          <cell r="DB2" t="str">
            <v>SCF</v>
          </cell>
          <cell r="DG2" t="str">
            <v>KION_Sustainability_Report_2021_DE.pdf (kiongroup.com)</v>
          </cell>
          <cell r="DI2" t="str">
            <v>CCF</v>
          </cell>
          <cell r="DK2" t="str">
            <v>SCF</v>
          </cell>
          <cell r="DR2" t="str">
            <v>CCF</v>
          </cell>
          <cell r="DT2" t="str">
            <v>SCF</v>
          </cell>
          <cell r="EA2" t="str">
            <v>CCF</v>
          </cell>
          <cell r="EC2" t="str">
            <v>SCF</v>
          </cell>
          <cell r="EJ2" t="str">
            <v>CCF</v>
          </cell>
          <cell r="EL2" t="str">
            <v>SCF</v>
          </cell>
        </row>
        <row r="3">
          <cell r="A3" t="str">
            <v>iActivity</v>
          </cell>
          <cell r="B3" t="str">
            <v>dArea</v>
          </cell>
          <cell r="C3" t="str">
            <v>dAreaE</v>
          </cell>
          <cell r="D3" t="str">
            <v>dSegment</v>
          </cell>
          <cell r="E3" t="str">
            <v>dSegmentE</v>
          </cell>
          <cell r="F3" t="str">
            <v>dActivity</v>
          </cell>
          <cell r="G3" t="str">
            <v>dActivityE</v>
          </cell>
          <cell r="H3" t="str">
            <v>nLevel</v>
          </cell>
          <cell r="M3" t="str">
            <v>Beschreibung</v>
          </cell>
          <cell r="N3" t="str">
            <v>Einheiten</v>
          </cell>
          <cell r="O3" t="str">
            <v>Fehler Menge</v>
          </cell>
          <cell r="P3" t="str">
            <v>Fehler CO2</v>
          </cell>
          <cell r="T3" t="str">
            <v>Betrieb</v>
          </cell>
          <cell r="U3" t="str">
            <v>Produktion</v>
          </cell>
          <cell r="W3" t="str">
            <v>Rohstoffe</v>
          </cell>
          <cell r="X3" t="str">
            <v>Produktion</v>
          </cell>
          <cell r="Y3" t="str">
            <v>Vertrieb</v>
          </cell>
          <cell r="Z3" t="str">
            <v>Betrieb</v>
          </cell>
          <cell r="AA3" t="str">
            <v>Infrastruktur</v>
          </cell>
          <cell r="AB3" t="str">
            <v>Entsorgung</v>
          </cell>
          <cell r="AD3" t="str">
            <v>Pilot Asset Manager</v>
          </cell>
          <cell r="AE3" t="str">
            <v>Details</v>
          </cell>
          <cell r="AF3" t="str">
            <v>Emission</v>
          </cell>
          <cell r="AG3" t="str">
            <v>Einfluß</v>
          </cell>
          <cell r="AH3" t="str">
            <v>Menge SCF</v>
          </cell>
          <cell r="AI3" t="str">
            <v>EF SCF</v>
          </cell>
          <cell r="AJ3" t="str">
            <v>Einfluß EF</v>
          </cell>
          <cell r="AK3" t="str">
            <v>Einfluß Menge</v>
          </cell>
          <cell r="AM3" t="str">
            <v>Persona Famile Schwehm</v>
          </cell>
          <cell r="AN3" t="str">
            <v>Details</v>
          </cell>
          <cell r="AO3" t="str">
            <v>Menge CCF</v>
          </cell>
          <cell r="AP3" t="str">
            <v>EF CCF</v>
          </cell>
          <cell r="AQ3" t="str">
            <v>Menge SCF</v>
          </cell>
          <cell r="AR3" t="str">
            <v>EF SCF</v>
          </cell>
          <cell r="AS3" t="str">
            <v>Einfluß Menge</v>
          </cell>
          <cell r="AT3" t="str">
            <v>Einfluß EF</v>
          </cell>
          <cell r="AV3" t="str">
            <v>Persona Asset Manager</v>
          </cell>
          <cell r="AW3" t="str">
            <v>Details</v>
          </cell>
          <cell r="AX3" t="str">
            <v>Menge CCF</v>
          </cell>
          <cell r="AY3" t="str">
            <v>EF CCF</v>
          </cell>
          <cell r="AZ3" t="str">
            <v>Menge SCF</v>
          </cell>
          <cell r="BA3" t="str">
            <v>EF SCF</v>
          </cell>
          <cell r="BB3" t="str">
            <v>Einfluß Menge</v>
          </cell>
          <cell r="BC3" t="str">
            <v>Einfluß EF</v>
          </cell>
          <cell r="BD3" t="str">
            <v xml:space="preserve"> </v>
          </cell>
          <cell r="BE3" t="str">
            <v>Persona Family Office</v>
          </cell>
          <cell r="BF3" t="str">
            <v>Details</v>
          </cell>
          <cell r="BG3" t="str">
            <v>Menge CCF</v>
          </cell>
          <cell r="BH3" t="str">
            <v>EF CCF</v>
          </cell>
          <cell r="BI3" t="str">
            <v>Menge SCF</v>
          </cell>
          <cell r="BJ3" t="str">
            <v>EF SCF</v>
          </cell>
          <cell r="BK3" t="str">
            <v>Einfluß Menge</v>
          </cell>
          <cell r="BL3" t="str">
            <v>Einfluß EF</v>
          </cell>
          <cell r="BM3" t="str">
            <v xml:space="preserve"> </v>
          </cell>
          <cell r="BN3" t="str">
            <v>Persona Dienstleister</v>
          </cell>
          <cell r="BO3" t="str">
            <v>Details</v>
          </cell>
          <cell r="BP3" t="str">
            <v>Menge CCF</v>
          </cell>
          <cell r="BQ3" t="str">
            <v>EF CCF</v>
          </cell>
          <cell r="BR3" t="str">
            <v>Menge SCF</v>
          </cell>
          <cell r="BS3" t="str">
            <v>EF SCF</v>
          </cell>
          <cell r="BT3" t="str">
            <v>Einfluß Menge</v>
          </cell>
          <cell r="BU3" t="str">
            <v>Einfluß EF</v>
          </cell>
          <cell r="BV3" t="str">
            <v xml:space="preserve"> </v>
          </cell>
          <cell r="BW3" t="str">
            <v>Persona Kommune</v>
          </cell>
          <cell r="BX3" t="str">
            <v>Details</v>
          </cell>
          <cell r="BY3" t="str">
            <v>Menge CCF</v>
          </cell>
          <cell r="BZ3" t="str">
            <v>EF CCF</v>
          </cell>
          <cell r="CA3" t="str">
            <v>Menge SCF</v>
          </cell>
          <cell r="CB3" t="str">
            <v>EF SCF</v>
          </cell>
          <cell r="CC3" t="str">
            <v>Einfluß Menge</v>
          </cell>
          <cell r="CD3" t="str">
            <v>Einfluß EF</v>
          </cell>
          <cell r="CE3" t="str">
            <v xml:space="preserve"> </v>
          </cell>
          <cell r="CF3" t="str">
            <v>Persona Schule</v>
          </cell>
          <cell r="CG3" t="str">
            <v>Details</v>
          </cell>
          <cell r="CH3" t="str">
            <v>Menge CCF</v>
          </cell>
          <cell r="CI3" t="str">
            <v>EF CCF</v>
          </cell>
          <cell r="CJ3" t="str">
            <v>Menge SCF</v>
          </cell>
          <cell r="CK3" t="str">
            <v>EF SCF</v>
          </cell>
          <cell r="CL3" t="str">
            <v>Einfluß Menge</v>
          </cell>
          <cell r="CM3" t="str">
            <v>Einfluß EF</v>
          </cell>
          <cell r="CN3" t="str">
            <v xml:space="preserve"> </v>
          </cell>
          <cell r="CO3" t="str">
            <v>Persona NGO</v>
          </cell>
          <cell r="CP3" t="str">
            <v>Details</v>
          </cell>
          <cell r="CQ3" t="str">
            <v>Menge CCF</v>
          </cell>
          <cell r="CR3" t="str">
            <v>EF CCF</v>
          </cell>
          <cell r="CS3" t="str">
            <v>Menge SCF</v>
          </cell>
          <cell r="CT3" t="str">
            <v>EF SCF</v>
          </cell>
          <cell r="CU3" t="str">
            <v>Einfluß Menge</v>
          </cell>
          <cell r="CV3" t="str">
            <v>Einfluß EF</v>
          </cell>
          <cell r="CW3" t="str">
            <v xml:space="preserve"> </v>
          </cell>
          <cell r="CX3" t="str">
            <v>Persona Infrastruktur</v>
          </cell>
          <cell r="CY3" t="str">
            <v>Details</v>
          </cell>
          <cell r="CZ3" t="str">
            <v>Menge CCF</v>
          </cell>
          <cell r="DA3" t="str">
            <v>EF CCF</v>
          </cell>
          <cell r="DB3" t="str">
            <v>Menge SCF</v>
          </cell>
          <cell r="DC3" t="str">
            <v>EF SCF</v>
          </cell>
          <cell r="DD3" t="str">
            <v>Einfluß Menge</v>
          </cell>
          <cell r="DE3" t="str">
            <v>Einfluß EF</v>
          </cell>
          <cell r="DG3" t="str">
            <v>Persona produzierendes Gewerbe</v>
          </cell>
          <cell r="DH3" t="str">
            <v>Details</v>
          </cell>
          <cell r="DI3" t="str">
            <v>Menge CCF</v>
          </cell>
          <cell r="DJ3" t="str">
            <v>EF CCF</v>
          </cell>
          <cell r="DK3" t="str">
            <v>Menge SCF</v>
          </cell>
          <cell r="DL3" t="str">
            <v>EF SCF</v>
          </cell>
          <cell r="DM3" t="str">
            <v>Einfluß Menge</v>
          </cell>
          <cell r="DN3" t="str">
            <v>Einfluß EF</v>
          </cell>
          <cell r="DO3" t="str">
            <v xml:space="preserve"> </v>
          </cell>
          <cell r="DP3" t="str">
            <v>Persona Young Professional</v>
          </cell>
          <cell r="DQ3" t="str">
            <v>Details</v>
          </cell>
          <cell r="DR3" t="str">
            <v>Menge CCF</v>
          </cell>
          <cell r="DS3" t="str">
            <v>EF CCF</v>
          </cell>
          <cell r="DT3" t="str">
            <v>Menge SCF</v>
          </cell>
          <cell r="DU3" t="str">
            <v>EF SCF</v>
          </cell>
          <cell r="DV3" t="str">
            <v>Einfluß Menge</v>
          </cell>
          <cell r="DW3" t="str">
            <v>Einfluß EF</v>
          </cell>
          <cell r="DX3" t="str">
            <v xml:space="preserve"> </v>
          </cell>
          <cell r="DY3" t="str">
            <v>Persona Pensionär</v>
          </cell>
          <cell r="DZ3" t="str">
            <v>Details</v>
          </cell>
          <cell r="EA3" t="str">
            <v>Menge CCF</v>
          </cell>
          <cell r="EB3" t="str">
            <v>EF CCF</v>
          </cell>
          <cell r="EC3" t="str">
            <v>Menge SCF</v>
          </cell>
          <cell r="ED3" t="str">
            <v>EF SCF</v>
          </cell>
          <cell r="EE3" t="str">
            <v>Einfluß Menge</v>
          </cell>
          <cell r="EF3" t="str">
            <v>Einfluß EF</v>
          </cell>
          <cell r="EH3" t="str">
            <v>Persona Projektentwickler</v>
          </cell>
          <cell r="EI3" t="str">
            <v>Details</v>
          </cell>
          <cell r="EJ3" t="str">
            <v>Menge CCF</v>
          </cell>
          <cell r="EK3" t="str">
            <v>EF CCF</v>
          </cell>
          <cell r="EL3" t="str">
            <v>Menge SCF</v>
          </cell>
          <cell r="EM3" t="str">
            <v>EF SCF</v>
          </cell>
          <cell r="EN3" t="str">
            <v>Einfluß Menge</v>
          </cell>
          <cell r="EO3" t="str">
            <v>Einfluß EF</v>
          </cell>
        </row>
        <row r="4">
          <cell r="A4">
            <v>1</v>
          </cell>
          <cell r="B4" t="str">
            <v>Energie</v>
          </cell>
          <cell r="C4" t="str">
            <v>Energy</v>
          </cell>
          <cell r="D4" t="str">
            <v>Energie</v>
          </cell>
          <cell r="E4" t="str">
            <v>Energy</v>
          </cell>
          <cell r="F4" t="str">
            <v>Energie</v>
          </cell>
          <cell r="H4">
            <v>1</v>
          </cell>
          <cell r="I4">
            <v>1</v>
          </cell>
          <cell r="J4">
            <v>0.5</v>
          </cell>
          <cell r="AG4" t="str">
            <v/>
          </cell>
        </row>
        <row r="5">
          <cell r="A5">
            <v>2</v>
          </cell>
          <cell r="B5" t="str">
            <v>Energie</v>
          </cell>
          <cell r="C5" t="str">
            <v>Energy</v>
          </cell>
          <cell r="D5" t="str">
            <v>Strom</v>
          </cell>
          <cell r="E5" t="str">
            <v>Power</v>
          </cell>
          <cell r="F5" t="str">
            <v>Strom</v>
          </cell>
          <cell r="H5">
            <v>2</v>
          </cell>
          <cell r="I5">
            <v>1</v>
          </cell>
          <cell r="J5">
            <v>1</v>
          </cell>
          <cell r="T5" t="str">
            <v xml:space="preserve"> </v>
          </cell>
          <cell r="U5">
            <v>1</v>
          </cell>
          <cell r="W5">
            <v>1</v>
          </cell>
          <cell r="X5">
            <v>1</v>
          </cell>
          <cell r="Y5">
            <v>1</v>
          </cell>
          <cell r="Z5">
            <v>1</v>
          </cell>
          <cell r="AA5">
            <v>1</v>
          </cell>
          <cell r="AB5">
            <v>1</v>
          </cell>
          <cell r="AE5" t="str">
            <v>Kombination Grünstrom und Photovoltaik, LED</v>
          </cell>
          <cell r="AF5">
            <v>2</v>
          </cell>
          <cell r="AG5">
            <v>2.5</v>
          </cell>
          <cell r="AH5">
            <v>1000</v>
          </cell>
          <cell r="AI5">
            <v>0.03</v>
          </cell>
          <cell r="AJ5">
            <v>2</v>
          </cell>
          <cell r="AK5">
            <v>3</v>
          </cell>
        </row>
        <row r="6">
          <cell r="A6">
            <v>3</v>
          </cell>
          <cell r="B6" t="str">
            <v>Energie</v>
          </cell>
          <cell r="C6" t="str">
            <v>Energy</v>
          </cell>
          <cell r="D6" t="str">
            <v>Strom</v>
          </cell>
          <cell r="E6" t="str">
            <v>Power</v>
          </cell>
          <cell r="F6" t="str">
            <v>Kohle</v>
          </cell>
          <cell r="H6">
            <v>3</v>
          </cell>
          <cell r="I6">
            <v>1</v>
          </cell>
          <cell r="J6">
            <v>1</v>
          </cell>
          <cell r="U6">
            <v>1</v>
          </cell>
          <cell r="W6">
            <v>2</v>
          </cell>
          <cell r="X6">
            <v>2</v>
          </cell>
          <cell r="Y6">
            <v>1</v>
          </cell>
          <cell r="Z6">
            <v>1</v>
          </cell>
          <cell r="AA6">
            <v>2</v>
          </cell>
          <cell r="AB6">
            <v>1</v>
          </cell>
          <cell r="AG6" t="str">
            <v/>
          </cell>
        </row>
        <row r="7">
          <cell r="A7">
            <v>4</v>
          </cell>
          <cell r="B7" t="str">
            <v>Energie</v>
          </cell>
          <cell r="C7" t="str">
            <v>Energy</v>
          </cell>
          <cell r="D7" t="str">
            <v>Strom</v>
          </cell>
          <cell r="E7" t="str">
            <v>Power</v>
          </cell>
          <cell r="F7" t="str">
            <v>Solarstrom</v>
          </cell>
          <cell r="H7">
            <v>3</v>
          </cell>
          <cell r="I7">
            <v>1</v>
          </cell>
          <cell r="J7">
            <v>1</v>
          </cell>
          <cell r="U7">
            <v>1</v>
          </cell>
          <cell r="W7">
            <v>0</v>
          </cell>
          <cell r="X7">
            <v>0</v>
          </cell>
          <cell r="Y7">
            <v>1</v>
          </cell>
          <cell r="Z7">
            <v>1</v>
          </cell>
          <cell r="AA7">
            <v>2</v>
          </cell>
          <cell r="AB7">
            <v>1</v>
          </cell>
          <cell r="AG7" t="str">
            <v/>
          </cell>
        </row>
        <row r="8">
          <cell r="A8">
            <v>5</v>
          </cell>
          <cell r="B8" t="str">
            <v>Energie</v>
          </cell>
          <cell r="C8" t="str">
            <v>Energy</v>
          </cell>
          <cell r="D8" t="str">
            <v>Strom</v>
          </cell>
          <cell r="E8" t="str">
            <v>Power</v>
          </cell>
          <cell r="F8" t="str">
            <v>Wasserstoff</v>
          </cell>
          <cell r="H8">
            <v>3</v>
          </cell>
          <cell r="I8">
            <v>1</v>
          </cell>
          <cell r="J8">
            <v>1</v>
          </cell>
          <cell r="U8">
            <v>1</v>
          </cell>
          <cell r="W8">
            <v>0</v>
          </cell>
          <cell r="X8">
            <v>1</v>
          </cell>
          <cell r="Y8">
            <v>1</v>
          </cell>
          <cell r="Z8">
            <v>1</v>
          </cell>
          <cell r="AA8">
            <v>2</v>
          </cell>
          <cell r="AB8">
            <v>1</v>
          </cell>
          <cell r="AG8" t="str">
            <v/>
          </cell>
        </row>
        <row r="9">
          <cell r="A9">
            <v>6</v>
          </cell>
          <cell r="B9" t="str">
            <v>Energie</v>
          </cell>
          <cell r="C9" t="str">
            <v>Energy</v>
          </cell>
          <cell r="D9" t="str">
            <v>Strom</v>
          </cell>
          <cell r="E9" t="str">
            <v>Power</v>
          </cell>
          <cell r="F9" t="str">
            <v>Wasserstrom</v>
          </cell>
          <cell r="H9">
            <v>3</v>
          </cell>
          <cell r="I9">
            <v>1</v>
          </cell>
          <cell r="J9">
            <v>1</v>
          </cell>
          <cell r="U9">
            <v>1</v>
          </cell>
          <cell r="W9">
            <v>0</v>
          </cell>
          <cell r="X9">
            <v>1</v>
          </cell>
          <cell r="Y9">
            <v>1</v>
          </cell>
          <cell r="Z9">
            <v>1</v>
          </cell>
          <cell r="AA9">
            <v>2</v>
          </cell>
          <cell r="AB9">
            <v>1</v>
          </cell>
          <cell r="AG9" t="str">
            <v/>
          </cell>
        </row>
        <row r="10">
          <cell r="A10">
            <v>7</v>
          </cell>
          <cell r="B10" t="str">
            <v>Energie</v>
          </cell>
          <cell r="C10" t="str">
            <v>Energy</v>
          </cell>
          <cell r="D10" t="str">
            <v>Strom</v>
          </cell>
          <cell r="E10" t="str">
            <v>Power</v>
          </cell>
          <cell r="F10" t="str">
            <v>Windstrom</v>
          </cell>
          <cell r="H10">
            <v>3</v>
          </cell>
          <cell r="I10">
            <v>1</v>
          </cell>
          <cell r="J10">
            <v>1</v>
          </cell>
          <cell r="U10">
            <v>1</v>
          </cell>
          <cell r="W10">
            <v>0</v>
          </cell>
          <cell r="X10">
            <v>1</v>
          </cell>
          <cell r="Y10">
            <v>1</v>
          </cell>
          <cell r="Z10">
            <v>1</v>
          </cell>
          <cell r="AA10">
            <v>2</v>
          </cell>
          <cell r="AB10">
            <v>1</v>
          </cell>
          <cell r="AG10" t="str">
            <v/>
          </cell>
        </row>
        <row r="11">
          <cell r="A11">
            <v>8</v>
          </cell>
          <cell r="B11" t="str">
            <v>Energie</v>
          </cell>
          <cell r="C11" t="str">
            <v>Energy</v>
          </cell>
          <cell r="D11" t="str">
            <v>Wärme &amp; Kälte</v>
          </cell>
          <cell r="E11" t="str">
            <v>Heat &amp; Cooling</v>
          </cell>
          <cell r="F11" t="str">
            <v>Wärme &amp; Kälte</v>
          </cell>
          <cell r="H11">
            <v>2</v>
          </cell>
          <cell r="I11">
            <v>1</v>
          </cell>
          <cell r="J11">
            <v>1</v>
          </cell>
          <cell r="U11">
            <v>1</v>
          </cell>
          <cell r="W11">
            <v>1</v>
          </cell>
          <cell r="X11">
            <v>1</v>
          </cell>
          <cell r="Y11">
            <v>1</v>
          </cell>
          <cell r="Z11">
            <v>1</v>
          </cell>
          <cell r="AA11">
            <v>1</v>
          </cell>
          <cell r="AB11">
            <v>1</v>
          </cell>
          <cell r="AE11" t="str">
            <v>Emissionen durch Erdgasheizung, geringer Einfluß auf Vermieter, Keller und geringe Heizung</v>
          </cell>
          <cell r="AF11">
            <v>4</v>
          </cell>
          <cell r="AG11">
            <v>2</v>
          </cell>
          <cell r="AH11">
            <v>3000</v>
          </cell>
          <cell r="AI11">
            <v>0.26</v>
          </cell>
          <cell r="AJ11">
            <v>1</v>
          </cell>
          <cell r="AK11">
            <v>3</v>
          </cell>
        </row>
        <row r="12">
          <cell r="A12">
            <v>9</v>
          </cell>
          <cell r="B12" t="str">
            <v>Energie</v>
          </cell>
          <cell r="C12" t="str">
            <v>Energy</v>
          </cell>
          <cell r="D12" t="str">
            <v>Wärme &amp; Kälte</v>
          </cell>
          <cell r="E12" t="str">
            <v>Heat &amp; Cooling</v>
          </cell>
          <cell r="F12" t="str">
            <v>Benzin</v>
          </cell>
          <cell r="H12">
            <v>3</v>
          </cell>
          <cell r="I12">
            <v>1</v>
          </cell>
          <cell r="J12">
            <v>1</v>
          </cell>
          <cell r="U12">
            <v>1</v>
          </cell>
          <cell r="W12">
            <v>2</v>
          </cell>
          <cell r="X12">
            <v>2</v>
          </cell>
          <cell r="Y12">
            <v>1</v>
          </cell>
          <cell r="Z12">
            <v>1</v>
          </cell>
          <cell r="AA12">
            <v>2</v>
          </cell>
          <cell r="AB12">
            <v>1</v>
          </cell>
          <cell r="AG12" t="str">
            <v/>
          </cell>
        </row>
        <row r="13">
          <cell r="A13">
            <v>10</v>
          </cell>
          <cell r="B13" t="str">
            <v>Energie</v>
          </cell>
          <cell r="C13" t="str">
            <v>Energy</v>
          </cell>
          <cell r="D13" t="str">
            <v>Wärme &amp; Kälte</v>
          </cell>
          <cell r="E13" t="str">
            <v>Heat &amp; Cooling</v>
          </cell>
          <cell r="F13" t="str">
            <v>Dampf</v>
          </cell>
          <cell r="H13">
            <v>3</v>
          </cell>
          <cell r="I13">
            <v>1</v>
          </cell>
          <cell r="J13">
            <v>1</v>
          </cell>
          <cell r="U13">
            <v>1</v>
          </cell>
          <cell r="W13">
            <v>2</v>
          </cell>
          <cell r="X13">
            <v>2</v>
          </cell>
          <cell r="Y13">
            <v>1</v>
          </cell>
          <cell r="Z13">
            <v>1</v>
          </cell>
          <cell r="AA13">
            <v>2</v>
          </cell>
          <cell r="AB13">
            <v>1</v>
          </cell>
          <cell r="AG13" t="str">
            <v/>
          </cell>
        </row>
        <row r="14">
          <cell r="A14">
            <v>11</v>
          </cell>
          <cell r="B14" t="str">
            <v>Energie</v>
          </cell>
          <cell r="C14" t="str">
            <v>Energy</v>
          </cell>
          <cell r="D14" t="str">
            <v>Wärme &amp; Kälte</v>
          </cell>
          <cell r="E14" t="str">
            <v>Heat &amp; Cooling</v>
          </cell>
          <cell r="F14" t="str">
            <v>Gas</v>
          </cell>
          <cell r="H14">
            <v>3</v>
          </cell>
          <cell r="I14">
            <v>1</v>
          </cell>
          <cell r="J14">
            <v>1</v>
          </cell>
          <cell r="U14">
            <v>1</v>
          </cell>
          <cell r="W14">
            <v>2</v>
          </cell>
          <cell r="X14">
            <v>2</v>
          </cell>
          <cell r="Y14">
            <v>1</v>
          </cell>
          <cell r="Z14">
            <v>1</v>
          </cell>
          <cell r="AA14">
            <v>2</v>
          </cell>
          <cell r="AB14">
            <v>1</v>
          </cell>
          <cell r="AG14" t="str">
            <v/>
          </cell>
        </row>
        <row r="15">
          <cell r="A15">
            <v>12</v>
          </cell>
          <cell r="B15" t="str">
            <v>Energie</v>
          </cell>
          <cell r="C15" t="str">
            <v>Energy</v>
          </cell>
          <cell r="D15" t="str">
            <v>Wärme &amp; Kälte</v>
          </cell>
          <cell r="E15" t="str">
            <v>Heat &amp; Cooling</v>
          </cell>
          <cell r="F15" t="str">
            <v>Fernwärme</v>
          </cell>
          <cell r="H15">
            <v>3</v>
          </cell>
          <cell r="U15">
            <v>1</v>
          </cell>
          <cell r="W15">
            <v>2</v>
          </cell>
          <cell r="X15">
            <v>2</v>
          </cell>
          <cell r="Y15">
            <v>1</v>
          </cell>
          <cell r="Z15">
            <v>1</v>
          </cell>
          <cell r="AA15">
            <v>2</v>
          </cell>
          <cell r="AB15">
            <v>1</v>
          </cell>
          <cell r="AG15" t="str">
            <v/>
          </cell>
        </row>
        <row r="16">
          <cell r="A16">
            <v>13</v>
          </cell>
          <cell r="B16" t="str">
            <v>Energie</v>
          </cell>
          <cell r="C16" t="str">
            <v>Energy</v>
          </cell>
          <cell r="D16" t="str">
            <v>Wärme &amp; Kälte</v>
          </cell>
          <cell r="E16" t="str">
            <v>Heat &amp; Cooling</v>
          </cell>
          <cell r="F16" t="str">
            <v>Öl</v>
          </cell>
          <cell r="H16">
            <v>3</v>
          </cell>
          <cell r="I16">
            <v>1</v>
          </cell>
          <cell r="J16">
            <v>1</v>
          </cell>
          <cell r="U16">
            <v>1</v>
          </cell>
          <cell r="W16">
            <v>2</v>
          </cell>
          <cell r="X16">
            <v>2</v>
          </cell>
          <cell r="Y16">
            <v>1</v>
          </cell>
          <cell r="Z16">
            <v>1</v>
          </cell>
          <cell r="AA16">
            <v>2</v>
          </cell>
          <cell r="AB16">
            <v>1</v>
          </cell>
          <cell r="AG16" t="str">
            <v/>
          </cell>
        </row>
        <row r="17">
          <cell r="A17">
            <v>15</v>
          </cell>
          <cell r="B17" t="str">
            <v>Mobilität</v>
          </cell>
          <cell r="C17" t="str">
            <v>Transportation</v>
          </cell>
          <cell r="D17" t="str">
            <v>Mobilität</v>
          </cell>
          <cell r="E17" t="str">
            <v>Transportation</v>
          </cell>
          <cell r="F17" t="str">
            <v>Mobilität</v>
          </cell>
          <cell r="H17">
            <v>1</v>
          </cell>
          <cell r="I17">
            <v>2</v>
          </cell>
          <cell r="J17">
            <v>1.5</v>
          </cell>
          <cell r="AG17" t="str">
            <v/>
          </cell>
        </row>
        <row r="18">
          <cell r="A18">
            <v>16</v>
          </cell>
          <cell r="B18" t="str">
            <v>Mobilität</v>
          </cell>
          <cell r="C18" t="str">
            <v>Transportation</v>
          </cell>
          <cell r="D18" t="str">
            <v>Luftverkehr</v>
          </cell>
          <cell r="E18" t="str">
            <v>Airtravel</v>
          </cell>
          <cell r="F18" t="str">
            <v>Luftverkehr</v>
          </cell>
          <cell r="H18">
            <v>2</v>
          </cell>
          <cell r="I18">
            <v>2</v>
          </cell>
          <cell r="J18">
            <v>2</v>
          </cell>
          <cell r="T18">
            <v>1</v>
          </cell>
          <cell r="U18">
            <v>1</v>
          </cell>
          <cell r="W18">
            <v>1</v>
          </cell>
          <cell r="X18">
            <v>1</v>
          </cell>
          <cell r="Y18">
            <v>1</v>
          </cell>
          <cell r="Z18">
            <v>2</v>
          </cell>
          <cell r="AA18">
            <v>2</v>
          </cell>
          <cell r="AB18">
            <v>1</v>
          </cell>
          <cell r="AG18" t="str">
            <v/>
          </cell>
        </row>
        <row r="19">
          <cell r="A19">
            <v>17</v>
          </cell>
          <cell r="B19" t="str">
            <v>Mobilität</v>
          </cell>
          <cell r="C19" t="str">
            <v>Transportation</v>
          </cell>
          <cell r="D19" t="str">
            <v>Luftverkehr</v>
          </cell>
          <cell r="E19" t="str">
            <v>Airtravel</v>
          </cell>
          <cell r="F19" t="str">
            <v>Flugzeug</v>
          </cell>
          <cell r="H19">
            <v>3</v>
          </cell>
          <cell r="I19">
            <v>2</v>
          </cell>
          <cell r="J19">
            <v>2</v>
          </cell>
          <cell r="T19">
            <v>1</v>
          </cell>
          <cell r="U19">
            <v>1</v>
          </cell>
          <cell r="W19">
            <v>1</v>
          </cell>
          <cell r="X19">
            <v>1</v>
          </cell>
          <cell r="Y19">
            <v>1</v>
          </cell>
          <cell r="Z19">
            <v>2</v>
          </cell>
          <cell r="AA19">
            <v>2</v>
          </cell>
          <cell r="AB19">
            <v>1</v>
          </cell>
          <cell r="AF19">
            <v>4</v>
          </cell>
          <cell r="AG19">
            <v>3.5</v>
          </cell>
          <cell r="AH19">
            <v>1000</v>
          </cell>
          <cell r="AI19">
            <v>0.6</v>
          </cell>
          <cell r="AJ19">
            <v>2</v>
          </cell>
          <cell r="AK19">
            <v>5</v>
          </cell>
        </row>
        <row r="20">
          <cell r="A20">
            <v>18</v>
          </cell>
          <cell r="B20" t="str">
            <v>Mobilität</v>
          </cell>
          <cell r="C20" t="str">
            <v>Transportation</v>
          </cell>
          <cell r="D20" t="str">
            <v>Schienenverkehr</v>
          </cell>
          <cell r="E20" t="str">
            <v>Trains</v>
          </cell>
          <cell r="F20" t="str">
            <v>Schienenverkehr</v>
          </cell>
          <cell r="H20">
            <v>2</v>
          </cell>
          <cell r="I20">
            <v>2</v>
          </cell>
          <cell r="J20">
            <v>2</v>
          </cell>
          <cell r="T20">
            <v>1</v>
          </cell>
          <cell r="U20">
            <v>1</v>
          </cell>
          <cell r="W20">
            <v>1</v>
          </cell>
          <cell r="X20">
            <v>1</v>
          </cell>
          <cell r="Y20">
            <v>1</v>
          </cell>
          <cell r="Z20">
            <v>2</v>
          </cell>
          <cell r="AA20">
            <v>2</v>
          </cell>
          <cell r="AB20">
            <v>1</v>
          </cell>
          <cell r="AG20" t="str">
            <v/>
          </cell>
        </row>
        <row r="21">
          <cell r="A21">
            <v>19</v>
          </cell>
          <cell r="B21" t="str">
            <v>Mobilität</v>
          </cell>
          <cell r="C21" t="str">
            <v>Transportation</v>
          </cell>
          <cell r="D21" t="str">
            <v>Schienenverkehr</v>
          </cell>
          <cell r="E21" t="str">
            <v>Trains</v>
          </cell>
          <cell r="F21" t="str">
            <v>S &amp; U-Bahn</v>
          </cell>
          <cell r="H21">
            <v>3</v>
          </cell>
          <cell r="I21">
            <v>2</v>
          </cell>
          <cell r="J21">
            <v>2</v>
          </cell>
          <cell r="T21">
            <v>1</v>
          </cell>
          <cell r="U21">
            <v>1</v>
          </cell>
          <cell r="W21">
            <v>1</v>
          </cell>
          <cell r="X21">
            <v>1</v>
          </cell>
          <cell r="Y21">
            <v>1</v>
          </cell>
          <cell r="Z21">
            <v>2</v>
          </cell>
          <cell r="AA21">
            <v>2</v>
          </cell>
          <cell r="AB21">
            <v>1</v>
          </cell>
          <cell r="AF21">
            <v>2</v>
          </cell>
          <cell r="AG21">
            <v>3</v>
          </cell>
          <cell r="AH21">
            <v>1300</v>
          </cell>
          <cell r="AI21">
            <v>0.03</v>
          </cell>
          <cell r="AJ21">
            <v>1</v>
          </cell>
          <cell r="AK21">
            <v>5</v>
          </cell>
        </row>
        <row r="22">
          <cell r="A22">
            <v>20</v>
          </cell>
          <cell r="B22" t="str">
            <v>Mobilität</v>
          </cell>
          <cell r="C22" t="str">
            <v>Transportation</v>
          </cell>
          <cell r="D22" t="str">
            <v>Schienenverkehr</v>
          </cell>
          <cell r="E22" t="str">
            <v>Trains</v>
          </cell>
          <cell r="F22" t="str">
            <v>Zug</v>
          </cell>
          <cell r="H22">
            <v>3</v>
          </cell>
          <cell r="I22">
            <v>2</v>
          </cell>
          <cell r="J22">
            <v>2</v>
          </cell>
          <cell r="T22">
            <v>1</v>
          </cell>
          <cell r="U22">
            <v>1</v>
          </cell>
          <cell r="W22">
            <v>1</v>
          </cell>
          <cell r="X22">
            <v>1</v>
          </cell>
          <cell r="Y22">
            <v>1</v>
          </cell>
          <cell r="Z22">
            <v>2</v>
          </cell>
          <cell r="AA22">
            <v>2</v>
          </cell>
          <cell r="AB22">
            <v>1</v>
          </cell>
          <cell r="AF22">
            <v>2</v>
          </cell>
          <cell r="AG22">
            <v>3</v>
          </cell>
          <cell r="AH22">
            <v>1000</v>
          </cell>
          <cell r="AI22">
            <v>0.03</v>
          </cell>
          <cell r="AJ22">
            <v>1</v>
          </cell>
          <cell r="AK22">
            <v>5</v>
          </cell>
        </row>
        <row r="23">
          <cell r="A23">
            <v>21</v>
          </cell>
          <cell r="B23" t="str">
            <v>Mobilität</v>
          </cell>
          <cell r="C23" t="str">
            <v>Transportation</v>
          </cell>
          <cell r="D23" t="str">
            <v>Schiffsverkehr</v>
          </cell>
          <cell r="E23" t="str">
            <v>Ship</v>
          </cell>
          <cell r="F23" t="str">
            <v>Schiffsverkehr</v>
          </cell>
          <cell r="H23">
            <v>2</v>
          </cell>
          <cell r="I23">
            <v>2</v>
          </cell>
          <cell r="J23">
            <v>2</v>
          </cell>
          <cell r="T23">
            <v>1</v>
          </cell>
          <cell r="U23">
            <v>1</v>
          </cell>
          <cell r="W23">
            <v>1</v>
          </cell>
          <cell r="X23">
            <v>1</v>
          </cell>
          <cell r="Y23">
            <v>1</v>
          </cell>
          <cell r="Z23">
            <v>2</v>
          </cell>
          <cell r="AA23">
            <v>2</v>
          </cell>
          <cell r="AB23">
            <v>1</v>
          </cell>
          <cell r="AG23" t="str">
            <v/>
          </cell>
        </row>
        <row r="24">
          <cell r="A24">
            <v>22</v>
          </cell>
          <cell r="B24" t="str">
            <v>Mobilität</v>
          </cell>
          <cell r="C24" t="str">
            <v>Transportation</v>
          </cell>
          <cell r="D24" t="str">
            <v>Schiffsverkehr</v>
          </cell>
          <cell r="E24" t="str">
            <v>Ship</v>
          </cell>
          <cell r="F24" t="str">
            <v>Schiff</v>
          </cell>
          <cell r="H24">
            <v>3</v>
          </cell>
          <cell r="I24">
            <v>2</v>
          </cell>
          <cell r="J24">
            <v>2</v>
          </cell>
          <cell r="T24">
            <v>1</v>
          </cell>
          <cell r="U24">
            <v>1</v>
          </cell>
          <cell r="W24">
            <v>1</v>
          </cell>
          <cell r="X24">
            <v>1</v>
          </cell>
          <cell r="Y24">
            <v>1</v>
          </cell>
          <cell r="Z24">
            <v>2</v>
          </cell>
          <cell r="AA24">
            <v>2</v>
          </cell>
          <cell r="AB24">
            <v>1</v>
          </cell>
          <cell r="AG24" t="str">
            <v/>
          </cell>
        </row>
        <row r="25">
          <cell r="A25">
            <v>23</v>
          </cell>
          <cell r="B25" t="str">
            <v>Mobilität</v>
          </cell>
          <cell r="C25" t="str">
            <v>Transportation</v>
          </cell>
          <cell r="D25" t="str">
            <v>Straßenverkehr</v>
          </cell>
          <cell r="E25" t="str">
            <v>Road</v>
          </cell>
          <cell r="F25" t="str">
            <v>Straßenverkehr</v>
          </cell>
          <cell r="H25">
            <v>2</v>
          </cell>
          <cell r="I25">
            <v>2</v>
          </cell>
          <cell r="J25">
            <v>2</v>
          </cell>
          <cell r="T25">
            <v>1</v>
          </cell>
          <cell r="U25">
            <v>1</v>
          </cell>
          <cell r="W25">
            <v>1</v>
          </cell>
          <cell r="X25">
            <v>1</v>
          </cell>
          <cell r="Y25">
            <v>1</v>
          </cell>
          <cell r="Z25">
            <v>2</v>
          </cell>
          <cell r="AA25">
            <v>2</v>
          </cell>
          <cell r="AB25">
            <v>1</v>
          </cell>
          <cell r="AG25" t="str">
            <v/>
          </cell>
        </row>
        <row r="26">
          <cell r="A26">
            <v>24</v>
          </cell>
          <cell r="B26" t="str">
            <v>Mobilität</v>
          </cell>
          <cell r="C26" t="str">
            <v>Transportation</v>
          </cell>
          <cell r="D26" t="str">
            <v>Straßenverkehr</v>
          </cell>
          <cell r="E26" t="str">
            <v>Road</v>
          </cell>
          <cell r="F26" t="str">
            <v>Auto</v>
          </cell>
          <cell r="H26">
            <v>3</v>
          </cell>
          <cell r="I26">
            <v>2</v>
          </cell>
          <cell r="J26">
            <v>2</v>
          </cell>
          <cell r="T26">
            <v>1</v>
          </cell>
          <cell r="U26">
            <v>1</v>
          </cell>
          <cell r="W26">
            <v>1</v>
          </cell>
          <cell r="X26">
            <v>1</v>
          </cell>
          <cell r="Y26">
            <v>1</v>
          </cell>
          <cell r="Z26">
            <v>2</v>
          </cell>
          <cell r="AA26">
            <v>2</v>
          </cell>
          <cell r="AB26">
            <v>1</v>
          </cell>
          <cell r="AF26">
            <v>3</v>
          </cell>
          <cell r="AG26">
            <v>4</v>
          </cell>
          <cell r="AH26">
            <v>500</v>
          </cell>
          <cell r="AI26">
            <v>0.4</v>
          </cell>
          <cell r="AJ26">
            <v>3</v>
          </cell>
          <cell r="AK26">
            <v>5</v>
          </cell>
        </row>
        <row r="27">
          <cell r="A27">
            <v>25</v>
          </cell>
          <cell r="B27" t="str">
            <v>Mobilität</v>
          </cell>
          <cell r="C27" t="str">
            <v>Transportation</v>
          </cell>
          <cell r="D27" t="str">
            <v>Straßenverkehr</v>
          </cell>
          <cell r="E27" t="str">
            <v>Road</v>
          </cell>
          <cell r="F27" t="str">
            <v>Bus</v>
          </cell>
          <cell r="H27">
            <v>3</v>
          </cell>
          <cell r="I27">
            <v>2</v>
          </cell>
          <cell r="J27">
            <v>2</v>
          </cell>
          <cell r="T27">
            <v>1</v>
          </cell>
          <cell r="U27">
            <v>1</v>
          </cell>
          <cell r="W27">
            <v>1</v>
          </cell>
          <cell r="X27">
            <v>1</v>
          </cell>
          <cell r="Y27">
            <v>1</v>
          </cell>
          <cell r="Z27">
            <v>2</v>
          </cell>
          <cell r="AA27">
            <v>2</v>
          </cell>
          <cell r="AB27">
            <v>1</v>
          </cell>
          <cell r="AG27" t="str">
            <v/>
          </cell>
        </row>
        <row r="28">
          <cell r="A28">
            <v>26</v>
          </cell>
          <cell r="B28" t="str">
            <v>Mobilität</v>
          </cell>
          <cell r="C28" t="str">
            <v>Transportation</v>
          </cell>
          <cell r="D28" t="str">
            <v>Straßenverkehr</v>
          </cell>
          <cell r="E28" t="str">
            <v>Road</v>
          </cell>
          <cell r="F28" t="str">
            <v>Fahrrad</v>
          </cell>
          <cell r="H28">
            <v>3</v>
          </cell>
          <cell r="I28">
            <v>2</v>
          </cell>
          <cell r="J28">
            <v>2</v>
          </cell>
          <cell r="T28">
            <v>1</v>
          </cell>
          <cell r="U28">
            <v>1</v>
          </cell>
          <cell r="W28">
            <v>1</v>
          </cell>
          <cell r="X28">
            <v>1</v>
          </cell>
          <cell r="Y28">
            <v>1</v>
          </cell>
          <cell r="Z28">
            <v>2</v>
          </cell>
          <cell r="AA28">
            <v>2</v>
          </cell>
          <cell r="AB28">
            <v>1</v>
          </cell>
          <cell r="AG28" t="str">
            <v/>
          </cell>
        </row>
        <row r="29">
          <cell r="A29">
            <v>27</v>
          </cell>
          <cell r="B29" t="str">
            <v>Mobilität</v>
          </cell>
          <cell r="C29" t="str">
            <v>Transportation</v>
          </cell>
          <cell r="D29" t="str">
            <v>Straßenverkehr</v>
          </cell>
          <cell r="E29" t="str">
            <v>Road</v>
          </cell>
          <cell r="F29" t="str">
            <v>LKW</v>
          </cell>
          <cell r="H29">
            <v>3</v>
          </cell>
          <cell r="I29">
            <v>2</v>
          </cell>
          <cell r="J29">
            <v>2</v>
          </cell>
          <cell r="T29">
            <v>1</v>
          </cell>
          <cell r="U29">
            <v>1</v>
          </cell>
          <cell r="W29">
            <v>1</v>
          </cell>
          <cell r="X29">
            <v>1</v>
          </cell>
          <cell r="Y29">
            <v>1</v>
          </cell>
          <cell r="Z29">
            <v>2</v>
          </cell>
          <cell r="AA29">
            <v>2</v>
          </cell>
          <cell r="AB29">
            <v>1</v>
          </cell>
          <cell r="AG29" t="str">
            <v/>
          </cell>
        </row>
        <row r="30">
          <cell r="A30">
            <v>28</v>
          </cell>
          <cell r="B30" t="str">
            <v>Mobilität</v>
          </cell>
          <cell r="C30" t="str">
            <v>Transportation</v>
          </cell>
          <cell r="D30" t="str">
            <v>Straßenverkehr</v>
          </cell>
          <cell r="E30" t="str">
            <v>Road</v>
          </cell>
          <cell r="F30" t="str">
            <v>Motorrad</v>
          </cell>
          <cell r="H30">
            <v>3</v>
          </cell>
          <cell r="I30">
            <v>2</v>
          </cell>
          <cell r="J30">
            <v>2</v>
          </cell>
          <cell r="T30">
            <v>1</v>
          </cell>
          <cell r="U30">
            <v>1</v>
          </cell>
          <cell r="W30">
            <v>1</v>
          </cell>
          <cell r="X30">
            <v>1</v>
          </cell>
          <cell r="Y30">
            <v>1</v>
          </cell>
          <cell r="Z30">
            <v>2</v>
          </cell>
          <cell r="AA30">
            <v>2</v>
          </cell>
          <cell r="AB30">
            <v>1</v>
          </cell>
          <cell r="AG30" t="str">
            <v/>
          </cell>
        </row>
        <row r="31">
          <cell r="A31">
            <v>29</v>
          </cell>
          <cell r="B31" t="str">
            <v>Mobilität</v>
          </cell>
          <cell r="C31" t="str">
            <v>Transportation</v>
          </cell>
          <cell r="D31" t="str">
            <v>Straßenverkehr</v>
          </cell>
          <cell r="E31" t="str">
            <v>Road</v>
          </cell>
          <cell r="F31" t="str">
            <v>Wohnwagen</v>
          </cell>
          <cell r="H31">
            <v>3</v>
          </cell>
          <cell r="I31">
            <v>2</v>
          </cell>
          <cell r="J31">
            <v>2</v>
          </cell>
          <cell r="T31">
            <v>1</v>
          </cell>
          <cell r="U31">
            <v>1</v>
          </cell>
          <cell r="W31">
            <v>1</v>
          </cell>
          <cell r="X31">
            <v>1</v>
          </cell>
          <cell r="Y31">
            <v>1</v>
          </cell>
          <cell r="Z31">
            <v>2</v>
          </cell>
          <cell r="AA31">
            <v>2</v>
          </cell>
          <cell r="AB31">
            <v>1</v>
          </cell>
          <cell r="AG31" t="str">
            <v/>
          </cell>
        </row>
        <row r="32">
          <cell r="A32">
            <v>30</v>
          </cell>
          <cell r="B32" t="str">
            <v>Konsum</v>
          </cell>
          <cell r="C32" t="str">
            <v>Consumption</v>
          </cell>
          <cell r="D32" t="str">
            <v>Konsum</v>
          </cell>
          <cell r="E32" t="str">
            <v>Consumption</v>
          </cell>
          <cell r="F32" t="str">
            <v>Konsum</v>
          </cell>
          <cell r="H32">
            <v>1</v>
          </cell>
          <cell r="I32">
            <v>3</v>
          </cell>
          <cell r="J32">
            <v>2.5</v>
          </cell>
          <cell r="AG32" t="str">
            <v/>
          </cell>
        </row>
        <row r="33">
          <cell r="A33">
            <v>31</v>
          </cell>
          <cell r="B33" t="str">
            <v>Konsum</v>
          </cell>
          <cell r="C33" t="str">
            <v>Consumption</v>
          </cell>
          <cell r="D33" t="str">
            <v>Elektrogeräte</v>
          </cell>
          <cell r="E33" t="str">
            <v>Electrics</v>
          </cell>
          <cell r="F33" t="str">
            <v>Elektrogeräte</v>
          </cell>
          <cell r="H33">
            <v>2</v>
          </cell>
          <cell r="I33">
            <v>3</v>
          </cell>
          <cell r="J33">
            <v>3</v>
          </cell>
          <cell r="T33">
            <v>1</v>
          </cell>
          <cell r="U33">
            <v>1</v>
          </cell>
          <cell r="W33">
            <v>2</v>
          </cell>
          <cell r="X33">
            <v>2</v>
          </cell>
          <cell r="Y33">
            <v>1</v>
          </cell>
          <cell r="Z33">
            <v>2</v>
          </cell>
          <cell r="AA33">
            <v>1</v>
          </cell>
          <cell r="AB33">
            <v>2</v>
          </cell>
          <cell r="AG33" t="str">
            <v/>
          </cell>
        </row>
        <row r="34">
          <cell r="B34" t="str">
            <v>Konsum</v>
          </cell>
          <cell r="C34" t="str">
            <v>Consumption</v>
          </cell>
          <cell r="D34" t="str">
            <v>Elektrogeräte</v>
          </cell>
          <cell r="F34" t="str">
            <v>Telefonie</v>
          </cell>
          <cell r="H34">
            <v>3</v>
          </cell>
          <cell r="AE34" t="str">
            <v>Emissionen für die Produktion und Nutzung der Aktivität telefonieren - Endgeräte sowie Infrastruktur</v>
          </cell>
          <cell r="AF34">
            <v>2</v>
          </cell>
          <cell r="AG34">
            <v>2.5</v>
          </cell>
          <cell r="AH34">
            <v>1</v>
          </cell>
          <cell r="AI34">
            <v>70</v>
          </cell>
          <cell r="AJ34">
            <v>2</v>
          </cell>
          <cell r="AK34">
            <v>3</v>
          </cell>
        </row>
        <row r="35">
          <cell r="B35" t="str">
            <v>Konsum</v>
          </cell>
          <cell r="C35" t="str">
            <v>Consumption</v>
          </cell>
          <cell r="D35" t="str">
            <v>Elektrogeräte</v>
          </cell>
          <cell r="F35" t="str">
            <v>Computer</v>
          </cell>
          <cell r="H35">
            <v>3</v>
          </cell>
          <cell r="AE35" t="str">
            <v>Emissionen für die Produktion und im Betrieb der Rechner</v>
          </cell>
          <cell r="AF35">
            <v>2</v>
          </cell>
          <cell r="AG35">
            <v>3</v>
          </cell>
          <cell r="AH35">
            <v>3500</v>
          </cell>
          <cell r="AI35">
            <v>0.05</v>
          </cell>
          <cell r="AJ35">
            <v>2</v>
          </cell>
          <cell r="AK35">
            <v>4</v>
          </cell>
        </row>
        <row r="36">
          <cell r="B36" t="str">
            <v>Konsum</v>
          </cell>
          <cell r="C36" t="str">
            <v>Consumption</v>
          </cell>
          <cell r="D36" t="str">
            <v>Elektrogeräte</v>
          </cell>
          <cell r="F36" t="str">
            <v>Fernseher</v>
          </cell>
          <cell r="H36">
            <v>3</v>
          </cell>
          <cell r="AE36" t="str">
            <v>Emissionen für die Produktion und den Betrieb des Fernsehers, exklusive der Emissionen der Sendungen</v>
          </cell>
        </row>
        <row r="37">
          <cell r="A37">
            <v>32</v>
          </cell>
          <cell r="B37" t="str">
            <v>Konsum</v>
          </cell>
          <cell r="C37" t="str">
            <v>Consumption</v>
          </cell>
          <cell r="D37" t="str">
            <v>Haushalt</v>
          </cell>
          <cell r="E37" t="str">
            <v>Household</v>
          </cell>
          <cell r="F37" t="str">
            <v>Haushalt</v>
          </cell>
          <cell r="H37">
            <v>2</v>
          </cell>
          <cell r="I37">
            <v>3</v>
          </cell>
          <cell r="J37">
            <v>3</v>
          </cell>
          <cell r="T37" t="str">
            <v xml:space="preserve"> </v>
          </cell>
          <cell r="U37">
            <v>1</v>
          </cell>
          <cell r="W37">
            <v>1</v>
          </cell>
          <cell r="X37">
            <v>1</v>
          </cell>
          <cell r="Y37">
            <v>1</v>
          </cell>
          <cell r="Z37">
            <v>1</v>
          </cell>
          <cell r="AA37">
            <v>1</v>
          </cell>
          <cell r="AB37">
            <v>1</v>
          </cell>
          <cell r="AG37" t="str">
            <v/>
          </cell>
        </row>
        <row r="38">
          <cell r="A38">
            <v>33</v>
          </cell>
          <cell r="B38" t="str">
            <v>Konsum</v>
          </cell>
          <cell r="C38" t="str">
            <v>Consumption</v>
          </cell>
          <cell r="D38" t="str">
            <v>Haushalt</v>
          </cell>
          <cell r="E38" t="str">
            <v>Household</v>
          </cell>
          <cell r="F38" t="str">
            <v>Büroartikel</v>
          </cell>
          <cell r="H38">
            <v>3</v>
          </cell>
          <cell r="I38">
            <v>3</v>
          </cell>
          <cell r="J38">
            <v>3</v>
          </cell>
          <cell r="T38" t="str">
            <v xml:space="preserve"> </v>
          </cell>
          <cell r="U38">
            <v>1</v>
          </cell>
          <cell r="W38">
            <v>2</v>
          </cell>
          <cell r="X38">
            <v>2</v>
          </cell>
          <cell r="Y38">
            <v>1</v>
          </cell>
          <cell r="Z38">
            <v>0</v>
          </cell>
          <cell r="AA38">
            <v>1</v>
          </cell>
          <cell r="AB38">
            <v>1</v>
          </cell>
          <cell r="AE38" t="str">
            <v>Emissionen für Papier</v>
          </cell>
          <cell r="AF38">
            <v>2</v>
          </cell>
          <cell r="AG38">
            <v>4</v>
          </cell>
          <cell r="AH38">
            <v>60</v>
          </cell>
          <cell r="AI38">
            <v>0.77</v>
          </cell>
          <cell r="AJ38">
            <v>3</v>
          </cell>
          <cell r="AK38">
            <v>5</v>
          </cell>
        </row>
        <row r="39">
          <cell r="A39">
            <v>34</v>
          </cell>
          <cell r="B39" t="str">
            <v>Konsum</v>
          </cell>
          <cell r="C39" t="str">
            <v>Consumption</v>
          </cell>
          <cell r="D39" t="str">
            <v>Haushalt</v>
          </cell>
          <cell r="E39" t="str">
            <v>Household</v>
          </cell>
          <cell r="F39" t="str">
            <v>Haushaltswaren</v>
          </cell>
          <cell r="H39">
            <v>3</v>
          </cell>
          <cell r="I39">
            <v>3</v>
          </cell>
          <cell r="J39">
            <v>3</v>
          </cell>
          <cell r="T39" t="str">
            <v xml:space="preserve"> </v>
          </cell>
          <cell r="U39">
            <v>1</v>
          </cell>
          <cell r="W39">
            <v>2</v>
          </cell>
          <cell r="X39">
            <v>2</v>
          </cell>
          <cell r="Y39">
            <v>1</v>
          </cell>
          <cell r="Z39">
            <v>0</v>
          </cell>
          <cell r="AA39">
            <v>1</v>
          </cell>
          <cell r="AB39">
            <v>1</v>
          </cell>
          <cell r="AG39" t="str">
            <v/>
          </cell>
        </row>
        <row r="40">
          <cell r="A40">
            <v>35</v>
          </cell>
          <cell r="B40" t="str">
            <v>Konsum</v>
          </cell>
          <cell r="C40" t="str">
            <v>Consumption</v>
          </cell>
          <cell r="D40" t="str">
            <v>Haushalt</v>
          </cell>
          <cell r="E40" t="str">
            <v>Household</v>
          </cell>
          <cell r="F40" t="str">
            <v>Kosmetik</v>
          </cell>
          <cell r="H40">
            <v>3</v>
          </cell>
          <cell r="I40">
            <v>3</v>
          </cell>
          <cell r="J40">
            <v>3</v>
          </cell>
          <cell r="T40" t="str">
            <v xml:space="preserve"> </v>
          </cell>
          <cell r="U40">
            <v>1</v>
          </cell>
          <cell r="W40">
            <v>2</v>
          </cell>
          <cell r="X40">
            <v>2</v>
          </cell>
          <cell r="Y40">
            <v>1</v>
          </cell>
          <cell r="Z40">
            <v>0</v>
          </cell>
          <cell r="AA40">
            <v>1</v>
          </cell>
          <cell r="AB40">
            <v>1</v>
          </cell>
          <cell r="AG40" t="str">
            <v/>
          </cell>
        </row>
        <row r="41">
          <cell r="A41">
            <v>36</v>
          </cell>
          <cell r="B41" t="str">
            <v>Konsum</v>
          </cell>
          <cell r="C41" t="str">
            <v>Consumption</v>
          </cell>
          <cell r="D41" t="str">
            <v>Haushalt</v>
          </cell>
          <cell r="E41" t="str">
            <v>Household</v>
          </cell>
          <cell r="F41" t="str">
            <v>Möbel</v>
          </cell>
          <cell r="H41">
            <v>3</v>
          </cell>
          <cell r="I41">
            <v>3</v>
          </cell>
          <cell r="J41">
            <v>3</v>
          </cell>
          <cell r="T41" t="str">
            <v xml:space="preserve"> </v>
          </cell>
          <cell r="U41">
            <v>1</v>
          </cell>
          <cell r="W41">
            <v>2</v>
          </cell>
          <cell r="X41">
            <v>2</v>
          </cell>
          <cell r="Y41">
            <v>1</v>
          </cell>
          <cell r="Z41">
            <v>0</v>
          </cell>
          <cell r="AA41">
            <v>1</v>
          </cell>
          <cell r="AB41">
            <v>1</v>
          </cell>
          <cell r="AF41">
            <v>2</v>
          </cell>
          <cell r="AG41">
            <v>3.5</v>
          </cell>
          <cell r="AH41">
            <v>1.2</v>
          </cell>
          <cell r="AI41">
            <v>300</v>
          </cell>
          <cell r="AJ41">
            <v>3</v>
          </cell>
          <cell r="AK41">
            <v>4</v>
          </cell>
        </row>
        <row r="42">
          <cell r="A42">
            <v>37</v>
          </cell>
          <cell r="B42" t="str">
            <v>Konsum</v>
          </cell>
          <cell r="C42" t="str">
            <v>Consumption</v>
          </cell>
          <cell r="D42" t="str">
            <v>Kleidung</v>
          </cell>
          <cell r="E42" t="str">
            <v>Clothing</v>
          </cell>
          <cell r="F42" t="str">
            <v>Kleidung</v>
          </cell>
          <cell r="H42">
            <v>2</v>
          </cell>
          <cell r="I42">
            <v>3</v>
          </cell>
          <cell r="J42">
            <v>3</v>
          </cell>
          <cell r="T42" t="str">
            <v xml:space="preserve"> </v>
          </cell>
          <cell r="U42">
            <v>1</v>
          </cell>
          <cell r="W42">
            <v>2</v>
          </cell>
          <cell r="X42">
            <v>2</v>
          </cell>
          <cell r="Y42">
            <v>1</v>
          </cell>
          <cell r="Z42">
            <v>0</v>
          </cell>
          <cell r="AA42">
            <v>1</v>
          </cell>
          <cell r="AB42">
            <v>1</v>
          </cell>
          <cell r="AF42">
            <v>2</v>
          </cell>
          <cell r="AG42">
            <v>3</v>
          </cell>
          <cell r="AH42">
            <v>1</v>
          </cell>
          <cell r="AI42">
            <v>200</v>
          </cell>
          <cell r="AJ42">
            <v>3</v>
          </cell>
          <cell r="AK42">
            <v>3</v>
          </cell>
        </row>
        <row r="43">
          <cell r="A43">
            <v>38</v>
          </cell>
          <cell r="B43" t="str">
            <v>Konsum</v>
          </cell>
          <cell r="C43" t="str">
            <v>Consumption</v>
          </cell>
          <cell r="D43" t="str">
            <v>Maschinen</v>
          </cell>
          <cell r="E43" t="str">
            <v>Machines</v>
          </cell>
          <cell r="F43" t="str">
            <v>Maschinen</v>
          </cell>
          <cell r="H43">
            <v>2</v>
          </cell>
          <cell r="I43">
            <v>3</v>
          </cell>
          <cell r="J43">
            <v>3</v>
          </cell>
          <cell r="T43" t="str">
            <v xml:space="preserve"> </v>
          </cell>
          <cell r="U43">
            <v>1</v>
          </cell>
          <cell r="W43">
            <v>2</v>
          </cell>
          <cell r="X43">
            <v>2</v>
          </cell>
          <cell r="Y43">
            <v>1</v>
          </cell>
          <cell r="Z43">
            <v>2</v>
          </cell>
          <cell r="AA43">
            <v>1</v>
          </cell>
          <cell r="AB43">
            <v>1</v>
          </cell>
          <cell r="AG43" t="str">
            <v/>
          </cell>
        </row>
        <row r="44">
          <cell r="A44">
            <v>39</v>
          </cell>
          <cell r="B44" t="str">
            <v>Konsum</v>
          </cell>
          <cell r="C44" t="str">
            <v>Consumption</v>
          </cell>
          <cell r="D44" t="str">
            <v>Pharma</v>
          </cell>
          <cell r="E44" t="str">
            <v>Pharmaceuticals</v>
          </cell>
          <cell r="F44" t="str">
            <v>Pharma</v>
          </cell>
          <cell r="H44">
            <v>2</v>
          </cell>
          <cell r="I44">
            <v>3</v>
          </cell>
          <cell r="J44">
            <v>3</v>
          </cell>
          <cell r="T44" t="str">
            <v xml:space="preserve"> </v>
          </cell>
          <cell r="U44">
            <v>1</v>
          </cell>
          <cell r="W44">
            <v>2</v>
          </cell>
          <cell r="X44">
            <v>2</v>
          </cell>
          <cell r="Y44">
            <v>1</v>
          </cell>
          <cell r="Z44">
            <v>0</v>
          </cell>
          <cell r="AA44">
            <v>1</v>
          </cell>
          <cell r="AB44">
            <v>0</v>
          </cell>
          <cell r="AG44" t="str">
            <v/>
          </cell>
        </row>
        <row r="45">
          <cell r="A45">
            <v>40</v>
          </cell>
          <cell r="B45" t="str">
            <v>Konsum</v>
          </cell>
          <cell r="C45" t="str">
            <v>Consumption</v>
          </cell>
          <cell r="D45" t="str">
            <v>Rohstoffe</v>
          </cell>
          <cell r="E45" t="str">
            <v>Raw materials</v>
          </cell>
          <cell r="F45" t="str">
            <v>Rohstoffe</v>
          </cell>
          <cell r="H45">
            <v>2</v>
          </cell>
          <cell r="I45">
            <v>3</v>
          </cell>
          <cell r="J45">
            <v>3</v>
          </cell>
          <cell r="T45" t="str">
            <v xml:space="preserve"> </v>
          </cell>
          <cell r="U45">
            <v>1</v>
          </cell>
          <cell r="W45">
            <v>2</v>
          </cell>
          <cell r="X45">
            <v>2</v>
          </cell>
          <cell r="Y45">
            <v>1</v>
          </cell>
          <cell r="Z45">
            <v>0</v>
          </cell>
          <cell r="AA45">
            <v>1</v>
          </cell>
          <cell r="AB45">
            <v>1</v>
          </cell>
          <cell r="AG45" t="str">
            <v/>
          </cell>
        </row>
        <row r="46">
          <cell r="A46">
            <v>41</v>
          </cell>
          <cell r="B46" t="str">
            <v>Gebäude &amp; Infrastruktur</v>
          </cell>
          <cell r="C46" t="str">
            <v>Buildings &amp; Infrastructure</v>
          </cell>
          <cell r="D46" t="str">
            <v>Gebäude &amp; Infrastruktur</v>
          </cell>
          <cell r="E46" t="str">
            <v>Buildings &amp; Infrastructure</v>
          </cell>
          <cell r="F46" t="str">
            <v>Gebäude &amp; Infrastruktur</v>
          </cell>
          <cell r="H46">
            <v>1</v>
          </cell>
          <cell r="I46">
            <v>4</v>
          </cell>
          <cell r="J46">
            <v>3.5</v>
          </cell>
          <cell r="AG46" t="str">
            <v/>
          </cell>
        </row>
        <row r="47">
          <cell r="A47">
            <v>42</v>
          </cell>
          <cell r="B47" t="str">
            <v>Gebäude &amp; Infrastruktur</v>
          </cell>
          <cell r="C47" t="str">
            <v>Buildings &amp; Infrastructure</v>
          </cell>
          <cell r="D47" t="str">
            <v>Infrastruktur</v>
          </cell>
          <cell r="E47" t="str">
            <v>Infrastructure</v>
          </cell>
          <cell r="F47" t="str">
            <v>Infrastruktur</v>
          </cell>
          <cell r="H47">
            <v>2</v>
          </cell>
          <cell r="I47">
            <v>4</v>
          </cell>
          <cell r="J47">
            <v>4</v>
          </cell>
          <cell r="T47">
            <v>1</v>
          </cell>
          <cell r="U47">
            <v>1</v>
          </cell>
          <cell r="W47">
            <v>2</v>
          </cell>
          <cell r="X47">
            <v>2</v>
          </cell>
          <cell r="Y47">
            <v>1</v>
          </cell>
          <cell r="Z47">
            <v>1</v>
          </cell>
          <cell r="AA47">
            <v>2</v>
          </cell>
          <cell r="AB47">
            <v>1</v>
          </cell>
          <cell r="AG47" t="str">
            <v/>
          </cell>
        </row>
        <row r="48">
          <cell r="A48">
            <v>43</v>
          </cell>
          <cell r="B48" t="str">
            <v>Gebäude &amp; Infrastruktur</v>
          </cell>
          <cell r="C48" t="str">
            <v>Buildings &amp; Infrastructure</v>
          </cell>
          <cell r="D48" t="str">
            <v>Infrastruktur</v>
          </cell>
          <cell r="E48" t="str">
            <v>Infrastructure</v>
          </cell>
          <cell r="F48" t="str">
            <v>Abfall</v>
          </cell>
          <cell r="H48">
            <v>3</v>
          </cell>
          <cell r="I48">
            <v>4</v>
          </cell>
          <cell r="J48">
            <v>4</v>
          </cell>
          <cell r="T48">
            <v>1</v>
          </cell>
          <cell r="U48">
            <v>1</v>
          </cell>
          <cell r="W48">
            <v>2</v>
          </cell>
          <cell r="X48">
            <v>2</v>
          </cell>
          <cell r="Y48">
            <v>1</v>
          </cell>
          <cell r="Z48">
            <v>1</v>
          </cell>
          <cell r="AA48">
            <v>2</v>
          </cell>
          <cell r="AB48">
            <v>1</v>
          </cell>
          <cell r="AF48">
            <v>2</v>
          </cell>
          <cell r="AG48">
            <v>1</v>
          </cell>
          <cell r="AH48">
            <v>1</v>
          </cell>
          <cell r="AI48">
            <v>20</v>
          </cell>
          <cell r="AJ48">
            <v>1</v>
          </cell>
          <cell r="AK48">
            <v>1</v>
          </cell>
        </row>
        <row r="49">
          <cell r="A49">
            <v>44</v>
          </cell>
          <cell r="B49" t="str">
            <v>Gebäude &amp; Infrastruktur</v>
          </cell>
          <cell r="C49" t="str">
            <v>Buildings &amp; Infrastructure</v>
          </cell>
          <cell r="D49" t="str">
            <v>Infrastruktur</v>
          </cell>
          <cell r="E49" t="str">
            <v>Infrastructure</v>
          </cell>
          <cell r="F49" t="str">
            <v>Strom</v>
          </cell>
          <cell r="H49">
            <v>3</v>
          </cell>
          <cell r="I49">
            <v>4</v>
          </cell>
          <cell r="J49">
            <v>4</v>
          </cell>
          <cell r="T49">
            <v>1</v>
          </cell>
          <cell r="U49">
            <v>1</v>
          </cell>
          <cell r="W49">
            <v>2</v>
          </cell>
          <cell r="X49">
            <v>2</v>
          </cell>
          <cell r="Y49">
            <v>1</v>
          </cell>
          <cell r="Z49">
            <v>1</v>
          </cell>
          <cell r="AA49">
            <v>2</v>
          </cell>
          <cell r="AB49">
            <v>1</v>
          </cell>
          <cell r="AF49">
            <v>3</v>
          </cell>
          <cell r="AG49">
            <v>1.5</v>
          </cell>
          <cell r="AH49">
            <v>1</v>
          </cell>
          <cell r="AI49">
            <v>100</v>
          </cell>
          <cell r="AJ49">
            <v>2</v>
          </cell>
          <cell r="AK49">
            <v>1</v>
          </cell>
        </row>
        <row r="50">
          <cell r="A50">
            <v>45</v>
          </cell>
          <cell r="B50" t="str">
            <v>Gebäude &amp; Infrastruktur</v>
          </cell>
          <cell r="C50" t="str">
            <v>Buildings &amp; Infrastructure</v>
          </cell>
          <cell r="D50" t="str">
            <v>Infrastruktur</v>
          </cell>
          <cell r="E50" t="str">
            <v>Infrastructure</v>
          </cell>
          <cell r="F50" t="str">
            <v>Verkehrswege</v>
          </cell>
          <cell r="H50">
            <v>3</v>
          </cell>
          <cell r="I50">
            <v>4</v>
          </cell>
          <cell r="J50">
            <v>4</v>
          </cell>
          <cell r="T50">
            <v>1</v>
          </cell>
          <cell r="U50">
            <v>1</v>
          </cell>
          <cell r="W50">
            <v>2</v>
          </cell>
          <cell r="X50">
            <v>2</v>
          </cell>
          <cell r="Y50">
            <v>1</v>
          </cell>
          <cell r="Z50">
            <v>1</v>
          </cell>
          <cell r="AA50">
            <v>2</v>
          </cell>
          <cell r="AB50">
            <v>1</v>
          </cell>
          <cell r="AF50">
            <v>2</v>
          </cell>
          <cell r="AG50">
            <v>1</v>
          </cell>
          <cell r="AH50">
            <v>1</v>
          </cell>
          <cell r="AI50">
            <v>20</v>
          </cell>
          <cell r="AJ50">
            <v>1</v>
          </cell>
          <cell r="AK50">
            <v>1</v>
          </cell>
        </row>
        <row r="51">
          <cell r="A51">
            <v>100</v>
          </cell>
          <cell r="B51" t="str">
            <v>Gebäude &amp; Infrastruktur</v>
          </cell>
          <cell r="C51" t="str">
            <v>Buildings &amp; Infrastructure</v>
          </cell>
          <cell r="D51" t="str">
            <v>Infrastruktur</v>
          </cell>
          <cell r="E51" t="str">
            <v>Infrastructure</v>
          </cell>
          <cell r="F51" t="str">
            <v>Verteidigung</v>
          </cell>
          <cell r="H51">
            <v>3</v>
          </cell>
          <cell r="I51">
            <v>4</v>
          </cell>
          <cell r="J51">
            <v>4</v>
          </cell>
          <cell r="T51">
            <v>1</v>
          </cell>
          <cell r="U51">
            <v>1</v>
          </cell>
          <cell r="W51">
            <v>2</v>
          </cell>
          <cell r="X51">
            <v>2</v>
          </cell>
          <cell r="Y51">
            <v>1</v>
          </cell>
          <cell r="Z51">
            <v>1</v>
          </cell>
          <cell r="AA51">
            <v>2</v>
          </cell>
          <cell r="AB51">
            <v>1</v>
          </cell>
          <cell r="AF51">
            <v>1</v>
          </cell>
          <cell r="AG51">
            <v>1</v>
          </cell>
          <cell r="AH51">
            <v>1</v>
          </cell>
          <cell r="AI51">
            <v>20</v>
          </cell>
          <cell r="AJ51">
            <v>1</v>
          </cell>
          <cell r="AK51">
            <v>1</v>
          </cell>
        </row>
        <row r="52">
          <cell r="A52">
            <v>46</v>
          </cell>
          <cell r="B52" t="str">
            <v>Gebäude &amp; Infrastruktur</v>
          </cell>
          <cell r="C52" t="str">
            <v>Buildings &amp; Infrastructure</v>
          </cell>
          <cell r="D52" t="str">
            <v>Infrastruktur</v>
          </cell>
          <cell r="E52" t="str">
            <v>Infrastructure</v>
          </cell>
          <cell r="F52" t="str">
            <v>Wärme</v>
          </cell>
          <cell r="H52">
            <v>3</v>
          </cell>
          <cell r="I52">
            <v>4</v>
          </cell>
          <cell r="J52">
            <v>4</v>
          </cell>
          <cell r="T52">
            <v>1</v>
          </cell>
          <cell r="U52">
            <v>1</v>
          </cell>
          <cell r="W52">
            <v>2</v>
          </cell>
          <cell r="X52">
            <v>2</v>
          </cell>
          <cell r="Y52">
            <v>1</v>
          </cell>
          <cell r="Z52">
            <v>1</v>
          </cell>
          <cell r="AA52">
            <v>2</v>
          </cell>
          <cell r="AB52">
            <v>1</v>
          </cell>
          <cell r="AF52">
            <v>2</v>
          </cell>
          <cell r="AG52">
            <v>1</v>
          </cell>
          <cell r="AH52">
            <v>1</v>
          </cell>
          <cell r="AI52">
            <v>50</v>
          </cell>
          <cell r="AJ52">
            <v>1</v>
          </cell>
          <cell r="AK52">
            <v>1</v>
          </cell>
        </row>
        <row r="53">
          <cell r="A53">
            <v>47</v>
          </cell>
          <cell r="B53" t="str">
            <v>Gebäude &amp; Infrastruktur</v>
          </cell>
          <cell r="C53" t="str">
            <v>Buildings &amp; Infrastructure</v>
          </cell>
          <cell r="D53" t="str">
            <v>Infrastruktur</v>
          </cell>
          <cell r="E53" t="str">
            <v>Infrastructure</v>
          </cell>
          <cell r="F53" t="str">
            <v>Wasser</v>
          </cell>
          <cell r="H53">
            <v>3</v>
          </cell>
          <cell r="I53">
            <v>4</v>
          </cell>
          <cell r="J53">
            <v>4</v>
          </cell>
          <cell r="T53">
            <v>1</v>
          </cell>
          <cell r="U53">
            <v>1</v>
          </cell>
          <cell r="W53">
            <v>2</v>
          </cell>
          <cell r="X53">
            <v>2</v>
          </cell>
          <cell r="Y53">
            <v>1</v>
          </cell>
          <cell r="Z53">
            <v>1</v>
          </cell>
          <cell r="AA53">
            <v>2</v>
          </cell>
          <cell r="AB53">
            <v>1</v>
          </cell>
          <cell r="AF53">
            <v>1</v>
          </cell>
          <cell r="AG53">
            <v>1</v>
          </cell>
          <cell r="AH53">
            <v>1</v>
          </cell>
          <cell r="AI53">
            <v>20</v>
          </cell>
          <cell r="AJ53">
            <v>1</v>
          </cell>
          <cell r="AK53">
            <v>1</v>
          </cell>
        </row>
        <row r="54">
          <cell r="A54">
            <v>48</v>
          </cell>
          <cell r="B54" t="str">
            <v>Gebäude &amp; Infrastruktur</v>
          </cell>
          <cell r="C54" t="str">
            <v>Buildings &amp; Infrastructure</v>
          </cell>
          <cell r="D54" t="str">
            <v>Unternehmensgebäude</v>
          </cell>
          <cell r="E54" t="str">
            <v>Company Buildings</v>
          </cell>
          <cell r="F54" t="str">
            <v>Unternehmensgebäude</v>
          </cell>
          <cell r="H54">
            <v>2</v>
          </cell>
          <cell r="I54">
            <v>4</v>
          </cell>
          <cell r="J54">
            <v>4</v>
          </cell>
          <cell r="T54">
            <v>1</v>
          </cell>
          <cell r="U54">
            <v>1</v>
          </cell>
          <cell r="W54">
            <v>2</v>
          </cell>
          <cell r="X54">
            <v>2</v>
          </cell>
          <cell r="Y54">
            <v>1</v>
          </cell>
          <cell r="Z54">
            <v>1</v>
          </cell>
          <cell r="AA54">
            <v>2</v>
          </cell>
          <cell r="AB54">
            <v>1</v>
          </cell>
          <cell r="AF54">
            <v>3</v>
          </cell>
          <cell r="AG54">
            <v>2</v>
          </cell>
          <cell r="AH54">
            <v>1</v>
          </cell>
          <cell r="AI54">
            <v>500</v>
          </cell>
          <cell r="AJ54">
            <v>2</v>
          </cell>
          <cell r="AK54">
            <v>2</v>
          </cell>
        </row>
        <row r="55">
          <cell r="A55">
            <v>49</v>
          </cell>
          <cell r="B55" t="str">
            <v>Gebäude &amp; Infrastruktur</v>
          </cell>
          <cell r="C55" t="str">
            <v>Buildings &amp; Infrastructure</v>
          </cell>
          <cell r="D55" t="str">
            <v>Unternehmensgebäude</v>
          </cell>
          <cell r="E55" t="str">
            <v>Company Buildings</v>
          </cell>
          <cell r="F55" t="str">
            <v>Dienstleistungen</v>
          </cell>
          <cell r="H55">
            <v>3</v>
          </cell>
          <cell r="I55">
            <v>4</v>
          </cell>
          <cell r="J55">
            <v>4</v>
          </cell>
          <cell r="T55">
            <v>1</v>
          </cell>
          <cell r="U55">
            <v>1</v>
          </cell>
          <cell r="W55">
            <v>2</v>
          </cell>
          <cell r="X55">
            <v>2</v>
          </cell>
          <cell r="Y55">
            <v>1</v>
          </cell>
          <cell r="Z55">
            <v>1</v>
          </cell>
          <cell r="AA55">
            <v>2</v>
          </cell>
          <cell r="AB55">
            <v>1</v>
          </cell>
          <cell r="AG55" t="str">
            <v/>
          </cell>
        </row>
        <row r="56">
          <cell r="A56">
            <v>50</v>
          </cell>
          <cell r="B56" t="str">
            <v>Gebäude &amp; Infrastruktur</v>
          </cell>
          <cell r="C56" t="str">
            <v>Buildings &amp; Infrastructure</v>
          </cell>
          <cell r="D56" t="str">
            <v>Unternehmensgebäude</v>
          </cell>
          <cell r="E56" t="str">
            <v>Company Buildings</v>
          </cell>
          <cell r="F56" t="str">
            <v>Gewerbe</v>
          </cell>
          <cell r="H56">
            <v>3</v>
          </cell>
          <cell r="I56">
            <v>4</v>
          </cell>
          <cell r="J56">
            <v>4</v>
          </cell>
          <cell r="T56">
            <v>1</v>
          </cell>
          <cell r="U56">
            <v>1</v>
          </cell>
          <cell r="W56">
            <v>2</v>
          </cell>
          <cell r="X56">
            <v>2</v>
          </cell>
          <cell r="Y56">
            <v>1</v>
          </cell>
          <cell r="Z56">
            <v>1</v>
          </cell>
          <cell r="AA56">
            <v>2</v>
          </cell>
          <cell r="AB56">
            <v>1</v>
          </cell>
          <cell r="AG56" t="str">
            <v/>
          </cell>
        </row>
        <row r="57">
          <cell r="A57">
            <v>51</v>
          </cell>
          <cell r="B57" t="str">
            <v>Gebäude &amp; Infrastruktur</v>
          </cell>
          <cell r="C57" t="str">
            <v>Buildings &amp; Infrastructure</v>
          </cell>
          <cell r="D57" t="str">
            <v>Unternehmensgebäude</v>
          </cell>
          <cell r="E57" t="str">
            <v>Company Buildings</v>
          </cell>
          <cell r="F57" t="str">
            <v>Industrie</v>
          </cell>
          <cell r="H57">
            <v>3</v>
          </cell>
          <cell r="I57">
            <v>4</v>
          </cell>
          <cell r="J57">
            <v>4</v>
          </cell>
          <cell r="T57">
            <v>1</v>
          </cell>
          <cell r="U57">
            <v>1</v>
          </cell>
          <cell r="W57">
            <v>2</v>
          </cell>
          <cell r="X57">
            <v>2</v>
          </cell>
          <cell r="Y57">
            <v>1</v>
          </cell>
          <cell r="Z57">
            <v>1</v>
          </cell>
          <cell r="AA57">
            <v>2</v>
          </cell>
          <cell r="AB57">
            <v>1</v>
          </cell>
          <cell r="AG57" t="str">
            <v/>
          </cell>
        </row>
        <row r="58">
          <cell r="A58">
            <v>52</v>
          </cell>
          <cell r="B58" t="str">
            <v>Gebäude &amp; Infrastruktur</v>
          </cell>
          <cell r="C58" t="str">
            <v>Buildings &amp; Infrastructure</v>
          </cell>
          <cell r="D58" t="str">
            <v>Wohngebäude</v>
          </cell>
          <cell r="E58" t="str">
            <v>Housing</v>
          </cell>
          <cell r="F58" t="str">
            <v>Wohngebäude</v>
          </cell>
          <cell r="H58">
            <v>2</v>
          </cell>
          <cell r="I58">
            <v>4</v>
          </cell>
          <cell r="J58">
            <v>4</v>
          </cell>
          <cell r="T58">
            <v>1</v>
          </cell>
          <cell r="U58">
            <v>1</v>
          </cell>
          <cell r="W58">
            <v>2</v>
          </cell>
          <cell r="X58">
            <v>2</v>
          </cell>
          <cell r="Y58">
            <v>1</v>
          </cell>
          <cell r="Z58">
            <v>1</v>
          </cell>
          <cell r="AA58">
            <v>2</v>
          </cell>
          <cell r="AB58">
            <v>1</v>
          </cell>
          <cell r="AG58" t="str">
            <v/>
          </cell>
        </row>
        <row r="59">
          <cell r="A59">
            <v>53</v>
          </cell>
          <cell r="B59" t="str">
            <v>Gebäude &amp; Infrastruktur</v>
          </cell>
          <cell r="C59" t="str">
            <v>Buildings &amp; Infrastructure</v>
          </cell>
          <cell r="D59" t="str">
            <v>Wohngebäude</v>
          </cell>
          <cell r="E59" t="str">
            <v>Housing</v>
          </cell>
          <cell r="F59" t="str">
            <v>Haus</v>
          </cell>
          <cell r="H59">
            <v>3</v>
          </cell>
          <cell r="I59">
            <v>4</v>
          </cell>
          <cell r="J59">
            <v>4</v>
          </cell>
          <cell r="T59">
            <v>1</v>
          </cell>
          <cell r="U59">
            <v>1</v>
          </cell>
          <cell r="W59">
            <v>2</v>
          </cell>
          <cell r="X59">
            <v>2</v>
          </cell>
          <cell r="Y59">
            <v>1</v>
          </cell>
          <cell r="Z59">
            <v>1</v>
          </cell>
          <cell r="AA59">
            <v>2</v>
          </cell>
          <cell r="AB59">
            <v>1</v>
          </cell>
          <cell r="AG59" t="str">
            <v/>
          </cell>
        </row>
        <row r="60">
          <cell r="A60">
            <v>54</v>
          </cell>
          <cell r="B60" t="str">
            <v>Gebäude &amp; Infrastruktur</v>
          </cell>
          <cell r="C60" t="str">
            <v>Buildings &amp; Infrastructure</v>
          </cell>
          <cell r="D60" t="str">
            <v>Wohngebäude</v>
          </cell>
          <cell r="E60" t="str">
            <v>Housing</v>
          </cell>
          <cell r="F60" t="str">
            <v>Wohnung</v>
          </cell>
          <cell r="H60">
            <v>3</v>
          </cell>
          <cell r="I60">
            <v>4</v>
          </cell>
          <cell r="J60">
            <v>4</v>
          </cell>
          <cell r="T60">
            <v>1</v>
          </cell>
          <cell r="U60">
            <v>1</v>
          </cell>
          <cell r="W60">
            <v>2</v>
          </cell>
          <cell r="X60">
            <v>2</v>
          </cell>
          <cell r="Y60">
            <v>1</v>
          </cell>
          <cell r="Z60">
            <v>1</v>
          </cell>
          <cell r="AA60">
            <v>2</v>
          </cell>
          <cell r="AB60">
            <v>1</v>
          </cell>
          <cell r="AG60" t="str">
            <v/>
          </cell>
        </row>
        <row r="61">
          <cell r="A61">
            <v>55</v>
          </cell>
          <cell r="B61" t="str">
            <v>Nahrungsmittel</v>
          </cell>
          <cell r="C61" t="str">
            <v>Food</v>
          </cell>
          <cell r="D61" t="str">
            <v>Nahrungsmittel</v>
          </cell>
          <cell r="E61" t="str">
            <v>Food</v>
          </cell>
          <cell r="F61" t="str">
            <v>Nahrungsmittel</v>
          </cell>
          <cell r="H61">
            <v>1</v>
          </cell>
          <cell r="I61">
            <v>5</v>
          </cell>
          <cell r="J61">
            <v>4.5</v>
          </cell>
          <cell r="AG61" t="str">
            <v/>
          </cell>
        </row>
        <row r="62">
          <cell r="A62">
            <v>56</v>
          </cell>
          <cell r="B62" t="str">
            <v>Nahrungsmittel</v>
          </cell>
          <cell r="C62" t="str">
            <v>Food</v>
          </cell>
          <cell r="D62" t="str">
            <v>Mahlzeiten</v>
          </cell>
          <cell r="E62" t="str">
            <v>Meals</v>
          </cell>
          <cell r="F62" t="str">
            <v>Essen</v>
          </cell>
          <cell r="H62">
            <v>3</v>
          </cell>
          <cell r="U62">
            <v>1</v>
          </cell>
          <cell r="W62">
            <v>2</v>
          </cell>
          <cell r="X62">
            <v>2</v>
          </cell>
          <cell r="Y62">
            <v>1</v>
          </cell>
          <cell r="Z62">
            <v>0</v>
          </cell>
          <cell r="AA62">
            <v>1</v>
          </cell>
          <cell r="AB62">
            <v>1</v>
          </cell>
          <cell r="AF62">
            <v>4</v>
          </cell>
          <cell r="AG62">
            <v>4</v>
          </cell>
          <cell r="AH62">
            <v>220</v>
          </cell>
          <cell r="AI62">
            <v>4</v>
          </cell>
          <cell r="AJ62">
            <v>5</v>
          </cell>
          <cell r="AK62">
            <v>3</v>
          </cell>
        </row>
        <row r="63">
          <cell r="A63">
            <v>57</v>
          </cell>
          <cell r="B63" t="str">
            <v>Nahrungsmittel</v>
          </cell>
          <cell r="C63" t="str">
            <v>Food</v>
          </cell>
          <cell r="D63" t="str">
            <v>Mahlzeiten</v>
          </cell>
          <cell r="E63" t="str">
            <v>Meals</v>
          </cell>
          <cell r="F63" t="str">
            <v>Fisch</v>
          </cell>
          <cell r="H63">
            <v>3</v>
          </cell>
          <cell r="I63">
            <v>5</v>
          </cell>
          <cell r="J63">
            <v>5</v>
          </cell>
          <cell r="U63">
            <v>1</v>
          </cell>
          <cell r="W63">
            <v>2</v>
          </cell>
          <cell r="X63">
            <v>2</v>
          </cell>
          <cell r="Y63">
            <v>1</v>
          </cell>
          <cell r="Z63">
            <v>0</v>
          </cell>
          <cell r="AA63">
            <v>1</v>
          </cell>
          <cell r="AB63">
            <v>1</v>
          </cell>
          <cell r="AG63" t="str">
            <v/>
          </cell>
        </row>
        <row r="64">
          <cell r="A64">
            <v>58</v>
          </cell>
          <cell r="B64" t="str">
            <v>Nahrungsmittel</v>
          </cell>
          <cell r="C64" t="str">
            <v>Food</v>
          </cell>
          <cell r="D64" t="str">
            <v>Mahlzeiten</v>
          </cell>
          <cell r="E64" t="str">
            <v>Meals</v>
          </cell>
          <cell r="F64" t="str">
            <v>Fleisch</v>
          </cell>
          <cell r="H64">
            <v>3</v>
          </cell>
          <cell r="I64">
            <v>5</v>
          </cell>
          <cell r="J64">
            <v>5</v>
          </cell>
          <cell r="U64">
            <v>1</v>
          </cell>
          <cell r="W64">
            <v>2</v>
          </cell>
          <cell r="X64">
            <v>2</v>
          </cell>
          <cell r="Y64">
            <v>1</v>
          </cell>
          <cell r="Z64">
            <v>0</v>
          </cell>
          <cell r="AA64">
            <v>1</v>
          </cell>
          <cell r="AB64">
            <v>1</v>
          </cell>
          <cell r="AG64" t="str">
            <v/>
          </cell>
        </row>
        <row r="65">
          <cell r="A65">
            <v>59</v>
          </cell>
          <cell r="B65" t="str">
            <v>Nahrungsmittel</v>
          </cell>
          <cell r="C65" t="str">
            <v>Food</v>
          </cell>
          <cell r="D65" t="str">
            <v>Mahlzeiten</v>
          </cell>
          <cell r="E65" t="str">
            <v>Meals</v>
          </cell>
          <cell r="F65" t="str">
            <v>Gemüse</v>
          </cell>
          <cell r="H65">
            <v>3</v>
          </cell>
          <cell r="I65">
            <v>5</v>
          </cell>
          <cell r="J65">
            <v>5</v>
          </cell>
          <cell r="U65">
            <v>1</v>
          </cell>
          <cell r="W65">
            <v>2</v>
          </cell>
          <cell r="X65">
            <v>2</v>
          </cell>
          <cell r="Y65">
            <v>1</v>
          </cell>
          <cell r="Z65">
            <v>0</v>
          </cell>
          <cell r="AA65">
            <v>1</v>
          </cell>
          <cell r="AB65">
            <v>1</v>
          </cell>
          <cell r="AG65" t="str">
            <v/>
          </cell>
        </row>
        <row r="66">
          <cell r="A66">
            <v>60</v>
          </cell>
          <cell r="B66" t="str">
            <v>Nahrungsmittel</v>
          </cell>
          <cell r="C66" t="str">
            <v>Food</v>
          </cell>
          <cell r="D66" t="str">
            <v>Mahlzeiten</v>
          </cell>
          <cell r="E66" t="str">
            <v>Meals</v>
          </cell>
          <cell r="F66" t="str">
            <v>Getreide</v>
          </cell>
          <cell r="H66">
            <v>3</v>
          </cell>
          <cell r="I66">
            <v>5</v>
          </cell>
          <cell r="J66">
            <v>5</v>
          </cell>
          <cell r="U66">
            <v>1</v>
          </cell>
          <cell r="W66">
            <v>2</v>
          </cell>
          <cell r="X66">
            <v>2</v>
          </cell>
          <cell r="Y66">
            <v>1</v>
          </cell>
          <cell r="Z66">
            <v>0</v>
          </cell>
          <cell r="AA66">
            <v>1</v>
          </cell>
          <cell r="AB66">
            <v>1</v>
          </cell>
          <cell r="AG66" t="str">
            <v/>
          </cell>
        </row>
        <row r="67">
          <cell r="A67">
            <v>61</v>
          </cell>
          <cell r="B67" t="str">
            <v>Nahrungsmittel</v>
          </cell>
          <cell r="C67" t="str">
            <v>Food</v>
          </cell>
          <cell r="D67" t="str">
            <v>Mahlzeiten</v>
          </cell>
          <cell r="E67" t="str">
            <v>Meals</v>
          </cell>
          <cell r="F67" t="str">
            <v>Milchprodukte</v>
          </cell>
          <cell r="H67">
            <v>3</v>
          </cell>
          <cell r="I67">
            <v>5</v>
          </cell>
          <cell r="J67">
            <v>5</v>
          </cell>
          <cell r="U67">
            <v>1</v>
          </cell>
          <cell r="W67">
            <v>2</v>
          </cell>
          <cell r="X67">
            <v>2</v>
          </cell>
          <cell r="Y67">
            <v>1</v>
          </cell>
          <cell r="Z67">
            <v>0</v>
          </cell>
          <cell r="AA67">
            <v>1</v>
          </cell>
          <cell r="AB67">
            <v>1</v>
          </cell>
          <cell r="AG67" t="str">
            <v/>
          </cell>
        </row>
        <row r="68">
          <cell r="A68">
            <v>62</v>
          </cell>
          <cell r="B68" t="str">
            <v>Nahrungsmittel</v>
          </cell>
          <cell r="C68" t="str">
            <v>Food</v>
          </cell>
          <cell r="D68" t="str">
            <v>Mahlzeiten</v>
          </cell>
          <cell r="E68" t="str">
            <v>Meals</v>
          </cell>
          <cell r="F68" t="str">
            <v>Obst</v>
          </cell>
          <cell r="H68">
            <v>3</v>
          </cell>
          <cell r="I68">
            <v>5</v>
          </cell>
          <cell r="J68">
            <v>5</v>
          </cell>
          <cell r="U68">
            <v>1</v>
          </cell>
          <cell r="W68">
            <v>2</v>
          </cell>
          <cell r="X68">
            <v>2</v>
          </cell>
          <cell r="Y68">
            <v>1</v>
          </cell>
          <cell r="Z68">
            <v>0</v>
          </cell>
          <cell r="AA68">
            <v>1</v>
          </cell>
          <cell r="AB68">
            <v>1</v>
          </cell>
          <cell r="AG68" t="str">
            <v/>
          </cell>
        </row>
        <row r="69">
          <cell r="A69">
            <v>101</v>
          </cell>
          <cell r="B69" t="str">
            <v>Nahrungsmittel</v>
          </cell>
          <cell r="D69" t="str">
            <v>Mahlzeiten</v>
          </cell>
          <cell r="F69" t="str">
            <v>Tiernahrung</v>
          </cell>
          <cell r="H69">
            <v>3</v>
          </cell>
          <cell r="AG69" t="str">
            <v/>
          </cell>
        </row>
        <row r="70">
          <cell r="A70">
            <v>63</v>
          </cell>
          <cell r="B70" t="str">
            <v>Nahrungsmittel</v>
          </cell>
          <cell r="C70" t="str">
            <v>Food</v>
          </cell>
          <cell r="D70" t="str">
            <v>Mahlzeiten</v>
          </cell>
          <cell r="E70" t="str">
            <v>Meals</v>
          </cell>
          <cell r="F70" t="str">
            <v>Tabakwaren</v>
          </cell>
          <cell r="H70">
            <v>3</v>
          </cell>
          <cell r="I70">
            <v>5</v>
          </cell>
          <cell r="J70">
            <v>5</v>
          </cell>
          <cell r="U70">
            <v>1</v>
          </cell>
          <cell r="W70">
            <v>2</v>
          </cell>
          <cell r="X70">
            <v>2</v>
          </cell>
          <cell r="Y70">
            <v>1</v>
          </cell>
          <cell r="Z70">
            <v>0</v>
          </cell>
          <cell r="AA70">
            <v>1</v>
          </cell>
          <cell r="AB70">
            <v>1</v>
          </cell>
          <cell r="AG70" t="str">
            <v/>
          </cell>
        </row>
        <row r="71">
          <cell r="A71">
            <v>64</v>
          </cell>
          <cell r="B71" t="str">
            <v>Nahrungsmittel</v>
          </cell>
          <cell r="C71" t="str">
            <v>Food</v>
          </cell>
          <cell r="D71" t="str">
            <v>Getränke</v>
          </cell>
          <cell r="E71" t="str">
            <v>Drinks</v>
          </cell>
          <cell r="F71" t="str">
            <v>Getränke</v>
          </cell>
          <cell r="H71">
            <v>2</v>
          </cell>
          <cell r="I71">
            <v>5</v>
          </cell>
          <cell r="J71">
            <v>5</v>
          </cell>
          <cell r="U71">
            <v>1</v>
          </cell>
          <cell r="W71">
            <v>2</v>
          </cell>
          <cell r="X71">
            <v>2</v>
          </cell>
          <cell r="Y71">
            <v>1</v>
          </cell>
          <cell r="Z71">
            <v>0</v>
          </cell>
          <cell r="AA71">
            <v>1</v>
          </cell>
          <cell r="AB71">
            <v>1</v>
          </cell>
          <cell r="AF71">
            <v>2</v>
          </cell>
          <cell r="AG71">
            <v>4</v>
          </cell>
          <cell r="AH71">
            <v>220</v>
          </cell>
          <cell r="AI71">
            <v>0.1</v>
          </cell>
          <cell r="AJ71">
            <v>5</v>
          </cell>
          <cell r="AK71">
            <v>3</v>
          </cell>
        </row>
        <row r="72">
          <cell r="A72">
            <v>65</v>
          </cell>
          <cell r="B72" t="str">
            <v>Dienstleistungen</v>
          </cell>
          <cell r="C72" t="str">
            <v>Services</v>
          </cell>
          <cell r="D72" t="str">
            <v>Dienstleistungen</v>
          </cell>
          <cell r="E72" t="str">
            <v>Services</v>
          </cell>
          <cell r="F72" t="str">
            <v>Dienstleistungen</v>
          </cell>
          <cell r="H72">
            <v>1</v>
          </cell>
          <cell r="I72">
            <v>6</v>
          </cell>
          <cell r="J72">
            <v>5.5</v>
          </cell>
          <cell r="AG72" t="str">
            <v/>
          </cell>
        </row>
        <row r="73">
          <cell r="A73">
            <v>66</v>
          </cell>
          <cell r="B73" t="str">
            <v>Dienstleistungen</v>
          </cell>
          <cell r="C73" t="str">
            <v>Services</v>
          </cell>
          <cell r="D73" t="str">
            <v>Beratung</v>
          </cell>
          <cell r="E73" t="str">
            <v>Consulting</v>
          </cell>
          <cell r="F73" t="str">
            <v>Beratung</v>
          </cell>
          <cell r="H73">
            <v>2</v>
          </cell>
          <cell r="I73">
            <v>6</v>
          </cell>
          <cell r="J73">
            <v>6</v>
          </cell>
          <cell r="T73">
            <v>1</v>
          </cell>
          <cell r="W73">
            <v>0</v>
          </cell>
          <cell r="X73">
            <v>0</v>
          </cell>
          <cell r="Y73">
            <v>1</v>
          </cell>
          <cell r="Z73">
            <v>1</v>
          </cell>
          <cell r="AA73">
            <v>1</v>
          </cell>
          <cell r="AB73">
            <v>0</v>
          </cell>
          <cell r="AG73" t="str">
            <v/>
          </cell>
        </row>
        <row r="74">
          <cell r="A74">
            <v>67</v>
          </cell>
          <cell r="B74" t="str">
            <v>Dienstleistungen</v>
          </cell>
          <cell r="C74" t="str">
            <v>Services</v>
          </cell>
          <cell r="D74" t="str">
            <v>Bildung</v>
          </cell>
          <cell r="E74" t="str">
            <v>Education</v>
          </cell>
          <cell r="F74" t="str">
            <v>Bildung</v>
          </cell>
          <cell r="H74">
            <v>2</v>
          </cell>
          <cell r="I74">
            <v>6</v>
          </cell>
          <cell r="J74">
            <v>6</v>
          </cell>
          <cell r="T74">
            <v>1</v>
          </cell>
          <cell r="W74">
            <v>0</v>
          </cell>
          <cell r="X74">
            <v>0</v>
          </cell>
          <cell r="Y74">
            <v>1</v>
          </cell>
          <cell r="Z74">
            <v>1</v>
          </cell>
          <cell r="AA74">
            <v>1</v>
          </cell>
          <cell r="AB74">
            <v>0</v>
          </cell>
          <cell r="AG74" t="str">
            <v/>
          </cell>
        </row>
        <row r="75">
          <cell r="A75">
            <v>69</v>
          </cell>
          <cell r="B75" t="str">
            <v>Dienstleistungen</v>
          </cell>
          <cell r="C75" t="str">
            <v>Services</v>
          </cell>
          <cell r="D75" t="str">
            <v>Hotel &amp; Gastronomie</v>
          </cell>
          <cell r="E75" t="str">
            <v>Hotels &amp; Restaurants</v>
          </cell>
          <cell r="F75" t="str">
            <v>Hotel &amp; Gastronomie</v>
          </cell>
          <cell r="H75">
            <v>2</v>
          </cell>
          <cell r="I75">
            <v>6</v>
          </cell>
          <cell r="J75">
            <v>6</v>
          </cell>
          <cell r="T75">
            <v>1</v>
          </cell>
          <cell r="W75">
            <v>0</v>
          </cell>
          <cell r="X75">
            <v>0</v>
          </cell>
          <cell r="Y75">
            <v>1</v>
          </cell>
          <cell r="Z75">
            <v>1</v>
          </cell>
          <cell r="AA75">
            <v>1</v>
          </cell>
          <cell r="AB75">
            <v>0</v>
          </cell>
          <cell r="AF75" t="str">
            <v xml:space="preserve"> </v>
          </cell>
          <cell r="AG75" t="str">
            <v xml:space="preserve"> </v>
          </cell>
          <cell r="AH75" t="str">
            <v xml:space="preserve"> </v>
          </cell>
          <cell r="AI75" t="str">
            <v xml:space="preserve"> </v>
          </cell>
          <cell r="AJ75" t="str">
            <v xml:space="preserve"> </v>
          </cell>
          <cell r="AK75" t="str">
            <v xml:space="preserve"> </v>
          </cell>
        </row>
        <row r="76">
          <cell r="A76">
            <v>69</v>
          </cell>
          <cell r="B76" t="str">
            <v>Dienstleistungen</v>
          </cell>
          <cell r="C76" t="str">
            <v>Services</v>
          </cell>
          <cell r="D76" t="str">
            <v>Hotel &amp; Gastronomie</v>
          </cell>
          <cell r="E76" t="str">
            <v>Hotels &amp; Restaurants</v>
          </cell>
          <cell r="F76" t="str">
            <v>Übernachtungen</v>
          </cell>
          <cell r="H76">
            <v>3</v>
          </cell>
          <cell r="I76">
            <v>6</v>
          </cell>
          <cell r="J76">
            <v>6</v>
          </cell>
          <cell r="T76">
            <v>1</v>
          </cell>
          <cell r="W76">
            <v>0</v>
          </cell>
          <cell r="X76">
            <v>0</v>
          </cell>
          <cell r="Y76">
            <v>1</v>
          </cell>
          <cell r="Z76">
            <v>1</v>
          </cell>
          <cell r="AA76">
            <v>1</v>
          </cell>
          <cell r="AB76">
            <v>0</v>
          </cell>
          <cell r="AF76">
            <v>2</v>
          </cell>
          <cell r="AG76">
            <v>4</v>
          </cell>
          <cell r="AH76">
            <v>1</v>
          </cell>
          <cell r="AI76">
            <v>30</v>
          </cell>
          <cell r="AJ76">
            <v>3</v>
          </cell>
          <cell r="AK76">
            <v>5</v>
          </cell>
        </row>
        <row r="77">
          <cell r="A77">
            <v>69</v>
          </cell>
          <cell r="B77" t="str">
            <v>Dienstleistungen</v>
          </cell>
          <cell r="C77" t="str">
            <v>Services</v>
          </cell>
          <cell r="D77" t="str">
            <v>Hotel &amp; Gastronomie</v>
          </cell>
          <cell r="E77" t="str">
            <v>Hotels &amp; Restaurants</v>
          </cell>
          <cell r="F77" t="str">
            <v>Bewirtung</v>
          </cell>
          <cell r="H77">
            <v>3</v>
          </cell>
          <cell r="I77">
            <v>6</v>
          </cell>
          <cell r="J77">
            <v>6</v>
          </cell>
          <cell r="T77">
            <v>1</v>
          </cell>
          <cell r="W77">
            <v>0</v>
          </cell>
          <cell r="X77">
            <v>0</v>
          </cell>
          <cell r="Y77">
            <v>1</v>
          </cell>
          <cell r="Z77">
            <v>1</v>
          </cell>
          <cell r="AA77">
            <v>1</v>
          </cell>
          <cell r="AB77">
            <v>0</v>
          </cell>
          <cell r="AF77">
            <v>3</v>
          </cell>
          <cell r="AG77">
            <v>4</v>
          </cell>
          <cell r="AH77">
            <v>30</v>
          </cell>
          <cell r="AI77">
            <v>10</v>
          </cell>
          <cell r="AJ77">
            <v>3</v>
          </cell>
          <cell r="AK77">
            <v>5</v>
          </cell>
        </row>
        <row r="78">
          <cell r="A78">
            <v>69</v>
          </cell>
          <cell r="B78" t="str">
            <v>Dienstleistungen</v>
          </cell>
          <cell r="C78" t="str">
            <v>Services</v>
          </cell>
          <cell r="D78" t="str">
            <v>Hotel &amp; Gastronomie</v>
          </cell>
          <cell r="E78" t="str">
            <v>Hotels &amp; Restaurants</v>
          </cell>
          <cell r="F78" t="str">
            <v>Veranstaltungen</v>
          </cell>
          <cell r="H78">
            <v>3</v>
          </cell>
          <cell r="I78">
            <v>6</v>
          </cell>
          <cell r="J78">
            <v>6</v>
          </cell>
          <cell r="T78">
            <v>1</v>
          </cell>
          <cell r="W78">
            <v>0</v>
          </cell>
          <cell r="X78">
            <v>0</v>
          </cell>
          <cell r="Y78">
            <v>1</v>
          </cell>
          <cell r="Z78">
            <v>1</v>
          </cell>
          <cell r="AA78">
            <v>1</v>
          </cell>
          <cell r="AB78">
            <v>0</v>
          </cell>
          <cell r="AF78">
            <v>3</v>
          </cell>
          <cell r="AG78">
            <v>2.5</v>
          </cell>
          <cell r="AH78">
            <v>15</v>
          </cell>
          <cell r="AI78">
            <v>20</v>
          </cell>
          <cell r="AJ78">
            <v>1</v>
          </cell>
          <cell r="AK78">
            <v>4</v>
          </cell>
        </row>
        <row r="79">
          <cell r="A79">
            <v>70</v>
          </cell>
          <cell r="B79" t="str">
            <v>Dienstleistungen</v>
          </cell>
          <cell r="C79" t="str">
            <v>Services</v>
          </cell>
          <cell r="D79" t="str">
            <v>Medien</v>
          </cell>
          <cell r="E79" t="str">
            <v>Media</v>
          </cell>
          <cell r="F79" t="str">
            <v>Medien</v>
          </cell>
          <cell r="H79">
            <v>2</v>
          </cell>
          <cell r="I79">
            <v>6</v>
          </cell>
          <cell r="J79">
            <v>6</v>
          </cell>
          <cell r="T79">
            <v>1</v>
          </cell>
          <cell r="W79">
            <v>0</v>
          </cell>
          <cell r="X79">
            <v>0</v>
          </cell>
          <cell r="Y79">
            <v>1</v>
          </cell>
          <cell r="Z79">
            <v>1</v>
          </cell>
          <cell r="AA79">
            <v>1</v>
          </cell>
          <cell r="AB79">
            <v>0</v>
          </cell>
          <cell r="AG79" t="str">
            <v/>
          </cell>
        </row>
        <row r="80">
          <cell r="A80">
            <v>71</v>
          </cell>
          <cell r="B80" t="str">
            <v>Dienstleistungen</v>
          </cell>
          <cell r="C80" t="str">
            <v>Services</v>
          </cell>
          <cell r="D80" t="str">
            <v>Medien</v>
          </cell>
          <cell r="E80" t="str">
            <v>Media</v>
          </cell>
          <cell r="F80" t="str">
            <v>Kultur</v>
          </cell>
          <cell r="H80">
            <v>3</v>
          </cell>
          <cell r="I80">
            <v>6</v>
          </cell>
          <cell r="J80">
            <v>6</v>
          </cell>
          <cell r="T80">
            <v>1</v>
          </cell>
          <cell r="W80">
            <v>0</v>
          </cell>
          <cell r="X80">
            <v>0</v>
          </cell>
          <cell r="Y80">
            <v>1</v>
          </cell>
          <cell r="Z80">
            <v>1</v>
          </cell>
          <cell r="AA80">
            <v>1</v>
          </cell>
          <cell r="AB80">
            <v>0</v>
          </cell>
          <cell r="AG80" t="str">
            <v/>
          </cell>
        </row>
        <row r="81">
          <cell r="A81">
            <v>72</v>
          </cell>
          <cell r="B81" t="str">
            <v>Dienstleistungen</v>
          </cell>
          <cell r="C81" t="str">
            <v>Services</v>
          </cell>
          <cell r="D81" t="str">
            <v>Medien</v>
          </cell>
          <cell r="E81" t="str">
            <v>Media</v>
          </cell>
          <cell r="F81" t="str">
            <v>Digital</v>
          </cell>
          <cell r="H81">
            <v>3</v>
          </cell>
          <cell r="I81">
            <v>6</v>
          </cell>
          <cell r="J81">
            <v>6</v>
          </cell>
          <cell r="T81">
            <v>1</v>
          </cell>
          <cell r="W81">
            <v>0</v>
          </cell>
          <cell r="X81">
            <v>0</v>
          </cell>
          <cell r="Y81">
            <v>1</v>
          </cell>
          <cell r="Z81">
            <v>1</v>
          </cell>
          <cell r="AA81">
            <v>1</v>
          </cell>
          <cell r="AB81">
            <v>0</v>
          </cell>
          <cell r="AF81">
            <v>2</v>
          </cell>
          <cell r="AG81">
            <v>1</v>
          </cell>
          <cell r="AH81">
            <v>1</v>
          </cell>
          <cell r="AI81">
            <v>200</v>
          </cell>
          <cell r="AJ81">
            <v>1</v>
          </cell>
          <cell r="AK81">
            <v>1</v>
          </cell>
        </row>
        <row r="82">
          <cell r="A82">
            <v>73</v>
          </cell>
          <cell r="B82" t="str">
            <v>Dienstleistungen</v>
          </cell>
          <cell r="C82" t="str">
            <v>Services</v>
          </cell>
          <cell r="D82" t="str">
            <v>Medien</v>
          </cell>
          <cell r="E82" t="str">
            <v>Media</v>
          </cell>
          <cell r="F82" t="str">
            <v>Print</v>
          </cell>
          <cell r="H82">
            <v>3</v>
          </cell>
          <cell r="I82">
            <v>6</v>
          </cell>
          <cell r="J82">
            <v>6</v>
          </cell>
          <cell r="T82">
            <v>1</v>
          </cell>
          <cell r="W82">
            <v>0</v>
          </cell>
          <cell r="X82">
            <v>0</v>
          </cell>
          <cell r="Y82">
            <v>1</v>
          </cell>
          <cell r="Z82">
            <v>1</v>
          </cell>
          <cell r="AA82">
            <v>1</v>
          </cell>
          <cell r="AB82">
            <v>0</v>
          </cell>
          <cell r="AF82">
            <v>2</v>
          </cell>
          <cell r="AG82">
            <v>3</v>
          </cell>
          <cell r="AH82">
            <v>1</v>
          </cell>
          <cell r="AI82">
            <v>100</v>
          </cell>
          <cell r="AJ82">
            <v>1</v>
          </cell>
          <cell r="AK82">
            <v>5</v>
          </cell>
        </row>
        <row r="83">
          <cell r="A83">
            <v>78</v>
          </cell>
          <cell r="B83" t="str">
            <v>Dienstleistungen</v>
          </cell>
          <cell r="C83" t="str">
            <v>Services</v>
          </cell>
          <cell r="D83" t="str">
            <v>Medien</v>
          </cell>
          <cell r="E83" t="str">
            <v>Media</v>
          </cell>
          <cell r="F83" t="str">
            <v>Unterhaltung</v>
          </cell>
          <cell r="H83">
            <v>3</v>
          </cell>
          <cell r="I83">
            <v>6</v>
          </cell>
          <cell r="J83">
            <v>6</v>
          </cell>
          <cell r="T83">
            <v>1</v>
          </cell>
          <cell r="W83">
            <v>0</v>
          </cell>
          <cell r="X83">
            <v>0</v>
          </cell>
          <cell r="Y83">
            <v>1</v>
          </cell>
          <cell r="Z83">
            <v>1</v>
          </cell>
          <cell r="AA83">
            <v>1</v>
          </cell>
          <cell r="AB83">
            <v>0</v>
          </cell>
          <cell r="AG83" t="str">
            <v/>
          </cell>
        </row>
        <row r="84">
          <cell r="A84">
            <v>74</v>
          </cell>
          <cell r="B84" t="str">
            <v>Dienstleistungen</v>
          </cell>
          <cell r="C84" t="str">
            <v>Services</v>
          </cell>
          <cell r="D84" t="str">
            <v>Persönlicher Bedarf</v>
          </cell>
          <cell r="E84" t="str">
            <v>Personal Consumption</v>
          </cell>
          <cell r="F84" t="str">
            <v>Persönlicher Bedarf</v>
          </cell>
          <cell r="H84">
            <v>2</v>
          </cell>
          <cell r="I84">
            <v>6</v>
          </cell>
          <cell r="J84">
            <v>6</v>
          </cell>
          <cell r="T84">
            <v>1</v>
          </cell>
          <cell r="W84">
            <v>0</v>
          </cell>
          <cell r="X84">
            <v>0</v>
          </cell>
          <cell r="Y84">
            <v>1</v>
          </cell>
          <cell r="Z84">
            <v>1</v>
          </cell>
          <cell r="AA84">
            <v>1</v>
          </cell>
          <cell r="AB84">
            <v>0</v>
          </cell>
          <cell r="AG84" t="str">
            <v/>
          </cell>
        </row>
        <row r="85">
          <cell r="A85">
            <v>75</v>
          </cell>
          <cell r="B85" t="str">
            <v>Dienstleistungen</v>
          </cell>
          <cell r="C85" t="str">
            <v>Services</v>
          </cell>
          <cell r="D85" t="str">
            <v>Persönlicher Bedarf</v>
          </cell>
          <cell r="E85" t="str">
            <v>Personal Consumption</v>
          </cell>
          <cell r="F85" t="str">
            <v>Gesundheit</v>
          </cell>
          <cell r="H85">
            <v>3</v>
          </cell>
          <cell r="I85">
            <v>6</v>
          </cell>
          <cell r="J85">
            <v>6</v>
          </cell>
          <cell r="T85">
            <v>1</v>
          </cell>
          <cell r="W85">
            <v>0</v>
          </cell>
          <cell r="X85">
            <v>0</v>
          </cell>
          <cell r="Y85">
            <v>1</v>
          </cell>
          <cell r="Z85">
            <v>1</v>
          </cell>
          <cell r="AA85">
            <v>1</v>
          </cell>
          <cell r="AB85">
            <v>0</v>
          </cell>
          <cell r="AG85" t="str">
            <v/>
          </cell>
        </row>
        <row r="86">
          <cell r="A86">
            <v>76</v>
          </cell>
          <cell r="B86" t="str">
            <v>Dienstleistungen</v>
          </cell>
          <cell r="C86" t="str">
            <v>Services</v>
          </cell>
          <cell r="D86" t="str">
            <v>Persönlicher Bedarf</v>
          </cell>
          <cell r="E86" t="str">
            <v>Personal Consumption</v>
          </cell>
          <cell r="F86" t="str">
            <v>Körperpflege</v>
          </cell>
          <cell r="H86">
            <v>3</v>
          </cell>
          <cell r="I86">
            <v>6</v>
          </cell>
          <cell r="J86">
            <v>6</v>
          </cell>
          <cell r="T86">
            <v>1</v>
          </cell>
          <cell r="W86">
            <v>0</v>
          </cell>
          <cell r="X86">
            <v>0</v>
          </cell>
          <cell r="Y86">
            <v>1</v>
          </cell>
          <cell r="Z86">
            <v>1</v>
          </cell>
          <cell r="AA86">
            <v>1</v>
          </cell>
          <cell r="AB86">
            <v>0</v>
          </cell>
          <cell r="AG86" t="str">
            <v/>
          </cell>
        </row>
        <row r="87">
          <cell r="A87">
            <v>77</v>
          </cell>
          <cell r="B87" t="str">
            <v>Dienstleistungen</v>
          </cell>
          <cell r="C87" t="str">
            <v>Services</v>
          </cell>
          <cell r="D87" t="str">
            <v>Sport</v>
          </cell>
          <cell r="E87" t="str">
            <v>Sports</v>
          </cell>
          <cell r="F87" t="str">
            <v>Sport</v>
          </cell>
          <cell r="H87">
            <v>2</v>
          </cell>
          <cell r="I87">
            <v>6</v>
          </cell>
          <cell r="J87">
            <v>6</v>
          </cell>
          <cell r="T87">
            <v>1</v>
          </cell>
          <cell r="W87">
            <v>0</v>
          </cell>
          <cell r="X87">
            <v>0</v>
          </cell>
          <cell r="Y87">
            <v>1</v>
          </cell>
          <cell r="Z87">
            <v>1</v>
          </cell>
          <cell r="AA87">
            <v>1</v>
          </cell>
          <cell r="AB87">
            <v>0</v>
          </cell>
          <cell r="AG87" t="str">
            <v/>
          </cell>
        </row>
        <row r="88">
          <cell r="A88">
            <v>79</v>
          </cell>
          <cell r="B88" t="str">
            <v>Dienstleistungen</v>
          </cell>
          <cell r="C88" t="str">
            <v>Services</v>
          </cell>
          <cell r="D88" t="str">
            <v>Verwaltung</v>
          </cell>
          <cell r="E88" t="str">
            <v>Entertainment</v>
          </cell>
          <cell r="F88" t="str">
            <v>Verwaltung</v>
          </cell>
          <cell r="H88">
            <v>2</v>
          </cell>
          <cell r="I88">
            <v>6</v>
          </cell>
          <cell r="J88">
            <v>6</v>
          </cell>
          <cell r="T88">
            <v>1</v>
          </cell>
          <cell r="W88">
            <v>0</v>
          </cell>
          <cell r="X88">
            <v>0</v>
          </cell>
          <cell r="Y88">
            <v>1</v>
          </cell>
          <cell r="Z88">
            <v>1</v>
          </cell>
          <cell r="AA88">
            <v>1</v>
          </cell>
          <cell r="AB88">
            <v>0</v>
          </cell>
          <cell r="AF88">
            <v>2</v>
          </cell>
          <cell r="AG88">
            <v>1</v>
          </cell>
          <cell r="AH88">
            <v>1</v>
          </cell>
          <cell r="AI88">
            <v>200</v>
          </cell>
          <cell r="AJ88">
            <v>1</v>
          </cell>
          <cell r="AK88">
            <v>1</v>
          </cell>
        </row>
        <row r="89">
          <cell r="A89">
            <v>80</v>
          </cell>
          <cell r="B89" t="str">
            <v>Umwelt</v>
          </cell>
          <cell r="C89" t="str">
            <v>Environment</v>
          </cell>
          <cell r="D89" t="str">
            <v>Umwelt</v>
          </cell>
          <cell r="E89" t="str">
            <v>Environment</v>
          </cell>
          <cell r="F89" t="str">
            <v>Umwelt</v>
          </cell>
          <cell r="H89">
            <v>1</v>
          </cell>
          <cell r="I89">
            <v>7</v>
          </cell>
          <cell r="J89">
            <v>6.5</v>
          </cell>
          <cell r="AG89" t="str">
            <v/>
          </cell>
        </row>
        <row r="90">
          <cell r="A90">
            <v>81</v>
          </cell>
          <cell r="B90" t="str">
            <v>Umwelt</v>
          </cell>
          <cell r="C90" t="str">
            <v>Environment</v>
          </cell>
          <cell r="D90" t="str">
            <v>Veränderung der Landnutzung</v>
          </cell>
          <cell r="E90" t="str">
            <v>Change in land usage</v>
          </cell>
          <cell r="F90" t="str">
            <v>Veränderung der Landnutzung</v>
          </cell>
          <cell r="H90">
            <v>2</v>
          </cell>
          <cell r="I90">
            <v>7</v>
          </cell>
          <cell r="J90">
            <v>7</v>
          </cell>
          <cell r="T90">
            <v>1</v>
          </cell>
          <cell r="W90">
            <v>2</v>
          </cell>
          <cell r="X90">
            <v>1</v>
          </cell>
          <cell r="Y90">
            <v>0</v>
          </cell>
          <cell r="Z90">
            <v>0</v>
          </cell>
          <cell r="AA90">
            <v>0</v>
          </cell>
          <cell r="AB90">
            <v>0</v>
          </cell>
          <cell r="AF90">
            <v>4</v>
          </cell>
          <cell r="AG90">
            <v>1</v>
          </cell>
          <cell r="AH90">
            <v>1</v>
          </cell>
          <cell r="AI90">
            <v>500</v>
          </cell>
          <cell r="AJ90">
            <v>1</v>
          </cell>
          <cell r="AK90">
            <v>1</v>
          </cell>
        </row>
        <row r="91">
          <cell r="A91">
            <v>82</v>
          </cell>
          <cell r="B91" t="str">
            <v>Umwelt</v>
          </cell>
          <cell r="C91" t="str">
            <v>Environment</v>
          </cell>
          <cell r="D91" t="str">
            <v>Vulkanausbrüche</v>
          </cell>
          <cell r="E91" t="str">
            <v>Volcanoes</v>
          </cell>
          <cell r="F91" t="str">
            <v>Vulkanausbrüche</v>
          </cell>
          <cell r="H91">
            <v>2</v>
          </cell>
          <cell r="I91">
            <v>7</v>
          </cell>
          <cell r="J91">
            <v>7</v>
          </cell>
          <cell r="T91">
            <v>1</v>
          </cell>
          <cell r="W91">
            <v>2</v>
          </cell>
          <cell r="X91">
            <v>1</v>
          </cell>
          <cell r="Y91">
            <v>0</v>
          </cell>
          <cell r="Z91">
            <v>0</v>
          </cell>
          <cell r="AA91">
            <v>0</v>
          </cell>
          <cell r="AB91">
            <v>0</v>
          </cell>
          <cell r="AF91">
            <v>3</v>
          </cell>
          <cell r="AG91">
            <v>1</v>
          </cell>
          <cell r="AH91">
            <v>1</v>
          </cell>
          <cell r="AI91">
            <v>200</v>
          </cell>
          <cell r="AJ91">
            <v>1</v>
          </cell>
          <cell r="AK91">
            <v>1</v>
          </cell>
        </row>
        <row r="92">
          <cell r="A92">
            <v>83</v>
          </cell>
          <cell r="B92" t="str">
            <v>Umwelt</v>
          </cell>
          <cell r="C92" t="str">
            <v>Environment</v>
          </cell>
          <cell r="D92" t="str">
            <v>Waldbrände</v>
          </cell>
          <cell r="E92" t="str">
            <v>Fire</v>
          </cell>
          <cell r="F92" t="str">
            <v>Waldbrände</v>
          </cell>
          <cell r="H92">
            <v>2</v>
          </cell>
          <cell r="I92">
            <v>7</v>
          </cell>
          <cell r="J92">
            <v>7</v>
          </cell>
          <cell r="T92">
            <v>1</v>
          </cell>
          <cell r="W92">
            <v>2</v>
          </cell>
          <cell r="X92">
            <v>1</v>
          </cell>
          <cell r="Y92">
            <v>0</v>
          </cell>
          <cell r="Z92">
            <v>0</v>
          </cell>
          <cell r="AA92">
            <v>0</v>
          </cell>
          <cell r="AB92">
            <v>0</v>
          </cell>
          <cell r="AF92">
            <v>3</v>
          </cell>
          <cell r="AG92">
            <v>1</v>
          </cell>
          <cell r="AH92">
            <v>1</v>
          </cell>
          <cell r="AI92">
            <v>200</v>
          </cell>
          <cell r="AJ92">
            <v>1</v>
          </cell>
          <cell r="AK92">
            <v>1</v>
          </cell>
        </row>
        <row r="93">
          <cell r="A93">
            <v>84</v>
          </cell>
          <cell r="B93" t="str">
            <v>Geldabdruck</v>
          </cell>
          <cell r="C93" t="str">
            <v>Moneyprint</v>
          </cell>
          <cell r="D93" t="str">
            <v>Geldabdruck</v>
          </cell>
          <cell r="E93" t="str">
            <v>Moneyprint</v>
          </cell>
          <cell r="F93" t="str">
            <v>Geldabdruck</v>
          </cell>
          <cell r="H93">
            <v>1</v>
          </cell>
          <cell r="I93">
            <v>8</v>
          </cell>
          <cell r="J93">
            <v>7.5</v>
          </cell>
          <cell r="AG93" t="str">
            <v/>
          </cell>
        </row>
        <row r="94">
          <cell r="A94">
            <v>85</v>
          </cell>
          <cell r="B94" t="str">
            <v>Geldabdruck</v>
          </cell>
          <cell r="C94" t="str">
            <v>Moneyprint</v>
          </cell>
          <cell r="D94" t="str">
            <v>Aktien</v>
          </cell>
          <cell r="E94" t="str">
            <v>Stocks</v>
          </cell>
          <cell r="F94" t="str">
            <v>Aktien</v>
          </cell>
          <cell r="H94">
            <v>2</v>
          </cell>
          <cell r="I94">
            <v>8</v>
          </cell>
          <cell r="J94">
            <v>8</v>
          </cell>
          <cell r="T94">
            <v>1</v>
          </cell>
          <cell r="W94">
            <v>0</v>
          </cell>
          <cell r="X94">
            <v>0</v>
          </cell>
          <cell r="Y94">
            <v>0</v>
          </cell>
          <cell r="Z94">
            <v>1</v>
          </cell>
          <cell r="AA94">
            <v>0</v>
          </cell>
          <cell r="AB94">
            <v>0</v>
          </cell>
          <cell r="AF94">
            <v>6</v>
          </cell>
          <cell r="AG94">
            <v>2</v>
          </cell>
          <cell r="AH94">
            <v>8</v>
          </cell>
          <cell r="AI94">
            <v>10000</v>
          </cell>
          <cell r="AJ94">
            <v>2</v>
          </cell>
          <cell r="AK94">
            <v>2</v>
          </cell>
        </row>
        <row r="95">
          <cell r="A95">
            <v>86</v>
          </cell>
          <cell r="B95" t="str">
            <v>Geldabdruck</v>
          </cell>
          <cell r="C95" t="str">
            <v>Moneyprint</v>
          </cell>
          <cell r="D95" t="str">
            <v>Beteiligungen</v>
          </cell>
          <cell r="E95" t="str">
            <v>Venture Capital</v>
          </cell>
          <cell r="F95" t="str">
            <v>Beteiligungen</v>
          </cell>
          <cell r="H95">
            <v>2</v>
          </cell>
          <cell r="I95">
            <v>8</v>
          </cell>
          <cell r="J95">
            <v>8</v>
          </cell>
          <cell r="T95">
            <v>1</v>
          </cell>
          <cell r="W95">
            <v>0</v>
          </cell>
          <cell r="X95">
            <v>0</v>
          </cell>
          <cell r="Y95">
            <v>0</v>
          </cell>
          <cell r="Z95">
            <v>1</v>
          </cell>
          <cell r="AA95">
            <v>0</v>
          </cell>
          <cell r="AB95">
            <v>0</v>
          </cell>
          <cell r="AF95">
            <v>4</v>
          </cell>
          <cell r="AG95">
            <v>2.5</v>
          </cell>
          <cell r="AH95">
            <v>0</v>
          </cell>
          <cell r="AI95">
            <v>10000</v>
          </cell>
          <cell r="AJ95">
            <v>3</v>
          </cell>
          <cell r="AK95">
            <v>2</v>
          </cell>
        </row>
        <row r="96">
          <cell r="A96">
            <v>87</v>
          </cell>
          <cell r="B96" t="str">
            <v>Geldabdruck</v>
          </cell>
          <cell r="C96" t="str">
            <v>Moneyprint</v>
          </cell>
          <cell r="D96" t="str">
            <v>CO2-Zertifikate</v>
          </cell>
          <cell r="E96" t="str">
            <v>CO2-Certificates</v>
          </cell>
          <cell r="F96" t="str">
            <v>CO2-Zertifikate</v>
          </cell>
          <cell r="H96">
            <v>2</v>
          </cell>
          <cell r="I96">
            <v>8</v>
          </cell>
          <cell r="J96">
            <v>8</v>
          </cell>
          <cell r="T96">
            <v>1</v>
          </cell>
          <cell r="W96">
            <v>0</v>
          </cell>
          <cell r="X96">
            <v>0</v>
          </cell>
          <cell r="Y96">
            <v>0</v>
          </cell>
          <cell r="Z96">
            <v>1</v>
          </cell>
          <cell r="AA96">
            <v>0</v>
          </cell>
          <cell r="AB96">
            <v>0</v>
          </cell>
          <cell r="AF96">
            <v>4</v>
          </cell>
          <cell r="AG96">
            <v>4</v>
          </cell>
          <cell r="AH96">
            <v>0</v>
          </cell>
          <cell r="AI96">
            <v>-1000</v>
          </cell>
          <cell r="AJ96">
            <v>3</v>
          </cell>
          <cell r="AK96">
            <v>5</v>
          </cell>
        </row>
        <row r="97">
          <cell r="A97">
            <v>88</v>
          </cell>
          <cell r="B97" t="str">
            <v>Geldabdruck</v>
          </cell>
          <cell r="C97" t="str">
            <v>Moneyprint</v>
          </cell>
          <cell r="D97" t="str">
            <v>Immobilien</v>
          </cell>
          <cell r="E97" t="str">
            <v>Properties</v>
          </cell>
          <cell r="F97" t="str">
            <v>Immobilien</v>
          </cell>
          <cell r="H97">
            <v>2</v>
          </cell>
          <cell r="I97">
            <v>8</v>
          </cell>
          <cell r="J97">
            <v>8</v>
          </cell>
          <cell r="T97">
            <v>1</v>
          </cell>
          <cell r="W97">
            <v>0</v>
          </cell>
          <cell r="X97">
            <v>0</v>
          </cell>
          <cell r="Y97">
            <v>0</v>
          </cell>
          <cell r="Z97">
            <v>1</v>
          </cell>
          <cell r="AA97">
            <v>0</v>
          </cell>
          <cell r="AB97">
            <v>0</v>
          </cell>
          <cell r="AF97">
            <v>4</v>
          </cell>
          <cell r="AG97">
            <v>4</v>
          </cell>
          <cell r="AH97">
            <v>0</v>
          </cell>
          <cell r="AI97">
            <v>1000</v>
          </cell>
          <cell r="AJ97">
            <v>3</v>
          </cell>
          <cell r="AK97">
            <v>5</v>
          </cell>
        </row>
        <row r="98">
          <cell r="A98">
            <v>89</v>
          </cell>
          <cell r="B98" t="str">
            <v>Geldabdruck</v>
          </cell>
          <cell r="C98" t="str">
            <v>Moneyprint</v>
          </cell>
          <cell r="D98" t="str">
            <v>Renten</v>
          </cell>
          <cell r="E98" t="str">
            <v>Bonds</v>
          </cell>
          <cell r="F98" t="str">
            <v>Renten</v>
          </cell>
          <cell r="H98">
            <v>2</v>
          </cell>
          <cell r="I98">
            <v>8</v>
          </cell>
          <cell r="J98">
            <v>8</v>
          </cell>
          <cell r="T98">
            <v>1</v>
          </cell>
          <cell r="W98">
            <v>0</v>
          </cell>
          <cell r="X98">
            <v>0</v>
          </cell>
          <cell r="Y98">
            <v>0</v>
          </cell>
          <cell r="Z98">
            <v>1</v>
          </cell>
          <cell r="AA98">
            <v>0</v>
          </cell>
          <cell r="AB98">
            <v>0</v>
          </cell>
          <cell r="AF98">
            <v>5</v>
          </cell>
          <cell r="AG98">
            <v>2</v>
          </cell>
          <cell r="AH98">
            <v>8</v>
          </cell>
          <cell r="AI98">
            <v>10000</v>
          </cell>
          <cell r="AJ98">
            <v>2</v>
          </cell>
          <cell r="AK98">
            <v>2</v>
          </cell>
        </row>
        <row r="99">
          <cell r="A99">
            <v>90</v>
          </cell>
          <cell r="B99" t="str">
            <v>Geldabdruck</v>
          </cell>
          <cell r="C99" t="str">
            <v>Moneyprint</v>
          </cell>
          <cell r="D99" t="str">
            <v>Spenden</v>
          </cell>
          <cell r="E99" t="str">
            <v>Donations</v>
          </cell>
          <cell r="F99" t="str">
            <v>Spenden</v>
          </cell>
          <cell r="H99">
            <v>2</v>
          </cell>
          <cell r="I99">
            <v>8</v>
          </cell>
          <cell r="J99">
            <v>8</v>
          </cell>
          <cell r="T99">
            <v>1</v>
          </cell>
          <cell r="W99">
            <v>0</v>
          </cell>
          <cell r="X99">
            <v>0</v>
          </cell>
          <cell r="Y99">
            <v>0</v>
          </cell>
          <cell r="Z99">
            <v>1</v>
          </cell>
          <cell r="AA99">
            <v>0</v>
          </cell>
          <cell r="AB99">
            <v>0</v>
          </cell>
          <cell r="AF99">
            <v>3</v>
          </cell>
          <cell r="AG99">
            <v>4.5</v>
          </cell>
          <cell r="AH99">
            <v>1</v>
          </cell>
          <cell r="AI99">
            <v>-1000</v>
          </cell>
          <cell r="AJ99">
            <v>4</v>
          </cell>
          <cell r="AK99">
            <v>5</v>
          </cell>
        </row>
        <row r="100">
          <cell r="A100">
            <v>91</v>
          </cell>
          <cell r="B100" t="str">
            <v>Handabdruck</v>
          </cell>
          <cell r="C100" t="str">
            <v>Handprint</v>
          </cell>
          <cell r="D100" t="str">
            <v>Handabdruck</v>
          </cell>
          <cell r="E100" t="str">
            <v>Handprint</v>
          </cell>
          <cell r="F100" t="str">
            <v>Handabdruck</v>
          </cell>
          <cell r="H100">
            <v>1</v>
          </cell>
          <cell r="I100">
            <v>9</v>
          </cell>
          <cell r="J100">
            <v>8.5</v>
          </cell>
          <cell r="AG100" t="str">
            <v/>
          </cell>
        </row>
        <row r="101">
          <cell r="A101">
            <v>92</v>
          </cell>
          <cell r="B101" t="str">
            <v>Handabdruck</v>
          </cell>
          <cell r="C101" t="str">
            <v>Handprint</v>
          </cell>
          <cell r="D101" t="str">
            <v>Innovation</v>
          </cell>
          <cell r="E101" t="str">
            <v>Innovation</v>
          </cell>
          <cell r="F101" t="str">
            <v>Innovation</v>
          </cell>
          <cell r="H101">
            <v>2</v>
          </cell>
          <cell r="I101">
            <v>9</v>
          </cell>
          <cell r="J101">
            <v>9</v>
          </cell>
          <cell r="T101">
            <v>1</v>
          </cell>
          <cell r="W101">
            <v>0</v>
          </cell>
          <cell r="X101">
            <v>0</v>
          </cell>
          <cell r="Y101">
            <v>0</v>
          </cell>
          <cell r="Z101">
            <v>1</v>
          </cell>
          <cell r="AA101">
            <v>0</v>
          </cell>
          <cell r="AB101">
            <v>0</v>
          </cell>
          <cell r="AG101" t="str">
            <v/>
          </cell>
        </row>
        <row r="102">
          <cell r="A102">
            <v>93</v>
          </cell>
          <cell r="B102" t="str">
            <v>Handabdruck</v>
          </cell>
          <cell r="C102" t="str">
            <v>Handprint</v>
          </cell>
          <cell r="D102" t="str">
            <v>Innovation</v>
          </cell>
          <cell r="E102" t="str">
            <v>Innovation</v>
          </cell>
          <cell r="F102" t="str">
            <v>Produktverbesserung</v>
          </cell>
          <cell r="H102">
            <v>3</v>
          </cell>
          <cell r="I102">
            <v>9</v>
          </cell>
          <cell r="J102">
            <v>9</v>
          </cell>
          <cell r="T102">
            <v>1</v>
          </cell>
          <cell r="W102">
            <v>0</v>
          </cell>
          <cell r="X102">
            <v>0</v>
          </cell>
          <cell r="Y102">
            <v>0</v>
          </cell>
          <cell r="Z102">
            <v>1</v>
          </cell>
          <cell r="AA102">
            <v>0</v>
          </cell>
          <cell r="AB102">
            <v>0</v>
          </cell>
          <cell r="AG102" t="str">
            <v/>
          </cell>
        </row>
        <row r="103">
          <cell r="A103">
            <v>94</v>
          </cell>
          <cell r="B103" t="str">
            <v>Handabdruck</v>
          </cell>
          <cell r="C103" t="str">
            <v>Handprint</v>
          </cell>
          <cell r="D103" t="str">
            <v>Innovation</v>
          </cell>
          <cell r="E103" t="str">
            <v>Innovation</v>
          </cell>
          <cell r="F103" t="str">
            <v>Prozessveränderung</v>
          </cell>
          <cell r="H103">
            <v>3</v>
          </cell>
          <cell r="I103">
            <v>9</v>
          </cell>
          <cell r="J103">
            <v>9</v>
          </cell>
          <cell r="T103">
            <v>1</v>
          </cell>
          <cell r="W103">
            <v>0</v>
          </cell>
          <cell r="X103">
            <v>0</v>
          </cell>
          <cell r="Y103">
            <v>0</v>
          </cell>
          <cell r="Z103">
            <v>1</v>
          </cell>
          <cell r="AA103">
            <v>0</v>
          </cell>
          <cell r="AB103">
            <v>0</v>
          </cell>
          <cell r="AG103" t="str">
            <v/>
          </cell>
        </row>
        <row r="104">
          <cell r="A104">
            <v>95</v>
          </cell>
          <cell r="B104" t="str">
            <v>Handabdruck</v>
          </cell>
          <cell r="C104" t="str">
            <v>Handprint</v>
          </cell>
          <cell r="D104" t="str">
            <v>Kommunikation</v>
          </cell>
          <cell r="E104" t="str">
            <v>Communication</v>
          </cell>
          <cell r="F104" t="str">
            <v>Kommunikation</v>
          </cell>
          <cell r="H104">
            <v>2</v>
          </cell>
          <cell r="I104">
            <v>9</v>
          </cell>
          <cell r="J104">
            <v>9</v>
          </cell>
          <cell r="T104">
            <v>1</v>
          </cell>
          <cell r="W104">
            <v>0</v>
          </cell>
          <cell r="X104">
            <v>0</v>
          </cell>
          <cell r="Y104">
            <v>0</v>
          </cell>
          <cell r="Z104">
            <v>1</v>
          </cell>
          <cell r="AA104">
            <v>0</v>
          </cell>
          <cell r="AB104">
            <v>0</v>
          </cell>
          <cell r="AG104" t="str">
            <v/>
          </cell>
        </row>
        <row r="105">
          <cell r="A105">
            <v>96</v>
          </cell>
          <cell r="B105" t="str">
            <v>Handabdruck</v>
          </cell>
          <cell r="C105" t="str">
            <v>Handprint</v>
          </cell>
          <cell r="D105" t="str">
            <v>Kommunikation</v>
          </cell>
          <cell r="E105" t="str">
            <v>Communication</v>
          </cell>
          <cell r="F105" t="str">
            <v>Diskussionen</v>
          </cell>
          <cell r="H105">
            <v>3</v>
          </cell>
          <cell r="I105">
            <v>9</v>
          </cell>
          <cell r="J105">
            <v>9</v>
          </cell>
          <cell r="T105">
            <v>1</v>
          </cell>
          <cell r="W105">
            <v>0</v>
          </cell>
          <cell r="X105">
            <v>0</v>
          </cell>
          <cell r="Y105">
            <v>0</v>
          </cell>
          <cell r="Z105">
            <v>1</v>
          </cell>
          <cell r="AA105">
            <v>0</v>
          </cell>
          <cell r="AB105">
            <v>0</v>
          </cell>
          <cell r="AF105">
            <v>2</v>
          </cell>
          <cell r="AG105">
            <v>4.5</v>
          </cell>
          <cell r="AI105">
            <v>-1000</v>
          </cell>
          <cell r="AJ105">
            <v>4</v>
          </cell>
          <cell r="AK105">
            <v>5</v>
          </cell>
        </row>
        <row r="106">
          <cell r="A106">
            <v>97</v>
          </cell>
          <cell r="B106" t="str">
            <v>Handabdruck</v>
          </cell>
          <cell r="C106" t="str">
            <v>Handprint</v>
          </cell>
          <cell r="D106" t="str">
            <v>Kommunikation</v>
          </cell>
          <cell r="E106" t="str">
            <v>Communication</v>
          </cell>
          <cell r="F106" t="str">
            <v>Seminare</v>
          </cell>
          <cell r="H106">
            <v>3</v>
          </cell>
          <cell r="I106">
            <v>9</v>
          </cell>
          <cell r="J106">
            <v>9</v>
          </cell>
          <cell r="T106">
            <v>1</v>
          </cell>
          <cell r="W106">
            <v>0</v>
          </cell>
          <cell r="X106">
            <v>0</v>
          </cell>
          <cell r="Y106">
            <v>0</v>
          </cell>
          <cell r="Z106">
            <v>1</v>
          </cell>
          <cell r="AA106">
            <v>0</v>
          </cell>
          <cell r="AB106">
            <v>0</v>
          </cell>
          <cell r="AF106">
            <v>3</v>
          </cell>
          <cell r="AG106">
            <v>4.5</v>
          </cell>
          <cell r="AI106">
            <v>-1000</v>
          </cell>
          <cell r="AJ106">
            <v>4</v>
          </cell>
          <cell r="AK106">
            <v>5</v>
          </cell>
        </row>
        <row r="107">
          <cell r="A107">
            <v>98</v>
          </cell>
          <cell r="B107" t="str">
            <v>Handabdruck</v>
          </cell>
          <cell r="C107" t="str">
            <v>Handprint</v>
          </cell>
          <cell r="D107" t="str">
            <v>Kommunikation</v>
          </cell>
          <cell r="E107" t="str">
            <v>Communication</v>
          </cell>
          <cell r="F107" t="str">
            <v>Vorträge</v>
          </cell>
          <cell r="H107">
            <v>3</v>
          </cell>
          <cell r="I107">
            <v>9</v>
          </cell>
          <cell r="J107">
            <v>9</v>
          </cell>
          <cell r="T107">
            <v>1</v>
          </cell>
          <cell r="W107">
            <v>0</v>
          </cell>
          <cell r="X107">
            <v>0</v>
          </cell>
          <cell r="Y107">
            <v>0</v>
          </cell>
          <cell r="Z107">
            <v>1</v>
          </cell>
          <cell r="AA107">
            <v>0</v>
          </cell>
          <cell r="AB107">
            <v>0</v>
          </cell>
          <cell r="AF107">
            <v>3</v>
          </cell>
          <cell r="AG107">
            <v>4.5</v>
          </cell>
          <cell r="AI107">
            <v>-1000</v>
          </cell>
          <cell r="AJ107">
            <v>4</v>
          </cell>
          <cell r="AK107">
            <v>5</v>
          </cell>
        </row>
        <row r="108">
          <cell r="A108">
            <v>99</v>
          </cell>
          <cell r="B108" t="str">
            <v>Handabdruck</v>
          </cell>
          <cell r="C108" t="str">
            <v>Handprint</v>
          </cell>
          <cell r="D108" t="str">
            <v>Kommunikation</v>
          </cell>
          <cell r="E108" t="str">
            <v>Communication</v>
          </cell>
          <cell r="F108" t="str">
            <v>Artikel</v>
          </cell>
          <cell r="H108">
            <v>3</v>
          </cell>
          <cell r="I108">
            <v>9</v>
          </cell>
          <cell r="J108">
            <v>9</v>
          </cell>
          <cell r="T108">
            <v>1</v>
          </cell>
          <cell r="W108">
            <v>0</v>
          </cell>
          <cell r="X108">
            <v>0</v>
          </cell>
          <cell r="Y108">
            <v>0</v>
          </cell>
          <cell r="Z108">
            <v>1</v>
          </cell>
          <cell r="AA108">
            <v>0</v>
          </cell>
          <cell r="AB108">
            <v>0</v>
          </cell>
          <cell r="AF108">
            <v>3</v>
          </cell>
          <cell r="AG108">
            <v>4.5</v>
          </cell>
          <cell r="AI108">
            <v>-1000</v>
          </cell>
          <cell r="AJ108">
            <v>4</v>
          </cell>
          <cell r="AK108">
            <v>5</v>
          </cell>
        </row>
        <row r="109">
          <cell r="A109">
            <v>99</v>
          </cell>
          <cell r="B109" t="str">
            <v>Handabdruck</v>
          </cell>
          <cell r="C109" t="str">
            <v>Handprint</v>
          </cell>
          <cell r="D109" t="str">
            <v>Kommunikation</v>
          </cell>
          <cell r="E109" t="str">
            <v>Communication</v>
          </cell>
          <cell r="F109" t="str">
            <v>Verbandsarbeit</v>
          </cell>
          <cell r="H109">
            <v>3</v>
          </cell>
          <cell r="I109">
            <v>9</v>
          </cell>
          <cell r="J109">
            <v>9</v>
          </cell>
          <cell r="T109">
            <v>1</v>
          </cell>
          <cell r="W109">
            <v>0</v>
          </cell>
          <cell r="X109">
            <v>0</v>
          </cell>
          <cell r="Y109">
            <v>0</v>
          </cell>
          <cell r="Z109">
            <v>1</v>
          </cell>
          <cell r="AA109">
            <v>0</v>
          </cell>
          <cell r="AB109">
            <v>0</v>
          </cell>
          <cell r="AF109">
            <v>3</v>
          </cell>
          <cell r="AG109">
            <v>4.5</v>
          </cell>
          <cell r="AI109">
            <v>-1000</v>
          </cell>
          <cell r="AJ109">
            <v>4</v>
          </cell>
          <cell r="AK109">
            <v>5</v>
          </cell>
        </row>
      </sheetData>
      <sheetData sheetId="1" refreshError="1">
        <row r="3">
          <cell r="C3" t="str">
            <v>AreaID</v>
          </cell>
          <cell r="D3" t="str">
            <v>Area</v>
          </cell>
          <cell r="E3" t="str">
            <v>AreaE</v>
          </cell>
          <cell r="F3" t="str">
            <v>SegmentID</v>
          </cell>
          <cell r="G3" t="str">
            <v>Segment</v>
          </cell>
          <cell r="H3" t="str">
            <v>SegmentE</v>
          </cell>
          <cell r="I3" t="str">
            <v>SegmentID</v>
          </cell>
          <cell r="J3" t="str">
            <v>Segment</v>
          </cell>
          <cell r="K3" t="str">
            <v>SegmentE</v>
          </cell>
          <cell r="L3" t="str">
            <v>SegmentID</v>
          </cell>
          <cell r="M3" t="str">
            <v>Segment</v>
          </cell>
          <cell r="N3" t="str">
            <v>SegmentE</v>
          </cell>
          <cell r="O3" t="str">
            <v>SegmentID</v>
          </cell>
          <cell r="P3" t="str">
            <v>Segment</v>
          </cell>
          <cell r="Q3" t="str">
            <v>SegmentE</v>
          </cell>
          <cell r="R3" t="str">
            <v>SegmentID</v>
          </cell>
          <cell r="S3" t="str">
            <v>Segment</v>
          </cell>
          <cell r="T3" t="str">
            <v>SegmentE</v>
          </cell>
          <cell r="U3" t="str">
            <v>SegmentID</v>
          </cell>
          <cell r="V3" t="str">
            <v>Segment</v>
          </cell>
          <cell r="W3" t="str">
            <v>SegmentE</v>
          </cell>
          <cell r="X3" t="str">
            <v>SegmentID</v>
          </cell>
          <cell r="Y3" t="str">
            <v>Segment</v>
          </cell>
          <cell r="Z3" t="str">
            <v>SegmentE</v>
          </cell>
          <cell r="AA3" t="str">
            <v>SegmentID</v>
          </cell>
          <cell r="AB3" t="str">
            <v>Segment</v>
          </cell>
          <cell r="AC3" t="str">
            <v>SegmentE</v>
          </cell>
          <cell r="AD3" t="str">
            <v>SegmentID</v>
          </cell>
          <cell r="AE3" t="str">
            <v>Segment</v>
          </cell>
          <cell r="AF3" t="str">
            <v>SegmentE</v>
          </cell>
        </row>
        <row r="4">
          <cell r="C4">
            <v>10000</v>
          </cell>
          <cell r="D4" t="str">
            <v>Energie</v>
          </cell>
          <cell r="E4" t="str">
            <v>Energy</v>
          </cell>
          <cell r="F4">
            <v>10100</v>
          </cell>
          <cell r="G4" t="str">
            <v>Strom</v>
          </cell>
          <cell r="H4" t="str">
            <v>Power</v>
          </cell>
          <cell r="I4">
            <v>10200</v>
          </cell>
          <cell r="J4" t="str">
            <v>Wärme</v>
          </cell>
          <cell r="K4" t="str">
            <v>Heat</v>
          </cell>
          <cell r="L4">
            <v>10300</v>
          </cell>
          <cell r="O4">
            <v>10400</v>
          </cell>
          <cell r="R4">
            <v>10500</v>
          </cell>
          <cell r="U4">
            <v>10600</v>
          </cell>
          <cell r="X4">
            <v>10700</v>
          </cell>
          <cell r="AA4">
            <v>10800</v>
          </cell>
          <cell r="AD4">
            <v>10900</v>
          </cell>
        </row>
        <row r="5">
          <cell r="F5">
            <v>10101</v>
          </cell>
          <cell r="G5" t="str">
            <v>Kohle</v>
          </cell>
          <cell r="H5" t="str">
            <v>Coal</v>
          </cell>
          <cell r="I5">
            <v>10201</v>
          </cell>
          <cell r="J5" t="str">
            <v>Luftwärmepumpe</v>
          </cell>
          <cell r="K5" t="str">
            <v>Air Heat Pump</v>
          </cell>
          <cell r="L5">
            <v>10301</v>
          </cell>
          <cell r="O5">
            <v>10401</v>
          </cell>
          <cell r="R5">
            <v>10501</v>
          </cell>
          <cell r="U5">
            <v>10601</v>
          </cell>
          <cell r="X5">
            <v>10701</v>
          </cell>
          <cell r="AA5">
            <v>10801</v>
          </cell>
          <cell r="AD5">
            <v>10901</v>
          </cell>
        </row>
        <row r="6">
          <cell r="F6">
            <v>10102</v>
          </cell>
          <cell r="G6" t="str">
            <v>Solarstrom</v>
          </cell>
          <cell r="H6" t="str">
            <v>Solar Power</v>
          </cell>
          <cell r="I6">
            <v>10202</v>
          </cell>
          <cell r="J6" t="str">
            <v>Dampf</v>
          </cell>
          <cell r="K6" t="str">
            <v>Steam</v>
          </cell>
          <cell r="L6">
            <v>10302</v>
          </cell>
          <cell r="O6">
            <v>10402</v>
          </cell>
          <cell r="R6">
            <v>10502</v>
          </cell>
          <cell r="U6">
            <v>10602</v>
          </cell>
          <cell r="X6">
            <v>10702</v>
          </cell>
          <cell r="AA6">
            <v>10802</v>
          </cell>
          <cell r="AD6">
            <v>10902</v>
          </cell>
        </row>
        <row r="7">
          <cell r="F7">
            <v>10103</v>
          </cell>
          <cell r="G7" t="str">
            <v>Geothermiekraftwerke</v>
          </cell>
          <cell r="H7" t="str">
            <v>Geo-Thermal Power</v>
          </cell>
          <cell r="I7">
            <v>10203</v>
          </cell>
          <cell r="J7" t="str">
            <v>Gas</v>
          </cell>
          <cell r="K7" t="str">
            <v>Gas</v>
          </cell>
          <cell r="L7">
            <v>10303</v>
          </cell>
          <cell r="O7">
            <v>10403</v>
          </cell>
          <cell r="R7">
            <v>10503</v>
          </cell>
          <cell r="U7">
            <v>10603</v>
          </cell>
          <cell r="X7">
            <v>10703</v>
          </cell>
          <cell r="AA7">
            <v>10803</v>
          </cell>
          <cell r="AD7">
            <v>10903</v>
          </cell>
        </row>
        <row r="8">
          <cell r="F8">
            <v>10104</v>
          </cell>
          <cell r="G8" t="str">
            <v>Wasserstrom</v>
          </cell>
          <cell r="H8" t="str">
            <v>Water Power</v>
          </cell>
          <cell r="I8">
            <v>10204</v>
          </cell>
          <cell r="J8" t="str">
            <v>Fernwärme</v>
          </cell>
          <cell r="K8" t="str">
            <v>Long-Distance Heating</v>
          </cell>
          <cell r="L8">
            <v>10304</v>
          </cell>
          <cell r="O8">
            <v>10404</v>
          </cell>
          <cell r="R8">
            <v>10504</v>
          </cell>
          <cell r="U8">
            <v>10604</v>
          </cell>
          <cell r="X8">
            <v>10704</v>
          </cell>
          <cell r="AA8">
            <v>10804</v>
          </cell>
          <cell r="AD8">
            <v>10904</v>
          </cell>
        </row>
        <row r="9">
          <cell r="F9">
            <v>10105</v>
          </cell>
          <cell r="G9" t="str">
            <v>Windstrom</v>
          </cell>
          <cell r="H9" t="str">
            <v>Wind</v>
          </cell>
          <cell r="I9">
            <v>10205</v>
          </cell>
          <cell r="J9" t="str">
            <v>Öl</v>
          </cell>
          <cell r="K9" t="str">
            <v>Oil</v>
          </cell>
          <cell r="L9">
            <v>10305</v>
          </cell>
          <cell r="O9">
            <v>10405</v>
          </cell>
          <cell r="R9">
            <v>10505</v>
          </cell>
          <cell r="U9">
            <v>10605</v>
          </cell>
          <cell r="X9">
            <v>10705</v>
          </cell>
          <cell r="AA9">
            <v>10805</v>
          </cell>
          <cell r="AD9">
            <v>10905</v>
          </cell>
        </row>
        <row r="10">
          <cell r="F10">
            <v>10106</v>
          </cell>
          <cell r="G10" t="str">
            <v>Strommix</v>
          </cell>
          <cell r="H10" t="str">
            <v>Power Mix</v>
          </cell>
          <cell r="I10">
            <v>10206</v>
          </cell>
          <cell r="J10" t="str">
            <v>Solarkollektor</v>
          </cell>
          <cell r="K10" t="str">
            <v>Solar</v>
          </cell>
          <cell r="L10">
            <v>10306</v>
          </cell>
          <cell r="O10">
            <v>10406</v>
          </cell>
          <cell r="R10">
            <v>10506</v>
          </cell>
          <cell r="U10">
            <v>10606</v>
          </cell>
          <cell r="X10">
            <v>10706</v>
          </cell>
          <cell r="AA10">
            <v>10806</v>
          </cell>
          <cell r="AD10">
            <v>10906</v>
          </cell>
        </row>
        <row r="11">
          <cell r="F11">
            <v>10107</v>
          </cell>
          <cell r="G11" t="str">
            <v>Kernenergie</v>
          </cell>
          <cell r="H11" t="str">
            <v>Nuclear Power</v>
          </cell>
          <cell r="I11">
            <v>10207</v>
          </cell>
          <cell r="J11" t="str">
            <v>Geothermie</v>
          </cell>
          <cell r="K11" t="str">
            <v>Geo-Thermal Heating</v>
          </cell>
          <cell r="L11">
            <v>10307</v>
          </cell>
          <cell r="O11">
            <v>10407</v>
          </cell>
          <cell r="R11">
            <v>10507</v>
          </cell>
          <cell r="U11">
            <v>10607</v>
          </cell>
          <cell r="X11">
            <v>10707</v>
          </cell>
          <cell r="AA11">
            <v>10807</v>
          </cell>
          <cell r="AD11">
            <v>10907</v>
          </cell>
        </row>
        <row r="12">
          <cell r="F12">
            <v>10108</v>
          </cell>
          <cell r="G12" t="str">
            <v>Erdgas</v>
          </cell>
          <cell r="H12" t="str">
            <v>Gas</v>
          </cell>
          <cell r="I12">
            <v>10208</v>
          </cell>
          <cell r="L12">
            <v>10308</v>
          </cell>
          <cell r="O12">
            <v>10408</v>
          </cell>
          <cell r="R12">
            <v>10508</v>
          </cell>
          <cell r="U12">
            <v>10608</v>
          </cell>
          <cell r="X12">
            <v>10708</v>
          </cell>
          <cell r="AA12">
            <v>10808</v>
          </cell>
          <cell r="AD12">
            <v>10908</v>
          </cell>
        </row>
        <row r="13">
          <cell r="F13">
            <v>10109</v>
          </cell>
          <cell r="G13" t="str">
            <v>Wasserstoff</v>
          </cell>
          <cell r="H13" t="str">
            <v>Hydrogen</v>
          </cell>
          <cell r="I13">
            <v>10209</v>
          </cell>
          <cell r="L13">
            <v>10309</v>
          </cell>
          <cell r="O13">
            <v>10409</v>
          </cell>
          <cell r="R13">
            <v>10509</v>
          </cell>
          <cell r="U13">
            <v>10609</v>
          </cell>
          <cell r="X13">
            <v>10709</v>
          </cell>
          <cell r="AA13">
            <v>10809</v>
          </cell>
          <cell r="AD13">
            <v>10909</v>
          </cell>
        </row>
        <row r="14">
          <cell r="F14">
            <v>10110</v>
          </cell>
          <cell r="I14">
            <v>10210</v>
          </cell>
          <cell r="L14">
            <v>10310</v>
          </cell>
          <cell r="O14">
            <v>10410</v>
          </cell>
          <cell r="R14">
            <v>10510</v>
          </cell>
          <cell r="U14">
            <v>10610</v>
          </cell>
          <cell r="X14">
            <v>10710</v>
          </cell>
          <cell r="AA14">
            <v>10810</v>
          </cell>
          <cell r="AD14">
            <v>10910</v>
          </cell>
        </row>
        <row r="15">
          <cell r="F15">
            <v>10111</v>
          </cell>
          <cell r="I15">
            <v>10211</v>
          </cell>
          <cell r="L15">
            <v>10311</v>
          </cell>
          <cell r="O15">
            <v>10411</v>
          </cell>
          <cell r="R15">
            <v>10511</v>
          </cell>
          <cell r="U15">
            <v>10611</v>
          </cell>
          <cell r="X15">
            <v>10711</v>
          </cell>
          <cell r="AA15">
            <v>10811</v>
          </cell>
          <cell r="AD15">
            <v>10911</v>
          </cell>
        </row>
        <row r="16">
          <cell r="F16">
            <v>10112</v>
          </cell>
          <cell r="I16">
            <v>10212</v>
          </cell>
          <cell r="L16">
            <v>10312</v>
          </cell>
          <cell r="O16">
            <v>10412</v>
          </cell>
          <cell r="R16">
            <v>10512</v>
          </cell>
          <cell r="U16">
            <v>10612</v>
          </cell>
          <cell r="X16">
            <v>10712</v>
          </cell>
          <cell r="AA16">
            <v>10812</v>
          </cell>
          <cell r="AD16">
            <v>10912</v>
          </cell>
        </row>
        <row r="17">
          <cell r="F17">
            <v>10113</v>
          </cell>
          <cell r="I17">
            <v>10213</v>
          </cell>
          <cell r="L17">
            <v>10313</v>
          </cell>
          <cell r="O17">
            <v>10413</v>
          </cell>
          <cell r="R17">
            <v>10513</v>
          </cell>
          <cell r="U17">
            <v>10613</v>
          </cell>
          <cell r="X17">
            <v>10713</v>
          </cell>
          <cell r="AA17">
            <v>10813</v>
          </cell>
          <cell r="AD17">
            <v>10913</v>
          </cell>
        </row>
        <row r="18">
          <cell r="F18">
            <v>10114</v>
          </cell>
          <cell r="I18">
            <v>10214</v>
          </cell>
          <cell r="L18">
            <v>10314</v>
          </cell>
          <cell r="O18">
            <v>10414</v>
          </cell>
          <cell r="R18">
            <v>10514</v>
          </cell>
          <cell r="U18">
            <v>10614</v>
          </cell>
          <cell r="X18">
            <v>10714</v>
          </cell>
          <cell r="AA18">
            <v>10814</v>
          </cell>
          <cell r="AD18">
            <v>10914</v>
          </cell>
        </row>
        <row r="19">
          <cell r="F19">
            <v>10115</v>
          </cell>
          <cell r="I19">
            <v>10215</v>
          </cell>
          <cell r="L19">
            <v>10315</v>
          </cell>
          <cell r="O19">
            <v>10415</v>
          </cell>
          <cell r="R19">
            <v>10515</v>
          </cell>
          <cell r="U19">
            <v>10615</v>
          </cell>
          <cell r="X19">
            <v>10715</v>
          </cell>
          <cell r="AA19">
            <v>10815</v>
          </cell>
          <cell r="AD19">
            <v>10915</v>
          </cell>
        </row>
        <row r="20">
          <cell r="F20">
            <v>10116</v>
          </cell>
          <cell r="I20">
            <v>10216</v>
          </cell>
          <cell r="L20">
            <v>10316</v>
          </cell>
          <cell r="O20">
            <v>10416</v>
          </cell>
          <cell r="R20">
            <v>10516</v>
          </cell>
          <cell r="U20">
            <v>10616</v>
          </cell>
          <cell r="X20">
            <v>10716</v>
          </cell>
          <cell r="AA20">
            <v>10816</v>
          </cell>
          <cell r="AD20">
            <v>10916</v>
          </cell>
        </row>
        <row r="21">
          <cell r="F21">
            <v>10117</v>
          </cell>
          <cell r="I21">
            <v>10217</v>
          </cell>
          <cell r="L21">
            <v>10317</v>
          </cell>
          <cell r="O21">
            <v>10417</v>
          </cell>
          <cell r="R21">
            <v>10517</v>
          </cell>
          <cell r="U21">
            <v>10617</v>
          </cell>
          <cell r="X21">
            <v>10717</v>
          </cell>
          <cell r="AA21">
            <v>10817</v>
          </cell>
          <cell r="AD21">
            <v>10917</v>
          </cell>
        </row>
        <row r="22">
          <cell r="F22">
            <v>10118</v>
          </cell>
          <cell r="I22">
            <v>10218</v>
          </cell>
          <cell r="L22">
            <v>10318</v>
          </cell>
          <cell r="O22">
            <v>10418</v>
          </cell>
          <cell r="R22">
            <v>10518</v>
          </cell>
          <cell r="U22">
            <v>10618</v>
          </cell>
          <cell r="X22">
            <v>10718</v>
          </cell>
          <cell r="AA22">
            <v>10818</v>
          </cell>
          <cell r="AD22">
            <v>10918</v>
          </cell>
        </row>
        <row r="23">
          <cell r="F23">
            <v>10119</v>
          </cell>
          <cell r="I23">
            <v>10219</v>
          </cell>
          <cell r="L23">
            <v>10319</v>
          </cell>
          <cell r="O23">
            <v>10419</v>
          </cell>
          <cell r="R23">
            <v>10519</v>
          </cell>
          <cell r="U23">
            <v>10619</v>
          </cell>
          <cell r="X23">
            <v>10719</v>
          </cell>
          <cell r="AA23">
            <v>10819</v>
          </cell>
          <cell r="AD23">
            <v>10919</v>
          </cell>
        </row>
        <row r="24">
          <cell r="C24">
            <v>20000</v>
          </cell>
          <cell r="D24" t="str">
            <v>Mobilität</v>
          </cell>
          <cell r="E24" t="str">
            <v>Transportation</v>
          </cell>
          <cell r="F24">
            <v>20100</v>
          </cell>
          <cell r="G24" t="str">
            <v>Straßenverkehr</v>
          </cell>
          <cell r="H24" t="str">
            <v>Road Transport</v>
          </cell>
          <cell r="I24">
            <v>20200</v>
          </cell>
          <cell r="J24" t="str">
            <v>Schienenverkehr</v>
          </cell>
          <cell r="K24" t="str">
            <v>Train</v>
          </cell>
          <cell r="L24">
            <v>20300</v>
          </cell>
          <cell r="M24" t="str">
            <v>Luftverkehr</v>
          </cell>
          <cell r="N24" t="str">
            <v>Airtravel</v>
          </cell>
          <cell r="O24">
            <v>20400</v>
          </cell>
          <cell r="P24" t="str">
            <v>Schiffsverkehr</v>
          </cell>
          <cell r="Q24" t="str">
            <v>Shipping</v>
          </cell>
          <cell r="R24">
            <v>20500</v>
          </cell>
          <cell r="U24">
            <v>20600</v>
          </cell>
          <cell r="X24">
            <v>20700</v>
          </cell>
          <cell r="AA24">
            <v>20800</v>
          </cell>
          <cell r="AD24">
            <v>20900</v>
          </cell>
        </row>
        <row r="25">
          <cell r="F25">
            <v>20101</v>
          </cell>
          <cell r="G25" t="str">
            <v>Auto</v>
          </cell>
          <cell r="H25" t="str">
            <v>Cars</v>
          </cell>
          <cell r="I25">
            <v>20201</v>
          </cell>
          <cell r="J25" t="str">
            <v>S &amp; U-Bahn</v>
          </cell>
          <cell r="K25" t="str">
            <v>Suburban Railway</v>
          </cell>
          <cell r="L25">
            <v>20301</v>
          </cell>
          <cell r="M25" t="str">
            <v>Flugreisen</v>
          </cell>
          <cell r="N25" t="str">
            <v>Airtravel</v>
          </cell>
          <cell r="O25">
            <v>20401</v>
          </cell>
          <cell r="P25" t="str">
            <v>Schiffsreisen</v>
          </cell>
          <cell r="Q25" t="str">
            <v>Cruise</v>
          </cell>
          <cell r="R25">
            <v>20501</v>
          </cell>
          <cell r="U25">
            <v>20601</v>
          </cell>
          <cell r="X25">
            <v>20701</v>
          </cell>
          <cell r="AA25">
            <v>20801</v>
          </cell>
          <cell r="AD25">
            <v>20901</v>
          </cell>
        </row>
        <row r="26">
          <cell r="F26">
            <v>20102</v>
          </cell>
          <cell r="G26" t="str">
            <v>Bus</v>
          </cell>
          <cell r="H26" t="str">
            <v>Bus</v>
          </cell>
          <cell r="I26">
            <v>20202</v>
          </cell>
          <cell r="J26" t="str">
            <v>Zug</v>
          </cell>
          <cell r="K26" t="str">
            <v>Train</v>
          </cell>
          <cell r="L26">
            <v>20302</v>
          </cell>
          <cell r="M26" t="str">
            <v>Luftfracht</v>
          </cell>
          <cell r="N26" t="str">
            <v>Airfreight</v>
          </cell>
          <cell r="O26">
            <v>20402</v>
          </cell>
          <cell r="P26" t="str">
            <v>Schiffsfracht</v>
          </cell>
          <cell r="Q26" t="str">
            <v>Cargo</v>
          </cell>
          <cell r="R26">
            <v>20502</v>
          </cell>
          <cell r="U26">
            <v>20602</v>
          </cell>
          <cell r="X26">
            <v>20702</v>
          </cell>
          <cell r="AA26">
            <v>20802</v>
          </cell>
          <cell r="AD26">
            <v>20902</v>
          </cell>
        </row>
        <row r="27">
          <cell r="F27">
            <v>20103</v>
          </cell>
          <cell r="G27" t="str">
            <v>Fahrrad</v>
          </cell>
          <cell r="H27" t="str">
            <v>Bike</v>
          </cell>
          <cell r="I27">
            <v>20203</v>
          </cell>
          <cell r="J27" t="str">
            <v>Güterzug</v>
          </cell>
          <cell r="K27" t="str">
            <v>Freight Train</v>
          </cell>
          <cell r="L27">
            <v>20303</v>
          </cell>
          <cell r="O27">
            <v>20403</v>
          </cell>
          <cell r="R27">
            <v>20503</v>
          </cell>
          <cell r="U27">
            <v>20603</v>
          </cell>
          <cell r="X27">
            <v>20703</v>
          </cell>
          <cell r="AA27">
            <v>20803</v>
          </cell>
          <cell r="AD27">
            <v>20903</v>
          </cell>
        </row>
        <row r="28">
          <cell r="F28">
            <v>20104</v>
          </cell>
          <cell r="G28" t="str">
            <v>LKW</v>
          </cell>
          <cell r="H28" t="str">
            <v>Lorry</v>
          </cell>
          <cell r="I28">
            <v>20204</v>
          </cell>
          <cell r="L28">
            <v>20304</v>
          </cell>
          <cell r="O28">
            <v>20404</v>
          </cell>
          <cell r="R28">
            <v>20504</v>
          </cell>
          <cell r="U28">
            <v>20604</v>
          </cell>
          <cell r="X28">
            <v>20704</v>
          </cell>
          <cell r="AA28">
            <v>20804</v>
          </cell>
          <cell r="AD28">
            <v>20904</v>
          </cell>
        </row>
        <row r="29">
          <cell r="F29">
            <v>20105</v>
          </cell>
          <cell r="G29" t="str">
            <v>Motorrad</v>
          </cell>
          <cell r="H29" t="str">
            <v>Motorcycle</v>
          </cell>
          <cell r="I29">
            <v>20205</v>
          </cell>
          <cell r="L29">
            <v>20305</v>
          </cell>
          <cell r="O29">
            <v>20405</v>
          </cell>
          <cell r="R29">
            <v>20505</v>
          </cell>
          <cell r="U29">
            <v>20605</v>
          </cell>
          <cell r="X29">
            <v>20705</v>
          </cell>
          <cell r="AA29">
            <v>20805</v>
          </cell>
          <cell r="AD29">
            <v>20905</v>
          </cell>
        </row>
        <row r="30">
          <cell r="F30">
            <v>20106</v>
          </cell>
          <cell r="G30" t="str">
            <v>Wohnwagen</v>
          </cell>
          <cell r="H30" t="str">
            <v>Caravan</v>
          </cell>
          <cell r="I30">
            <v>20206</v>
          </cell>
          <cell r="L30">
            <v>20306</v>
          </cell>
          <cell r="O30">
            <v>20406</v>
          </cell>
          <cell r="R30">
            <v>20506</v>
          </cell>
          <cell r="U30">
            <v>20606</v>
          </cell>
          <cell r="X30">
            <v>20706</v>
          </cell>
          <cell r="AA30">
            <v>20806</v>
          </cell>
          <cell r="AD30">
            <v>20906</v>
          </cell>
        </row>
        <row r="31">
          <cell r="F31">
            <v>20107</v>
          </cell>
          <cell r="I31">
            <v>20207</v>
          </cell>
          <cell r="L31">
            <v>20307</v>
          </cell>
          <cell r="O31">
            <v>20407</v>
          </cell>
          <cell r="R31">
            <v>20507</v>
          </cell>
          <cell r="U31">
            <v>20607</v>
          </cell>
          <cell r="X31">
            <v>20707</v>
          </cell>
          <cell r="AA31">
            <v>20807</v>
          </cell>
          <cell r="AD31">
            <v>20907</v>
          </cell>
        </row>
        <row r="32">
          <cell r="F32">
            <v>20108</v>
          </cell>
          <cell r="I32">
            <v>20208</v>
          </cell>
          <cell r="L32">
            <v>20308</v>
          </cell>
          <cell r="O32">
            <v>20408</v>
          </cell>
          <cell r="R32">
            <v>20508</v>
          </cell>
          <cell r="U32">
            <v>20608</v>
          </cell>
          <cell r="X32">
            <v>20708</v>
          </cell>
          <cell r="AA32">
            <v>20808</v>
          </cell>
          <cell r="AD32">
            <v>20908</v>
          </cell>
        </row>
        <row r="33">
          <cell r="F33">
            <v>20109</v>
          </cell>
          <cell r="I33">
            <v>20209</v>
          </cell>
          <cell r="L33">
            <v>20309</v>
          </cell>
          <cell r="O33">
            <v>20409</v>
          </cell>
          <cell r="R33">
            <v>20509</v>
          </cell>
          <cell r="U33">
            <v>20609</v>
          </cell>
          <cell r="X33">
            <v>20709</v>
          </cell>
          <cell r="AA33">
            <v>20809</v>
          </cell>
          <cell r="AD33">
            <v>20909</v>
          </cell>
        </row>
        <row r="34">
          <cell r="F34">
            <v>20110</v>
          </cell>
          <cell r="I34">
            <v>20210</v>
          </cell>
          <cell r="L34">
            <v>20310</v>
          </cell>
          <cell r="O34">
            <v>20410</v>
          </cell>
          <cell r="R34">
            <v>20510</v>
          </cell>
          <cell r="U34">
            <v>20610</v>
          </cell>
          <cell r="X34">
            <v>20710</v>
          </cell>
          <cell r="AA34">
            <v>20810</v>
          </cell>
          <cell r="AD34">
            <v>20910</v>
          </cell>
        </row>
        <row r="35">
          <cell r="F35">
            <v>20111</v>
          </cell>
          <cell r="I35">
            <v>20211</v>
          </cell>
          <cell r="L35">
            <v>20311</v>
          </cell>
          <cell r="O35">
            <v>20411</v>
          </cell>
          <cell r="R35">
            <v>20511</v>
          </cell>
          <cell r="U35">
            <v>20611</v>
          </cell>
          <cell r="X35">
            <v>20711</v>
          </cell>
          <cell r="AA35">
            <v>20811</v>
          </cell>
          <cell r="AD35">
            <v>20911</v>
          </cell>
        </row>
        <row r="36">
          <cell r="F36">
            <v>20112</v>
          </cell>
          <cell r="I36">
            <v>20212</v>
          </cell>
          <cell r="L36">
            <v>20312</v>
          </cell>
          <cell r="O36">
            <v>20412</v>
          </cell>
          <cell r="R36">
            <v>20512</v>
          </cell>
          <cell r="U36">
            <v>20612</v>
          </cell>
          <cell r="X36">
            <v>20712</v>
          </cell>
          <cell r="AA36">
            <v>20812</v>
          </cell>
          <cell r="AD36">
            <v>20912</v>
          </cell>
        </row>
        <row r="37">
          <cell r="F37">
            <v>20113</v>
          </cell>
          <cell r="I37">
            <v>20213</v>
          </cell>
          <cell r="L37">
            <v>20313</v>
          </cell>
          <cell r="O37">
            <v>20413</v>
          </cell>
          <cell r="R37">
            <v>20513</v>
          </cell>
          <cell r="U37">
            <v>20613</v>
          </cell>
          <cell r="X37">
            <v>20713</v>
          </cell>
          <cell r="AA37">
            <v>20813</v>
          </cell>
          <cell r="AD37">
            <v>20913</v>
          </cell>
        </row>
        <row r="38">
          <cell r="F38">
            <v>20114</v>
          </cell>
          <cell r="I38">
            <v>20214</v>
          </cell>
          <cell r="L38">
            <v>20314</v>
          </cell>
          <cell r="O38">
            <v>20414</v>
          </cell>
          <cell r="R38">
            <v>20514</v>
          </cell>
          <cell r="U38">
            <v>20614</v>
          </cell>
          <cell r="X38">
            <v>20714</v>
          </cell>
          <cell r="AA38">
            <v>20814</v>
          </cell>
          <cell r="AD38">
            <v>20914</v>
          </cell>
        </row>
        <row r="39">
          <cell r="F39">
            <v>20115</v>
          </cell>
          <cell r="I39">
            <v>20215</v>
          </cell>
          <cell r="L39">
            <v>20315</v>
          </cell>
          <cell r="O39">
            <v>20415</v>
          </cell>
          <cell r="R39">
            <v>20515</v>
          </cell>
          <cell r="U39">
            <v>20615</v>
          </cell>
          <cell r="X39">
            <v>20715</v>
          </cell>
          <cell r="AA39">
            <v>20815</v>
          </cell>
          <cell r="AD39">
            <v>20915</v>
          </cell>
        </row>
        <row r="40">
          <cell r="F40">
            <v>20116</v>
          </cell>
          <cell r="I40">
            <v>20216</v>
          </cell>
          <cell r="L40">
            <v>20316</v>
          </cell>
          <cell r="O40">
            <v>20416</v>
          </cell>
          <cell r="R40">
            <v>20516</v>
          </cell>
          <cell r="U40">
            <v>20616</v>
          </cell>
          <cell r="X40">
            <v>20716</v>
          </cell>
          <cell r="AA40">
            <v>20816</v>
          </cell>
          <cell r="AD40">
            <v>20916</v>
          </cell>
        </row>
        <row r="41">
          <cell r="F41">
            <v>20117</v>
          </cell>
          <cell r="I41">
            <v>20217</v>
          </cell>
          <cell r="L41">
            <v>20317</v>
          </cell>
          <cell r="O41">
            <v>20417</v>
          </cell>
          <cell r="R41">
            <v>20517</v>
          </cell>
          <cell r="U41">
            <v>20617</v>
          </cell>
          <cell r="X41">
            <v>20717</v>
          </cell>
          <cell r="AA41">
            <v>20817</v>
          </cell>
          <cell r="AD41">
            <v>20917</v>
          </cell>
        </row>
        <row r="42">
          <cell r="F42">
            <v>20118</v>
          </cell>
          <cell r="I42">
            <v>20218</v>
          </cell>
          <cell r="L42">
            <v>20318</v>
          </cell>
          <cell r="O42">
            <v>20418</v>
          </cell>
          <cell r="R42">
            <v>20518</v>
          </cell>
          <cell r="U42">
            <v>20618</v>
          </cell>
          <cell r="X42">
            <v>20718</v>
          </cell>
          <cell r="AA42">
            <v>20818</v>
          </cell>
          <cell r="AD42">
            <v>20918</v>
          </cell>
        </row>
        <row r="43">
          <cell r="F43">
            <v>20119</v>
          </cell>
          <cell r="I43">
            <v>20219</v>
          </cell>
          <cell r="L43">
            <v>20319</v>
          </cell>
          <cell r="O43">
            <v>20419</v>
          </cell>
          <cell r="R43">
            <v>20519</v>
          </cell>
          <cell r="U43">
            <v>20619</v>
          </cell>
          <cell r="X43">
            <v>20719</v>
          </cell>
          <cell r="AA43">
            <v>20819</v>
          </cell>
          <cell r="AD43">
            <v>20919</v>
          </cell>
        </row>
        <row r="44">
          <cell r="C44">
            <v>30000</v>
          </cell>
          <cell r="D44" t="str">
            <v>Konsum</v>
          </cell>
          <cell r="E44" t="str">
            <v>Consumption</v>
          </cell>
          <cell r="F44">
            <v>30100</v>
          </cell>
          <cell r="G44" t="str">
            <v>Elektrogeräte</v>
          </cell>
          <cell r="H44" t="str">
            <v>Electrical Devices</v>
          </cell>
          <cell r="I44">
            <v>30200</v>
          </cell>
          <cell r="J44" t="str">
            <v>Haushalt</v>
          </cell>
          <cell r="K44" t="str">
            <v>Household</v>
          </cell>
          <cell r="L44">
            <v>30300</v>
          </cell>
          <cell r="M44" t="str">
            <v>Kleidung</v>
          </cell>
          <cell r="N44" t="str">
            <v>Clothing</v>
          </cell>
          <cell r="O44">
            <v>30400</v>
          </cell>
          <cell r="P44" t="str">
            <v>Pharma</v>
          </cell>
          <cell r="Q44" t="str">
            <v>Pharma</v>
          </cell>
          <cell r="R44">
            <v>30500</v>
          </cell>
          <cell r="S44" t="str">
            <v>Rohstoffe</v>
          </cell>
          <cell r="T44" t="str">
            <v>Materials</v>
          </cell>
          <cell r="U44">
            <v>30600</v>
          </cell>
          <cell r="V44" t="str">
            <v>Maschinen</v>
          </cell>
          <cell r="W44" t="str">
            <v>Machinery</v>
          </cell>
          <cell r="X44">
            <v>30700</v>
          </cell>
          <cell r="AA44">
            <v>30800</v>
          </cell>
          <cell r="AD44">
            <v>30900</v>
          </cell>
        </row>
        <row r="45">
          <cell r="F45">
            <v>30101</v>
          </cell>
          <cell r="G45" t="str">
            <v>Telefonie</v>
          </cell>
          <cell r="H45" t="str">
            <v>Telephone</v>
          </cell>
          <cell r="I45">
            <v>30201</v>
          </cell>
          <cell r="J45" t="str">
            <v>Haushaltswaren</v>
          </cell>
          <cell r="K45" t="str">
            <v>Household Goods</v>
          </cell>
          <cell r="L45">
            <v>30301</v>
          </cell>
          <cell r="O45">
            <v>30401</v>
          </cell>
          <cell r="R45">
            <v>30501</v>
          </cell>
          <cell r="U45">
            <v>30601</v>
          </cell>
          <cell r="X45">
            <v>30701</v>
          </cell>
          <cell r="AA45">
            <v>30801</v>
          </cell>
          <cell r="AD45">
            <v>30901</v>
          </cell>
        </row>
        <row r="46">
          <cell r="F46">
            <v>30102</v>
          </cell>
          <cell r="G46" t="str">
            <v>Computer</v>
          </cell>
          <cell r="H46" t="str">
            <v>Computer</v>
          </cell>
          <cell r="I46">
            <v>30202</v>
          </cell>
          <cell r="J46" t="str">
            <v>Kosmetik</v>
          </cell>
          <cell r="K46" t="str">
            <v>Cosmetics</v>
          </cell>
          <cell r="L46">
            <v>30302</v>
          </cell>
          <cell r="O46">
            <v>30402</v>
          </cell>
          <cell r="R46">
            <v>30502</v>
          </cell>
          <cell r="U46">
            <v>30602</v>
          </cell>
          <cell r="X46">
            <v>30702</v>
          </cell>
          <cell r="AA46">
            <v>30802</v>
          </cell>
          <cell r="AD46">
            <v>30902</v>
          </cell>
        </row>
        <row r="47">
          <cell r="F47">
            <v>30103</v>
          </cell>
          <cell r="G47" t="str">
            <v>Unterhaltung</v>
          </cell>
          <cell r="H47" t="str">
            <v>Entertainment</v>
          </cell>
          <cell r="I47">
            <v>30203</v>
          </cell>
          <cell r="J47" t="str">
            <v>Möbel</v>
          </cell>
          <cell r="K47" t="str">
            <v>Furniture</v>
          </cell>
          <cell r="L47">
            <v>30303</v>
          </cell>
          <cell r="O47">
            <v>30403</v>
          </cell>
          <cell r="R47">
            <v>30503</v>
          </cell>
          <cell r="U47">
            <v>30603</v>
          </cell>
          <cell r="X47">
            <v>30703</v>
          </cell>
          <cell r="AA47">
            <v>30803</v>
          </cell>
          <cell r="AD47">
            <v>30903</v>
          </cell>
        </row>
        <row r="48">
          <cell r="F48">
            <v>30104</v>
          </cell>
          <cell r="G48" t="str">
            <v>Haushaltsgeräte</v>
          </cell>
          <cell r="H48" t="str">
            <v>Household Electronics</v>
          </cell>
          <cell r="I48">
            <v>30204</v>
          </cell>
          <cell r="J48" t="str">
            <v>Büroartikel</v>
          </cell>
          <cell r="K48" t="str">
            <v>Office Supply</v>
          </cell>
          <cell r="L48">
            <v>30304</v>
          </cell>
          <cell r="O48">
            <v>30404</v>
          </cell>
          <cell r="R48">
            <v>30504</v>
          </cell>
          <cell r="U48">
            <v>30604</v>
          </cell>
          <cell r="X48">
            <v>30704</v>
          </cell>
          <cell r="AA48">
            <v>30804</v>
          </cell>
          <cell r="AD48">
            <v>30904</v>
          </cell>
        </row>
        <row r="49">
          <cell r="F49">
            <v>30105</v>
          </cell>
          <cell r="I49">
            <v>30205</v>
          </cell>
          <cell r="L49">
            <v>30305</v>
          </cell>
          <cell r="O49">
            <v>30405</v>
          </cell>
          <cell r="R49">
            <v>30505</v>
          </cell>
          <cell r="U49">
            <v>30605</v>
          </cell>
          <cell r="X49">
            <v>30705</v>
          </cell>
          <cell r="AA49">
            <v>30805</v>
          </cell>
          <cell r="AD49">
            <v>30905</v>
          </cell>
        </row>
        <row r="50">
          <cell r="F50">
            <v>30106</v>
          </cell>
          <cell r="I50">
            <v>30206</v>
          </cell>
          <cell r="L50">
            <v>30306</v>
          </cell>
          <cell r="O50">
            <v>30406</v>
          </cell>
          <cell r="R50">
            <v>30506</v>
          </cell>
          <cell r="U50">
            <v>30606</v>
          </cell>
          <cell r="X50">
            <v>30706</v>
          </cell>
          <cell r="AA50">
            <v>30806</v>
          </cell>
          <cell r="AD50">
            <v>30906</v>
          </cell>
        </row>
        <row r="51">
          <cell r="F51">
            <v>30107</v>
          </cell>
          <cell r="I51">
            <v>30207</v>
          </cell>
          <cell r="L51">
            <v>30307</v>
          </cell>
          <cell r="O51">
            <v>30407</v>
          </cell>
          <cell r="R51">
            <v>30507</v>
          </cell>
          <cell r="U51">
            <v>30607</v>
          </cell>
          <cell r="X51">
            <v>30707</v>
          </cell>
          <cell r="AA51">
            <v>30807</v>
          </cell>
          <cell r="AD51">
            <v>30907</v>
          </cell>
        </row>
        <row r="52">
          <cell r="F52">
            <v>30108</v>
          </cell>
          <cell r="I52">
            <v>30208</v>
          </cell>
          <cell r="L52">
            <v>30308</v>
          </cell>
          <cell r="O52">
            <v>30408</v>
          </cell>
          <cell r="R52">
            <v>30508</v>
          </cell>
          <cell r="U52">
            <v>30608</v>
          </cell>
          <cell r="X52">
            <v>30708</v>
          </cell>
          <cell r="AA52">
            <v>30808</v>
          </cell>
          <cell r="AD52">
            <v>30908</v>
          </cell>
        </row>
        <row r="53">
          <cell r="F53">
            <v>30109</v>
          </cell>
          <cell r="I53">
            <v>30209</v>
          </cell>
          <cell r="L53">
            <v>30309</v>
          </cell>
          <cell r="O53">
            <v>30409</v>
          </cell>
          <cell r="R53">
            <v>30509</v>
          </cell>
          <cell r="U53">
            <v>30609</v>
          </cell>
          <cell r="X53">
            <v>30709</v>
          </cell>
          <cell r="AA53">
            <v>30809</v>
          </cell>
          <cell r="AD53">
            <v>30909</v>
          </cell>
        </row>
        <row r="54">
          <cell r="F54">
            <v>30110</v>
          </cell>
          <cell r="I54">
            <v>30210</v>
          </cell>
          <cell r="L54">
            <v>30310</v>
          </cell>
          <cell r="O54">
            <v>30410</v>
          </cell>
          <cell r="R54">
            <v>30510</v>
          </cell>
          <cell r="U54">
            <v>30610</v>
          </cell>
          <cell r="X54">
            <v>30710</v>
          </cell>
          <cell r="AA54">
            <v>30810</v>
          </cell>
          <cell r="AD54">
            <v>30910</v>
          </cell>
        </row>
        <row r="55">
          <cell r="F55">
            <v>30111</v>
          </cell>
          <cell r="I55">
            <v>30211</v>
          </cell>
          <cell r="L55">
            <v>30311</v>
          </cell>
          <cell r="O55">
            <v>30411</v>
          </cell>
          <cell r="R55">
            <v>30511</v>
          </cell>
          <cell r="U55">
            <v>30611</v>
          </cell>
          <cell r="X55">
            <v>30711</v>
          </cell>
          <cell r="AA55">
            <v>30811</v>
          </cell>
          <cell r="AD55">
            <v>30911</v>
          </cell>
        </row>
        <row r="56">
          <cell r="F56">
            <v>30112</v>
          </cell>
          <cell r="I56">
            <v>30212</v>
          </cell>
          <cell r="L56">
            <v>30312</v>
          </cell>
          <cell r="O56">
            <v>30412</v>
          </cell>
          <cell r="R56">
            <v>30512</v>
          </cell>
          <cell r="U56">
            <v>30612</v>
          </cell>
          <cell r="X56">
            <v>30712</v>
          </cell>
          <cell r="AA56">
            <v>30812</v>
          </cell>
          <cell r="AD56">
            <v>30912</v>
          </cell>
        </row>
        <row r="57">
          <cell r="F57">
            <v>30113</v>
          </cell>
          <cell r="I57">
            <v>30213</v>
          </cell>
          <cell r="L57">
            <v>30313</v>
          </cell>
          <cell r="O57">
            <v>30413</v>
          </cell>
          <cell r="R57">
            <v>30513</v>
          </cell>
          <cell r="U57">
            <v>30613</v>
          </cell>
          <cell r="X57">
            <v>30713</v>
          </cell>
          <cell r="AA57">
            <v>30813</v>
          </cell>
          <cell r="AD57">
            <v>30913</v>
          </cell>
        </row>
        <row r="58">
          <cell r="F58">
            <v>30114</v>
          </cell>
          <cell r="I58">
            <v>30214</v>
          </cell>
          <cell r="L58">
            <v>30314</v>
          </cell>
          <cell r="O58">
            <v>30414</v>
          </cell>
          <cell r="R58">
            <v>30514</v>
          </cell>
          <cell r="U58">
            <v>30614</v>
          </cell>
          <cell r="X58">
            <v>30714</v>
          </cell>
          <cell r="AA58">
            <v>30814</v>
          </cell>
          <cell r="AD58">
            <v>30914</v>
          </cell>
        </row>
        <row r="59">
          <cell r="F59">
            <v>30115</v>
          </cell>
          <cell r="I59">
            <v>30215</v>
          </cell>
          <cell r="L59">
            <v>30315</v>
          </cell>
          <cell r="O59">
            <v>30415</v>
          </cell>
          <cell r="R59">
            <v>30515</v>
          </cell>
          <cell r="U59">
            <v>30615</v>
          </cell>
          <cell r="X59">
            <v>30715</v>
          </cell>
          <cell r="AA59">
            <v>30815</v>
          </cell>
          <cell r="AD59">
            <v>30915</v>
          </cell>
        </row>
        <row r="60">
          <cell r="F60">
            <v>30116</v>
          </cell>
          <cell r="I60">
            <v>30216</v>
          </cell>
          <cell r="L60">
            <v>30316</v>
          </cell>
          <cell r="O60">
            <v>30416</v>
          </cell>
          <cell r="R60">
            <v>30516</v>
          </cell>
          <cell r="U60">
            <v>30616</v>
          </cell>
          <cell r="X60">
            <v>30716</v>
          </cell>
          <cell r="AA60">
            <v>30816</v>
          </cell>
          <cell r="AD60">
            <v>30916</v>
          </cell>
        </row>
        <row r="61">
          <cell r="F61">
            <v>30117</v>
          </cell>
          <cell r="I61">
            <v>30217</v>
          </cell>
          <cell r="L61">
            <v>30317</v>
          </cell>
          <cell r="O61">
            <v>30417</v>
          </cell>
          <cell r="R61">
            <v>30517</v>
          </cell>
          <cell r="U61">
            <v>30617</v>
          </cell>
          <cell r="X61">
            <v>30717</v>
          </cell>
          <cell r="AA61">
            <v>30817</v>
          </cell>
          <cell r="AD61">
            <v>30917</v>
          </cell>
        </row>
        <row r="62">
          <cell r="F62">
            <v>30118</v>
          </cell>
          <cell r="I62">
            <v>30218</v>
          </cell>
          <cell r="L62">
            <v>30318</v>
          </cell>
          <cell r="O62">
            <v>30418</v>
          </cell>
          <cell r="R62">
            <v>30518</v>
          </cell>
          <cell r="U62">
            <v>30618</v>
          </cell>
          <cell r="X62">
            <v>30718</v>
          </cell>
          <cell r="AA62">
            <v>30818</v>
          </cell>
          <cell r="AD62">
            <v>30918</v>
          </cell>
        </row>
        <row r="63">
          <cell r="F63">
            <v>30119</v>
          </cell>
          <cell r="I63">
            <v>30219</v>
          </cell>
          <cell r="L63">
            <v>30319</v>
          </cell>
          <cell r="O63">
            <v>30419</v>
          </cell>
          <cell r="R63">
            <v>30519</v>
          </cell>
          <cell r="U63">
            <v>30619</v>
          </cell>
          <cell r="X63">
            <v>30719</v>
          </cell>
          <cell r="AA63">
            <v>30819</v>
          </cell>
          <cell r="AD63">
            <v>30919</v>
          </cell>
        </row>
        <row r="64">
          <cell r="C64">
            <v>40000</v>
          </cell>
          <cell r="D64" t="str">
            <v>Gebäude &amp; Infrastruktur</v>
          </cell>
          <cell r="E64" t="str">
            <v>Buildings &amp; Infrastructure</v>
          </cell>
          <cell r="F64">
            <v>40100</v>
          </cell>
          <cell r="G64" t="str">
            <v>Wohngebäude</v>
          </cell>
          <cell r="H64" t="str">
            <v>Housing</v>
          </cell>
          <cell r="I64">
            <v>40200</v>
          </cell>
          <cell r="J64" t="str">
            <v>Unternehmensgebäude</v>
          </cell>
          <cell r="K64" t="str">
            <v>Company Buildings</v>
          </cell>
          <cell r="L64">
            <v>40300</v>
          </cell>
          <cell r="M64" t="str">
            <v>Infrastruktur</v>
          </cell>
          <cell r="N64" t="str">
            <v>Infrastructure</v>
          </cell>
          <cell r="O64">
            <v>40400</v>
          </cell>
          <cell r="R64">
            <v>40500</v>
          </cell>
          <cell r="U64">
            <v>40600</v>
          </cell>
          <cell r="X64">
            <v>40700</v>
          </cell>
          <cell r="AA64">
            <v>40800</v>
          </cell>
          <cell r="AD64">
            <v>40900</v>
          </cell>
        </row>
        <row r="65">
          <cell r="F65">
            <v>40101</v>
          </cell>
          <cell r="G65" t="str">
            <v>Haus</v>
          </cell>
          <cell r="H65" t="str">
            <v>House</v>
          </cell>
          <cell r="I65">
            <v>40201</v>
          </cell>
          <cell r="J65" t="str">
            <v>Dienstleistungen</v>
          </cell>
          <cell r="K65" t="str">
            <v>Services</v>
          </cell>
          <cell r="L65">
            <v>40301</v>
          </cell>
          <cell r="M65" t="str">
            <v>Abfall</v>
          </cell>
          <cell r="N65" t="str">
            <v>Waste</v>
          </cell>
          <cell r="O65">
            <v>40401</v>
          </cell>
          <cell r="R65">
            <v>40501</v>
          </cell>
          <cell r="U65">
            <v>40601</v>
          </cell>
          <cell r="X65">
            <v>40701</v>
          </cell>
          <cell r="AA65">
            <v>40801</v>
          </cell>
          <cell r="AD65">
            <v>40901</v>
          </cell>
        </row>
        <row r="66">
          <cell r="F66">
            <v>40102</v>
          </cell>
          <cell r="G66" t="str">
            <v>Wohnung</v>
          </cell>
          <cell r="H66" t="str">
            <v>Appartment</v>
          </cell>
          <cell r="I66">
            <v>40202</v>
          </cell>
          <cell r="J66" t="str">
            <v>Gewerbe</v>
          </cell>
          <cell r="K66" t="str">
            <v>Trade</v>
          </cell>
          <cell r="L66">
            <v>40302</v>
          </cell>
          <cell r="M66" t="str">
            <v>Strom</v>
          </cell>
          <cell r="N66" t="str">
            <v>Electricity</v>
          </cell>
          <cell r="O66">
            <v>40402</v>
          </cell>
          <cell r="R66">
            <v>40502</v>
          </cell>
          <cell r="U66">
            <v>40602</v>
          </cell>
          <cell r="X66">
            <v>40702</v>
          </cell>
          <cell r="AA66">
            <v>40802</v>
          </cell>
          <cell r="AD66">
            <v>40902</v>
          </cell>
        </row>
        <row r="67">
          <cell r="F67">
            <v>40103</v>
          </cell>
          <cell r="I67">
            <v>40203</v>
          </cell>
          <cell r="J67" t="str">
            <v>Industrie</v>
          </cell>
          <cell r="K67" t="str">
            <v>Industry</v>
          </cell>
          <cell r="L67">
            <v>40303</v>
          </cell>
          <cell r="M67" t="str">
            <v>Verkehrswege</v>
          </cell>
          <cell r="N67" t="str">
            <v>Mobility Infrastructure</v>
          </cell>
          <cell r="O67">
            <v>40403</v>
          </cell>
          <cell r="R67">
            <v>40503</v>
          </cell>
          <cell r="U67">
            <v>40603</v>
          </cell>
          <cell r="X67">
            <v>40703</v>
          </cell>
          <cell r="AA67">
            <v>40803</v>
          </cell>
          <cell r="AD67">
            <v>40903</v>
          </cell>
        </row>
        <row r="68">
          <cell r="F68">
            <v>40104</v>
          </cell>
          <cell r="I68">
            <v>40204</v>
          </cell>
          <cell r="L68">
            <v>40304</v>
          </cell>
          <cell r="M68" t="str">
            <v>Verteidigung</v>
          </cell>
          <cell r="N68" t="str">
            <v>Defense</v>
          </cell>
          <cell r="O68">
            <v>40404</v>
          </cell>
          <cell r="R68">
            <v>40504</v>
          </cell>
          <cell r="U68">
            <v>40604</v>
          </cell>
          <cell r="X68">
            <v>40704</v>
          </cell>
          <cell r="AA68">
            <v>40804</v>
          </cell>
          <cell r="AD68">
            <v>40904</v>
          </cell>
        </row>
        <row r="69">
          <cell r="F69">
            <v>40105</v>
          </cell>
          <cell r="I69">
            <v>40205</v>
          </cell>
          <cell r="L69">
            <v>40305</v>
          </cell>
          <cell r="M69" t="str">
            <v>Wärme</v>
          </cell>
          <cell r="N69" t="str">
            <v>Heating</v>
          </cell>
          <cell r="O69">
            <v>40405</v>
          </cell>
          <cell r="R69">
            <v>40505</v>
          </cell>
          <cell r="U69">
            <v>40605</v>
          </cell>
          <cell r="X69">
            <v>40705</v>
          </cell>
          <cell r="AA69">
            <v>40805</v>
          </cell>
          <cell r="AD69">
            <v>40905</v>
          </cell>
        </row>
        <row r="70">
          <cell r="F70">
            <v>40106</v>
          </cell>
          <cell r="I70">
            <v>40206</v>
          </cell>
          <cell r="L70">
            <v>40306</v>
          </cell>
          <cell r="M70" t="str">
            <v>Wasser</v>
          </cell>
          <cell r="N70" t="str">
            <v>Water</v>
          </cell>
          <cell r="O70">
            <v>40406</v>
          </cell>
          <cell r="R70">
            <v>40506</v>
          </cell>
          <cell r="U70">
            <v>40606</v>
          </cell>
          <cell r="X70">
            <v>40706</v>
          </cell>
          <cell r="AA70">
            <v>40806</v>
          </cell>
          <cell r="AD70">
            <v>40906</v>
          </cell>
        </row>
        <row r="71">
          <cell r="F71">
            <v>40107</v>
          </cell>
          <cell r="I71">
            <v>40207</v>
          </cell>
          <cell r="L71">
            <v>40307</v>
          </cell>
          <cell r="O71">
            <v>40407</v>
          </cell>
          <cell r="R71">
            <v>40507</v>
          </cell>
          <cell r="U71">
            <v>40607</v>
          </cell>
          <cell r="X71">
            <v>40707</v>
          </cell>
          <cell r="AA71">
            <v>40807</v>
          </cell>
          <cell r="AD71">
            <v>40907</v>
          </cell>
        </row>
        <row r="72">
          <cell r="F72">
            <v>40108</v>
          </cell>
          <cell r="I72">
            <v>40208</v>
          </cell>
          <cell r="L72">
            <v>40308</v>
          </cell>
          <cell r="O72">
            <v>40408</v>
          </cell>
          <cell r="R72">
            <v>40508</v>
          </cell>
          <cell r="U72">
            <v>40608</v>
          </cell>
          <cell r="X72">
            <v>40708</v>
          </cell>
          <cell r="AA72">
            <v>40808</v>
          </cell>
          <cell r="AD72">
            <v>40908</v>
          </cell>
        </row>
        <row r="73">
          <cell r="F73">
            <v>40109</v>
          </cell>
          <cell r="I73">
            <v>40209</v>
          </cell>
          <cell r="L73">
            <v>40309</v>
          </cell>
          <cell r="O73">
            <v>40409</v>
          </cell>
          <cell r="R73">
            <v>40509</v>
          </cell>
          <cell r="U73">
            <v>40609</v>
          </cell>
          <cell r="X73">
            <v>40709</v>
          </cell>
          <cell r="AA73">
            <v>40809</v>
          </cell>
          <cell r="AD73">
            <v>40909</v>
          </cell>
        </row>
        <row r="74">
          <cell r="F74">
            <v>40110</v>
          </cell>
          <cell r="I74">
            <v>40210</v>
          </cell>
          <cell r="L74">
            <v>40310</v>
          </cell>
          <cell r="O74">
            <v>40410</v>
          </cell>
          <cell r="R74">
            <v>40510</v>
          </cell>
          <cell r="U74">
            <v>40610</v>
          </cell>
          <cell r="X74">
            <v>40710</v>
          </cell>
          <cell r="AA74">
            <v>40810</v>
          </cell>
          <cell r="AD74">
            <v>40910</v>
          </cell>
        </row>
        <row r="75">
          <cell r="F75">
            <v>40111</v>
          </cell>
          <cell r="I75">
            <v>40211</v>
          </cell>
          <cell r="L75">
            <v>40311</v>
          </cell>
          <cell r="O75">
            <v>40411</v>
          </cell>
          <cell r="R75">
            <v>40511</v>
          </cell>
          <cell r="U75">
            <v>40611</v>
          </cell>
          <cell r="X75">
            <v>40711</v>
          </cell>
          <cell r="AA75">
            <v>40811</v>
          </cell>
          <cell r="AD75">
            <v>40911</v>
          </cell>
        </row>
        <row r="76">
          <cell r="F76">
            <v>40112</v>
          </cell>
          <cell r="I76">
            <v>40212</v>
          </cell>
          <cell r="L76">
            <v>40312</v>
          </cell>
          <cell r="O76">
            <v>40412</v>
          </cell>
          <cell r="R76">
            <v>40512</v>
          </cell>
          <cell r="U76">
            <v>40612</v>
          </cell>
          <cell r="X76">
            <v>40712</v>
          </cell>
          <cell r="AA76">
            <v>40812</v>
          </cell>
          <cell r="AD76">
            <v>40912</v>
          </cell>
        </row>
        <row r="77">
          <cell r="F77">
            <v>40113</v>
          </cell>
          <cell r="I77">
            <v>40213</v>
          </cell>
          <cell r="L77">
            <v>40313</v>
          </cell>
          <cell r="O77">
            <v>40413</v>
          </cell>
          <cell r="R77">
            <v>40513</v>
          </cell>
          <cell r="U77">
            <v>40613</v>
          </cell>
          <cell r="X77">
            <v>40713</v>
          </cell>
          <cell r="AA77">
            <v>40813</v>
          </cell>
          <cell r="AD77">
            <v>40913</v>
          </cell>
        </row>
        <row r="78">
          <cell r="F78">
            <v>40114</v>
          </cell>
          <cell r="I78">
            <v>40214</v>
          </cell>
          <cell r="L78">
            <v>40314</v>
          </cell>
          <cell r="O78">
            <v>40414</v>
          </cell>
          <cell r="R78">
            <v>40514</v>
          </cell>
          <cell r="U78">
            <v>40614</v>
          </cell>
          <cell r="X78">
            <v>40714</v>
          </cell>
          <cell r="AA78">
            <v>40814</v>
          </cell>
          <cell r="AD78">
            <v>40914</v>
          </cell>
        </row>
        <row r="79">
          <cell r="F79">
            <v>40115</v>
          </cell>
          <cell r="I79">
            <v>40215</v>
          </cell>
          <cell r="L79">
            <v>40315</v>
          </cell>
          <cell r="O79">
            <v>40415</v>
          </cell>
          <cell r="R79">
            <v>40515</v>
          </cell>
          <cell r="U79">
            <v>40615</v>
          </cell>
          <cell r="X79">
            <v>40715</v>
          </cell>
          <cell r="AA79">
            <v>40815</v>
          </cell>
          <cell r="AD79">
            <v>40915</v>
          </cell>
        </row>
        <row r="80">
          <cell r="F80">
            <v>40116</v>
          </cell>
          <cell r="I80">
            <v>40216</v>
          </cell>
          <cell r="L80">
            <v>40316</v>
          </cell>
          <cell r="O80">
            <v>40416</v>
          </cell>
          <cell r="R80">
            <v>40516</v>
          </cell>
          <cell r="U80">
            <v>40616</v>
          </cell>
          <cell r="X80">
            <v>40716</v>
          </cell>
          <cell r="AA80">
            <v>40816</v>
          </cell>
          <cell r="AD80">
            <v>40916</v>
          </cell>
        </row>
        <row r="81">
          <cell r="F81">
            <v>40117</v>
          </cell>
          <cell r="I81">
            <v>40217</v>
          </cell>
          <cell r="L81">
            <v>40317</v>
          </cell>
          <cell r="O81">
            <v>40417</v>
          </cell>
          <cell r="R81">
            <v>40517</v>
          </cell>
          <cell r="U81">
            <v>40617</v>
          </cell>
          <cell r="X81">
            <v>40717</v>
          </cell>
          <cell r="AA81">
            <v>40817</v>
          </cell>
          <cell r="AD81">
            <v>40917</v>
          </cell>
        </row>
        <row r="82">
          <cell r="F82">
            <v>40118</v>
          </cell>
          <cell r="I82">
            <v>40218</v>
          </cell>
          <cell r="L82">
            <v>40318</v>
          </cell>
          <cell r="O82">
            <v>40418</v>
          </cell>
          <cell r="R82">
            <v>40518</v>
          </cell>
          <cell r="U82">
            <v>40618</v>
          </cell>
          <cell r="X82">
            <v>40718</v>
          </cell>
          <cell r="AA82">
            <v>40818</v>
          </cell>
          <cell r="AD82">
            <v>40918</v>
          </cell>
        </row>
        <row r="83">
          <cell r="F83">
            <v>40119</v>
          </cell>
          <cell r="I83">
            <v>40219</v>
          </cell>
          <cell r="L83">
            <v>40319</v>
          </cell>
          <cell r="O83">
            <v>40419</v>
          </cell>
          <cell r="R83">
            <v>40519</v>
          </cell>
          <cell r="U83">
            <v>40619</v>
          </cell>
          <cell r="X83">
            <v>40719</v>
          </cell>
          <cell r="AA83">
            <v>40819</v>
          </cell>
          <cell r="AD83">
            <v>40919</v>
          </cell>
        </row>
        <row r="84">
          <cell r="C84">
            <v>50000</v>
          </cell>
          <cell r="D84" t="str">
            <v>Nahrungsmittel</v>
          </cell>
          <cell r="E84" t="str">
            <v>Food</v>
          </cell>
          <cell r="F84">
            <v>50100</v>
          </cell>
          <cell r="G84" t="str">
            <v>Essen</v>
          </cell>
          <cell r="H84" t="str">
            <v>Food</v>
          </cell>
          <cell r="I84">
            <v>50200</v>
          </cell>
          <cell r="J84" t="str">
            <v>Getränke</v>
          </cell>
          <cell r="K84" t="str">
            <v>Beverages</v>
          </cell>
          <cell r="L84">
            <v>50300</v>
          </cell>
          <cell r="M84" t="str">
            <v>Tabak</v>
          </cell>
          <cell r="N84" t="str">
            <v>Tobacco</v>
          </cell>
          <cell r="O84">
            <v>50400</v>
          </cell>
          <cell r="R84">
            <v>50500</v>
          </cell>
          <cell r="U84">
            <v>50600</v>
          </cell>
          <cell r="X84">
            <v>50700</v>
          </cell>
          <cell r="AA84">
            <v>50800</v>
          </cell>
          <cell r="AD84">
            <v>50900</v>
          </cell>
        </row>
        <row r="85">
          <cell r="F85">
            <v>50101</v>
          </cell>
          <cell r="G85" t="str">
            <v>Fisch</v>
          </cell>
          <cell r="H85" t="str">
            <v>Fish</v>
          </cell>
          <cell r="I85">
            <v>50201</v>
          </cell>
          <cell r="L85">
            <v>50301</v>
          </cell>
          <cell r="O85">
            <v>50401</v>
          </cell>
          <cell r="R85">
            <v>50501</v>
          </cell>
          <cell r="U85">
            <v>50601</v>
          </cell>
          <cell r="X85">
            <v>50701</v>
          </cell>
          <cell r="AA85">
            <v>50801</v>
          </cell>
          <cell r="AD85">
            <v>50901</v>
          </cell>
        </row>
        <row r="86">
          <cell r="F86">
            <v>50102</v>
          </cell>
          <cell r="G86" t="str">
            <v>Fleisch</v>
          </cell>
          <cell r="H86" t="str">
            <v>Meat</v>
          </cell>
          <cell r="I86">
            <v>50202</v>
          </cell>
          <cell r="L86">
            <v>50302</v>
          </cell>
          <cell r="O86">
            <v>50402</v>
          </cell>
          <cell r="R86">
            <v>50502</v>
          </cell>
          <cell r="U86">
            <v>50602</v>
          </cell>
          <cell r="X86">
            <v>50702</v>
          </cell>
          <cell r="AA86">
            <v>50802</v>
          </cell>
          <cell r="AD86">
            <v>50902</v>
          </cell>
        </row>
        <row r="87">
          <cell r="F87">
            <v>50103</v>
          </cell>
          <cell r="G87" t="str">
            <v>Gemüse</v>
          </cell>
          <cell r="H87" t="str">
            <v>Vegetable</v>
          </cell>
          <cell r="I87">
            <v>50203</v>
          </cell>
          <cell r="L87">
            <v>50303</v>
          </cell>
          <cell r="O87">
            <v>50403</v>
          </cell>
          <cell r="R87">
            <v>50503</v>
          </cell>
          <cell r="U87">
            <v>50603</v>
          </cell>
          <cell r="X87">
            <v>50703</v>
          </cell>
          <cell r="AA87">
            <v>50803</v>
          </cell>
          <cell r="AD87">
            <v>50903</v>
          </cell>
        </row>
        <row r="88">
          <cell r="F88">
            <v>50104</v>
          </cell>
          <cell r="G88" t="str">
            <v>Getreide</v>
          </cell>
          <cell r="H88" t="str">
            <v>Corn</v>
          </cell>
          <cell r="I88">
            <v>50204</v>
          </cell>
          <cell r="L88">
            <v>50304</v>
          </cell>
          <cell r="O88">
            <v>50404</v>
          </cell>
          <cell r="R88">
            <v>50504</v>
          </cell>
          <cell r="U88">
            <v>50604</v>
          </cell>
          <cell r="X88">
            <v>50704</v>
          </cell>
          <cell r="AA88">
            <v>50804</v>
          </cell>
          <cell r="AD88">
            <v>50904</v>
          </cell>
        </row>
        <row r="89">
          <cell r="F89">
            <v>50105</v>
          </cell>
          <cell r="G89" t="str">
            <v>Milchprodukte</v>
          </cell>
          <cell r="H89" t="str">
            <v>Dairy</v>
          </cell>
          <cell r="I89">
            <v>50205</v>
          </cell>
          <cell r="L89">
            <v>50305</v>
          </cell>
          <cell r="O89">
            <v>50405</v>
          </cell>
          <cell r="R89">
            <v>50505</v>
          </cell>
          <cell r="U89">
            <v>50605</v>
          </cell>
          <cell r="X89">
            <v>50705</v>
          </cell>
          <cell r="AA89">
            <v>50805</v>
          </cell>
          <cell r="AD89">
            <v>50905</v>
          </cell>
        </row>
        <row r="90">
          <cell r="F90">
            <v>50106</v>
          </cell>
          <cell r="G90" t="str">
            <v>Obst</v>
          </cell>
          <cell r="H90" t="str">
            <v>Fruit</v>
          </cell>
          <cell r="I90">
            <v>50206</v>
          </cell>
          <cell r="L90">
            <v>50306</v>
          </cell>
          <cell r="O90">
            <v>50406</v>
          </cell>
          <cell r="R90">
            <v>50506</v>
          </cell>
          <cell r="U90">
            <v>50606</v>
          </cell>
          <cell r="X90">
            <v>50706</v>
          </cell>
          <cell r="AA90">
            <v>50806</v>
          </cell>
          <cell r="AD90">
            <v>50906</v>
          </cell>
        </row>
        <row r="91">
          <cell r="F91">
            <v>50107</v>
          </cell>
          <cell r="G91" t="str">
            <v>Tiernahrung</v>
          </cell>
          <cell r="H91" t="str">
            <v>Pet Food</v>
          </cell>
          <cell r="I91">
            <v>50207</v>
          </cell>
          <cell r="L91">
            <v>50307</v>
          </cell>
          <cell r="O91">
            <v>50407</v>
          </cell>
          <cell r="R91">
            <v>50507</v>
          </cell>
          <cell r="U91">
            <v>50607</v>
          </cell>
          <cell r="X91">
            <v>50707</v>
          </cell>
          <cell r="AA91">
            <v>50807</v>
          </cell>
          <cell r="AD91">
            <v>50907</v>
          </cell>
        </row>
        <row r="92">
          <cell r="F92">
            <v>50108</v>
          </cell>
          <cell r="G92" t="str">
            <v>Mittagessen</v>
          </cell>
          <cell r="H92" t="str">
            <v>Lunch</v>
          </cell>
          <cell r="I92">
            <v>50208</v>
          </cell>
          <cell r="L92">
            <v>50308</v>
          </cell>
          <cell r="O92">
            <v>50408</v>
          </cell>
          <cell r="R92">
            <v>50508</v>
          </cell>
          <cell r="U92">
            <v>50608</v>
          </cell>
          <cell r="X92">
            <v>50708</v>
          </cell>
          <cell r="AA92">
            <v>50808</v>
          </cell>
          <cell r="AD92">
            <v>50908</v>
          </cell>
        </row>
        <row r="93">
          <cell r="F93">
            <v>50109</v>
          </cell>
          <cell r="G93" t="str">
            <v>Tagesverpflegung</v>
          </cell>
          <cell r="H93" t="str">
            <v>Catering</v>
          </cell>
          <cell r="I93">
            <v>50209</v>
          </cell>
          <cell r="L93">
            <v>50309</v>
          </cell>
          <cell r="O93">
            <v>50409</v>
          </cell>
          <cell r="R93">
            <v>50509</v>
          </cell>
          <cell r="U93">
            <v>50609</v>
          </cell>
          <cell r="X93">
            <v>50709</v>
          </cell>
          <cell r="AA93">
            <v>50809</v>
          </cell>
          <cell r="AD93">
            <v>50909</v>
          </cell>
        </row>
        <row r="94">
          <cell r="F94">
            <v>50110</v>
          </cell>
          <cell r="I94">
            <v>50210</v>
          </cell>
          <cell r="L94">
            <v>50310</v>
          </cell>
          <cell r="O94">
            <v>50410</v>
          </cell>
          <cell r="R94">
            <v>50510</v>
          </cell>
          <cell r="U94">
            <v>50610</v>
          </cell>
          <cell r="X94">
            <v>50710</v>
          </cell>
          <cell r="AA94">
            <v>50810</v>
          </cell>
          <cell r="AD94">
            <v>50910</v>
          </cell>
        </row>
        <row r="95">
          <cell r="F95">
            <v>50111</v>
          </cell>
          <cell r="I95">
            <v>50211</v>
          </cell>
          <cell r="L95">
            <v>50311</v>
          </cell>
          <cell r="O95">
            <v>50411</v>
          </cell>
          <cell r="R95">
            <v>50511</v>
          </cell>
          <cell r="U95">
            <v>50611</v>
          </cell>
          <cell r="X95">
            <v>50711</v>
          </cell>
          <cell r="AA95">
            <v>50811</v>
          </cell>
          <cell r="AD95">
            <v>50911</v>
          </cell>
        </row>
        <row r="96">
          <cell r="F96">
            <v>50112</v>
          </cell>
          <cell r="I96">
            <v>50212</v>
          </cell>
          <cell r="L96">
            <v>50312</v>
          </cell>
          <cell r="O96">
            <v>50412</v>
          </cell>
          <cell r="R96">
            <v>50512</v>
          </cell>
          <cell r="U96">
            <v>50612</v>
          </cell>
          <cell r="X96">
            <v>50712</v>
          </cell>
          <cell r="AA96">
            <v>50812</v>
          </cell>
          <cell r="AD96">
            <v>50912</v>
          </cell>
        </row>
        <row r="97">
          <cell r="F97">
            <v>50113</v>
          </cell>
          <cell r="I97">
            <v>50213</v>
          </cell>
          <cell r="L97">
            <v>50313</v>
          </cell>
          <cell r="O97">
            <v>50413</v>
          </cell>
          <cell r="R97">
            <v>50513</v>
          </cell>
          <cell r="U97">
            <v>50613</v>
          </cell>
          <cell r="X97">
            <v>50713</v>
          </cell>
          <cell r="AA97">
            <v>50813</v>
          </cell>
          <cell r="AD97">
            <v>50913</v>
          </cell>
        </row>
        <row r="98">
          <cell r="F98">
            <v>50114</v>
          </cell>
          <cell r="I98">
            <v>50214</v>
          </cell>
          <cell r="L98">
            <v>50314</v>
          </cell>
          <cell r="O98">
            <v>50414</v>
          </cell>
          <cell r="R98">
            <v>50514</v>
          </cell>
          <cell r="U98">
            <v>50614</v>
          </cell>
          <cell r="X98">
            <v>50714</v>
          </cell>
          <cell r="AA98">
            <v>50814</v>
          </cell>
          <cell r="AD98">
            <v>50914</v>
          </cell>
        </row>
        <row r="99">
          <cell r="F99">
            <v>50115</v>
          </cell>
          <cell r="I99">
            <v>50215</v>
          </cell>
          <cell r="L99">
            <v>50315</v>
          </cell>
          <cell r="O99">
            <v>50415</v>
          </cell>
          <cell r="R99">
            <v>50515</v>
          </cell>
          <cell r="U99">
            <v>50615</v>
          </cell>
          <cell r="X99">
            <v>50715</v>
          </cell>
          <cell r="AA99">
            <v>50815</v>
          </cell>
          <cell r="AD99">
            <v>50915</v>
          </cell>
        </row>
        <row r="100">
          <cell r="F100">
            <v>50116</v>
          </cell>
          <cell r="I100">
            <v>50216</v>
          </cell>
          <cell r="L100">
            <v>50316</v>
          </cell>
          <cell r="O100">
            <v>50416</v>
          </cell>
          <cell r="R100">
            <v>50516</v>
          </cell>
          <cell r="U100">
            <v>50616</v>
          </cell>
          <cell r="X100">
            <v>50716</v>
          </cell>
          <cell r="AA100">
            <v>50816</v>
          </cell>
          <cell r="AD100">
            <v>50916</v>
          </cell>
        </row>
        <row r="101">
          <cell r="F101">
            <v>50117</v>
          </cell>
          <cell r="I101">
            <v>50217</v>
          </cell>
          <cell r="L101">
            <v>50317</v>
          </cell>
          <cell r="O101">
            <v>50417</v>
          </cell>
          <cell r="R101">
            <v>50517</v>
          </cell>
          <cell r="U101">
            <v>50617</v>
          </cell>
          <cell r="X101">
            <v>50717</v>
          </cell>
          <cell r="AA101">
            <v>50817</v>
          </cell>
          <cell r="AD101">
            <v>50917</v>
          </cell>
        </row>
        <row r="102">
          <cell r="F102">
            <v>50118</v>
          </cell>
          <cell r="I102">
            <v>50218</v>
          </cell>
          <cell r="L102">
            <v>50318</v>
          </cell>
          <cell r="O102">
            <v>50418</v>
          </cell>
          <cell r="R102">
            <v>50518</v>
          </cell>
          <cell r="U102">
            <v>50618</v>
          </cell>
          <cell r="X102">
            <v>50718</v>
          </cell>
          <cell r="AA102">
            <v>50818</v>
          </cell>
          <cell r="AD102">
            <v>50918</v>
          </cell>
        </row>
        <row r="103">
          <cell r="F103">
            <v>50119</v>
          </cell>
          <cell r="I103">
            <v>50219</v>
          </cell>
          <cell r="L103">
            <v>50319</v>
          </cell>
          <cell r="O103">
            <v>50419</v>
          </cell>
          <cell r="R103">
            <v>50519</v>
          </cell>
          <cell r="U103">
            <v>50619</v>
          </cell>
          <cell r="X103">
            <v>50719</v>
          </cell>
          <cell r="AA103">
            <v>50819</v>
          </cell>
          <cell r="AD103">
            <v>50919</v>
          </cell>
        </row>
        <row r="104">
          <cell r="C104">
            <v>60000</v>
          </cell>
          <cell r="D104" t="str">
            <v>Dienstleistungen</v>
          </cell>
          <cell r="E104" t="str">
            <v>Services</v>
          </cell>
          <cell r="F104">
            <v>60100</v>
          </cell>
          <cell r="G104" t="str">
            <v>Beratung</v>
          </cell>
          <cell r="H104" t="str">
            <v>Consulting</v>
          </cell>
          <cell r="I104">
            <v>60200</v>
          </cell>
          <cell r="J104" t="str">
            <v>Bildung</v>
          </cell>
          <cell r="K104" t="str">
            <v>Education</v>
          </cell>
          <cell r="L104">
            <v>60300</v>
          </cell>
          <cell r="M104" t="str">
            <v>Medien</v>
          </cell>
          <cell r="N104" t="str">
            <v>Media</v>
          </cell>
          <cell r="O104">
            <v>60400</v>
          </cell>
          <cell r="P104" t="str">
            <v>Hotel &amp; Gastronomie</v>
          </cell>
          <cell r="Q104" t="str">
            <v>Hotels &amp; Restaurants</v>
          </cell>
          <cell r="R104">
            <v>60500</v>
          </cell>
          <cell r="S104" t="str">
            <v>Persönlicher Bedarf</v>
          </cell>
          <cell r="T104" t="str">
            <v>Personal Consumption</v>
          </cell>
          <cell r="U104">
            <v>60600</v>
          </cell>
          <cell r="V104" t="str">
            <v>Verwaltung</v>
          </cell>
          <cell r="W104" t="str">
            <v>Administration</v>
          </cell>
          <cell r="X104">
            <v>60700</v>
          </cell>
          <cell r="AA104">
            <v>60800</v>
          </cell>
          <cell r="AD104">
            <v>60900</v>
          </cell>
        </row>
        <row r="105">
          <cell r="F105">
            <v>60101</v>
          </cell>
          <cell r="I105">
            <v>60201</v>
          </cell>
          <cell r="L105">
            <v>60301</v>
          </cell>
          <cell r="M105" t="str">
            <v>Kultur</v>
          </cell>
          <cell r="N105" t="str">
            <v>Culture</v>
          </cell>
          <cell r="O105">
            <v>60401</v>
          </cell>
          <cell r="P105" t="str">
            <v>Übernachtungen</v>
          </cell>
          <cell r="Q105" t="str">
            <v>Accomodation</v>
          </cell>
          <cell r="R105">
            <v>60501</v>
          </cell>
          <cell r="S105" t="str">
            <v>Gesundheit</v>
          </cell>
          <cell r="T105" t="str">
            <v>Health</v>
          </cell>
          <cell r="U105">
            <v>60601</v>
          </cell>
          <cell r="X105">
            <v>60701</v>
          </cell>
          <cell r="AA105">
            <v>60801</v>
          </cell>
          <cell r="AD105">
            <v>60901</v>
          </cell>
        </row>
        <row r="106">
          <cell r="F106">
            <v>60102</v>
          </cell>
          <cell r="I106">
            <v>60202</v>
          </cell>
          <cell r="L106">
            <v>60302</v>
          </cell>
          <cell r="M106" t="str">
            <v>Digital</v>
          </cell>
          <cell r="N106" t="str">
            <v>Digital</v>
          </cell>
          <cell r="O106">
            <v>60402</v>
          </cell>
          <cell r="P106" t="str">
            <v>Bewirtung</v>
          </cell>
          <cell r="Q106" t="str">
            <v>Catering</v>
          </cell>
          <cell r="R106">
            <v>60502</v>
          </cell>
          <cell r="S106" t="str">
            <v>Körperpflege</v>
          </cell>
          <cell r="T106" t="str">
            <v>Personal Hygene</v>
          </cell>
          <cell r="U106">
            <v>60602</v>
          </cell>
          <cell r="X106">
            <v>60702</v>
          </cell>
          <cell r="AA106">
            <v>60802</v>
          </cell>
          <cell r="AD106">
            <v>60902</v>
          </cell>
        </row>
        <row r="107">
          <cell r="F107">
            <v>60103</v>
          </cell>
          <cell r="I107">
            <v>60203</v>
          </cell>
          <cell r="L107">
            <v>60303</v>
          </cell>
          <cell r="M107" t="str">
            <v>Print</v>
          </cell>
          <cell r="N107" t="str">
            <v>Newspaper</v>
          </cell>
          <cell r="O107">
            <v>60403</v>
          </cell>
          <cell r="P107" t="str">
            <v>Veranstaltungen</v>
          </cell>
          <cell r="Q107" t="str">
            <v>Event</v>
          </cell>
          <cell r="R107">
            <v>60503</v>
          </cell>
          <cell r="U107">
            <v>60603</v>
          </cell>
          <cell r="X107">
            <v>60703</v>
          </cell>
          <cell r="AA107">
            <v>60803</v>
          </cell>
          <cell r="AD107">
            <v>60903</v>
          </cell>
        </row>
        <row r="108">
          <cell r="F108">
            <v>60104</v>
          </cell>
          <cell r="I108">
            <v>60204</v>
          </cell>
          <cell r="L108">
            <v>60304</v>
          </cell>
          <cell r="M108" t="str">
            <v>Unterhaltung</v>
          </cell>
          <cell r="N108" t="str">
            <v>Entertainment</v>
          </cell>
          <cell r="O108">
            <v>60404</v>
          </cell>
          <cell r="R108">
            <v>60504</v>
          </cell>
          <cell r="U108">
            <v>60604</v>
          </cell>
          <cell r="X108">
            <v>60704</v>
          </cell>
          <cell r="AA108">
            <v>60804</v>
          </cell>
          <cell r="AD108">
            <v>60904</v>
          </cell>
        </row>
        <row r="109">
          <cell r="F109">
            <v>60105</v>
          </cell>
          <cell r="I109">
            <v>60205</v>
          </cell>
          <cell r="L109">
            <v>60305</v>
          </cell>
          <cell r="O109">
            <v>60405</v>
          </cell>
          <cell r="R109">
            <v>60505</v>
          </cell>
          <cell r="U109">
            <v>60605</v>
          </cell>
          <cell r="X109">
            <v>60705</v>
          </cell>
          <cell r="AA109">
            <v>60805</v>
          </cell>
          <cell r="AD109">
            <v>60905</v>
          </cell>
        </row>
        <row r="110">
          <cell r="F110">
            <v>60106</v>
          </cell>
          <cell r="I110">
            <v>60206</v>
          </cell>
          <cell r="L110">
            <v>60306</v>
          </cell>
          <cell r="O110">
            <v>60406</v>
          </cell>
          <cell r="R110">
            <v>60506</v>
          </cell>
          <cell r="U110">
            <v>60606</v>
          </cell>
          <cell r="X110">
            <v>60706</v>
          </cell>
          <cell r="AA110">
            <v>60806</v>
          </cell>
          <cell r="AD110">
            <v>60906</v>
          </cell>
        </row>
        <row r="111">
          <cell r="F111">
            <v>60107</v>
          </cell>
          <cell r="I111">
            <v>60207</v>
          </cell>
          <cell r="L111">
            <v>60307</v>
          </cell>
          <cell r="O111">
            <v>60407</v>
          </cell>
          <cell r="R111">
            <v>60507</v>
          </cell>
          <cell r="U111">
            <v>60607</v>
          </cell>
          <cell r="X111">
            <v>60707</v>
          </cell>
          <cell r="AA111">
            <v>60807</v>
          </cell>
          <cell r="AD111">
            <v>60907</v>
          </cell>
        </row>
        <row r="112">
          <cell r="F112">
            <v>60108</v>
          </cell>
          <cell r="I112">
            <v>60208</v>
          </cell>
          <cell r="L112">
            <v>60308</v>
          </cell>
          <cell r="O112">
            <v>60408</v>
          </cell>
          <cell r="R112">
            <v>60508</v>
          </cell>
          <cell r="U112">
            <v>60608</v>
          </cell>
          <cell r="X112">
            <v>60708</v>
          </cell>
          <cell r="AA112">
            <v>60808</v>
          </cell>
          <cell r="AD112">
            <v>60908</v>
          </cell>
        </row>
        <row r="113">
          <cell r="F113">
            <v>60109</v>
          </cell>
          <cell r="I113">
            <v>60209</v>
          </cell>
          <cell r="L113">
            <v>60309</v>
          </cell>
          <cell r="O113">
            <v>60409</v>
          </cell>
          <cell r="R113">
            <v>60509</v>
          </cell>
          <cell r="U113">
            <v>60609</v>
          </cell>
          <cell r="X113">
            <v>60709</v>
          </cell>
          <cell r="AA113">
            <v>60809</v>
          </cell>
          <cell r="AD113">
            <v>60909</v>
          </cell>
        </row>
        <row r="114">
          <cell r="F114">
            <v>60110</v>
          </cell>
          <cell r="I114">
            <v>60210</v>
          </cell>
          <cell r="L114">
            <v>60310</v>
          </cell>
          <cell r="O114">
            <v>60410</v>
          </cell>
          <cell r="R114">
            <v>60510</v>
          </cell>
          <cell r="U114">
            <v>60610</v>
          </cell>
          <cell r="X114">
            <v>60710</v>
          </cell>
          <cell r="AA114">
            <v>60810</v>
          </cell>
          <cell r="AD114">
            <v>60910</v>
          </cell>
        </row>
        <row r="115">
          <cell r="F115">
            <v>60111</v>
          </cell>
          <cell r="I115">
            <v>60211</v>
          </cell>
          <cell r="L115">
            <v>60311</v>
          </cell>
          <cell r="O115">
            <v>60411</v>
          </cell>
          <cell r="R115">
            <v>60511</v>
          </cell>
          <cell r="U115">
            <v>60611</v>
          </cell>
          <cell r="X115">
            <v>60711</v>
          </cell>
          <cell r="AA115">
            <v>60811</v>
          </cell>
          <cell r="AD115">
            <v>60911</v>
          </cell>
        </row>
        <row r="116">
          <cell r="F116">
            <v>60112</v>
          </cell>
          <cell r="I116">
            <v>60212</v>
          </cell>
          <cell r="L116">
            <v>60312</v>
          </cell>
          <cell r="O116">
            <v>60412</v>
          </cell>
          <cell r="R116">
            <v>60512</v>
          </cell>
          <cell r="U116">
            <v>60612</v>
          </cell>
          <cell r="X116">
            <v>60712</v>
          </cell>
          <cell r="AA116">
            <v>60812</v>
          </cell>
          <cell r="AD116">
            <v>60912</v>
          </cell>
        </row>
        <row r="117">
          <cell r="F117">
            <v>60113</v>
          </cell>
          <cell r="I117">
            <v>60213</v>
          </cell>
          <cell r="L117">
            <v>60313</v>
          </cell>
          <cell r="O117">
            <v>60413</v>
          </cell>
          <cell r="R117">
            <v>60513</v>
          </cell>
          <cell r="U117">
            <v>60613</v>
          </cell>
          <cell r="X117">
            <v>60713</v>
          </cell>
          <cell r="AA117">
            <v>60813</v>
          </cell>
          <cell r="AD117">
            <v>60913</v>
          </cell>
        </row>
        <row r="118">
          <cell r="F118">
            <v>60114</v>
          </cell>
          <cell r="I118">
            <v>60214</v>
          </cell>
          <cell r="L118">
            <v>60314</v>
          </cell>
          <cell r="O118">
            <v>60414</v>
          </cell>
          <cell r="R118">
            <v>60514</v>
          </cell>
          <cell r="U118">
            <v>60614</v>
          </cell>
          <cell r="X118">
            <v>60714</v>
          </cell>
          <cell r="AA118">
            <v>60814</v>
          </cell>
          <cell r="AD118">
            <v>60914</v>
          </cell>
        </row>
        <row r="119">
          <cell r="F119">
            <v>60115</v>
          </cell>
          <cell r="I119">
            <v>60215</v>
          </cell>
          <cell r="L119">
            <v>60315</v>
          </cell>
          <cell r="O119">
            <v>60415</v>
          </cell>
          <cell r="R119">
            <v>60515</v>
          </cell>
          <cell r="U119">
            <v>60615</v>
          </cell>
          <cell r="X119">
            <v>60715</v>
          </cell>
          <cell r="AA119">
            <v>60815</v>
          </cell>
          <cell r="AD119">
            <v>60915</v>
          </cell>
        </row>
        <row r="120">
          <cell r="F120">
            <v>60116</v>
          </cell>
          <cell r="I120">
            <v>60216</v>
          </cell>
          <cell r="L120">
            <v>60316</v>
          </cell>
          <cell r="O120">
            <v>60416</v>
          </cell>
          <cell r="R120">
            <v>60516</v>
          </cell>
          <cell r="U120">
            <v>60616</v>
          </cell>
          <cell r="X120">
            <v>60716</v>
          </cell>
          <cell r="AA120">
            <v>60816</v>
          </cell>
          <cell r="AD120">
            <v>60916</v>
          </cell>
        </row>
        <row r="121">
          <cell r="F121">
            <v>60117</v>
          </cell>
          <cell r="I121">
            <v>60217</v>
          </cell>
          <cell r="L121">
            <v>60317</v>
          </cell>
          <cell r="O121">
            <v>60417</v>
          </cell>
          <cell r="R121">
            <v>60517</v>
          </cell>
          <cell r="U121">
            <v>60617</v>
          </cell>
          <cell r="X121">
            <v>60717</v>
          </cell>
          <cell r="AA121">
            <v>60817</v>
          </cell>
          <cell r="AD121">
            <v>60917</v>
          </cell>
        </row>
        <row r="122">
          <cell r="F122">
            <v>60118</v>
          </cell>
          <cell r="I122">
            <v>60218</v>
          </cell>
          <cell r="L122">
            <v>60318</v>
          </cell>
          <cell r="O122">
            <v>60418</v>
          </cell>
          <cell r="R122">
            <v>60518</v>
          </cell>
          <cell r="U122">
            <v>60618</v>
          </cell>
          <cell r="X122">
            <v>60718</v>
          </cell>
          <cell r="AA122">
            <v>60818</v>
          </cell>
          <cell r="AD122">
            <v>60918</v>
          </cell>
        </row>
        <row r="123">
          <cell r="F123">
            <v>60119</v>
          </cell>
          <cell r="I123">
            <v>60219</v>
          </cell>
          <cell r="L123">
            <v>60319</v>
          </cell>
          <cell r="O123">
            <v>60419</v>
          </cell>
          <cell r="R123">
            <v>60519</v>
          </cell>
          <cell r="U123">
            <v>60619</v>
          </cell>
          <cell r="X123">
            <v>60719</v>
          </cell>
          <cell r="AA123">
            <v>60819</v>
          </cell>
          <cell r="AD123">
            <v>60919</v>
          </cell>
        </row>
        <row r="124">
          <cell r="C124">
            <v>70000</v>
          </cell>
          <cell r="D124" t="str">
            <v>Umwelt</v>
          </cell>
          <cell r="E124" t="str">
            <v>Environment</v>
          </cell>
          <cell r="F124">
            <v>70100</v>
          </cell>
          <cell r="G124" t="str">
            <v>Veränderung der Landnutzung</v>
          </cell>
          <cell r="H124" t="str">
            <v>Change in Land Use</v>
          </cell>
          <cell r="I124">
            <v>70200</v>
          </cell>
          <cell r="J124" t="str">
            <v>Vulkanausbrüche</v>
          </cell>
          <cell r="K124" t="str">
            <v>Volcanoes</v>
          </cell>
          <cell r="L124">
            <v>70300</v>
          </cell>
          <cell r="M124" t="str">
            <v>Waldbrände</v>
          </cell>
          <cell r="N124" t="str">
            <v>Forest Fires</v>
          </cell>
          <cell r="O124">
            <v>70400</v>
          </cell>
          <cell r="R124">
            <v>70500</v>
          </cell>
          <cell r="U124">
            <v>70600</v>
          </cell>
          <cell r="X124">
            <v>70700</v>
          </cell>
          <cell r="AA124">
            <v>70800</v>
          </cell>
          <cell r="AD124">
            <v>70900</v>
          </cell>
        </row>
        <row r="125">
          <cell r="F125">
            <v>70101</v>
          </cell>
          <cell r="I125">
            <v>70201</v>
          </cell>
          <cell r="L125">
            <v>70301</v>
          </cell>
          <cell r="O125">
            <v>70401</v>
          </cell>
          <cell r="R125">
            <v>70501</v>
          </cell>
          <cell r="U125">
            <v>70601</v>
          </cell>
          <cell r="X125">
            <v>70701</v>
          </cell>
          <cell r="AA125">
            <v>70801</v>
          </cell>
          <cell r="AD125">
            <v>70901</v>
          </cell>
        </row>
        <row r="126">
          <cell r="F126">
            <v>70102</v>
          </cell>
          <cell r="I126">
            <v>70202</v>
          </cell>
          <cell r="L126">
            <v>70302</v>
          </cell>
          <cell r="O126">
            <v>70402</v>
          </cell>
          <cell r="R126">
            <v>70502</v>
          </cell>
          <cell r="U126">
            <v>70602</v>
          </cell>
          <cell r="X126">
            <v>70702</v>
          </cell>
          <cell r="AA126">
            <v>70802</v>
          </cell>
          <cell r="AD126">
            <v>70902</v>
          </cell>
        </row>
        <row r="127">
          <cell r="F127">
            <v>70103</v>
          </cell>
          <cell r="I127">
            <v>70203</v>
          </cell>
          <cell r="L127">
            <v>70303</v>
          </cell>
          <cell r="O127">
            <v>70403</v>
          </cell>
          <cell r="R127">
            <v>70503</v>
          </cell>
          <cell r="U127">
            <v>70603</v>
          </cell>
          <cell r="X127">
            <v>70703</v>
          </cell>
          <cell r="AA127">
            <v>70803</v>
          </cell>
          <cell r="AD127">
            <v>70903</v>
          </cell>
        </row>
        <row r="128">
          <cell r="F128">
            <v>70104</v>
          </cell>
          <cell r="I128">
            <v>70204</v>
          </cell>
          <cell r="L128">
            <v>70304</v>
          </cell>
          <cell r="O128">
            <v>70404</v>
          </cell>
          <cell r="R128">
            <v>70504</v>
          </cell>
          <cell r="U128">
            <v>70604</v>
          </cell>
          <cell r="X128">
            <v>70704</v>
          </cell>
          <cell r="AA128">
            <v>70804</v>
          </cell>
          <cell r="AD128">
            <v>70904</v>
          </cell>
        </row>
        <row r="129">
          <cell r="F129">
            <v>70105</v>
          </cell>
          <cell r="I129">
            <v>70205</v>
          </cell>
          <cell r="L129">
            <v>70305</v>
          </cell>
          <cell r="O129">
            <v>70405</v>
          </cell>
          <cell r="R129">
            <v>70505</v>
          </cell>
          <cell r="U129">
            <v>70605</v>
          </cell>
          <cell r="X129">
            <v>70705</v>
          </cell>
          <cell r="AA129">
            <v>70805</v>
          </cell>
          <cell r="AD129">
            <v>70905</v>
          </cell>
        </row>
        <row r="130">
          <cell r="F130">
            <v>70106</v>
          </cell>
          <cell r="I130">
            <v>70206</v>
          </cell>
          <cell r="L130">
            <v>70306</v>
          </cell>
          <cell r="O130">
            <v>70406</v>
          </cell>
          <cell r="R130">
            <v>70506</v>
          </cell>
          <cell r="U130">
            <v>70606</v>
          </cell>
          <cell r="X130">
            <v>70706</v>
          </cell>
          <cell r="AA130">
            <v>70806</v>
          </cell>
          <cell r="AD130">
            <v>70906</v>
          </cell>
        </row>
        <row r="131">
          <cell r="F131">
            <v>70107</v>
          </cell>
          <cell r="I131">
            <v>70207</v>
          </cell>
          <cell r="L131">
            <v>70307</v>
          </cell>
          <cell r="O131">
            <v>70407</v>
          </cell>
          <cell r="R131">
            <v>70507</v>
          </cell>
          <cell r="U131">
            <v>70607</v>
          </cell>
          <cell r="X131">
            <v>70707</v>
          </cell>
          <cell r="AA131">
            <v>70807</v>
          </cell>
          <cell r="AD131">
            <v>70907</v>
          </cell>
        </row>
        <row r="132">
          <cell r="F132">
            <v>70108</v>
          </cell>
          <cell r="I132">
            <v>70208</v>
          </cell>
          <cell r="L132">
            <v>70308</v>
          </cell>
          <cell r="O132">
            <v>70408</v>
          </cell>
          <cell r="R132">
            <v>70508</v>
          </cell>
          <cell r="U132">
            <v>70608</v>
          </cell>
          <cell r="X132">
            <v>70708</v>
          </cell>
          <cell r="AA132">
            <v>70808</v>
          </cell>
          <cell r="AD132">
            <v>70908</v>
          </cell>
        </row>
        <row r="133">
          <cell r="F133">
            <v>70109</v>
          </cell>
          <cell r="I133">
            <v>70209</v>
          </cell>
          <cell r="L133">
            <v>70309</v>
          </cell>
          <cell r="O133">
            <v>70409</v>
          </cell>
          <cell r="R133">
            <v>70509</v>
          </cell>
          <cell r="U133">
            <v>70609</v>
          </cell>
          <cell r="X133">
            <v>70709</v>
          </cell>
          <cell r="AA133">
            <v>70809</v>
          </cell>
          <cell r="AD133">
            <v>70909</v>
          </cell>
        </row>
        <row r="134">
          <cell r="F134">
            <v>70110</v>
          </cell>
          <cell r="I134">
            <v>70210</v>
          </cell>
          <cell r="L134">
            <v>70310</v>
          </cell>
          <cell r="O134">
            <v>70410</v>
          </cell>
          <cell r="R134">
            <v>70510</v>
          </cell>
          <cell r="U134">
            <v>70610</v>
          </cell>
          <cell r="X134">
            <v>70710</v>
          </cell>
          <cell r="AA134">
            <v>70810</v>
          </cell>
          <cell r="AD134">
            <v>70910</v>
          </cell>
        </row>
        <row r="135">
          <cell r="F135">
            <v>70111</v>
          </cell>
          <cell r="I135">
            <v>70211</v>
          </cell>
          <cell r="L135">
            <v>70311</v>
          </cell>
          <cell r="O135">
            <v>70411</v>
          </cell>
          <cell r="R135">
            <v>70511</v>
          </cell>
          <cell r="U135">
            <v>70611</v>
          </cell>
          <cell r="X135">
            <v>70711</v>
          </cell>
          <cell r="AA135">
            <v>70811</v>
          </cell>
          <cell r="AD135">
            <v>70911</v>
          </cell>
        </row>
        <row r="136">
          <cell r="F136">
            <v>70112</v>
          </cell>
          <cell r="I136">
            <v>70212</v>
          </cell>
          <cell r="L136">
            <v>70312</v>
          </cell>
          <cell r="O136">
            <v>70412</v>
          </cell>
          <cell r="R136">
            <v>70512</v>
          </cell>
          <cell r="U136">
            <v>70612</v>
          </cell>
          <cell r="X136">
            <v>70712</v>
          </cell>
          <cell r="AA136">
            <v>70812</v>
          </cell>
          <cell r="AD136">
            <v>70912</v>
          </cell>
        </row>
        <row r="137">
          <cell r="F137">
            <v>70113</v>
          </cell>
          <cell r="I137">
            <v>70213</v>
          </cell>
          <cell r="L137">
            <v>70313</v>
          </cell>
          <cell r="O137">
            <v>70413</v>
          </cell>
          <cell r="R137">
            <v>70513</v>
          </cell>
          <cell r="U137">
            <v>70613</v>
          </cell>
          <cell r="X137">
            <v>70713</v>
          </cell>
          <cell r="AA137">
            <v>70813</v>
          </cell>
          <cell r="AD137">
            <v>70913</v>
          </cell>
        </row>
        <row r="138">
          <cell r="F138">
            <v>70114</v>
          </cell>
          <cell r="I138">
            <v>70214</v>
          </cell>
          <cell r="L138">
            <v>70314</v>
          </cell>
          <cell r="O138">
            <v>70414</v>
          </cell>
          <cell r="R138">
            <v>70514</v>
          </cell>
          <cell r="U138">
            <v>70614</v>
          </cell>
          <cell r="X138">
            <v>70714</v>
          </cell>
          <cell r="AA138">
            <v>70814</v>
          </cell>
          <cell r="AD138">
            <v>70914</v>
          </cell>
        </row>
        <row r="139">
          <cell r="F139">
            <v>70115</v>
          </cell>
          <cell r="I139">
            <v>70215</v>
          </cell>
          <cell r="L139">
            <v>70315</v>
          </cell>
          <cell r="O139">
            <v>70415</v>
          </cell>
          <cell r="R139">
            <v>70515</v>
          </cell>
          <cell r="U139">
            <v>70615</v>
          </cell>
          <cell r="X139">
            <v>70715</v>
          </cell>
          <cell r="AA139">
            <v>70815</v>
          </cell>
          <cell r="AD139">
            <v>70915</v>
          </cell>
        </row>
        <row r="140">
          <cell r="F140">
            <v>70116</v>
          </cell>
          <cell r="I140">
            <v>70216</v>
          </cell>
          <cell r="L140">
            <v>70316</v>
          </cell>
          <cell r="O140">
            <v>70416</v>
          </cell>
          <cell r="R140">
            <v>70516</v>
          </cell>
          <cell r="U140">
            <v>70616</v>
          </cell>
          <cell r="X140">
            <v>70716</v>
          </cell>
          <cell r="AA140">
            <v>70816</v>
          </cell>
          <cell r="AD140">
            <v>70916</v>
          </cell>
        </row>
        <row r="141">
          <cell r="F141">
            <v>70117</v>
          </cell>
          <cell r="I141">
            <v>70217</v>
          </cell>
          <cell r="L141">
            <v>70317</v>
          </cell>
          <cell r="O141">
            <v>70417</v>
          </cell>
          <cell r="R141">
            <v>70517</v>
          </cell>
          <cell r="U141">
            <v>70617</v>
          </cell>
          <cell r="X141">
            <v>70717</v>
          </cell>
          <cell r="AA141">
            <v>70817</v>
          </cell>
          <cell r="AD141">
            <v>70917</v>
          </cell>
        </row>
        <row r="142">
          <cell r="F142">
            <v>70118</v>
          </cell>
          <cell r="I142">
            <v>70218</v>
          </cell>
          <cell r="L142">
            <v>70318</v>
          </cell>
          <cell r="O142">
            <v>70418</v>
          </cell>
          <cell r="R142">
            <v>70518</v>
          </cell>
          <cell r="U142">
            <v>70618</v>
          </cell>
          <cell r="X142">
            <v>70718</v>
          </cell>
          <cell r="AA142">
            <v>70818</v>
          </cell>
          <cell r="AD142">
            <v>70918</v>
          </cell>
        </row>
        <row r="143">
          <cell r="F143">
            <v>70119</v>
          </cell>
          <cell r="I143">
            <v>70219</v>
          </cell>
          <cell r="L143">
            <v>70319</v>
          </cell>
          <cell r="O143">
            <v>70419</v>
          </cell>
          <cell r="R143">
            <v>70519</v>
          </cell>
          <cell r="U143">
            <v>70619</v>
          </cell>
          <cell r="X143">
            <v>70719</v>
          </cell>
          <cell r="AA143">
            <v>70819</v>
          </cell>
          <cell r="AD143">
            <v>70919</v>
          </cell>
        </row>
        <row r="144">
          <cell r="C144">
            <v>80000</v>
          </cell>
          <cell r="D144" t="str">
            <v>Investitionen</v>
          </cell>
          <cell r="E144" t="str">
            <v>Investments</v>
          </cell>
          <cell r="F144">
            <v>80100</v>
          </cell>
          <cell r="G144" t="str">
            <v>Eigenkapital</v>
          </cell>
          <cell r="H144" t="str">
            <v>Equity</v>
          </cell>
          <cell r="I144">
            <v>80200</v>
          </cell>
          <cell r="J144" t="str">
            <v>Fremdkapital</v>
          </cell>
          <cell r="K144" t="str">
            <v>Bonds</v>
          </cell>
          <cell r="L144">
            <v>80300</v>
          </cell>
          <cell r="M144" t="str">
            <v>Immobilien</v>
          </cell>
          <cell r="N144" t="str">
            <v>Real Estate</v>
          </cell>
          <cell r="O144">
            <v>80400</v>
          </cell>
          <cell r="P144" t="str">
            <v>Projektfinanzierung</v>
          </cell>
          <cell r="Q144" t="str">
            <v>Project Financing</v>
          </cell>
          <cell r="R144">
            <v>80500</v>
          </cell>
          <cell r="U144">
            <v>80600</v>
          </cell>
          <cell r="X144">
            <v>80700</v>
          </cell>
          <cell r="AA144">
            <v>80800</v>
          </cell>
          <cell r="AD144">
            <v>80900</v>
          </cell>
        </row>
        <row r="145">
          <cell r="F145">
            <v>80101</v>
          </cell>
          <cell r="G145" t="str">
            <v>Aktien</v>
          </cell>
          <cell r="H145" t="str">
            <v>Stocks</v>
          </cell>
          <cell r="I145">
            <v>80201</v>
          </cell>
          <cell r="J145" t="str">
            <v>Unternehmensanleihen</v>
          </cell>
          <cell r="K145" t="str">
            <v>Corporate Bonds</v>
          </cell>
          <cell r="L145">
            <v>80301</v>
          </cell>
          <cell r="M145" t="str">
            <v>Wohnimmobilien</v>
          </cell>
          <cell r="N145" t="str">
            <v>Residential Property</v>
          </cell>
          <cell r="O145">
            <v>80401</v>
          </cell>
          <cell r="P145" t="str">
            <v>Erneuerbare Energien</v>
          </cell>
          <cell r="Q145" t="str">
            <v>Renewable Energies</v>
          </cell>
          <cell r="R145">
            <v>80501</v>
          </cell>
          <cell r="U145">
            <v>80601</v>
          </cell>
          <cell r="X145">
            <v>80701</v>
          </cell>
          <cell r="AA145">
            <v>80801</v>
          </cell>
          <cell r="AD145">
            <v>80901</v>
          </cell>
        </row>
        <row r="146">
          <cell r="F146">
            <v>80102</v>
          </cell>
          <cell r="G146" t="str">
            <v>Beteiligungen</v>
          </cell>
          <cell r="H146" t="str">
            <v>Venture Capital</v>
          </cell>
          <cell r="I146">
            <v>80202</v>
          </cell>
          <cell r="J146" t="str">
            <v>Staatsanleihen</v>
          </cell>
          <cell r="K146" t="str">
            <v>Government Bonds</v>
          </cell>
          <cell r="L146">
            <v>80302</v>
          </cell>
          <cell r="M146" t="str">
            <v>Gewerbeimmobilien</v>
          </cell>
          <cell r="N146" t="str">
            <v>Commercial Real Estate</v>
          </cell>
          <cell r="O146">
            <v>80402</v>
          </cell>
          <cell r="P146" t="str">
            <v>Infrastruktur</v>
          </cell>
          <cell r="Q146" t="str">
            <v>Infrastructure</v>
          </cell>
          <cell r="R146">
            <v>80502</v>
          </cell>
          <cell r="U146">
            <v>80602</v>
          </cell>
          <cell r="X146">
            <v>80702</v>
          </cell>
          <cell r="AA146">
            <v>80802</v>
          </cell>
          <cell r="AD146">
            <v>80902</v>
          </cell>
        </row>
        <row r="147">
          <cell r="F147">
            <v>80103</v>
          </cell>
          <cell r="I147">
            <v>80203</v>
          </cell>
          <cell r="L147">
            <v>80303</v>
          </cell>
          <cell r="O147">
            <v>80403</v>
          </cell>
          <cell r="R147">
            <v>80503</v>
          </cell>
          <cell r="U147">
            <v>80603</v>
          </cell>
          <cell r="X147">
            <v>80703</v>
          </cell>
          <cell r="AA147">
            <v>80803</v>
          </cell>
          <cell r="AD147">
            <v>80903</v>
          </cell>
        </row>
        <row r="148">
          <cell r="F148">
            <v>80104</v>
          </cell>
          <cell r="I148">
            <v>80204</v>
          </cell>
          <cell r="L148">
            <v>80304</v>
          </cell>
          <cell r="O148">
            <v>80404</v>
          </cell>
          <cell r="R148">
            <v>80504</v>
          </cell>
          <cell r="U148">
            <v>80604</v>
          </cell>
          <cell r="X148">
            <v>80704</v>
          </cell>
          <cell r="AA148">
            <v>80804</v>
          </cell>
          <cell r="AD148">
            <v>80904</v>
          </cell>
        </row>
        <row r="149">
          <cell r="F149">
            <v>80105</v>
          </cell>
          <cell r="I149">
            <v>80205</v>
          </cell>
          <cell r="L149">
            <v>80305</v>
          </cell>
          <cell r="O149">
            <v>80405</v>
          </cell>
          <cell r="R149">
            <v>80505</v>
          </cell>
          <cell r="U149">
            <v>80605</v>
          </cell>
          <cell r="X149">
            <v>80705</v>
          </cell>
          <cell r="AA149">
            <v>80805</v>
          </cell>
          <cell r="AD149">
            <v>80905</v>
          </cell>
        </row>
        <row r="150">
          <cell r="F150">
            <v>80106</v>
          </cell>
          <cell r="I150">
            <v>80206</v>
          </cell>
          <cell r="L150">
            <v>80306</v>
          </cell>
          <cell r="O150">
            <v>80406</v>
          </cell>
          <cell r="R150">
            <v>80506</v>
          </cell>
          <cell r="U150">
            <v>80606</v>
          </cell>
          <cell r="X150">
            <v>80706</v>
          </cell>
          <cell r="AA150">
            <v>80806</v>
          </cell>
          <cell r="AD150">
            <v>80906</v>
          </cell>
        </row>
        <row r="151">
          <cell r="F151">
            <v>80107</v>
          </cell>
          <cell r="I151">
            <v>80207</v>
          </cell>
          <cell r="L151">
            <v>80307</v>
          </cell>
          <cell r="O151">
            <v>80407</v>
          </cell>
          <cell r="R151">
            <v>80507</v>
          </cell>
          <cell r="U151">
            <v>80607</v>
          </cell>
          <cell r="X151">
            <v>80707</v>
          </cell>
          <cell r="AA151">
            <v>80807</v>
          </cell>
          <cell r="AD151">
            <v>80907</v>
          </cell>
        </row>
        <row r="152">
          <cell r="F152">
            <v>80108</v>
          </cell>
          <cell r="I152">
            <v>80208</v>
          </cell>
          <cell r="L152">
            <v>80308</v>
          </cell>
          <cell r="O152">
            <v>80408</v>
          </cell>
          <cell r="R152">
            <v>80508</v>
          </cell>
          <cell r="U152">
            <v>80608</v>
          </cell>
          <cell r="X152">
            <v>80708</v>
          </cell>
          <cell r="AA152">
            <v>80808</v>
          </cell>
          <cell r="AD152">
            <v>80908</v>
          </cell>
        </row>
        <row r="153">
          <cell r="F153">
            <v>80109</v>
          </cell>
          <cell r="I153">
            <v>80209</v>
          </cell>
          <cell r="L153">
            <v>80309</v>
          </cell>
          <cell r="O153">
            <v>80409</v>
          </cell>
          <cell r="R153">
            <v>80509</v>
          </cell>
          <cell r="U153">
            <v>80609</v>
          </cell>
          <cell r="X153">
            <v>80709</v>
          </cell>
          <cell r="AA153">
            <v>80809</v>
          </cell>
          <cell r="AD153">
            <v>80909</v>
          </cell>
        </row>
        <row r="154">
          <cell r="F154">
            <v>80110</v>
          </cell>
          <cell r="I154">
            <v>80210</v>
          </cell>
          <cell r="L154">
            <v>80310</v>
          </cell>
          <cell r="O154">
            <v>80410</v>
          </cell>
          <cell r="R154">
            <v>80510</v>
          </cell>
          <cell r="U154">
            <v>80610</v>
          </cell>
          <cell r="X154">
            <v>80710</v>
          </cell>
          <cell r="AA154">
            <v>80810</v>
          </cell>
          <cell r="AD154">
            <v>80910</v>
          </cell>
        </row>
        <row r="155">
          <cell r="F155">
            <v>80111</v>
          </cell>
          <cell r="I155">
            <v>80211</v>
          </cell>
          <cell r="L155">
            <v>80311</v>
          </cell>
          <cell r="O155">
            <v>80411</v>
          </cell>
          <cell r="R155">
            <v>80511</v>
          </cell>
          <cell r="U155">
            <v>80611</v>
          </cell>
          <cell r="X155">
            <v>80711</v>
          </cell>
          <cell r="AA155">
            <v>80811</v>
          </cell>
          <cell r="AD155">
            <v>80911</v>
          </cell>
        </row>
        <row r="156">
          <cell r="F156">
            <v>80112</v>
          </cell>
          <cell r="I156">
            <v>80212</v>
          </cell>
          <cell r="L156">
            <v>80312</v>
          </cell>
          <cell r="O156">
            <v>80412</v>
          </cell>
          <cell r="R156">
            <v>80512</v>
          </cell>
          <cell r="U156">
            <v>80612</v>
          </cell>
          <cell r="X156">
            <v>80712</v>
          </cell>
          <cell r="AA156">
            <v>80812</v>
          </cell>
          <cell r="AD156">
            <v>80912</v>
          </cell>
        </row>
        <row r="157">
          <cell r="F157">
            <v>80113</v>
          </cell>
          <cell r="I157">
            <v>80213</v>
          </cell>
          <cell r="L157">
            <v>80313</v>
          </cell>
          <cell r="O157">
            <v>80413</v>
          </cell>
          <cell r="R157">
            <v>80513</v>
          </cell>
          <cell r="U157">
            <v>80613</v>
          </cell>
          <cell r="X157">
            <v>80713</v>
          </cell>
          <cell r="AA157">
            <v>80813</v>
          </cell>
          <cell r="AD157">
            <v>80913</v>
          </cell>
        </row>
        <row r="158">
          <cell r="F158">
            <v>80114</v>
          </cell>
          <cell r="I158">
            <v>80214</v>
          </cell>
          <cell r="L158">
            <v>80314</v>
          </cell>
          <cell r="O158">
            <v>80414</v>
          </cell>
          <cell r="R158">
            <v>80514</v>
          </cell>
          <cell r="U158">
            <v>80614</v>
          </cell>
          <cell r="X158">
            <v>80714</v>
          </cell>
          <cell r="AA158">
            <v>80814</v>
          </cell>
          <cell r="AD158">
            <v>80914</v>
          </cell>
        </row>
        <row r="159">
          <cell r="F159">
            <v>80115</v>
          </cell>
          <cell r="I159">
            <v>80215</v>
          </cell>
          <cell r="L159">
            <v>80315</v>
          </cell>
          <cell r="O159">
            <v>80415</v>
          </cell>
          <cell r="R159">
            <v>80515</v>
          </cell>
          <cell r="U159">
            <v>80615</v>
          </cell>
          <cell r="X159">
            <v>80715</v>
          </cell>
          <cell r="AA159">
            <v>80815</v>
          </cell>
          <cell r="AD159">
            <v>80915</v>
          </cell>
        </row>
        <row r="160">
          <cell r="F160">
            <v>80116</v>
          </cell>
          <cell r="I160">
            <v>80216</v>
          </cell>
          <cell r="L160">
            <v>80316</v>
          </cell>
          <cell r="O160">
            <v>80416</v>
          </cell>
          <cell r="R160">
            <v>80516</v>
          </cell>
          <cell r="U160">
            <v>80616</v>
          </cell>
          <cell r="X160">
            <v>80716</v>
          </cell>
          <cell r="AA160">
            <v>80816</v>
          </cell>
          <cell r="AD160">
            <v>80916</v>
          </cell>
        </row>
        <row r="161">
          <cell r="F161">
            <v>80117</v>
          </cell>
          <cell r="I161">
            <v>80217</v>
          </cell>
          <cell r="L161">
            <v>80317</v>
          </cell>
          <cell r="O161">
            <v>80417</v>
          </cell>
          <cell r="R161">
            <v>80517</v>
          </cell>
          <cell r="U161">
            <v>80617</v>
          </cell>
          <cell r="X161">
            <v>80717</v>
          </cell>
          <cell r="AA161">
            <v>80817</v>
          </cell>
          <cell r="AD161">
            <v>80917</v>
          </cell>
        </row>
        <row r="162">
          <cell r="F162">
            <v>80118</v>
          </cell>
          <cell r="I162">
            <v>80218</v>
          </cell>
          <cell r="L162">
            <v>80318</v>
          </cell>
          <cell r="O162">
            <v>80418</v>
          </cell>
          <cell r="R162">
            <v>80518</v>
          </cell>
          <cell r="U162">
            <v>80618</v>
          </cell>
          <cell r="X162">
            <v>80718</v>
          </cell>
          <cell r="AA162">
            <v>80818</v>
          </cell>
          <cell r="AD162">
            <v>80918</v>
          </cell>
        </row>
        <row r="163">
          <cell r="F163">
            <v>80119</v>
          </cell>
          <cell r="I163">
            <v>80219</v>
          </cell>
          <cell r="L163">
            <v>80319</v>
          </cell>
          <cell r="O163">
            <v>80419</v>
          </cell>
          <cell r="R163">
            <v>80519</v>
          </cell>
          <cell r="U163">
            <v>80619</v>
          </cell>
          <cell r="X163">
            <v>80719</v>
          </cell>
          <cell r="AA163">
            <v>80819</v>
          </cell>
          <cell r="AD163">
            <v>80919</v>
          </cell>
        </row>
        <row r="164">
          <cell r="C164">
            <v>90000</v>
          </cell>
          <cell r="D164" t="str">
            <v>Förderung</v>
          </cell>
          <cell r="E164" t="str">
            <v>Financial Support</v>
          </cell>
          <cell r="F164">
            <v>90100</v>
          </cell>
          <cell r="G164" t="str">
            <v>CO2-Zertifikate</v>
          </cell>
          <cell r="H164" t="str">
            <v>CO2-certificates</v>
          </cell>
          <cell r="I164">
            <v>90200</v>
          </cell>
          <cell r="J164" t="str">
            <v>Spende</v>
          </cell>
          <cell r="K164" t="str">
            <v>Donations</v>
          </cell>
          <cell r="L164">
            <v>90300</v>
          </cell>
          <cell r="O164">
            <v>90400</v>
          </cell>
          <cell r="R164">
            <v>90500</v>
          </cell>
          <cell r="U164">
            <v>90600</v>
          </cell>
          <cell r="X164">
            <v>90700</v>
          </cell>
          <cell r="AA164">
            <v>90800</v>
          </cell>
          <cell r="AD164">
            <v>90900</v>
          </cell>
        </row>
        <row r="165">
          <cell r="F165">
            <v>90101</v>
          </cell>
          <cell r="G165" t="str">
            <v>Zertifikatehandel</v>
          </cell>
          <cell r="H165" t="str">
            <v>Emission Trading</v>
          </cell>
          <cell r="I165">
            <v>90201</v>
          </cell>
          <cell r="J165" t="str">
            <v>NGO</v>
          </cell>
          <cell r="K165" t="str">
            <v>NGO</v>
          </cell>
          <cell r="L165">
            <v>90301</v>
          </cell>
          <cell r="O165">
            <v>90401</v>
          </cell>
          <cell r="R165">
            <v>90501</v>
          </cell>
          <cell r="U165">
            <v>90601</v>
          </cell>
          <cell r="X165">
            <v>90701</v>
          </cell>
          <cell r="AA165">
            <v>90801</v>
          </cell>
          <cell r="AD165">
            <v>90901</v>
          </cell>
        </row>
        <row r="166">
          <cell r="F166">
            <v>90102</v>
          </cell>
          <cell r="G166" t="str">
            <v>Goldstandardprojekte</v>
          </cell>
          <cell r="H166" t="str">
            <v>Process Change</v>
          </cell>
          <cell r="I166">
            <v>90202</v>
          </cell>
          <cell r="J166" t="str">
            <v>Projektfinanzierung</v>
          </cell>
          <cell r="K166" t="str">
            <v>Philanthropy</v>
          </cell>
          <cell r="L166">
            <v>90302</v>
          </cell>
          <cell r="O166">
            <v>90402</v>
          </cell>
          <cell r="R166">
            <v>90502</v>
          </cell>
          <cell r="U166">
            <v>90602</v>
          </cell>
          <cell r="X166">
            <v>90702</v>
          </cell>
          <cell r="AA166">
            <v>90802</v>
          </cell>
          <cell r="AD166">
            <v>90902</v>
          </cell>
        </row>
        <row r="167">
          <cell r="F167">
            <v>90103</v>
          </cell>
          <cell r="I167">
            <v>90203</v>
          </cell>
          <cell r="L167">
            <v>90303</v>
          </cell>
          <cell r="O167">
            <v>90403</v>
          </cell>
          <cell r="R167">
            <v>90503</v>
          </cell>
          <cell r="U167">
            <v>90603</v>
          </cell>
          <cell r="X167">
            <v>90703</v>
          </cell>
          <cell r="AA167">
            <v>90803</v>
          </cell>
          <cell r="AD167">
            <v>90903</v>
          </cell>
        </row>
        <row r="168">
          <cell r="F168">
            <v>90104</v>
          </cell>
          <cell r="I168">
            <v>90204</v>
          </cell>
          <cell r="L168">
            <v>90304</v>
          </cell>
          <cell r="O168">
            <v>90404</v>
          </cell>
          <cell r="R168">
            <v>90504</v>
          </cell>
          <cell r="U168">
            <v>90604</v>
          </cell>
          <cell r="X168">
            <v>90704</v>
          </cell>
          <cell r="AA168">
            <v>90804</v>
          </cell>
          <cell r="AD168">
            <v>90904</v>
          </cell>
        </row>
        <row r="169">
          <cell r="F169">
            <v>90105</v>
          </cell>
          <cell r="I169">
            <v>90205</v>
          </cell>
          <cell r="L169">
            <v>90305</v>
          </cell>
          <cell r="O169">
            <v>90405</v>
          </cell>
          <cell r="R169">
            <v>90505</v>
          </cell>
          <cell r="U169">
            <v>90605</v>
          </cell>
          <cell r="X169">
            <v>90705</v>
          </cell>
          <cell r="AA169">
            <v>90805</v>
          </cell>
          <cell r="AD169">
            <v>90905</v>
          </cell>
        </row>
        <row r="170">
          <cell r="F170">
            <v>90106</v>
          </cell>
          <cell r="I170">
            <v>90206</v>
          </cell>
          <cell r="L170">
            <v>90306</v>
          </cell>
          <cell r="O170">
            <v>90406</v>
          </cell>
          <cell r="R170">
            <v>90506</v>
          </cell>
          <cell r="U170">
            <v>90606</v>
          </cell>
          <cell r="X170">
            <v>90706</v>
          </cell>
          <cell r="AA170">
            <v>90806</v>
          </cell>
          <cell r="AD170">
            <v>90906</v>
          </cell>
        </row>
        <row r="171">
          <cell r="F171">
            <v>90107</v>
          </cell>
          <cell r="I171">
            <v>90207</v>
          </cell>
          <cell r="L171">
            <v>90307</v>
          </cell>
          <cell r="O171">
            <v>90407</v>
          </cell>
          <cell r="R171">
            <v>90507</v>
          </cell>
          <cell r="U171">
            <v>90607</v>
          </cell>
          <cell r="X171">
            <v>90707</v>
          </cell>
          <cell r="AA171">
            <v>90807</v>
          </cell>
          <cell r="AD171">
            <v>90907</v>
          </cell>
        </row>
        <row r="172">
          <cell r="F172">
            <v>90108</v>
          </cell>
          <cell r="I172">
            <v>90208</v>
          </cell>
          <cell r="L172">
            <v>90308</v>
          </cell>
          <cell r="O172">
            <v>90408</v>
          </cell>
          <cell r="R172">
            <v>90508</v>
          </cell>
          <cell r="U172">
            <v>90608</v>
          </cell>
          <cell r="X172">
            <v>90708</v>
          </cell>
          <cell r="AA172">
            <v>90808</v>
          </cell>
          <cell r="AD172">
            <v>90908</v>
          </cell>
        </row>
        <row r="173">
          <cell r="F173">
            <v>90109</v>
          </cell>
          <cell r="I173">
            <v>90209</v>
          </cell>
          <cell r="L173">
            <v>90309</v>
          </cell>
          <cell r="O173">
            <v>90409</v>
          </cell>
          <cell r="R173">
            <v>90509</v>
          </cell>
          <cell r="U173">
            <v>90609</v>
          </cell>
          <cell r="X173">
            <v>90709</v>
          </cell>
          <cell r="AA173">
            <v>90809</v>
          </cell>
          <cell r="AD173">
            <v>90909</v>
          </cell>
        </row>
        <row r="174">
          <cell r="F174">
            <v>90110</v>
          </cell>
          <cell r="I174">
            <v>90210</v>
          </cell>
          <cell r="L174">
            <v>90310</v>
          </cell>
          <cell r="O174">
            <v>90410</v>
          </cell>
          <cell r="R174">
            <v>90510</v>
          </cell>
          <cell r="U174">
            <v>90610</v>
          </cell>
          <cell r="X174">
            <v>90710</v>
          </cell>
          <cell r="AA174">
            <v>90810</v>
          </cell>
          <cell r="AD174">
            <v>90910</v>
          </cell>
        </row>
        <row r="175">
          <cell r="F175">
            <v>90111</v>
          </cell>
          <cell r="I175">
            <v>90211</v>
          </cell>
          <cell r="L175">
            <v>90311</v>
          </cell>
          <cell r="O175">
            <v>90411</v>
          </cell>
          <cell r="R175">
            <v>90511</v>
          </cell>
          <cell r="U175">
            <v>90611</v>
          </cell>
          <cell r="X175">
            <v>90711</v>
          </cell>
          <cell r="AA175">
            <v>90811</v>
          </cell>
          <cell r="AD175">
            <v>90911</v>
          </cell>
        </row>
        <row r="176">
          <cell r="F176">
            <v>90112</v>
          </cell>
          <cell r="I176">
            <v>90212</v>
          </cell>
          <cell r="L176">
            <v>90312</v>
          </cell>
          <cell r="O176">
            <v>90412</v>
          </cell>
          <cell r="R176">
            <v>90512</v>
          </cell>
          <cell r="U176">
            <v>90612</v>
          </cell>
          <cell r="X176">
            <v>90712</v>
          </cell>
          <cell r="AA176">
            <v>90812</v>
          </cell>
          <cell r="AD176">
            <v>90912</v>
          </cell>
        </row>
        <row r="177">
          <cell r="F177">
            <v>90113</v>
          </cell>
          <cell r="I177">
            <v>90213</v>
          </cell>
          <cell r="L177">
            <v>90313</v>
          </cell>
          <cell r="O177">
            <v>90413</v>
          </cell>
          <cell r="R177">
            <v>90513</v>
          </cell>
          <cell r="U177">
            <v>90613</v>
          </cell>
          <cell r="X177">
            <v>90713</v>
          </cell>
          <cell r="AA177">
            <v>90813</v>
          </cell>
          <cell r="AD177">
            <v>90913</v>
          </cell>
        </row>
        <row r="178">
          <cell r="F178">
            <v>90114</v>
          </cell>
          <cell r="I178">
            <v>90214</v>
          </cell>
          <cell r="L178">
            <v>90314</v>
          </cell>
          <cell r="O178">
            <v>90414</v>
          </cell>
          <cell r="R178">
            <v>90514</v>
          </cell>
          <cell r="U178">
            <v>90614</v>
          </cell>
          <cell r="X178">
            <v>90714</v>
          </cell>
          <cell r="AA178">
            <v>90814</v>
          </cell>
          <cell r="AD178">
            <v>90914</v>
          </cell>
        </row>
        <row r="179">
          <cell r="F179">
            <v>90115</v>
          </cell>
          <cell r="I179">
            <v>90215</v>
          </cell>
          <cell r="L179">
            <v>90315</v>
          </cell>
          <cell r="O179">
            <v>90415</v>
          </cell>
          <cell r="R179">
            <v>90515</v>
          </cell>
          <cell r="U179">
            <v>90615</v>
          </cell>
          <cell r="X179">
            <v>90715</v>
          </cell>
          <cell r="AA179">
            <v>90815</v>
          </cell>
          <cell r="AD179">
            <v>90915</v>
          </cell>
        </row>
        <row r="180">
          <cell r="F180">
            <v>90116</v>
          </cell>
          <cell r="I180">
            <v>90216</v>
          </cell>
          <cell r="L180">
            <v>90316</v>
          </cell>
          <cell r="O180">
            <v>90416</v>
          </cell>
          <cell r="R180">
            <v>90516</v>
          </cell>
          <cell r="U180">
            <v>90616</v>
          </cell>
          <cell r="X180">
            <v>90716</v>
          </cell>
          <cell r="AA180">
            <v>90816</v>
          </cell>
          <cell r="AD180">
            <v>90916</v>
          </cell>
        </row>
        <row r="181">
          <cell r="F181">
            <v>90117</v>
          </cell>
          <cell r="I181">
            <v>90217</v>
          </cell>
          <cell r="L181">
            <v>90317</v>
          </cell>
          <cell r="O181">
            <v>90417</v>
          </cell>
          <cell r="R181">
            <v>90517</v>
          </cell>
          <cell r="U181">
            <v>90617</v>
          </cell>
          <cell r="X181">
            <v>90717</v>
          </cell>
          <cell r="AA181">
            <v>90817</v>
          </cell>
          <cell r="AD181">
            <v>90917</v>
          </cell>
        </row>
        <row r="182">
          <cell r="F182">
            <v>90118</v>
          </cell>
          <cell r="I182">
            <v>90218</v>
          </cell>
          <cell r="L182">
            <v>90318</v>
          </cell>
          <cell r="O182">
            <v>90418</v>
          </cell>
          <cell r="R182">
            <v>90518</v>
          </cell>
          <cell r="U182">
            <v>90618</v>
          </cell>
          <cell r="X182">
            <v>90718</v>
          </cell>
          <cell r="AA182">
            <v>90818</v>
          </cell>
          <cell r="AD182">
            <v>90918</v>
          </cell>
        </row>
        <row r="183">
          <cell r="F183">
            <v>90119</v>
          </cell>
          <cell r="I183">
            <v>90219</v>
          </cell>
          <cell r="L183">
            <v>90319</v>
          </cell>
          <cell r="O183">
            <v>90419</v>
          </cell>
          <cell r="R183">
            <v>90519</v>
          </cell>
          <cell r="U183">
            <v>90619</v>
          </cell>
          <cell r="X183">
            <v>90719</v>
          </cell>
          <cell r="AA183">
            <v>90819</v>
          </cell>
          <cell r="AD183">
            <v>90919</v>
          </cell>
        </row>
        <row r="184">
          <cell r="C184">
            <v>100000</v>
          </cell>
          <cell r="D184" t="str">
            <v>Kommunikation</v>
          </cell>
          <cell r="E184" t="str">
            <v>Communication</v>
          </cell>
          <cell r="F184">
            <v>100100</v>
          </cell>
          <cell r="G184" t="str">
            <v>Medien</v>
          </cell>
          <cell r="H184" t="str">
            <v>Media</v>
          </cell>
          <cell r="I184">
            <v>100200</v>
          </cell>
          <cell r="J184" t="str">
            <v>Interaktion</v>
          </cell>
          <cell r="K184" t="str">
            <v>Interaction</v>
          </cell>
          <cell r="L184">
            <v>100300</v>
          </cell>
          <cell r="O184">
            <v>100400</v>
          </cell>
          <cell r="R184">
            <v>100500</v>
          </cell>
          <cell r="U184">
            <v>100600</v>
          </cell>
          <cell r="X184">
            <v>100700</v>
          </cell>
          <cell r="AA184">
            <v>100800</v>
          </cell>
          <cell r="AD184">
            <v>100900</v>
          </cell>
        </row>
        <row r="185">
          <cell r="F185">
            <v>100101</v>
          </cell>
          <cell r="G185" t="str">
            <v>Zeitungen/Zeitschriften</v>
          </cell>
          <cell r="H185" t="str">
            <v>Print Media</v>
          </cell>
          <cell r="I185">
            <v>100201</v>
          </cell>
          <cell r="J185" t="str">
            <v>Diskussionen</v>
          </cell>
          <cell r="K185" t="str">
            <v>Discussions</v>
          </cell>
          <cell r="L185">
            <v>100301</v>
          </cell>
          <cell r="O185">
            <v>100401</v>
          </cell>
          <cell r="R185">
            <v>100501</v>
          </cell>
          <cell r="U185">
            <v>100601</v>
          </cell>
          <cell r="X185">
            <v>100701</v>
          </cell>
          <cell r="AA185">
            <v>100801</v>
          </cell>
          <cell r="AD185">
            <v>100901</v>
          </cell>
        </row>
        <row r="186">
          <cell r="F186">
            <v>100102</v>
          </cell>
          <cell r="G186" t="str">
            <v>Video/Podcast</v>
          </cell>
          <cell r="H186" t="str">
            <v>Video/Podcasts</v>
          </cell>
          <cell r="I186">
            <v>100202</v>
          </cell>
          <cell r="J186" t="str">
            <v>Seminare</v>
          </cell>
          <cell r="K186" t="str">
            <v>Seminars</v>
          </cell>
          <cell r="L186">
            <v>100302</v>
          </cell>
          <cell r="O186">
            <v>100402</v>
          </cell>
          <cell r="R186">
            <v>100502</v>
          </cell>
          <cell r="U186">
            <v>100602</v>
          </cell>
          <cell r="X186">
            <v>100702</v>
          </cell>
          <cell r="AA186">
            <v>100802</v>
          </cell>
          <cell r="AD186">
            <v>100902</v>
          </cell>
        </row>
        <row r="187">
          <cell r="F187">
            <v>100103</v>
          </cell>
          <cell r="G187" t="str">
            <v>Online</v>
          </cell>
          <cell r="H187" t="str">
            <v>Online</v>
          </cell>
          <cell r="I187">
            <v>100203</v>
          </cell>
          <cell r="J187" t="str">
            <v>Verbandsarbeit</v>
          </cell>
          <cell r="K187" t="str">
            <v>Associations</v>
          </cell>
          <cell r="L187">
            <v>100303</v>
          </cell>
          <cell r="O187">
            <v>100403</v>
          </cell>
          <cell r="R187">
            <v>100503</v>
          </cell>
          <cell r="U187">
            <v>100603</v>
          </cell>
          <cell r="X187">
            <v>100703</v>
          </cell>
          <cell r="AA187">
            <v>100803</v>
          </cell>
          <cell r="AD187">
            <v>100903</v>
          </cell>
        </row>
        <row r="188">
          <cell r="F188">
            <v>100104</v>
          </cell>
          <cell r="I188">
            <v>100204</v>
          </cell>
          <cell r="J188" t="str">
            <v>Vorträge</v>
          </cell>
          <cell r="K188" t="str">
            <v>Presentations</v>
          </cell>
          <cell r="L188">
            <v>100304</v>
          </cell>
          <cell r="O188">
            <v>100404</v>
          </cell>
          <cell r="R188">
            <v>100504</v>
          </cell>
          <cell r="U188">
            <v>100604</v>
          </cell>
          <cell r="X188">
            <v>100704</v>
          </cell>
          <cell r="AA188">
            <v>100804</v>
          </cell>
          <cell r="AD188">
            <v>100904</v>
          </cell>
        </row>
        <row r="189">
          <cell r="F189">
            <v>100105</v>
          </cell>
          <cell r="I189">
            <v>100205</v>
          </cell>
          <cell r="L189">
            <v>100305</v>
          </cell>
          <cell r="O189">
            <v>100405</v>
          </cell>
          <cell r="R189">
            <v>100505</v>
          </cell>
          <cell r="U189">
            <v>100605</v>
          </cell>
          <cell r="X189">
            <v>100705</v>
          </cell>
          <cell r="AA189">
            <v>100805</v>
          </cell>
          <cell r="AD189">
            <v>100905</v>
          </cell>
        </row>
        <row r="190">
          <cell r="F190">
            <v>100106</v>
          </cell>
          <cell r="I190">
            <v>100206</v>
          </cell>
          <cell r="L190">
            <v>100306</v>
          </cell>
          <cell r="O190">
            <v>100406</v>
          </cell>
          <cell r="R190">
            <v>100506</v>
          </cell>
          <cell r="U190">
            <v>100606</v>
          </cell>
          <cell r="X190">
            <v>100706</v>
          </cell>
          <cell r="AA190">
            <v>100806</v>
          </cell>
          <cell r="AD190">
            <v>100906</v>
          </cell>
        </row>
        <row r="191">
          <cell r="F191">
            <v>100107</v>
          </cell>
          <cell r="I191">
            <v>100207</v>
          </cell>
          <cell r="L191">
            <v>100307</v>
          </cell>
          <cell r="O191">
            <v>100407</v>
          </cell>
          <cell r="R191">
            <v>100507</v>
          </cell>
          <cell r="U191">
            <v>100607</v>
          </cell>
          <cell r="X191">
            <v>100707</v>
          </cell>
          <cell r="AA191">
            <v>100807</v>
          </cell>
          <cell r="AD191">
            <v>100907</v>
          </cell>
        </row>
        <row r="192">
          <cell r="F192">
            <v>100108</v>
          </cell>
          <cell r="I192">
            <v>100208</v>
          </cell>
          <cell r="L192">
            <v>100308</v>
          </cell>
          <cell r="O192">
            <v>100408</v>
          </cell>
          <cell r="R192">
            <v>100508</v>
          </cell>
          <cell r="U192">
            <v>100608</v>
          </cell>
          <cell r="X192">
            <v>100708</v>
          </cell>
          <cell r="AA192">
            <v>100808</v>
          </cell>
          <cell r="AD192">
            <v>100908</v>
          </cell>
        </row>
        <row r="193">
          <cell r="F193">
            <v>100109</v>
          </cell>
          <cell r="I193">
            <v>100209</v>
          </cell>
          <cell r="L193">
            <v>100309</v>
          </cell>
          <cell r="O193">
            <v>100409</v>
          </cell>
          <cell r="R193">
            <v>100509</v>
          </cell>
          <cell r="U193">
            <v>100609</v>
          </cell>
          <cell r="X193">
            <v>100709</v>
          </cell>
          <cell r="AA193">
            <v>100809</v>
          </cell>
          <cell r="AD193">
            <v>100909</v>
          </cell>
        </row>
        <row r="194">
          <cell r="F194">
            <v>100110</v>
          </cell>
          <cell r="I194">
            <v>100210</v>
          </cell>
          <cell r="L194">
            <v>100310</v>
          </cell>
          <cell r="O194">
            <v>100410</v>
          </cell>
          <cell r="R194">
            <v>100510</v>
          </cell>
          <cell r="U194">
            <v>100610</v>
          </cell>
          <cell r="X194">
            <v>100710</v>
          </cell>
          <cell r="AA194">
            <v>100810</v>
          </cell>
          <cell r="AD194">
            <v>100910</v>
          </cell>
        </row>
        <row r="195">
          <cell r="F195">
            <v>100111</v>
          </cell>
          <cell r="I195">
            <v>100211</v>
          </cell>
          <cell r="L195">
            <v>100311</v>
          </cell>
          <cell r="O195">
            <v>100411</v>
          </cell>
          <cell r="R195">
            <v>100511</v>
          </cell>
          <cell r="U195">
            <v>100611</v>
          </cell>
          <cell r="X195">
            <v>100711</v>
          </cell>
          <cell r="AA195">
            <v>100811</v>
          </cell>
          <cell r="AD195">
            <v>100911</v>
          </cell>
        </row>
        <row r="196">
          <cell r="F196">
            <v>100112</v>
          </cell>
          <cell r="I196">
            <v>100212</v>
          </cell>
          <cell r="L196">
            <v>100312</v>
          </cell>
          <cell r="O196">
            <v>100412</v>
          </cell>
          <cell r="R196">
            <v>100512</v>
          </cell>
          <cell r="U196">
            <v>100612</v>
          </cell>
          <cell r="X196">
            <v>100712</v>
          </cell>
          <cell r="AA196">
            <v>100812</v>
          </cell>
          <cell r="AD196">
            <v>100912</v>
          </cell>
        </row>
        <row r="197">
          <cell r="F197">
            <v>100113</v>
          </cell>
          <cell r="I197">
            <v>100213</v>
          </cell>
          <cell r="L197">
            <v>100313</v>
          </cell>
          <cell r="O197">
            <v>100413</v>
          </cell>
          <cell r="R197">
            <v>100513</v>
          </cell>
          <cell r="U197">
            <v>100613</v>
          </cell>
          <cell r="X197">
            <v>100713</v>
          </cell>
          <cell r="AA197">
            <v>100813</v>
          </cell>
          <cell r="AD197">
            <v>100913</v>
          </cell>
        </row>
        <row r="198">
          <cell r="F198">
            <v>100114</v>
          </cell>
          <cell r="I198">
            <v>100214</v>
          </cell>
          <cell r="L198">
            <v>100314</v>
          </cell>
          <cell r="O198">
            <v>100414</v>
          </cell>
          <cell r="R198">
            <v>100514</v>
          </cell>
          <cell r="U198">
            <v>100614</v>
          </cell>
          <cell r="X198">
            <v>100714</v>
          </cell>
          <cell r="AA198">
            <v>100814</v>
          </cell>
          <cell r="AD198">
            <v>100914</v>
          </cell>
        </row>
        <row r="199">
          <cell r="F199">
            <v>100115</v>
          </cell>
          <cell r="I199">
            <v>100215</v>
          </cell>
          <cell r="L199">
            <v>100315</v>
          </cell>
          <cell r="O199">
            <v>100415</v>
          </cell>
          <cell r="R199">
            <v>100515</v>
          </cell>
          <cell r="U199">
            <v>100615</v>
          </cell>
          <cell r="X199">
            <v>100715</v>
          </cell>
          <cell r="AA199">
            <v>100815</v>
          </cell>
          <cell r="AD199">
            <v>100915</v>
          </cell>
        </row>
        <row r="200">
          <cell r="F200">
            <v>100116</v>
          </cell>
          <cell r="I200">
            <v>100216</v>
          </cell>
          <cell r="L200">
            <v>100316</v>
          </cell>
          <cell r="O200">
            <v>100416</v>
          </cell>
          <cell r="R200">
            <v>100516</v>
          </cell>
          <cell r="U200">
            <v>100616</v>
          </cell>
          <cell r="X200">
            <v>100716</v>
          </cell>
          <cell r="AA200">
            <v>100816</v>
          </cell>
          <cell r="AD200">
            <v>100916</v>
          </cell>
        </row>
        <row r="201">
          <cell r="F201">
            <v>100117</v>
          </cell>
          <cell r="I201">
            <v>100217</v>
          </cell>
          <cell r="L201">
            <v>100317</v>
          </cell>
          <cell r="O201">
            <v>100417</v>
          </cell>
          <cell r="R201">
            <v>100517</v>
          </cell>
          <cell r="U201">
            <v>100617</v>
          </cell>
          <cell r="X201">
            <v>100717</v>
          </cell>
          <cell r="AA201">
            <v>100817</v>
          </cell>
          <cell r="AD201">
            <v>100917</v>
          </cell>
        </row>
        <row r="202">
          <cell r="F202">
            <v>100118</v>
          </cell>
          <cell r="I202">
            <v>100218</v>
          </cell>
          <cell r="L202">
            <v>100318</v>
          </cell>
          <cell r="O202">
            <v>100418</v>
          </cell>
          <cell r="R202">
            <v>100518</v>
          </cell>
          <cell r="U202">
            <v>100618</v>
          </cell>
          <cell r="X202">
            <v>100718</v>
          </cell>
          <cell r="AA202">
            <v>100818</v>
          </cell>
          <cell r="AD202">
            <v>100918</v>
          </cell>
        </row>
        <row r="203">
          <cell r="F203">
            <v>100119</v>
          </cell>
          <cell r="I203">
            <v>100219</v>
          </cell>
          <cell r="L203">
            <v>100319</v>
          </cell>
          <cell r="O203">
            <v>100419</v>
          </cell>
          <cell r="R203">
            <v>100519</v>
          </cell>
          <cell r="U203">
            <v>100619</v>
          </cell>
          <cell r="X203">
            <v>100719</v>
          </cell>
          <cell r="AA203">
            <v>100819</v>
          </cell>
          <cell r="AD203">
            <v>100919</v>
          </cell>
        </row>
        <row r="204">
          <cell r="C204">
            <v>110000</v>
          </cell>
          <cell r="D204" t="str">
            <v>Innovation</v>
          </cell>
          <cell r="E204" t="str">
            <v>Innovation</v>
          </cell>
          <cell r="F204">
            <v>110100</v>
          </cell>
          <cell r="G204" t="str">
            <v>Produktverbesserung</v>
          </cell>
          <cell r="H204" t="str">
            <v>Product Improvements</v>
          </cell>
          <cell r="I204">
            <v>110200</v>
          </cell>
          <cell r="J204" t="str">
            <v>Prozessveränderung</v>
          </cell>
          <cell r="K204" t="str">
            <v>Process Change</v>
          </cell>
          <cell r="L204">
            <v>110300</v>
          </cell>
          <cell r="M204" t="str">
            <v>Bedarfsveränderung</v>
          </cell>
          <cell r="N204" t="str">
            <v>Requirement Change</v>
          </cell>
          <cell r="O204">
            <v>110400</v>
          </cell>
          <cell r="R204">
            <v>110500</v>
          </cell>
          <cell r="U204">
            <v>110600</v>
          </cell>
          <cell r="X204">
            <v>110700</v>
          </cell>
          <cell r="AA204">
            <v>110800</v>
          </cell>
          <cell r="AD204">
            <v>110900</v>
          </cell>
        </row>
        <row r="205">
          <cell r="F205">
            <v>110101</v>
          </cell>
          <cell r="G205" t="str">
            <v>Effizienzsteigerung</v>
          </cell>
          <cell r="H205" t="str">
            <v>Efficiency Improvement</v>
          </cell>
          <cell r="I205">
            <v>110201</v>
          </cell>
          <cell r="J205" t="str">
            <v>Logistikveränderung</v>
          </cell>
          <cell r="K205" t="str">
            <v>Logistic Improvement</v>
          </cell>
          <cell r="L205">
            <v>110301</v>
          </cell>
          <cell r="M205" t="str">
            <v>Gesellschaftliche Veränderungen</v>
          </cell>
          <cell r="N205" t="str">
            <v>Social Change</v>
          </cell>
          <cell r="O205">
            <v>110401</v>
          </cell>
          <cell r="R205">
            <v>110501</v>
          </cell>
          <cell r="U205">
            <v>110601</v>
          </cell>
          <cell r="X205">
            <v>110701</v>
          </cell>
          <cell r="AA205">
            <v>110801</v>
          </cell>
          <cell r="AD205">
            <v>110901</v>
          </cell>
        </row>
        <row r="206">
          <cell r="F206">
            <v>110102</v>
          </cell>
          <cell r="G206" t="str">
            <v>Materialveränderung</v>
          </cell>
          <cell r="H206" t="str">
            <v>Change of Material</v>
          </cell>
          <cell r="I206">
            <v>110202</v>
          </cell>
          <cell r="J206" t="str">
            <v>Prozessschritte</v>
          </cell>
          <cell r="K206" t="str">
            <v>Process Efficiency</v>
          </cell>
          <cell r="L206">
            <v>110302</v>
          </cell>
          <cell r="O206">
            <v>110402</v>
          </cell>
          <cell r="R206">
            <v>110502</v>
          </cell>
          <cell r="U206">
            <v>110602</v>
          </cell>
          <cell r="X206">
            <v>110702</v>
          </cell>
          <cell r="AA206">
            <v>110802</v>
          </cell>
          <cell r="AD206">
            <v>110902</v>
          </cell>
        </row>
        <row r="207">
          <cell r="F207">
            <v>110103</v>
          </cell>
          <cell r="I207">
            <v>110203</v>
          </cell>
          <cell r="L207">
            <v>110303</v>
          </cell>
          <cell r="O207">
            <v>110403</v>
          </cell>
          <cell r="R207">
            <v>110503</v>
          </cell>
          <cell r="U207">
            <v>110603</v>
          </cell>
          <cell r="X207">
            <v>110703</v>
          </cell>
          <cell r="AA207">
            <v>110803</v>
          </cell>
          <cell r="AD207">
            <v>110903</v>
          </cell>
        </row>
        <row r="208">
          <cell r="F208">
            <v>110104</v>
          </cell>
          <cell r="I208">
            <v>110204</v>
          </cell>
          <cell r="L208">
            <v>110304</v>
          </cell>
          <cell r="O208">
            <v>110404</v>
          </cell>
          <cell r="R208">
            <v>110504</v>
          </cell>
          <cell r="U208">
            <v>110604</v>
          </cell>
          <cell r="X208">
            <v>110704</v>
          </cell>
          <cell r="AA208">
            <v>110804</v>
          </cell>
          <cell r="AD208">
            <v>110904</v>
          </cell>
        </row>
        <row r="209">
          <cell r="F209">
            <v>110105</v>
          </cell>
          <cell r="I209">
            <v>110205</v>
          </cell>
          <cell r="L209">
            <v>110305</v>
          </cell>
          <cell r="O209">
            <v>110405</v>
          </cell>
          <cell r="R209">
            <v>110505</v>
          </cell>
          <cell r="U209">
            <v>110605</v>
          </cell>
          <cell r="X209">
            <v>110705</v>
          </cell>
          <cell r="AA209">
            <v>110805</v>
          </cell>
          <cell r="AD209">
            <v>110905</v>
          </cell>
        </row>
        <row r="210">
          <cell r="F210">
            <v>110106</v>
          </cell>
          <cell r="I210">
            <v>110206</v>
          </cell>
          <cell r="L210">
            <v>110306</v>
          </cell>
          <cell r="O210">
            <v>110406</v>
          </cell>
          <cell r="R210">
            <v>110506</v>
          </cell>
          <cell r="U210">
            <v>110606</v>
          </cell>
          <cell r="X210">
            <v>110706</v>
          </cell>
          <cell r="AA210">
            <v>110806</v>
          </cell>
          <cell r="AD210">
            <v>110906</v>
          </cell>
        </row>
        <row r="211">
          <cell r="F211">
            <v>110107</v>
          </cell>
          <cell r="I211">
            <v>110207</v>
          </cell>
          <cell r="L211">
            <v>110307</v>
          </cell>
          <cell r="O211">
            <v>110407</v>
          </cell>
          <cell r="R211">
            <v>110507</v>
          </cell>
          <cell r="U211">
            <v>110607</v>
          </cell>
          <cell r="X211">
            <v>110707</v>
          </cell>
          <cell r="AA211">
            <v>110807</v>
          </cell>
          <cell r="AD211">
            <v>110907</v>
          </cell>
        </row>
        <row r="212">
          <cell r="F212">
            <v>110108</v>
          </cell>
          <cell r="I212">
            <v>110208</v>
          </cell>
          <cell r="L212">
            <v>110308</v>
          </cell>
          <cell r="O212">
            <v>110408</v>
          </cell>
          <cell r="R212">
            <v>110508</v>
          </cell>
          <cell r="U212">
            <v>110608</v>
          </cell>
          <cell r="X212">
            <v>110708</v>
          </cell>
          <cell r="AA212">
            <v>110808</v>
          </cell>
          <cell r="AD212">
            <v>110908</v>
          </cell>
        </row>
        <row r="213">
          <cell r="F213">
            <v>110109</v>
          </cell>
          <cell r="I213">
            <v>110209</v>
          </cell>
          <cell r="L213">
            <v>110309</v>
          </cell>
          <cell r="O213">
            <v>110409</v>
          </cell>
          <cell r="R213">
            <v>110509</v>
          </cell>
          <cell r="U213">
            <v>110609</v>
          </cell>
          <cell r="X213">
            <v>110709</v>
          </cell>
          <cell r="AA213">
            <v>110809</v>
          </cell>
          <cell r="AD213">
            <v>110909</v>
          </cell>
        </row>
        <row r="214">
          <cell r="F214">
            <v>110110</v>
          </cell>
          <cell r="I214">
            <v>110210</v>
          </cell>
          <cell r="L214">
            <v>110310</v>
          </cell>
          <cell r="O214">
            <v>110410</v>
          </cell>
          <cell r="R214">
            <v>110510</v>
          </cell>
          <cell r="U214">
            <v>110610</v>
          </cell>
          <cell r="X214">
            <v>110710</v>
          </cell>
          <cell r="AA214">
            <v>110810</v>
          </cell>
          <cell r="AD214">
            <v>110910</v>
          </cell>
        </row>
        <row r="215">
          <cell r="F215">
            <v>110111</v>
          </cell>
          <cell r="I215">
            <v>110211</v>
          </cell>
          <cell r="L215">
            <v>110311</v>
          </cell>
          <cell r="O215">
            <v>110411</v>
          </cell>
          <cell r="R215">
            <v>110511</v>
          </cell>
          <cell r="U215">
            <v>110611</v>
          </cell>
          <cell r="X215">
            <v>110711</v>
          </cell>
          <cell r="AA215">
            <v>110811</v>
          </cell>
          <cell r="AD215">
            <v>110911</v>
          </cell>
        </row>
        <row r="216">
          <cell r="F216">
            <v>110112</v>
          </cell>
          <cell r="I216">
            <v>110212</v>
          </cell>
          <cell r="L216">
            <v>110312</v>
          </cell>
          <cell r="O216">
            <v>110412</v>
          </cell>
          <cell r="R216">
            <v>110512</v>
          </cell>
          <cell r="U216">
            <v>110612</v>
          </cell>
          <cell r="X216">
            <v>110712</v>
          </cell>
          <cell r="AA216">
            <v>110812</v>
          </cell>
          <cell r="AD216">
            <v>110912</v>
          </cell>
        </row>
        <row r="217">
          <cell r="F217">
            <v>110113</v>
          </cell>
          <cell r="I217">
            <v>110213</v>
          </cell>
          <cell r="L217">
            <v>110313</v>
          </cell>
          <cell r="O217">
            <v>110413</v>
          </cell>
          <cell r="R217">
            <v>110513</v>
          </cell>
          <cell r="U217">
            <v>110613</v>
          </cell>
          <cell r="X217">
            <v>110713</v>
          </cell>
          <cell r="AA217">
            <v>110813</v>
          </cell>
          <cell r="AD217">
            <v>110913</v>
          </cell>
        </row>
        <row r="218">
          <cell r="F218">
            <v>110114</v>
          </cell>
          <cell r="I218">
            <v>110214</v>
          </cell>
          <cell r="L218">
            <v>110314</v>
          </cell>
          <cell r="O218">
            <v>110414</v>
          </cell>
          <cell r="R218">
            <v>110514</v>
          </cell>
          <cell r="U218">
            <v>110614</v>
          </cell>
          <cell r="X218">
            <v>110714</v>
          </cell>
          <cell r="AA218">
            <v>110814</v>
          </cell>
          <cell r="AD218">
            <v>110914</v>
          </cell>
        </row>
        <row r="219">
          <cell r="F219">
            <v>110115</v>
          </cell>
          <cell r="I219">
            <v>110215</v>
          </cell>
          <cell r="L219">
            <v>110315</v>
          </cell>
          <cell r="O219">
            <v>110415</v>
          </cell>
          <cell r="R219">
            <v>110515</v>
          </cell>
          <cell r="U219">
            <v>110615</v>
          </cell>
          <cell r="X219">
            <v>110715</v>
          </cell>
          <cell r="AA219">
            <v>110815</v>
          </cell>
          <cell r="AD219">
            <v>110915</v>
          </cell>
        </row>
        <row r="220">
          <cell r="F220">
            <v>110116</v>
          </cell>
          <cell r="I220">
            <v>110216</v>
          </cell>
          <cell r="L220">
            <v>110316</v>
          </cell>
          <cell r="O220">
            <v>110416</v>
          </cell>
          <cell r="R220">
            <v>110516</v>
          </cell>
          <cell r="U220">
            <v>110616</v>
          </cell>
          <cell r="X220">
            <v>110716</v>
          </cell>
          <cell r="AA220">
            <v>110816</v>
          </cell>
          <cell r="AD220">
            <v>110916</v>
          </cell>
        </row>
        <row r="221">
          <cell r="F221">
            <v>110117</v>
          </cell>
          <cell r="I221">
            <v>110217</v>
          </cell>
          <cell r="L221">
            <v>110317</v>
          </cell>
          <cell r="O221">
            <v>110417</v>
          </cell>
          <cell r="R221">
            <v>110517</v>
          </cell>
          <cell r="U221">
            <v>110617</v>
          </cell>
          <cell r="X221">
            <v>110717</v>
          </cell>
          <cell r="AA221">
            <v>110817</v>
          </cell>
          <cell r="AD221">
            <v>110917</v>
          </cell>
        </row>
        <row r="222">
          <cell r="F222">
            <v>110118</v>
          </cell>
          <cell r="I222">
            <v>110218</v>
          </cell>
          <cell r="L222">
            <v>110318</v>
          </cell>
          <cell r="O222">
            <v>110418</v>
          </cell>
          <cell r="R222">
            <v>110518</v>
          </cell>
          <cell r="U222">
            <v>110618</v>
          </cell>
          <cell r="X222">
            <v>110718</v>
          </cell>
          <cell r="AA222">
            <v>110818</v>
          </cell>
          <cell r="AD222">
            <v>110918</v>
          </cell>
        </row>
        <row r="223">
          <cell r="F223">
            <v>110119</v>
          </cell>
          <cell r="I223">
            <v>110219</v>
          </cell>
          <cell r="L223">
            <v>110319</v>
          </cell>
          <cell r="O223">
            <v>110419</v>
          </cell>
          <cell r="R223">
            <v>110519</v>
          </cell>
          <cell r="U223">
            <v>110619</v>
          </cell>
          <cell r="X223">
            <v>110719</v>
          </cell>
          <cell r="AA223">
            <v>110819</v>
          </cell>
          <cell r="AD223">
            <v>110919</v>
          </cell>
        </row>
      </sheetData>
      <sheetData sheetId="2" refreshError="1"/>
      <sheetData sheetId="3" refreshError="1"/>
      <sheetData sheetId="4" refreshError="1">
        <row r="3">
          <cell r="N3" t="str">
            <v>EF</v>
          </cell>
          <cell r="O3">
            <v>1</v>
          </cell>
        </row>
        <row r="4">
          <cell r="N4" t="str">
            <v>EF Des</v>
          </cell>
          <cell r="O4">
            <v>1</v>
          </cell>
        </row>
        <row r="5">
          <cell r="N5" t="str">
            <v>Amount</v>
          </cell>
          <cell r="O5">
            <v>1</v>
          </cell>
        </row>
        <row r="6">
          <cell r="N6" t="str">
            <v>EF Resp</v>
          </cell>
          <cell r="O6">
            <v>1</v>
          </cell>
        </row>
        <row r="7">
          <cell r="N7" t="str">
            <v>Amount Resp</v>
          </cell>
          <cell r="O7">
            <v>1</v>
          </cell>
        </row>
        <row r="8">
          <cell r="N8" t="str">
            <v>EmissionID</v>
          </cell>
          <cell r="O8">
            <v>1</v>
          </cell>
        </row>
        <row r="9">
          <cell r="N9" t="str">
            <v>EF Des E</v>
          </cell>
          <cell r="O9">
            <v>1</v>
          </cell>
        </row>
        <row r="10">
          <cell r="N10" t="str">
            <v>EF Source</v>
          </cell>
          <cell r="O10">
            <v>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row r="2">
          <cell r="D2" t="str">
            <v>ResponsibilityID</v>
          </cell>
          <cell r="E2" t="str">
            <v>ResponsibilityLevel</v>
          </cell>
          <cell r="F2" t="str">
            <v>ResponsibilityShare</v>
          </cell>
        </row>
        <row r="3">
          <cell r="D3" t="str">
            <v>SchemeID</v>
          </cell>
          <cell r="E3" t="str">
            <v>EFScheme</v>
          </cell>
          <cell r="F3" t="str">
            <v>EFType</v>
          </cell>
        </row>
        <row r="4">
          <cell r="D4" t="str">
            <v>StakeholderID</v>
          </cell>
          <cell r="E4" t="str">
            <v>Stakeholder</v>
          </cell>
          <cell r="F4" t="str">
            <v>StakeholderGroup</v>
          </cell>
          <cell r="G4" t="str">
            <v>StakeholderType</v>
          </cell>
          <cell r="H4" t="str">
            <v>Language</v>
          </cell>
        </row>
        <row r="5">
          <cell r="D5" t="str">
            <v>ActivityID</v>
          </cell>
          <cell r="E5" t="str">
            <v>ClassificationID</v>
          </cell>
          <cell r="F5" t="str">
            <v>Level</v>
          </cell>
          <cell r="G5" t="str">
            <v>ActivityL1</v>
          </cell>
          <cell r="H5" t="str">
            <v>ActivityL2</v>
          </cell>
          <cell r="I5" t="str">
            <v>ActivityL3</v>
          </cell>
          <cell r="J5" t="str">
            <v>Unit</v>
          </cell>
          <cell r="K5" t="str">
            <v>ActivityDescription</v>
          </cell>
          <cell r="L5" t="str">
            <v>Language</v>
          </cell>
          <cell r="M5" t="str">
            <v>Sort</v>
          </cell>
        </row>
        <row r="6">
          <cell r="D6" t="str">
            <v>ActivityID</v>
          </cell>
          <cell r="E6" t="str">
            <v>SchemeID</v>
          </cell>
          <cell r="F6" t="str">
            <v>ClassificationID</v>
          </cell>
          <cell r="G6" t="str">
            <v>EFSource</v>
          </cell>
          <cell r="H6" t="str">
            <v>EFDescrpition</v>
          </cell>
          <cell r="I6" t="str">
            <v>Language</v>
          </cell>
        </row>
        <row r="7">
          <cell r="D7" t="str">
            <v>MeasureID</v>
          </cell>
          <cell r="E7" t="str">
            <v>Measure</v>
          </cell>
          <cell r="F7" t="str">
            <v>MeasureDescription</v>
          </cell>
          <cell r="G7" t="str">
            <v>Effectiveness</v>
          </cell>
          <cell r="H7" t="str">
            <v>Language</v>
          </cell>
          <cell r="I7" t="str">
            <v>MeasureGroup</v>
          </cell>
        </row>
        <row r="8">
          <cell r="D8" t="str">
            <v>ActivityID</v>
          </cell>
          <cell r="E8" t="str">
            <v>ClassificationID</v>
          </cell>
          <cell r="F8" t="str">
            <v>SchemeID</v>
          </cell>
          <cell r="G8" t="str">
            <v>Year</v>
          </cell>
          <cell r="H8" t="str">
            <v>tCO2</v>
          </cell>
        </row>
        <row r="9">
          <cell r="D9" t="str">
            <v>EmissionID</v>
          </cell>
          <cell r="E9" t="str">
            <v>Year</v>
          </cell>
          <cell r="F9" t="str">
            <v>ActivityID</v>
          </cell>
          <cell r="G9" t="str">
            <v>SchemeID</v>
          </cell>
          <cell r="H9" t="str">
            <v>ClassificationID</v>
          </cell>
          <cell r="I9" t="str">
            <v>Amount</v>
          </cell>
        </row>
        <row r="10">
          <cell r="D10" t="str">
            <v>EmissionID</v>
          </cell>
          <cell r="E10" t="str">
            <v>StakeholderID</v>
          </cell>
          <cell r="F10" t="str">
            <v>Year</v>
          </cell>
          <cell r="G10" t="str">
            <v>AmountResponsibility</v>
          </cell>
          <cell r="H10" t="str">
            <v>EFResponsibility</v>
          </cell>
          <cell r="I10" t="str">
            <v>EmissionResponsibility</v>
          </cell>
          <cell r="J10" t="str">
            <v>ResponsibilityDescription</v>
          </cell>
          <cell r="K10" t="str">
            <v>Language</v>
          </cell>
        </row>
        <row r="11">
          <cell r="D11" t="str">
            <v>MeasureID</v>
          </cell>
          <cell r="E11" t="str">
            <v>ActivityID</v>
          </cell>
          <cell r="F11" t="str">
            <v>ReductionPotential</v>
          </cell>
        </row>
        <row r="12">
          <cell r="D12" t="str">
            <v>StakeholderID</v>
          </cell>
          <cell r="E12" t="str">
            <v>PeopleCount</v>
          </cell>
          <cell r="F12" t="str">
            <v>SQM</v>
          </cell>
          <cell r="G12" t="str">
            <v>LocationCount</v>
          </cell>
          <cell r="H12" t="str">
            <v>Revenue</v>
          </cell>
          <cell r="I12" t="str">
            <v>AuM</v>
          </cell>
          <cell r="J12" t="str">
            <v>Profit</v>
          </cell>
        </row>
      </sheetData>
      <sheetData sheetId="20" refreshError="1">
        <row r="3">
          <cell r="D3" t="str">
            <v>Pilot Asset Manager</v>
          </cell>
        </row>
        <row r="4">
          <cell r="D4" t="str">
            <v>Persona produzierendes Gewerbe</v>
          </cell>
        </row>
        <row r="5">
          <cell r="D5" t="str">
            <v>Persona Asset Manager</v>
          </cell>
        </row>
        <row r="6">
          <cell r="D6" t="str">
            <v>Persona Family Office</v>
          </cell>
        </row>
        <row r="7">
          <cell r="D7" t="str">
            <v>Persona Dienstleister</v>
          </cell>
        </row>
        <row r="8">
          <cell r="D8" t="str">
            <v>Persona Kommune</v>
          </cell>
        </row>
        <row r="9">
          <cell r="D9" t="str">
            <v>Persona Schule</v>
          </cell>
        </row>
        <row r="10">
          <cell r="D10" t="str">
            <v>Persona NGO</v>
          </cell>
        </row>
        <row r="11">
          <cell r="D11" t="str">
            <v>Persona Infrastruktur</v>
          </cell>
        </row>
        <row r="12">
          <cell r="D12" t="str">
            <v>Persona Famile Schwehm</v>
          </cell>
        </row>
        <row r="13">
          <cell r="D13" t="str">
            <v>Persona Young Professional</v>
          </cell>
        </row>
        <row r="14">
          <cell r="D14" t="str">
            <v>Persona Pensionär</v>
          </cell>
        </row>
        <row r="15">
          <cell r="D15" t="str">
            <v>Persona Projektentwickler</v>
          </cell>
        </row>
      </sheetData>
      <sheetData sheetId="21" refreshError="1"/>
      <sheetData sheetId="22"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utoscout24.de/informieren/testberichte/volkswagen/sharan/test-volkswagen-sharan-der-letzte-va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84ED3-9D97-EF40-8DEB-2768196EFDDD}">
  <dimension ref="A1:R3"/>
  <sheetViews>
    <sheetView workbookViewId="0"/>
  </sheetViews>
  <sheetFormatPr baseColWidth="10" defaultColWidth="11"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G2" t="s">
        <v>23</v>
      </c>
      <c r="H2" s="1" t="s">
        <v>24</v>
      </c>
      <c r="I2" t="s">
        <v>25</v>
      </c>
      <c r="J2" s="2">
        <v>42005</v>
      </c>
      <c r="K2">
        <v>157</v>
      </c>
      <c r="O2">
        <v>100</v>
      </c>
      <c r="R2" t="s">
        <v>26</v>
      </c>
    </row>
    <row r="3" spans="1:18" x14ac:dyDescent="0.2">
      <c r="A3" t="s">
        <v>18</v>
      </c>
      <c r="B3" t="s">
        <v>19</v>
      </c>
      <c r="C3" t="s">
        <v>20</v>
      </c>
      <c r="D3" t="s">
        <v>21</v>
      </c>
      <c r="E3" t="s">
        <v>22</v>
      </c>
      <c r="G3" t="s">
        <v>27</v>
      </c>
      <c r="I3" t="s">
        <v>25</v>
      </c>
      <c r="J3" s="2">
        <v>42005</v>
      </c>
      <c r="K3">
        <v>339</v>
      </c>
      <c r="L3">
        <v>20</v>
      </c>
      <c r="M3">
        <v>10</v>
      </c>
      <c r="N3">
        <v>5</v>
      </c>
      <c r="O3">
        <v>50</v>
      </c>
      <c r="P3">
        <v>5</v>
      </c>
      <c r="Q3">
        <v>10</v>
      </c>
      <c r="R3" t="s">
        <v>28</v>
      </c>
    </row>
  </sheetData>
  <hyperlinks>
    <hyperlink ref="H2" r:id="rId1" xr:uid="{E90EBF4F-D325-9E46-A18F-29B2753A8B9D}"/>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677A-65BF-C84F-8DAE-09A6E3913247}">
  <sheetPr codeName="Tabelle15"/>
  <dimension ref="B4:AD15"/>
  <sheetViews>
    <sheetView workbookViewId="0"/>
  </sheetViews>
  <sheetFormatPr baseColWidth="10" defaultColWidth="11" defaultRowHeight="16" x14ac:dyDescent="0.2"/>
  <cols>
    <col min="8" max="10" width="14.1640625" customWidth="1"/>
    <col min="11" max="13" width="14.6640625" customWidth="1"/>
    <col min="14" max="16" width="15.6640625" customWidth="1"/>
    <col min="17" max="19" width="15.83203125" customWidth="1"/>
    <col min="20" max="22" width="18.6640625" customWidth="1"/>
    <col min="23" max="25" width="17" customWidth="1"/>
    <col min="26" max="28" width="13.5" customWidth="1"/>
  </cols>
  <sheetData>
    <row r="4" spans="2:30" x14ac:dyDescent="0.2">
      <c r="B4" t="s">
        <v>29</v>
      </c>
      <c r="E4" t="s">
        <v>30</v>
      </c>
      <c r="H4" t="s">
        <v>31</v>
      </c>
      <c r="K4" t="s">
        <v>32</v>
      </c>
      <c r="N4" t="s">
        <v>33</v>
      </c>
      <c r="Q4" t="s">
        <v>34</v>
      </c>
      <c r="T4" t="s">
        <v>35</v>
      </c>
      <c r="W4" t="s">
        <v>36</v>
      </c>
      <c r="Z4" t="s">
        <v>37</v>
      </c>
      <c r="AB4" t="s">
        <v>418</v>
      </c>
      <c r="AC4" t="s">
        <v>38</v>
      </c>
      <c r="AD4" t="s">
        <v>39</v>
      </c>
    </row>
    <row r="5" spans="2:30" x14ac:dyDescent="0.2">
      <c r="B5" t="s">
        <v>40</v>
      </c>
      <c r="C5" t="s">
        <v>41</v>
      </c>
      <c r="E5" t="s">
        <v>42</v>
      </c>
      <c r="F5" t="s">
        <v>43</v>
      </c>
      <c r="H5" t="s">
        <v>44</v>
      </c>
      <c r="I5" t="s">
        <v>45</v>
      </c>
      <c r="K5" t="s">
        <v>46</v>
      </c>
      <c r="L5" t="s">
        <v>47</v>
      </c>
      <c r="N5" t="s">
        <v>48</v>
      </c>
      <c r="Q5" t="s">
        <v>49</v>
      </c>
      <c r="T5" t="s">
        <v>50</v>
      </c>
      <c r="U5" t="s">
        <v>47</v>
      </c>
      <c r="W5" t="s">
        <v>51</v>
      </c>
      <c r="Z5" t="s">
        <v>52</v>
      </c>
      <c r="AB5" t="s">
        <v>419</v>
      </c>
      <c r="AC5" t="s">
        <v>53</v>
      </c>
      <c r="AD5" t="s">
        <v>54</v>
      </c>
    </row>
    <row r="6" spans="2:30" x14ac:dyDescent="0.2">
      <c r="B6" t="s">
        <v>55</v>
      </c>
      <c r="C6" t="s">
        <v>56</v>
      </c>
      <c r="E6" t="s">
        <v>57</v>
      </c>
      <c r="F6" t="s">
        <v>58</v>
      </c>
      <c r="H6" t="s">
        <v>59</v>
      </c>
      <c r="I6" t="s">
        <v>60</v>
      </c>
      <c r="K6" t="s">
        <v>61</v>
      </c>
      <c r="L6" t="s">
        <v>62</v>
      </c>
      <c r="N6" t="s">
        <v>63</v>
      </c>
      <c r="O6" t="s">
        <v>45</v>
      </c>
      <c r="Q6" t="s">
        <v>64</v>
      </c>
      <c r="T6" t="s">
        <v>65</v>
      </c>
      <c r="U6" t="s">
        <v>45</v>
      </c>
      <c r="W6" t="s">
        <v>66</v>
      </c>
      <c r="Z6" t="s">
        <v>67</v>
      </c>
      <c r="AB6" t="s">
        <v>420</v>
      </c>
      <c r="AD6" t="s">
        <v>68</v>
      </c>
    </row>
    <row r="7" spans="2:30" x14ac:dyDescent="0.2">
      <c r="B7" t="s">
        <v>69</v>
      </c>
      <c r="C7" t="s">
        <v>70</v>
      </c>
      <c r="E7" t="s">
        <v>71</v>
      </c>
      <c r="H7" t="s">
        <v>72</v>
      </c>
      <c r="K7" t="s">
        <v>73</v>
      </c>
      <c r="L7" t="s">
        <v>74</v>
      </c>
      <c r="N7" t="s">
        <v>75</v>
      </c>
      <c r="Q7" t="s">
        <v>76</v>
      </c>
      <c r="T7" t="s">
        <v>77</v>
      </c>
      <c r="U7" t="s">
        <v>78</v>
      </c>
      <c r="W7" t="s">
        <v>79</v>
      </c>
      <c r="Z7" t="s">
        <v>80</v>
      </c>
      <c r="AB7" t="s">
        <v>421</v>
      </c>
      <c r="AD7" t="s">
        <v>81</v>
      </c>
    </row>
    <row r="8" spans="2:30" x14ac:dyDescent="0.2">
      <c r="B8" t="s">
        <v>82</v>
      </c>
      <c r="C8" t="s">
        <v>83</v>
      </c>
      <c r="F8" t="s">
        <v>84</v>
      </c>
      <c r="H8" t="s">
        <v>85</v>
      </c>
      <c r="I8" t="s">
        <v>86</v>
      </c>
      <c r="K8" t="s">
        <v>87</v>
      </c>
      <c r="L8" t="s">
        <v>88</v>
      </c>
      <c r="N8" t="s">
        <v>89</v>
      </c>
      <c r="Z8" t="s">
        <v>90</v>
      </c>
    </row>
    <row r="9" spans="2:30" x14ac:dyDescent="0.2">
      <c r="B9" t="s">
        <v>91</v>
      </c>
      <c r="C9" t="s">
        <v>92</v>
      </c>
      <c r="H9" t="s">
        <v>93</v>
      </c>
      <c r="I9" t="s">
        <v>94</v>
      </c>
      <c r="K9" t="s">
        <v>95</v>
      </c>
      <c r="L9" t="s">
        <v>92</v>
      </c>
      <c r="N9" t="s">
        <v>96</v>
      </c>
      <c r="O9" t="s">
        <v>97</v>
      </c>
      <c r="Z9" t="s">
        <v>98</v>
      </c>
    </row>
    <row r="10" spans="2:30" x14ac:dyDescent="0.2">
      <c r="H10" t="s">
        <v>99</v>
      </c>
      <c r="I10" t="s">
        <v>100</v>
      </c>
      <c r="N10" t="s">
        <v>101</v>
      </c>
      <c r="O10" t="s">
        <v>92</v>
      </c>
    </row>
    <row r="11" spans="2:30" x14ac:dyDescent="0.2">
      <c r="H11" t="s">
        <v>102</v>
      </c>
      <c r="I11" t="s">
        <v>103</v>
      </c>
      <c r="O11" t="s">
        <v>43</v>
      </c>
    </row>
    <row r="12" spans="2:30" x14ac:dyDescent="0.2">
      <c r="H12" t="s">
        <v>104</v>
      </c>
      <c r="I12" t="s">
        <v>105</v>
      </c>
      <c r="O12" t="s">
        <v>60</v>
      </c>
    </row>
    <row r="13" spans="2:30" x14ac:dyDescent="0.2">
      <c r="H13" t="s">
        <v>106</v>
      </c>
      <c r="I13" t="s">
        <v>107</v>
      </c>
      <c r="O13" t="s">
        <v>108</v>
      </c>
    </row>
    <row r="14" spans="2:30" x14ac:dyDescent="0.2">
      <c r="H14" t="s">
        <v>109</v>
      </c>
      <c r="I14" t="s">
        <v>92</v>
      </c>
    </row>
    <row r="15" spans="2:30" x14ac:dyDescent="0.2">
      <c r="I15" t="s">
        <v>110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7767F-86E5-EB41-8B96-09EB5E772E4D}">
  <dimension ref="B2:Q36"/>
  <sheetViews>
    <sheetView workbookViewId="0"/>
  </sheetViews>
  <sheetFormatPr baseColWidth="10" defaultColWidth="10.83203125" defaultRowHeight="16" x14ac:dyDescent="0.2"/>
  <cols>
    <col min="5" max="5" width="15.33203125" customWidth="1"/>
    <col min="6" max="6" width="14.6640625" customWidth="1"/>
    <col min="10" max="10" width="13.6640625" customWidth="1"/>
    <col min="11" max="11" width="12.1640625" customWidth="1"/>
  </cols>
  <sheetData>
    <row r="2" spans="2:17" x14ac:dyDescent="0.2">
      <c r="E2" t="s">
        <v>479</v>
      </c>
      <c r="F2" t="s">
        <v>480</v>
      </c>
      <c r="G2" t="s">
        <v>481</v>
      </c>
      <c r="H2" t="s">
        <v>482</v>
      </c>
      <c r="I2" t="s">
        <v>483</v>
      </c>
      <c r="J2" t="s">
        <v>484</v>
      </c>
      <c r="K2" t="s">
        <v>485</v>
      </c>
      <c r="L2" t="s">
        <v>486</v>
      </c>
      <c r="M2" t="s">
        <v>487</v>
      </c>
      <c r="N2" t="s">
        <v>488</v>
      </c>
      <c r="O2" t="s">
        <v>489</v>
      </c>
      <c r="P2" t="s">
        <v>490</v>
      </c>
    </row>
    <row r="3" spans="2:17" x14ac:dyDescent="0.2">
      <c r="B3" s="11" t="s">
        <v>478</v>
      </c>
    </row>
    <row r="4" spans="2:17" x14ac:dyDescent="0.2">
      <c r="B4" s="11" t="s">
        <v>428</v>
      </c>
      <c r="E4">
        <v>1</v>
      </c>
      <c r="F4">
        <v>2</v>
      </c>
      <c r="G4">
        <v>3</v>
      </c>
      <c r="H4">
        <v>4</v>
      </c>
      <c r="I4">
        <v>5</v>
      </c>
      <c r="J4">
        <v>6</v>
      </c>
      <c r="K4">
        <v>7</v>
      </c>
      <c r="L4">
        <v>8</v>
      </c>
      <c r="M4">
        <v>9</v>
      </c>
      <c r="N4">
        <v>10</v>
      </c>
      <c r="O4">
        <v>11</v>
      </c>
      <c r="P4">
        <v>12</v>
      </c>
      <c r="Q4">
        <v>13</v>
      </c>
    </row>
    <row r="5" spans="2:17" x14ac:dyDescent="0.2">
      <c r="B5" s="11" t="s">
        <v>437</v>
      </c>
    </row>
    <row r="6" spans="2:17" x14ac:dyDescent="0.2">
      <c r="B6" s="11" t="s">
        <v>454</v>
      </c>
      <c r="E6" t="s">
        <v>422</v>
      </c>
      <c r="F6" t="s">
        <v>31</v>
      </c>
      <c r="G6" t="s">
        <v>33</v>
      </c>
      <c r="H6" t="s">
        <v>30</v>
      </c>
      <c r="I6" t="s">
        <v>32</v>
      </c>
      <c r="J6" t="s">
        <v>29</v>
      </c>
      <c r="K6" t="s">
        <v>423</v>
      </c>
      <c r="L6" t="s">
        <v>37</v>
      </c>
      <c r="M6" t="s">
        <v>424</v>
      </c>
      <c r="N6" t="s">
        <v>425</v>
      </c>
      <c r="O6" t="s">
        <v>426</v>
      </c>
      <c r="P6" t="s">
        <v>427</v>
      </c>
      <c r="Q6" t="s">
        <v>503</v>
      </c>
    </row>
    <row r="7" spans="2:17" x14ac:dyDescent="0.2">
      <c r="B7" s="11" t="s">
        <v>92</v>
      </c>
      <c r="E7" t="s">
        <v>428</v>
      </c>
      <c r="F7" t="s">
        <v>420</v>
      </c>
      <c r="G7" t="s">
        <v>436</v>
      </c>
      <c r="H7" t="s">
        <v>437</v>
      </c>
      <c r="I7" t="s">
        <v>441</v>
      </c>
      <c r="J7" t="s">
        <v>447</v>
      </c>
      <c r="K7" t="s">
        <v>436</v>
      </c>
      <c r="L7" t="s">
        <v>419</v>
      </c>
      <c r="M7" t="s">
        <v>419</v>
      </c>
      <c r="N7" t="s">
        <v>441</v>
      </c>
      <c r="O7" t="s">
        <v>457</v>
      </c>
      <c r="P7" t="s">
        <v>447</v>
      </c>
      <c r="Q7" t="s">
        <v>502</v>
      </c>
    </row>
    <row r="8" spans="2:17" x14ac:dyDescent="0.2">
      <c r="E8" t="s">
        <v>429</v>
      </c>
      <c r="F8" t="s">
        <v>428</v>
      </c>
      <c r="G8" t="s">
        <v>420</v>
      </c>
      <c r="H8" t="s">
        <v>439</v>
      </c>
      <c r="I8" t="s">
        <v>442</v>
      </c>
      <c r="J8" t="s">
        <v>448</v>
      </c>
      <c r="K8" t="s">
        <v>454</v>
      </c>
      <c r="L8" t="s">
        <v>420</v>
      </c>
      <c r="M8" t="s">
        <v>447</v>
      </c>
      <c r="N8" t="s">
        <v>420</v>
      </c>
      <c r="O8" t="s">
        <v>456</v>
      </c>
      <c r="P8" t="s">
        <v>459</v>
      </c>
      <c r="Q8" t="s">
        <v>447</v>
      </c>
    </row>
    <row r="9" spans="2:17" x14ac:dyDescent="0.2">
      <c r="E9" t="s">
        <v>430</v>
      </c>
      <c r="F9" t="s">
        <v>431</v>
      </c>
      <c r="G9" t="s">
        <v>437</v>
      </c>
      <c r="H9" t="s">
        <v>440</v>
      </c>
      <c r="I9" t="s">
        <v>443</v>
      </c>
      <c r="J9" t="s">
        <v>449</v>
      </c>
      <c r="K9" t="s">
        <v>508</v>
      </c>
      <c r="L9" t="s">
        <v>502</v>
      </c>
      <c r="M9" t="s">
        <v>456</v>
      </c>
      <c r="N9" t="s">
        <v>78</v>
      </c>
      <c r="O9" t="s">
        <v>458</v>
      </c>
      <c r="P9" t="s">
        <v>460</v>
      </c>
      <c r="Q9" t="s">
        <v>438</v>
      </c>
    </row>
    <row r="10" spans="2:17" x14ac:dyDescent="0.2">
      <c r="F10" t="s">
        <v>432</v>
      </c>
      <c r="G10" t="s">
        <v>428</v>
      </c>
      <c r="H10" t="s">
        <v>430</v>
      </c>
      <c r="I10" t="s">
        <v>444</v>
      </c>
      <c r="J10" t="s">
        <v>450</v>
      </c>
      <c r="L10" t="s">
        <v>453</v>
      </c>
      <c r="P10" t="s">
        <v>461</v>
      </c>
      <c r="Q10" t="s">
        <v>504</v>
      </c>
    </row>
    <row r="11" spans="2:17" x14ac:dyDescent="0.2">
      <c r="F11" t="s">
        <v>433</v>
      </c>
      <c r="G11" t="s">
        <v>502</v>
      </c>
      <c r="I11" t="s">
        <v>445</v>
      </c>
      <c r="J11" t="s">
        <v>451</v>
      </c>
      <c r="L11" t="s">
        <v>454</v>
      </c>
      <c r="P11" t="s">
        <v>462</v>
      </c>
      <c r="Q11" t="s">
        <v>505</v>
      </c>
    </row>
    <row r="12" spans="2:17" x14ac:dyDescent="0.2">
      <c r="F12" t="s">
        <v>434</v>
      </c>
      <c r="G12" t="s">
        <v>430</v>
      </c>
      <c r="I12" t="s">
        <v>446</v>
      </c>
      <c r="J12" t="s">
        <v>452</v>
      </c>
      <c r="L12" t="s">
        <v>496</v>
      </c>
      <c r="P12" t="s">
        <v>464</v>
      </c>
      <c r="Q12" t="s">
        <v>506</v>
      </c>
    </row>
    <row r="13" spans="2:17" x14ac:dyDescent="0.2">
      <c r="F13" t="s">
        <v>435</v>
      </c>
      <c r="G13" t="s">
        <v>92</v>
      </c>
      <c r="I13" t="s">
        <v>86</v>
      </c>
      <c r="J13" t="s">
        <v>86</v>
      </c>
      <c r="L13" t="s">
        <v>455</v>
      </c>
      <c r="P13" t="s">
        <v>463</v>
      </c>
      <c r="Q13" t="s">
        <v>507</v>
      </c>
    </row>
    <row r="14" spans="2:17" x14ac:dyDescent="0.2">
      <c r="F14" t="s">
        <v>86</v>
      </c>
      <c r="I14" t="s">
        <v>430</v>
      </c>
      <c r="J14" t="s">
        <v>92</v>
      </c>
      <c r="L14" t="s">
        <v>430</v>
      </c>
      <c r="P14" t="s">
        <v>454</v>
      </c>
      <c r="Q14" t="s">
        <v>86</v>
      </c>
    </row>
    <row r="15" spans="2:17" x14ac:dyDescent="0.2">
      <c r="F15" t="s">
        <v>105</v>
      </c>
      <c r="I15" t="s">
        <v>88</v>
      </c>
      <c r="Q15" t="s">
        <v>430</v>
      </c>
    </row>
    <row r="16" spans="2:17" x14ac:dyDescent="0.2">
      <c r="F16" t="s">
        <v>430</v>
      </c>
      <c r="I16" t="s">
        <v>92</v>
      </c>
      <c r="Q16" t="s">
        <v>92</v>
      </c>
    </row>
    <row r="17" spans="5:8" x14ac:dyDescent="0.2">
      <c r="F17" t="s">
        <v>92</v>
      </c>
    </row>
    <row r="18" spans="5:8" x14ac:dyDescent="0.2">
      <c r="F18" t="s">
        <v>110</v>
      </c>
    </row>
    <row r="20" spans="5:8" x14ac:dyDescent="0.2">
      <c r="H20" t="s">
        <v>493</v>
      </c>
    </row>
    <row r="24" spans="5:8" x14ac:dyDescent="0.2">
      <c r="E24" t="s">
        <v>491</v>
      </c>
      <c r="F24" t="s">
        <v>31</v>
      </c>
      <c r="G24" t="s">
        <v>37</v>
      </c>
      <c r="H24" t="s">
        <v>494</v>
      </c>
    </row>
    <row r="25" spans="5:8" x14ac:dyDescent="0.2">
      <c r="E25" s="11" t="s">
        <v>428</v>
      </c>
      <c r="F25" s="11" t="s">
        <v>428</v>
      </c>
    </row>
    <row r="26" spans="5:8" x14ac:dyDescent="0.2">
      <c r="E26" s="13"/>
      <c r="F26" s="12" t="s">
        <v>420</v>
      </c>
      <c r="G26" s="12" t="s">
        <v>420</v>
      </c>
    </row>
    <row r="27" spans="5:8" x14ac:dyDescent="0.2">
      <c r="F27" s="15"/>
      <c r="H27" s="16" t="s">
        <v>492</v>
      </c>
    </row>
    <row r="32" spans="5:8" x14ac:dyDescent="0.2">
      <c r="G32" t="s">
        <v>495</v>
      </c>
      <c r="H32" t="s">
        <v>30</v>
      </c>
    </row>
    <row r="33" spans="7:8" x14ac:dyDescent="0.2">
      <c r="G33" s="16" t="s">
        <v>492</v>
      </c>
    </row>
    <row r="34" spans="7:8" x14ac:dyDescent="0.2">
      <c r="G34" s="15" t="s">
        <v>420</v>
      </c>
    </row>
    <row r="35" spans="7:8" x14ac:dyDescent="0.2">
      <c r="G35" s="14" t="s">
        <v>437</v>
      </c>
      <c r="H35" s="14" t="s">
        <v>437</v>
      </c>
    </row>
    <row r="36" spans="7:8" x14ac:dyDescent="0.2">
      <c r="G36" s="13" t="s">
        <v>428</v>
      </c>
    </row>
  </sheetData>
  <phoneticPr fontId="6" type="noConversion"/>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6856A-9A85-DD4C-8A42-4292FC8D85CE}">
  <sheetPr codeName="Tabelle16">
    <tabColor theme="9"/>
  </sheetPr>
  <dimension ref="A1:C40"/>
  <sheetViews>
    <sheetView workbookViewId="0"/>
  </sheetViews>
  <sheetFormatPr baseColWidth="10" defaultColWidth="11" defaultRowHeight="16" x14ac:dyDescent="0.2"/>
  <sheetData>
    <row r="1" spans="1:3" x14ac:dyDescent="0.2">
      <c r="A1" t="str" cm="1">
        <f t="array" ref="A1">INDEX(Tables,1+COLUMN(),11)</f>
        <v>IDResponsibilityFunction</v>
      </c>
      <c r="B1" t="str" cm="1">
        <f t="array" ref="B1">INDEX(Tables,1+COLUMN(),11)</f>
        <v>Responsibility</v>
      </c>
      <c r="C1" t="str" cm="1">
        <f t="array" ref="C1">INDEX(Tables,1+COLUMN(),11)</f>
        <v>Responsibilityshare</v>
      </c>
    </row>
    <row r="2" spans="1:3" x14ac:dyDescent="0.2">
      <c r="A2">
        <v>1</v>
      </c>
      <c r="B2">
        <v>1</v>
      </c>
      <c r="C2">
        <v>0</v>
      </c>
    </row>
    <row r="3" spans="1:3" x14ac:dyDescent="0.2">
      <c r="A3">
        <v>1</v>
      </c>
      <c r="B3">
        <v>1.5</v>
      </c>
      <c r="C3">
        <v>2.5000000000000001E-2</v>
      </c>
    </row>
    <row r="4" spans="1:3" x14ac:dyDescent="0.2">
      <c r="A4">
        <v>1</v>
      </c>
      <c r="B4">
        <v>2</v>
      </c>
      <c r="C4">
        <v>0.05</v>
      </c>
    </row>
    <row r="5" spans="1:3" x14ac:dyDescent="0.2">
      <c r="A5">
        <v>1</v>
      </c>
      <c r="B5">
        <v>2.5</v>
      </c>
      <c r="C5">
        <v>0.125</v>
      </c>
    </row>
    <row r="6" spans="1:3" x14ac:dyDescent="0.2">
      <c r="A6">
        <v>1</v>
      </c>
      <c r="B6">
        <v>3</v>
      </c>
      <c r="C6">
        <v>0.2</v>
      </c>
    </row>
    <row r="7" spans="1:3" x14ac:dyDescent="0.2">
      <c r="A7">
        <v>1</v>
      </c>
      <c r="B7">
        <v>3.5</v>
      </c>
      <c r="C7">
        <v>0.35</v>
      </c>
    </row>
    <row r="8" spans="1:3" x14ac:dyDescent="0.2">
      <c r="A8">
        <v>1</v>
      </c>
      <c r="B8">
        <v>4</v>
      </c>
      <c r="C8">
        <v>0.5</v>
      </c>
    </row>
    <row r="9" spans="1:3" x14ac:dyDescent="0.2">
      <c r="A9">
        <v>1</v>
      </c>
      <c r="B9">
        <v>4.5</v>
      </c>
      <c r="C9">
        <v>0.65</v>
      </c>
    </row>
    <row r="10" spans="1:3" x14ac:dyDescent="0.2">
      <c r="A10">
        <v>1</v>
      </c>
      <c r="B10">
        <v>5</v>
      </c>
      <c r="C10">
        <v>0.8</v>
      </c>
    </row>
    <row r="11" spans="1:3" x14ac:dyDescent="0.2">
      <c r="A11">
        <v>1</v>
      </c>
      <c r="B11">
        <v>5.5</v>
      </c>
      <c r="C11">
        <v>0.875</v>
      </c>
    </row>
    <row r="12" spans="1:3" x14ac:dyDescent="0.2">
      <c r="A12">
        <v>1</v>
      </c>
      <c r="B12">
        <v>6</v>
      </c>
      <c r="C12">
        <v>0.95</v>
      </c>
    </row>
    <row r="13" spans="1:3" x14ac:dyDescent="0.2">
      <c r="A13">
        <v>1</v>
      </c>
      <c r="B13">
        <v>6.5</v>
      </c>
      <c r="C13">
        <v>0.97499999999999998</v>
      </c>
    </row>
    <row r="14" spans="1:3" x14ac:dyDescent="0.2">
      <c r="A14">
        <v>1</v>
      </c>
      <c r="B14">
        <v>7</v>
      </c>
      <c r="C14">
        <v>1</v>
      </c>
    </row>
    <row r="15" spans="1:3" x14ac:dyDescent="0.2">
      <c r="A15">
        <v>2</v>
      </c>
      <c r="B15">
        <v>1</v>
      </c>
      <c r="C15">
        <v>2.5000000000000001E-2</v>
      </c>
    </row>
    <row r="16" spans="1:3" x14ac:dyDescent="0.2">
      <c r="A16">
        <v>2</v>
      </c>
      <c r="B16">
        <v>1.5</v>
      </c>
      <c r="C16">
        <v>6.25E-2</v>
      </c>
    </row>
    <row r="17" spans="1:3" x14ac:dyDescent="0.2">
      <c r="A17">
        <v>2</v>
      </c>
      <c r="B17">
        <v>2</v>
      </c>
      <c r="C17">
        <v>0.1</v>
      </c>
    </row>
    <row r="18" spans="1:3" x14ac:dyDescent="0.2">
      <c r="A18">
        <v>2</v>
      </c>
      <c r="B18">
        <v>2.5</v>
      </c>
      <c r="C18">
        <v>0.17499999999999999</v>
      </c>
    </row>
    <row r="19" spans="1:3" x14ac:dyDescent="0.2">
      <c r="A19">
        <v>2</v>
      </c>
      <c r="B19">
        <v>3</v>
      </c>
      <c r="C19">
        <v>0.25</v>
      </c>
    </row>
    <row r="20" spans="1:3" x14ac:dyDescent="0.2">
      <c r="A20">
        <v>2</v>
      </c>
      <c r="B20">
        <v>3.5</v>
      </c>
      <c r="C20">
        <v>0.375</v>
      </c>
    </row>
    <row r="21" spans="1:3" x14ac:dyDescent="0.2">
      <c r="A21">
        <v>2</v>
      </c>
      <c r="B21">
        <v>4</v>
      </c>
      <c r="C21">
        <v>0.5</v>
      </c>
    </row>
    <row r="22" spans="1:3" x14ac:dyDescent="0.2">
      <c r="A22">
        <v>2</v>
      </c>
      <c r="B22">
        <v>4.5</v>
      </c>
      <c r="C22">
        <v>0.625</v>
      </c>
    </row>
    <row r="23" spans="1:3" x14ac:dyDescent="0.2">
      <c r="A23">
        <v>2</v>
      </c>
      <c r="B23">
        <v>5</v>
      </c>
      <c r="C23">
        <v>0.75</v>
      </c>
    </row>
    <row r="24" spans="1:3" x14ac:dyDescent="0.2">
      <c r="A24">
        <v>2</v>
      </c>
      <c r="B24">
        <v>5.5</v>
      </c>
      <c r="C24">
        <v>0.82499999999999996</v>
      </c>
    </row>
    <row r="25" spans="1:3" x14ac:dyDescent="0.2">
      <c r="A25">
        <v>2</v>
      </c>
      <c r="B25">
        <v>6</v>
      </c>
      <c r="C25">
        <v>0.9</v>
      </c>
    </row>
    <row r="26" spans="1:3" x14ac:dyDescent="0.2">
      <c r="A26">
        <v>2</v>
      </c>
      <c r="B26">
        <v>6.5</v>
      </c>
      <c r="C26">
        <v>0.9375</v>
      </c>
    </row>
    <row r="27" spans="1:3" x14ac:dyDescent="0.2">
      <c r="A27">
        <v>2</v>
      </c>
      <c r="B27">
        <v>7</v>
      </c>
      <c r="C27">
        <v>0.97499999999999998</v>
      </c>
    </row>
    <row r="28" spans="1:3" x14ac:dyDescent="0.2">
      <c r="A28">
        <v>2</v>
      </c>
      <c r="B28">
        <v>1</v>
      </c>
      <c r="C28">
        <v>0</v>
      </c>
    </row>
    <row r="29" spans="1:3" x14ac:dyDescent="0.2">
      <c r="A29">
        <v>3</v>
      </c>
      <c r="B29">
        <v>1.5</v>
      </c>
      <c r="C29">
        <v>8.3333333333333329E-2</v>
      </c>
    </row>
    <row r="30" spans="1:3" x14ac:dyDescent="0.2">
      <c r="A30">
        <v>3</v>
      </c>
      <c r="B30">
        <v>2</v>
      </c>
      <c r="C30">
        <v>0.16666666666666666</v>
      </c>
    </row>
    <row r="31" spans="1:3" x14ac:dyDescent="0.2">
      <c r="A31">
        <v>3</v>
      </c>
      <c r="B31">
        <v>2.5</v>
      </c>
      <c r="C31">
        <v>0.25</v>
      </c>
    </row>
    <row r="32" spans="1:3" x14ac:dyDescent="0.2">
      <c r="A32">
        <v>3</v>
      </c>
      <c r="B32">
        <v>3</v>
      </c>
      <c r="C32">
        <v>0.33333333333333331</v>
      </c>
    </row>
    <row r="33" spans="1:3" x14ac:dyDescent="0.2">
      <c r="A33">
        <v>3</v>
      </c>
      <c r="B33">
        <v>3.5</v>
      </c>
      <c r="C33">
        <v>0.41666666666666663</v>
      </c>
    </row>
    <row r="34" spans="1:3" x14ac:dyDescent="0.2">
      <c r="A34">
        <v>3</v>
      </c>
      <c r="B34">
        <v>4</v>
      </c>
      <c r="C34">
        <v>0.5</v>
      </c>
    </row>
    <row r="35" spans="1:3" x14ac:dyDescent="0.2">
      <c r="A35">
        <v>3</v>
      </c>
      <c r="B35">
        <v>4.5</v>
      </c>
      <c r="C35">
        <v>0.58333333333333326</v>
      </c>
    </row>
    <row r="36" spans="1:3" x14ac:dyDescent="0.2">
      <c r="A36">
        <v>3</v>
      </c>
      <c r="B36">
        <v>5</v>
      </c>
      <c r="C36">
        <v>0.66666666666666663</v>
      </c>
    </row>
    <row r="37" spans="1:3" x14ac:dyDescent="0.2">
      <c r="A37">
        <v>3</v>
      </c>
      <c r="B37">
        <v>5.5</v>
      </c>
      <c r="C37">
        <v>0.75</v>
      </c>
    </row>
    <row r="38" spans="1:3" x14ac:dyDescent="0.2">
      <c r="A38">
        <v>3</v>
      </c>
      <c r="B38">
        <v>6</v>
      </c>
      <c r="C38">
        <v>0.83333333333333337</v>
      </c>
    </row>
    <row r="39" spans="1:3" x14ac:dyDescent="0.2">
      <c r="A39">
        <v>3</v>
      </c>
      <c r="B39">
        <v>6.5</v>
      </c>
      <c r="C39">
        <v>0.91666666666666674</v>
      </c>
    </row>
    <row r="40" spans="1:3" x14ac:dyDescent="0.2">
      <c r="A40">
        <v>3</v>
      </c>
      <c r="B40">
        <v>7</v>
      </c>
      <c r="C40">
        <v>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9192-0F4A-7941-9A1D-94A90BA4380B}">
  <sheetPr>
    <tabColor theme="9"/>
  </sheetPr>
  <dimension ref="A1:C2"/>
  <sheetViews>
    <sheetView workbookViewId="0"/>
  </sheetViews>
  <sheetFormatPr baseColWidth="10" defaultColWidth="11" defaultRowHeight="16" x14ac:dyDescent="0.2"/>
  <sheetData>
    <row r="1" spans="1:3" x14ac:dyDescent="0.2">
      <c r="A1" s="3" t="str" cm="1">
        <f t="array" ref="A1">INDEX(Tables,1+COLUMN(),1)</f>
        <v>IDClassification</v>
      </c>
      <c r="B1" s="3" t="str" cm="1">
        <f t="array" ref="B1">INDEX(Tables,1+COLUMN(),1)</f>
        <v>Classification</v>
      </c>
      <c r="C1" s="3" t="str" cm="1">
        <f t="array" ref="C1">INDEX(Tables,1+COLUMN(),1)</f>
        <v>Description</v>
      </c>
    </row>
    <row r="2" spans="1:3" x14ac:dyDescent="0.2">
      <c r="A2">
        <v>1</v>
      </c>
      <c r="B2" t="s">
        <v>111</v>
      </c>
      <c r="C2" t="s">
        <v>465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B5DB-900A-F747-9693-9C71F0EA3B4F}">
  <sheetPr codeName="Tabelle17">
    <tabColor theme="9"/>
  </sheetPr>
  <dimension ref="A1:D5"/>
  <sheetViews>
    <sheetView workbookViewId="0"/>
  </sheetViews>
  <sheetFormatPr baseColWidth="10" defaultColWidth="11" defaultRowHeight="16" x14ac:dyDescent="0.2"/>
  <sheetData>
    <row r="1" spans="1:4" x14ac:dyDescent="0.2">
      <c r="A1" s="3" t="str" cm="1">
        <f t="array" ref="A1">INDEX(Tables,1+COLUMN(),4)</f>
        <v>IDScheme</v>
      </c>
      <c r="B1" s="3" t="str" cm="1">
        <f t="array" ref="B1">INDEX(Tables,1+COLUMN(),4)</f>
        <v>Scheme</v>
      </c>
      <c r="C1" s="3" t="str" cm="1">
        <f t="array" ref="C1">INDEX(Tables,1+COLUMN(),4)</f>
        <v>Type</v>
      </c>
      <c r="D1" s="3" t="str" cm="1">
        <f t="array" ref="D1">INDEX(Tables,1+COLUMN(),4)</f>
        <v>Description</v>
      </c>
    </row>
    <row r="2" spans="1:4" x14ac:dyDescent="0.2">
      <c r="A2">
        <v>100</v>
      </c>
      <c r="B2" t="s">
        <v>111</v>
      </c>
      <c r="C2">
        <v>1</v>
      </c>
      <c r="D2" t="s">
        <v>466</v>
      </c>
    </row>
    <row r="3" spans="1:4" x14ac:dyDescent="0.2">
      <c r="A3">
        <v>200</v>
      </c>
      <c r="B3" t="s">
        <v>111</v>
      </c>
      <c r="C3">
        <v>2</v>
      </c>
      <c r="D3" t="s">
        <v>467</v>
      </c>
    </row>
    <row r="4" spans="1:4" x14ac:dyDescent="0.2">
      <c r="A4">
        <v>300</v>
      </c>
      <c r="B4" t="s">
        <v>112</v>
      </c>
      <c r="C4">
        <v>2</v>
      </c>
      <c r="D4" t="s">
        <v>468</v>
      </c>
    </row>
    <row r="5" spans="1:4" x14ac:dyDescent="0.2">
      <c r="A5">
        <v>400</v>
      </c>
      <c r="B5" t="s">
        <v>113</v>
      </c>
      <c r="C5">
        <v>2</v>
      </c>
      <c r="D5" t="s">
        <v>469</v>
      </c>
    </row>
  </sheetData>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EC9A8-40AB-494D-A228-B4DC61C92FFB}">
  <sheetPr>
    <tabColor theme="9"/>
  </sheetPr>
  <dimension ref="A1:J9"/>
  <sheetViews>
    <sheetView workbookViewId="0">
      <selection activeCell="A11" sqref="A11:D21"/>
    </sheetView>
  </sheetViews>
  <sheetFormatPr baseColWidth="10" defaultRowHeight="16" x14ac:dyDescent="0.2"/>
  <sheetData>
    <row r="1" spans="1:10" x14ac:dyDescent="0.2">
      <c r="A1" s="3" t="str" cm="1">
        <f t="array" ref="A1">INDEX(Tables,1+COLUMN(),13)</f>
        <v>IDSource</v>
      </c>
      <c r="B1" s="3" t="str" cm="1">
        <f t="array" ref="B1">INDEX(Tables,1+COLUMN(),13)</f>
        <v>IDStakeholder</v>
      </c>
      <c r="C1" s="3" t="str" cm="1">
        <f t="array" ref="C1">INDEX(Tables,1+COLUMN(),13)</f>
        <v>Source</v>
      </c>
      <c r="D1" s="3" t="str" cm="1">
        <f t="array" ref="D1">INDEX(Tables,1+COLUMN(),13)</f>
        <v>SourceG1</v>
      </c>
      <c r="E1" s="3" t="str" cm="1">
        <f t="array" ref="E1">INDEX(Tables,1+COLUMN(),13)</f>
        <v>SourceG2</v>
      </c>
      <c r="F1" s="3" t="str" cm="1">
        <f t="array" ref="F1">INDEX(Tables,1+COLUMN(),13)</f>
        <v>SourceG3</v>
      </c>
      <c r="G1" s="3" t="str" cm="1">
        <f t="array" ref="G1">INDEX(Tables,1+COLUMN(),13)</f>
        <v>SourceG4</v>
      </c>
      <c r="H1" s="3" t="str" cm="1">
        <f t="array" ref="H1">INDEX(Tables,1+COLUMN(),13)</f>
        <v>Level</v>
      </c>
      <c r="I1" s="3" t="str" cm="1">
        <f t="array" ref="I1">INDEX(Tables,1+COLUMN(),13)</f>
        <v>Description</v>
      </c>
      <c r="J1" s="3" t="str" cm="1">
        <f t="array" ref="J1">INDEX(Tables,1+COLUMN(),13)</f>
        <v>Language</v>
      </c>
    </row>
    <row r="2" spans="1:10" x14ac:dyDescent="0.2">
      <c r="A2">
        <v>1</v>
      </c>
      <c r="B2">
        <v>2</v>
      </c>
      <c r="C2" t="s">
        <v>497</v>
      </c>
      <c r="D2" t="s">
        <v>115</v>
      </c>
      <c r="E2" t="s">
        <v>27</v>
      </c>
      <c r="H2">
        <v>5</v>
      </c>
      <c r="J2">
        <v>1</v>
      </c>
    </row>
    <row r="3" spans="1:10" x14ac:dyDescent="0.2">
      <c r="A3">
        <v>2</v>
      </c>
      <c r="B3">
        <v>1</v>
      </c>
      <c r="C3" t="s">
        <v>498</v>
      </c>
      <c r="D3" t="s">
        <v>115</v>
      </c>
      <c r="E3" t="s">
        <v>114</v>
      </c>
      <c r="H3">
        <v>5</v>
      </c>
      <c r="J3">
        <v>1</v>
      </c>
    </row>
    <row r="4" spans="1:10" x14ac:dyDescent="0.2">
      <c r="A4">
        <v>3</v>
      </c>
      <c r="B4">
        <v>3</v>
      </c>
      <c r="C4" t="s">
        <v>499</v>
      </c>
      <c r="D4" t="s">
        <v>115</v>
      </c>
      <c r="E4" t="s">
        <v>471</v>
      </c>
      <c r="H4">
        <v>5</v>
      </c>
      <c r="J4">
        <v>1</v>
      </c>
    </row>
    <row r="5" spans="1:10" x14ac:dyDescent="0.2">
      <c r="A5">
        <v>4</v>
      </c>
      <c r="B5">
        <v>3</v>
      </c>
      <c r="C5" t="s">
        <v>500</v>
      </c>
      <c r="D5" t="s">
        <v>115</v>
      </c>
      <c r="E5" t="s">
        <v>471</v>
      </c>
      <c r="H5">
        <v>5</v>
      </c>
      <c r="J5">
        <v>1</v>
      </c>
    </row>
    <row r="6" spans="1:10" x14ac:dyDescent="0.2">
      <c r="A6">
        <v>5</v>
      </c>
      <c r="C6" t="s">
        <v>501</v>
      </c>
      <c r="D6" t="s">
        <v>358</v>
      </c>
      <c r="E6" t="s">
        <v>113</v>
      </c>
      <c r="H6">
        <v>5</v>
      </c>
      <c r="J6">
        <v>1</v>
      </c>
    </row>
    <row r="7" spans="1:10" x14ac:dyDescent="0.2">
      <c r="A7">
        <v>6</v>
      </c>
      <c r="B7">
        <v>2</v>
      </c>
      <c r="C7" t="s">
        <v>27</v>
      </c>
      <c r="D7" t="s">
        <v>115</v>
      </c>
      <c r="E7" t="s">
        <v>27</v>
      </c>
      <c r="H7">
        <v>2</v>
      </c>
      <c r="J7">
        <v>1</v>
      </c>
    </row>
    <row r="8" spans="1:10" x14ac:dyDescent="0.2">
      <c r="A8">
        <v>7</v>
      </c>
      <c r="B8">
        <v>3</v>
      </c>
      <c r="C8" t="s">
        <v>471</v>
      </c>
      <c r="D8" t="s">
        <v>115</v>
      </c>
      <c r="E8" t="s">
        <v>471</v>
      </c>
      <c r="H8">
        <v>2</v>
      </c>
      <c r="J8">
        <v>1</v>
      </c>
    </row>
    <row r="9" spans="1:10" x14ac:dyDescent="0.2">
      <c r="A9">
        <v>8</v>
      </c>
      <c r="C9" t="s">
        <v>113</v>
      </c>
      <c r="D9" t="s">
        <v>358</v>
      </c>
      <c r="E9" t="s">
        <v>113</v>
      </c>
      <c r="H9">
        <v>2</v>
      </c>
      <c r="J9">
        <v>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85A51-E246-4748-A4CE-E1E54144F4B2}">
  <sheetPr codeName="Tabelle14">
    <tabColor theme="9"/>
  </sheetPr>
  <dimension ref="A1:H9"/>
  <sheetViews>
    <sheetView workbookViewId="0"/>
  </sheetViews>
  <sheetFormatPr baseColWidth="10" defaultColWidth="11" defaultRowHeight="16" x14ac:dyDescent="0.2"/>
  <sheetData>
    <row r="1" spans="1:8" x14ac:dyDescent="0.2">
      <c r="A1" s="3" t="str" cm="1">
        <f t="array" ref="A1">INDEX(Tables,1+COLUMN(),6)</f>
        <v>IDStakeholder</v>
      </c>
      <c r="B1" s="3" t="str" cm="1">
        <f t="array" ref="B1">INDEX(Tables,1+COLUMN(),6)</f>
        <v>Stakeholder</v>
      </c>
      <c r="C1" s="3" t="str" cm="1">
        <f t="array" ref="C1">INDEX(Tables,1+COLUMN(),6)</f>
        <v>StakeholderG1</v>
      </c>
      <c r="D1" s="3" t="str" cm="1">
        <f t="array" ref="D1">INDEX(Tables,1+COLUMN(),6)</f>
        <v>StakeholderG2</v>
      </c>
      <c r="E1" s="3" t="str" cm="1">
        <f t="array" ref="E1">INDEX(Tables,1+COLUMN(),6)</f>
        <v>StakeholderG3</v>
      </c>
      <c r="F1" s="3" t="str" cm="1">
        <f t="array" ref="F1">INDEX(Tables,1+COLUMN(),6)</f>
        <v>StakeholderG4</v>
      </c>
      <c r="G1" s="3" t="str" cm="1">
        <f t="array" ref="G1">INDEX(Tables,1+COLUMN(),6)</f>
        <v>Level</v>
      </c>
      <c r="H1" s="3" t="str" cm="1">
        <f t="array" ref="H1">INDEX(Tables,1+COLUMN(),6)</f>
        <v>Language</v>
      </c>
    </row>
    <row r="2" spans="1:8" x14ac:dyDescent="0.2">
      <c r="A2">
        <v>1</v>
      </c>
      <c r="B2" t="s">
        <v>114</v>
      </c>
      <c r="C2" t="s">
        <v>115</v>
      </c>
      <c r="D2" t="s">
        <v>116</v>
      </c>
      <c r="G2">
        <v>5</v>
      </c>
      <c r="H2">
        <v>1</v>
      </c>
    </row>
    <row r="3" spans="1:8" x14ac:dyDescent="0.2">
      <c r="A3">
        <v>2</v>
      </c>
      <c r="B3" t="s">
        <v>117</v>
      </c>
      <c r="C3" t="s">
        <v>118</v>
      </c>
      <c r="D3" t="s">
        <v>119</v>
      </c>
      <c r="G3">
        <v>5</v>
      </c>
      <c r="H3">
        <v>1</v>
      </c>
    </row>
    <row r="4" spans="1:8" x14ac:dyDescent="0.2">
      <c r="A4">
        <v>3</v>
      </c>
      <c r="B4" t="s">
        <v>120</v>
      </c>
      <c r="C4" t="s">
        <v>115</v>
      </c>
      <c r="D4" t="s">
        <v>121</v>
      </c>
      <c r="G4">
        <v>5</v>
      </c>
      <c r="H4">
        <v>1</v>
      </c>
    </row>
    <row r="5" spans="1:8" x14ac:dyDescent="0.2">
      <c r="A5">
        <v>4</v>
      </c>
      <c r="B5" t="s">
        <v>122</v>
      </c>
      <c r="C5" t="s">
        <v>115</v>
      </c>
      <c r="D5" t="s">
        <v>116</v>
      </c>
      <c r="G5">
        <v>5</v>
      </c>
      <c r="H5">
        <v>1</v>
      </c>
    </row>
    <row r="6" spans="1:8" x14ac:dyDescent="0.2">
      <c r="A6">
        <v>5</v>
      </c>
      <c r="B6" t="s">
        <v>123</v>
      </c>
      <c r="C6" t="s">
        <v>115</v>
      </c>
      <c r="D6" t="s">
        <v>116</v>
      </c>
      <c r="G6">
        <v>5</v>
      </c>
      <c r="H6">
        <v>1</v>
      </c>
    </row>
    <row r="7" spans="1:8" x14ac:dyDescent="0.2">
      <c r="A7">
        <v>6</v>
      </c>
      <c r="B7" t="s">
        <v>124</v>
      </c>
      <c r="C7" t="s">
        <v>115</v>
      </c>
      <c r="D7" t="s">
        <v>116</v>
      </c>
      <c r="G7">
        <v>5</v>
      </c>
      <c r="H7">
        <v>1</v>
      </c>
    </row>
    <row r="8" spans="1:8" x14ac:dyDescent="0.2">
      <c r="A8">
        <v>7</v>
      </c>
      <c r="B8" t="s">
        <v>125</v>
      </c>
      <c r="C8" t="s">
        <v>115</v>
      </c>
      <c r="D8" t="s">
        <v>116</v>
      </c>
      <c r="G8">
        <v>5</v>
      </c>
      <c r="H8">
        <v>1</v>
      </c>
    </row>
    <row r="9" spans="1:8" x14ac:dyDescent="0.2">
      <c r="A9">
        <v>8</v>
      </c>
      <c r="B9" t="s">
        <v>126</v>
      </c>
      <c r="C9" t="s">
        <v>115</v>
      </c>
      <c r="D9" t="s">
        <v>116</v>
      </c>
      <c r="G9">
        <v>5</v>
      </c>
      <c r="H9">
        <v>1</v>
      </c>
    </row>
  </sheetData>
  <pageMargins left="0.7" right="0.7" top="0.78740157499999996" bottom="0.78740157499999996"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4C796-0DD1-B743-BC1E-4DB37F2DD731}">
  <sheetPr codeName="Tabelle11">
    <tabColor theme="9"/>
  </sheetPr>
  <dimension ref="A1:L140"/>
  <sheetViews>
    <sheetView workbookViewId="0"/>
  </sheetViews>
  <sheetFormatPr baseColWidth="10" defaultColWidth="11" defaultRowHeight="16" x14ac:dyDescent="0.2"/>
  <cols>
    <col min="2" max="2" width="13" customWidth="1"/>
  </cols>
  <sheetData>
    <row r="1" spans="1:12" x14ac:dyDescent="0.2">
      <c r="A1" s="3" t="str" cm="1">
        <f t="array" ref="A1">INDEX(Tables,1+COLUMN(),2)</f>
        <v>IDActivity</v>
      </c>
      <c r="B1" s="3" t="str" cm="1">
        <f t="array" ref="B1">INDEX(Tables,1+COLUMN(),2)</f>
        <v>IDClassification</v>
      </c>
      <c r="C1" s="3" t="str" cm="1">
        <f t="array" ref="C1">INDEX(Tables,1+COLUMN(),2)</f>
        <v>Activity</v>
      </c>
      <c r="D1" s="3" t="str" cm="1">
        <f t="array" ref="D1">INDEX(Tables,1+COLUMN(),2)</f>
        <v>ActivityG1</v>
      </c>
      <c r="E1" s="3" t="str" cm="1">
        <f t="array" ref="E1">INDEX(Tables,1+COLUMN(),2)</f>
        <v>ActivityG2</v>
      </c>
      <c r="F1" s="3" t="str" cm="1">
        <f t="array" ref="F1">INDEX(Tables,1+COLUMN(),2)</f>
        <v>ActivityG3</v>
      </c>
      <c r="G1" s="3" t="str" cm="1">
        <f t="array" ref="G1">INDEX(Tables,1+COLUMN(),2)</f>
        <v>ActivityG4</v>
      </c>
      <c r="H1" s="3" t="str" cm="1">
        <f t="array" ref="H1">INDEX(Tables,1+COLUMN(),2)</f>
        <v>Level</v>
      </c>
      <c r="I1" s="3" t="str" cm="1">
        <f t="array" ref="I1">INDEX(Tables,1+COLUMN(),2)</f>
        <v>Unit</v>
      </c>
      <c r="J1" s="3" t="str" cm="1">
        <f t="array" ref="J1">INDEX(Tables,1+COLUMN(),2)</f>
        <v>Description</v>
      </c>
      <c r="K1" s="3" t="str" cm="1">
        <f t="array" ref="K1">INDEX(Tables,1+COLUMN(),2)</f>
        <v>Language</v>
      </c>
      <c r="L1" s="3" t="str" cm="1">
        <f t="array" ref="L1">INDEX(Tables,1+COLUMN(),2)</f>
        <v>Sort</v>
      </c>
    </row>
    <row r="2" spans="1:12" x14ac:dyDescent="0.2">
      <c r="A2">
        <v>10000</v>
      </c>
      <c r="B2">
        <v>1</v>
      </c>
      <c r="C2" t="s">
        <v>127</v>
      </c>
      <c r="D2" t="s">
        <v>127</v>
      </c>
      <c r="H2">
        <v>1</v>
      </c>
      <c r="I2" t="s">
        <v>128</v>
      </c>
      <c r="J2" t="s">
        <v>129</v>
      </c>
      <c r="K2">
        <v>1</v>
      </c>
      <c r="L2">
        <v>100</v>
      </c>
    </row>
    <row r="3" spans="1:12" x14ac:dyDescent="0.2">
      <c r="A3">
        <v>10100</v>
      </c>
      <c r="B3">
        <v>1</v>
      </c>
      <c r="C3" t="s">
        <v>130</v>
      </c>
      <c r="D3" t="s">
        <v>127</v>
      </c>
      <c r="H3">
        <v>2</v>
      </c>
      <c r="I3" t="s">
        <v>128</v>
      </c>
      <c r="J3" t="s">
        <v>131</v>
      </c>
      <c r="K3">
        <v>1</v>
      </c>
      <c r="L3">
        <v>110</v>
      </c>
    </row>
    <row r="4" spans="1:12" x14ac:dyDescent="0.2">
      <c r="A4">
        <v>10101</v>
      </c>
      <c r="B4">
        <v>1</v>
      </c>
      <c r="C4" t="s">
        <v>132</v>
      </c>
      <c r="D4" t="s">
        <v>127</v>
      </c>
      <c r="E4" t="s">
        <v>130</v>
      </c>
      <c r="F4" t="s">
        <v>132</v>
      </c>
      <c r="H4">
        <v>3</v>
      </c>
      <c r="I4" t="s">
        <v>133</v>
      </c>
      <c r="J4" t="s">
        <v>134</v>
      </c>
      <c r="K4">
        <v>1</v>
      </c>
      <c r="L4">
        <v>112</v>
      </c>
    </row>
    <row r="5" spans="1:12" x14ac:dyDescent="0.2">
      <c r="A5">
        <v>10102</v>
      </c>
      <c r="B5">
        <v>1</v>
      </c>
      <c r="C5" t="s">
        <v>135</v>
      </c>
      <c r="D5" t="s">
        <v>127</v>
      </c>
      <c r="E5" t="s">
        <v>130</v>
      </c>
      <c r="F5" t="s">
        <v>135</v>
      </c>
      <c r="H5">
        <v>3</v>
      </c>
      <c r="I5" t="s">
        <v>133</v>
      </c>
      <c r="J5" t="s">
        <v>136</v>
      </c>
      <c r="K5">
        <v>1</v>
      </c>
      <c r="L5">
        <v>115</v>
      </c>
    </row>
    <row r="6" spans="1:12" x14ac:dyDescent="0.2">
      <c r="A6">
        <v>10103</v>
      </c>
      <c r="B6">
        <v>1</v>
      </c>
      <c r="C6" t="s">
        <v>137</v>
      </c>
      <c r="D6" t="s">
        <v>127</v>
      </c>
      <c r="E6" t="s">
        <v>130</v>
      </c>
      <c r="F6" t="s">
        <v>137</v>
      </c>
      <c r="H6">
        <v>3</v>
      </c>
      <c r="I6" t="s">
        <v>133</v>
      </c>
      <c r="J6" t="s">
        <v>138</v>
      </c>
      <c r="K6">
        <v>1</v>
      </c>
      <c r="L6">
        <v>118</v>
      </c>
    </row>
    <row r="7" spans="1:12" x14ac:dyDescent="0.2">
      <c r="A7">
        <v>10104</v>
      </c>
      <c r="B7">
        <v>1</v>
      </c>
      <c r="C7" t="s">
        <v>139</v>
      </c>
      <c r="D7" t="s">
        <v>127</v>
      </c>
      <c r="E7" t="s">
        <v>130</v>
      </c>
      <c r="F7" t="s">
        <v>139</v>
      </c>
      <c r="H7">
        <v>3</v>
      </c>
      <c r="I7" t="s">
        <v>133</v>
      </c>
      <c r="J7" t="s">
        <v>140</v>
      </c>
      <c r="K7">
        <v>1</v>
      </c>
      <c r="L7">
        <v>116</v>
      </c>
    </row>
    <row r="8" spans="1:12" x14ac:dyDescent="0.2">
      <c r="A8">
        <v>10105</v>
      </c>
      <c r="B8">
        <v>1</v>
      </c>
      <c r="C8" t="s">
        <v>141</v>
      </c>
      <c r="D8" t="s">
        <v>127</v>
      </c>
      <c r="E8" t="s">
        <v>130</v>
      </c>
      <c r="F8" t="s">
        <v>141</v>
      </c>
      <c r="H8">
        <v>3</v>
      </c>
      <c r="I8" t="s">
        <v>133</v>
      </c>
      <c r="J8" t="s">
        <v>142</v>
      </c>
      <c r="K8">
        <v>1</v>
      </c>
      <c r="L8">
        <v>117</v>
      </c>
    </row>
    <row r="9" spans="1:12" x14ac:dyDescent="0.2">
      <c r="A9">
        <v>10106</v>
      </c>
      <c r="B9">
        <v>1</v>
      </c>
      <c r="C9" t="s">
        <v>143</v>
      </c>
      <c r="D9" t="s">
        <v>127</v>
      </c>
      <c r="E9" t="s">
        <v>130</v>
      </c>
      <c r="F9" t="s">
        <v>143</v>
      </c>
      <c r="H9">
        <v>3</v>
      </c>
      <c r="I9" t="s">
        <v>133</v>
      </c>
      <c r="J9" t="s">
        <v>144</v>
      </c>
      <c r="K9">
        <v>1</v>
      </c>
      <c r="L9">
        <v>111</v>
      </c>
    </row>
    <row r="10" spans="1:12" x14ac:dyDescent="0.2">
      <c r="A10">
        <v>10107</v>
      </c>
      <c r="B10">
        <v>1</v>
      </c>
      <c r="C10" t="s">
        <v>145</v>
      </c>
      <c r="D10" t="s">
        <v>127</v>
      </c>
      <c r="E10" t="s">
        <v>130</v>
      </c>
      <c r="F10" t="s">
        <v>145</v>
      </c>
      <c r="H10">
        <v>3</v>
      </c>
      <c r="I10" t="s">
        <v>133</v>
      </c>
      <c r="J10" t="s">
        <v>146</v>
      </c>
      <c r="K10">
        <v>1</v>
      </c>
      <c r="L10">
        <v>114</v>
      </c>
    </row>
    <row r="11" spans="1:12" x14ac:dyDescent="0.2">
      <c r="A11">
        <v>10108</v>
      </c>
      <c r="B11">
        <v>1</v>
      </c>
      <c r="C11" t="s">
        <v>147</v>
      </c>
      <c r="D11" t="s">
        <v>127</v>
      </c>
      <c r="E11" t="s">
        <v>130</v>
      </c>
      <c r="F11" t="s">
        <v>147</v>
      </c>
      <c r="H11">
        <v>3</v>
      </c>
      <c r="I11" t="s">
        <v>133</v>
      </c>
      <c r="J11" t="s">
        <v>148</v>
      </c>
      <c r="K11">
        <v>1</v>
      </c>
      <c r="L11">
        <v>113</v>
      </c>
    </row>
    <row r="12" spans="1:12" x14ac:dyDescent="0.2">
      <c r="A12">
        <v>10109</v>
      </c>
      <c r="B12">
        <v>1</v>
      </c>
      <c r="C12" t="s">
        <v>149</v>
      </c>
      <c r="D12" t="s">
        <v>127</v>
      </c>
      <c r="E12" t="s">
        <v>130</v>
      </c>
      <c r="F12" t="s">
        <v>149</v>
      </c>
      <c r="H12">
        <v>3</v>
      </c>
      <c r="I12" t="s">
        <v>133</v>
      </c>
      <c r="J12" t="s">
        <v>150</v>
      </c>
      <c r="K12">
        <v>1</v>
      </c>
      <c r="L12">
        <v>119</v>
      </c>
    </row>
    <row r="13" spans="1:12" x14ac:dyDescent="0.2">
      <c r="A13">
        <v>10200</v>
      </c>
      <c r="B13">
        <v>1</v>
      </c>
      <c r="C13" t="s">
        <v>151</v>
      </c>
      <c r="D13" t="s">
        <v>127</v>
      </c>
      <c r="H13">
        <v>2</v>
      </c>
      <c r="I13" t="s">
        <v>128</v>
      </c>
      <c r="J13" t="s">
        <v>152</v>
      </c>
      <c r="K13">
        <v>1</v>
      </c>
      <c r="L13">
        <v>120</v>
      </c>
    </row>
    <row r="14" spans="1:12" x14ac:dyDescent="0.2">
      <c r="A14">
        <v>10201</v>
      </c>
      <c r="B14">
        <v>1</v>
      </c>
      <c r="C14" t="s">
        <v>153</v>
      </c>
      <c r="D14" t="s">
        <v>127</v>
      </c>
      <c r="E14" t="s">
        <v>151</v>
      </c>
      <c r="F14" t="s">
        <v>153</v>
      </c>
      <c r="H14">
        <v>3</v>
      </c>
      <c r="I14" t="s">
        <v>133</v>
      </c>
      <c r="J14" t="s">
        <v>154</v>
      </c>
      <c r="K14">
        <v>1</v>
      </c>
      <c r="L14">
        <v>125</v>
      </c>
    </row>
    <row r="15" spans="1:12" x14ac:dyDescent="0.2">
      <c r="A15">
        <v>10202</v>
      </c>
      <c r="B15">
        <v>1</v>
      </c>
      <c r="C15" t="s">
        <v>155</v>
      </c>
      <c r="D15" t="s">
        <v>127</v>
      </c>
      <c r="E15" t="s">
        <v>151</v>
      </c>
      <c r="F15" t="s">
        <v>155</v>
      </c>
      <c r="H15">
        <v>3</v>
      </c>
      <c r="I15" t="s">
        <v>133</v>
      </c>
      <c r="J15" t="s">
        <v>154</v>
      </c>
      <c r="K15">
        <v>1</v>
      </c>
      <c r="L15">
        <v>123</v>
      </c>
    </row>
    <row r="16" spans="1:12" x14ac:dyDescent="0.2">
      <c r="A16">
        <v>10203</v>
      </c>
      <c r="B16">
        <v>1</v>
      </c>
      <c r="C16" t="s">
        <v>156</v>
      </c>
      <c r="D16" t="s">
        <v>127</v>
      </c>
      <c r="E16" t="s">
        <v>151</v>
      </c>
      <c r="F16" t="s">
        <v>156</v>
      </c>
      <c r="H16">
        <v>3</v>
      </c>
      <c r="I16" t="s">
        <v>133</v>
      </c>
      <c r="J16" t="s">
        <v>154</v>
      </c>
      <c r="K16">
        <v>1</v>
      </c>
      <c r="L16">
        <v>121</v>
      </c>
    </row>
    <row r="17" spans="1:12" x14ac:dyDescent="0.2">
      <c r="A17">
        <v>10204</v>
      </c>
      <c r="B17">
        <v>1</v>
      </c>
      <c r="C17" t="s">
        <v>157</v>
      </c>
      <c r="D17" t="s">
        <v>127</v>
      </c>
      <c r="E17" t="s">
        <v>151</v>
      </c>
      <c r="F17" t="s">
        <v>157</v>
      </c>
      <c r="H17">
        <v>3</v>
      </c>
      <c r="I17" t="s">
        <v>133</v>
      </c>
      <c r="J17" t="s">
        <v>154</v>
      </c>
      <c r="K17">
        <v>1</v>
      </c>
      <c r="L17">
        <v>124</v>
      </c>
    </row>
    <row r="18" spans="1:12" x14ac:dyDescent="0.2">
      <c r="A18">
        <v>10205</v>
      </c>
      <c r="B18">
        <v>1</v>
      </c>
      <c r="C18" t="s">
        <v>158</v>
      </c>
      <c r="D18" t="s">
        <v>127</v>
      </c>
      <c r="E18" t="s">
        <v>151</v>
      </c>
      <c r="F18" t="s">
        <v>158</v>
      </c>
      <c r="H18">
        <v>3</v>
      </c>
      <c r="I18" t="s">
        <v>133</v>
      </c>
      <c r="J18" t="s">
        <v>154</v>
      </c>
      <c r="K18">
        <v>1</v>
      </c>
      <c r="L18">
        <v>122</v>
      </c>
    </row>
    <row r="19" spans="1:12" x14ac:dyDescent="0.2">
      <c r="A19">
        <v>10206</v>
      </c>
      <c r="B19">
        <v>1</v>
      </c>
      <c r="C19" t="s">
        <v>159</v>
      </c>
      <c r="D19" t="s">
        <v>127</v>
      </c>
      <c r="E19" t="s">
        <v>151</v>
      </c>
      <c r="F19" t="s">
        <v>159</v>
      </c>
      <c r="H19">
        <v>3</v>
      </c>
      <c r="I19" t="s">
        <v>133</v>
      </c>
      <c r="J19" t="s">
        <v>154</v>
      </c>
      <c r="K19">
        <v>1</v>
      </c>
      <c r="L19">
        <v>126</v>
      </c>
    </row>
    <row r="20" spans="1:12" x14ac:dyDescent="0.2">
      <c r="A20">
        <v>10207</v>
      </c>
      <c r="B20">
        <v>1</v>
      </c>
      <c r="C20" t="s">
        <v>160</v>
      </c>
      <c r="D20" t="s">
        <v>127</v>
      </c>
      <c r="E20" t="s">
        <v>151</v>
      </c>
      <c r="F20" t="s">
        <v>160</v>
      </c>
      <c r="H20">
        <v>3</v>
      </c>
      <c r="I20" t="s">
        <v>133</v>
      </c>
      <c r="J20" t="s">
        <v>154</v>
      </c>
      <c r="K20">
        <v>1</v>
      </c>
      <c r="L20">
        <v>127</v>
      </c>
    </row>
    <row r="21" spans="1:12" x14ac:dyDescent="0.2">
      <c r="A21">
        <v>20000</v>
      </c>
      <c r="B21">
        <v>1</v>
      </c>
      <c r="C21" t="s">
        <v>18</v>
      </c>
      <c r="D21" t="s">
        <v>18</v>
      </c>
      <c r="H21">
        <v>1</v>
      </c>
      <c r="I21" t="s">
        <v>128</v>
      </c>
      <c r="J21" t="s">
        <v>161</v>
      </c>
      <c r="K21">
        <v>1</v>
      </c>
      <c r="L21">
        <v>200</v>
      </c>
    </row>
    <row r="22" spans="1:12" x14ac:dyDescent="0.2">
      <c r="A22">
        <v>20100</v>
      </c>
      <c r="B22">
        <v>1</v>
      </c>
      <c r="C22" t="s">
        <v>162</v>
      </c>
      <c r="D22" t="s">
        <v>18</v>
      </c>
      <c r="H22">
        <v>2</v>
      </c>
      <c r="I22" t="s">
        <v>128</v>
      </c>
      <c r="J22" t="s">
        <v>163</v>
      </c>
      <c r="K22">
        <v>1</v>
      </c>
      <c r="L22">
        <v>210</v>
      </c>
    </row>
    <row r="23" spans="1:12" x14ac:dyDescent="0.2">
      <c r="A23">
        <v>20101</v>
      </c>
      <c r="B23">
        <v>1</v>
      </c>
      <c r="C23" t="s">
        <v>164</v>
      </c>
      <c r="D23" t="s">
        <v>18</v>
      </c>
      <c r="E23" t="s">
        <v>162</v>
      </c>
      <c r="F23" t="s">
        <v>164</v>
      </c>
      <c r="H23">
        <v>3</v>
      </c>
      <c r="I23" t="s">
        <v>165</v>
      </c>
      <c r="J23" t="s">
        <v>166</v>
      </c>
      <c r="K23">
        <v>1</v>
      </c>
      <c r="L23">
        <v>211</v>
      </c>
    </row>
    <row r="24" spans="1:12" x14ac:dyDescent="0.2">
      <c r="A24">
        <v>20102</v>
      </c>
      <c r="B24">
        <v>1</v>
      </c>
      <c r="C24" t="s">
        <v>167</v>
      </c>
      <c r="D24" t="s">
        <v>18</v>
      </c>
      <c r="E24" t="s">
        <v>162</v>
      </c>
      <c r="F24" t="s">
        <v>167</v>
      </c>
      <c r="H24">
        <v>3</v>
      </c>
      <c r="I24" t="s">
        <v>165</v>
      </c>
      <c r="J24" t="s">
        <v>168</v>
      </c>
      <c r="K24">
        <v>1</v>
      </c>
      <c r="L24">
        <v>215</v>
      </c>
    </row>
    <row r="25" spans="1:12" x14ac:dyDescent="0.2">
      <c r="A25">
        <v>20103</v>
      </c>
      <c r="B25">
        <v>1</v>
      </c>
      <c r="C25" t="s">
        <v>169</v>
      </c>
      <c r="D25" t="s">
        <v>18</v>
      </c>
      <c r="E25" t="s">
        <v>162</v>
      </c>
      <c r="F25" t="s">
        <v>169</v>
      </c>
      <c r="H25">
        <v>3</v>
      </c>
      <c r="I25" t="s">
        <v>165</v>
      </c>
      <c r="J25" t="s">
        <v>170</v>
      </c>
      <c r="K25">
        <v>1</v>
      </c>
      <c r="L25">
        <v>213</v>
      </c>
    </row>
    <row r="26" spans="1:12" x14ac:dyDescent="0.2">
      <c r="A26">
        <v>20104</v>
      </c>
      <c r="B26">
        <v>1</v>
      </c>
      <c r="C26" t="s">
        <v>171</v>
      </c>
      <c r="D26" t="s">
        <v>18</v>
      </c>
      <c r="E26" t="s">
        <v>162</v>
      </c>
      <c r="F26" t="s">
        <v>171</v>
      </c>
      <c r="H26">
        <v>3</v>
      </c>
      <c r="I26" t="s">
        <v>172</v>
      </c>
      <c r="J26" t="s">
        <v>173</v>
      </c>
      <c r="K26">
        <v>1</v>
      </c>
      <c r="L26">
        <v>216</v>
      </c>
    </row>
    <row r="27" spans="1:12" x14ac:dyDescent="0.2">
      <c r="A27">
        <v>20105</v>
      </c>
      <c r="B27">
        <v>1</v>
      </c>
      <c r="C27" t="s">
        <v>174</v>
      </c>
      <c r="D27" t="s">
        <v>18</v>
      </c>
      <c r="E27" t="s">
        <v>162</v>
      </c>
      <c r="F27" t="s">
        <v>174</v>
      </c>
      <c r="H27">
        <v>3</v>
      </c>
      <c r="I27" t="s">
        <v>165</v>
      </c>
      <c r="J27" t="s">
        <v>175</v>
      </c>
      <c r="K27">
        <v>1</v>
      </c>
      <c r="L27">
        <v>212</v>
      </c>
    </row>
    <row r="28" spans="1:12" x14ac:dyDescent="0.2">
      <c r="A28">
        <v>20106</v>
      </c>
      <c r="B28">
        <v>1</v>
      </c>
      <c r="C28" t="s">
        <v>176</v>
      </c>
      <c r="D28" t="s">
        <v>18</v>
      </c>
      <c r="E28" t="s">
        <v>162</v>
      </c>
      <c r="F28" t="s">
        <v>176</v>
      </c>
      <c r="H28">
        <v>3</v>
      </c>
      <c r="I28" t="s">
        <v>165</v>
      </c>
      <c r="J28" t="s">
        <v>177</v>
      </c>
      <c r="K28">
        <v>1</v>
      </c>
      <c r="L28">
        <v>214</v>
      </c>
    </row>
    <row r="29" spans="1:12" x14ac:dyDescent="0.2">
      <c r="A29">
        <v>20200</v>
      </c>
      <c r="B29">
        <v>1</v>
      </c>
      <c r="C29" t="s">
        <v>178</v>
      </c>
      <c r="D29" t="s">
        <v>18</v>
      </c>
      <c r="H29">
        <v>2</v>
      </c>
      <c r="I29" t="s">
        <v>128</v>
      </c>
      <c r="J29" t="s">
        <v>179</v>
      </c>
      <c r="K29">
        <v>1</v>
      </c>
      <c r="L29">
        <v>220</v>
      </c>
    </row>
    <row r="30" spans="1:12" x14ac:dyDescent="0.2">
      <c r="A30">
        <v>20201</v>
      </c>
      <c r="B30">
        <v>1</v>
      </c>
      <c r="C30" t="s">
        <v>180</v>
      </c>
      <c r="D30" t="s">
        <v>18</v>
      </c>
      <c r="E30" t="s">
        <v>178</v>
      </c>
      <c r="F30" t="s">
        <v>180</v>
      </c>
      <c r="H30">
        <v>3</v>
      </c>
      <c r="I30" t="s">
        <v>165</v>
      </c>
      <c r="J30" t="s">
        <v>181</v>
      </c>
      <c r="K30">
        <v>1</v>
      </c>
      <c r="L30">
        <v>221</v>
      </c>
    </row>
    <row r="31" spans="1:12" x14ac:dyDescent="0.2">
      <c r="A31">
        <v>20202</v>
      </c>
      <c r="B31">
        <v>1</v>
      </c>
      <c r="C31" t="s">
        <v>182</v>
      </c>
      <c r="D31" t="s">
        <v>18</v>
      </c>
      <c r="E31" t="s">
        <v>178</v>
      </c>
      <c r="F31" t="s">
        <v>182</v>
      </c>
      <c r="H31">
        <v>3</v>
      </c>
      <c r="I31" t="s">
        <v>165</v>
      </c>
      <c r="J31" t="s">
        <v>183</v>
      </c>
      <c r="K31">
        <v>1</v>
      </c>
      <c r="L31">
        <v>222</v>
      </c>
    </row>
    <row r="32" spans="1:12" x14ac:dyDescent="0.2">
      <c r="A32">
        <v>20203</v>
      </c>
      <c r="B32">
        <v>1</v>
      </c>
      <c r="C32" t="s">
        <v>184</v>
      </c>
      <c r="D32" t="s">
        <v>18</v>
      </c>
      <c r="E32" t="s">
        <v>178</v>
      </c>
      <c r="F32" t="s">
        <v>184</v>
      </c>
      <c r="H32">
        <v>3</v>
      </c>
      <c r="I32" t="s">
        <v>172</v>
      </c>
      <c r="J32" t="s">
        <v>185</v>
      </c>
      <c r="K32">
        <v>1</v>
      </c>
      <c r="L32">
        <v>223</v>
      </c>
    </row>
    <row r="33" spans="1:12" x14ac:dyDescent="0.2">
      <c r="A33">
        <v>20300</v>
      </c>
      <c r="B33">
        <v>1</v>
      </c>
      <c r="C33" t="s">
        <v>186</v>
      </c>
      <c r="D33" t="s">
        <v>18</v>
      </c>
      <c r="H33">
        <v>2</v>
      </c>
      <c r="I33" t="s">
        <v>128</v>
      </c>
      <c r="J33" t="s">
        <v>187</v>
      </c>
      <c r="K33">
        <v>1</v>
      </c>
      <c r="L33">
        <v>230</v>
      </c>
    </row>
    <row r="34" spans="1:12" x14ac:dyDescent="0.2">
      <c r="A34">
        <v>20301</v>
      </c>
      <c r="B34">
        <v>1</v>
      </c>
      <c r="C34" t="s">
        <v>188</v>
      </c>
      <c r="D34" t="s">
        <v>18</v>
      </c>
      <c r="E34" t="s">
        <v>186</v>
      </c>
      <c r="F34" t="s">
        <v>188</v>
      </c>
      <c r="H34">
        <v>3</v>
      </c>
      <c r="I34" t="s">
        <v>165</v>
      </c>
      <c r="J34" s="3" t="s">
        <v>189</v>
      </c>
      <c r="K34">
        <v>1</v>
      </c>
      <c r="L34">
        <v>231</v>
      </c>
    </row>
    <row r="35" spans="1:12" x14ac:dyDescent="0.2">
      <c r="A35">
        <v>20302</v>
      </c>
      <c r="B35">
        <v>1</v>
      </c>
      <c r="C35" t="s">
        <v>190</v>
      </c>
      <c r="D35" t="s">
        <v>18</v>
      </c>
      <c r="E35" t="s">
        <v>186</v>
      </c>
      <c r="F35" t="s">
        <v>190</v>
      </c>
      <c r="H35">
        <v>3</v>
      </c>
      <c r="I35" t="s">
        <v>172</v>
      </c>
      <c r="J35" s="3" t="s">
        <v>191</v>
      </c>
      <c r="K35">
        <v>1</v>
      </c>
      <c r="L35">
        <v>232</v>
      </c>
    </row>
    <row r="36" spans="1:12" x14ac:dyDescent="0.2">
      <c r="A36">
        <v>20400</v>
      </c>
      <c r="B36">
        <v>1</v>
      </c>
      <c r="C36" t="s">
        <v>192</v>
      </c>
      <c r="D36" t="s">
        <v>18</v>
      </c>
      <c r="H36">
        <v>2</v>
      </c>
      <c r="I36" t="s">
        <v>128</v>
      </c>
      <c r="J36" t="s">
        <v>193</v>
      </c>
      <c r="K36">
        <v>1</v>
      </c>
      <c r="L36">
        <v>240</v>
      </c>
    </row>
    <row r="37" spans="1:12" x14ac:dyDescent="0.2">
      <c r="A37">
        <v>20401</v>
      </c>
      <c r="B37">
        <v>1</v>
      </c>
      <c r="C37" t="s">
        <v>194</v>
      </c>
      <c r="D37" t="s">
        <v>18</v>
      </c>
      <c r="E37" t="s">
        <v>192</v>
      </c>
      <c r="F37" t="s">
        <v>194</v>
      </c>
      <c r="H37">
        <v>3</v>
      </c>
      <c r="I37" t="s">
        <v>165</v>
      </c>
      <c r="J37" s="3" t="s">
        <v>195</v>
      </c>
      <c r="K37">
        <v>1</v>
      </c>
      <c r="L37">
        <v>241</v>
      </c>
    </row>
    <row r="38" spans="1:12" x14ac:dyDescent="0.2">
      <c r="A38">
        <v>20402</v>
      </c>
      <c r="B38">
        <v>1</v>
      </c>
      <c r="C38" t="s">
        <v>196</v>
      </c>
      <c r="D38" t="s">
        <v>18</v>
      </c>
      <c r="E38" t="s">
        <v>192</v>
      </c>
      <c r="F38" t="s">
        <v>196</v>
      </c>
      <c r="H38">
        <v>3</v>
      </c>
      <c r="I38" t="s">
        <v>172</v>
      </c>
      <c r="J38" s="3" t="s">
        <v>197</v>
      </c>
      <c r="K38">
        <v>1</v>
      </c>
      <c r="L38">
        <v>242</v>
      </c>
    </row>
    <row r="39" spans="1:12" x14ac:dyDescent="0.2">
      <c r="A39">
        <v>30000</v>
      </c>
      <c r="B39">
        <v>1</v>
      </c>
      <c r="C39" t="s">
        <v>198</v>
      </c>
      <c r="D39" t="s">
        <v>198</v>
      </c>
      <c r="H39">
        <v>1</v>
      </c>
      <c r="I39" t="s">
        <v>128</v>
      </c>
      <c r="J39" t="s">
        <v>199</v>
      </c>
      <c r="K39">
        <v>1</v>
      </c>
      <c r="L39">
        <v>300</v>
      </c>
    </row>
    <row r="40" spans="1:12" x14ac:dyDescent="0.2">
      <c r="A40">
        <v>30100</v>
      </c>
      <c r="B40">
        <v>1</v>
      </c>
      <c r="C40" t="s">
        <v>200</v>
      </c>
      <c r="D40" t="s">
        <v>198</v>
      </c>
      <c r="H40">
        <v>2</v>
      </c>
      <c r="I40" t="s">
        <v>128</v>
      </c>
      <c r="J40" t="s">
        <v>201</v>
      </c>
      <c r="K40">
        <v>1</v>
      </c>
      <c r="L40">
        <v>310</v>
      </c>
    </row>
    <row r="41" spans="1:12" x14ac:dyDescent="0.2">
      <c r="A41">
        <v>30101</v>
      </c>
      <c r="B41">
        <v>1</v>
      </c>
      <c r="C41" t="s">
        <v>202</v>
      </c>
      <c r="D41" t="s">
        <v>198</v>
      </c>
      <c r="E41" t="s">
        <v>200</v>
      </c>
      <c r="F41" t="s">
        <v>202</v>
      </c>
      <c r="H41">
        <v>3</v>
      </c>
      <c r="I41" t="s">
        <v>203</v>
      </c>
      <c r="J41" s="3" t="s">
        <v>204</v>
      </c>
      <c r="K41">
        <v>1</v>
      </c>
      <c r="L41">
        <v>311</v>
      </c>
    </row>
    <row r="42" spans="1:12" x14ac:dyDescent="0.2">
      <c r="A42">
        <v>30102</v>
      </c>
      <c r="B42">
        <v>1</v>
      </c>
      <c r="C42" t="s">
        <v>205</v>
      </c>
      <c r="D42" t="s">
        <v>198</v>
      </c>
      <c r="E42" t="s">
        <v>200</v>
      </c>
      <c r="F42" t="s">
        <v>205</v>
      </c>
      <c r="H42">
        <v>3</v>
      </c>
      <c r="I42" t="s">
        <v>203</v>
      </c>
      <c r="J42" s="3" t="s">
        <v>206</v>
      </c>
      <c r="K42">
        <v>1</v>
      </c>
      <c r="L42">
        <v>312</v>
      </c>
    </row>
    <row r="43" spans="1:12" x14ac:dyDescent="0.2">
      <c r="A43">
        <v>30103</v>
      </c>
      <c r="B43">
        <v>1</v>
      </c>
      <c r="C43" t="s">
        <v>207</v>
      </c>
      <c r="D43" t="s">
        <v>198</v>
      </c>
      <c r="E43" t="s">
        <v>200</v>
      </c>
      <c r="F43" t="s">
        <v>207</v>
      </c>
      <c r="H43">
        <v>3</v>
      </c>
      <c r="I43" t="s">
        <v>203</v>
      </c>
      <c r="J43" s="3" t="s">
        <v>208</v>
      </c>
      <c r="K43">
        <v>1</v>
      </c>
      <c r="L43">
        <v>313</v>
      </c>
    </row>
    <row r="44" spans="1:12" x14ac:dyDescent="0.2">
      <c r="A44">
        <v>30104</v>
      </c>
      <c r="B44">
        <v>1</v>
      </c>
      <c r="C44" t="s">
        <v>209</v>
      </c>
      <c r="D44" t="s">
        <v>198</v>
      </c>
      <c r="E44" t="s">
        <v>200</v>
      </c>
      <c r="F44" t="s">
        <v>209</v>
      </c>
      <c r="H44">
        <v>3</v>
      </c>
      <c r="I44" t="s">
        <v>203</v>
      </c>
      <c r="J44" s="3" t="s">
        <v>210</v>
      </c>
      <c r="K44">
        <v>1</v>
      </c>
      <c r="L44">
        <v>314</v>
      </c>
    </row>
    <row r="45" spans="1:12" x14ac:dyDescent="0.2">
      <c r="A45">
        <v>30200</v>
      </c>
      <c r="B45">
        <v>1</v>
      </c>
      <c r="C45" t="s">
        <v>211</v>
      </c>
      <c r="D45" t="s">
        <v>198</v>
      </c>
      <c r="H45">
        <v>2</v>
      </c>
      <c r="I45" t="s">
        <v>128</v>
      </c>
      <c r="J45" t="s">
        <v>212</v>
      </c>
      <c r="K45">
        <v>1</v>
      </c>
      <c r="L45">
        <v>320</v>
      </c>
    </row>
    <row r="46" spans="1:12" x14ac:dyDescent="0.2">
      <c r="A46">
        <v>30201</v>
      </c>
      <c r="B46">
        <v>1</v>
      </c>
      <c r="C46" t="s">
        <v>213</v>
      </c>
      <c r="D46" t="s">
        <v>198</v>
      </c>
      <c r="E46" t="s">
        <v>211</v>
      </c>
      <c r="F46" t="s">
        <v>213</v>
      </c>
      <c r="H46">
        <v>3</v>
      </c>
      <c r="I46" t="s">
        <v>203</v>
      </c>
      <c r="J46" t="s">
        <v>214</v>
      </c>
      <c r="K46">
        <v>1</v>
      </c>
      <c r="L46">
        <v>321</v>
      </c>
    </row>
    <row r="47" spans="1:12" x14ac:dyDescent="0.2">
      <c r="A47">
        <v>30202</v>
      </c>
      <c r="B47">
        <v>1</v>
      </c>
      <c r="C47" t="s">
        <v>215</v>
      </c>
      <c r="D47" t="s">
        <v>198</v>
      </c>
      <c r="E47" t="s">
        <v>211</v>
      </c>
      <c r="F47" t="s">
        <v>215</v>
      </c>
      <c r="H47">
        <v>3</v>
      </c>
      <c r="I47" t="s">
        <v>203</v>
      </c>
      <c r="J47" t="s">
        <v>216</v>
      </c>
      <c r="K47">
        <v>1</v>
      </c>
      <c r="L47">
        <v>322</v>
      </c>
    </row>
    <row r="48" spans="1:12" x14ac:dyDescent="0.2">
      <c r="A48">
        <v>30203</v>
      </c>
      <c r="B48">
        <v>1</v>
      </c>
      <c r="C48" t="s">
        <v>217</v>
      </c>
      <c r="D48" t="s">
        <v>198</v>
      </c>
      <c r="E48" t="s">
        <v>211</v>
      </c>
      <c r="F48" t="s">
        <v>217</v>
      </c>
      <c r="H48">
        <v>3</v>
      </c>
      <c r="I48" t="s">
        <v>203</v>
      </c>
      <c r="J48" t="s">
        <v>218</v>
      </c>
      <c r="K48">
        <v>1</v>
      </c>
      <c r="L48">
        <v>323</v>
      </c>
    </row>
    <row r="49" spans="1:12" x14ac:dyDescent="0.2">
      <c r="A49">
        <v>30204</v>
      </c>
      <c r="B49">
        <v>1</v>
      </c>
      <c r="C49" t="s">
        <v>219</v>
      </c>
      <c r="D49" t="s">
        <v>198</v>
      </c>
      <c r="E49" t="s">
        <v>211</v>
      </c>
      <c r="F49" t="s">
        <v>219</v>
      </c>
      <c r="H49">
        <v>3</v>
      </c>
      <c r="I49" t="s">
        <v>203</v>
      </c>
      <c r="J49" t="s">
        <v>220</v>
      </c>
      <c r="K49">
        <v>1</v>
      </c>
      <c r="L49">
        <v>324</v>
      </c>
    </row>
    <row r="50" spans="1:12" x14ac:dyDescent="0.2">
      <c r="A50">
        <v>30300</v>
      </c>
      <c r="B50">
        <v>1</v>
      </c>
      <c r="C50" t="s">
        <v>221</v>
      </c>
      <c r="D50" t="s">
        <v>198</v>
      </c>
      <c r="H50">
        <v>2</v>
      </c>
      <c r="I50" t="s">
        <v>128</v>
      </c>
      <c r="J50" t="s">
        <v>222</v>
      </c>
      <c r="K50">
        <v>1</v>
      </c>
      <c r="L50">
        <v>330</v>
      </c>
    </row>
    <row r="51" spans="1:12" x14ac:dyDescent="0.2">
      <c r="A51">
        <v>30400</v>
      </c>
      <c r="B51">
        <v>1</v>
      </c>
      <c r="C51" t="s">
        <v>223</v>
      </c>
      <c r="D51" t="s">
        <v>198</v>
      </c>
      <c r="H51">
        <v>2</v>
      </c>
      <c r="I51" t="s">
        <v>128</v>
      </c>
      <c r="J51" t="s">
        <v>224</v>
      </c>
      <c r="K51">
        <v>1</v>
      </c>
      <c r="L51">
        <v>340</v>
      </c>
    </row>
    <row r="52" spans="1:12" x14ac:dyDescent="0.2">
      <c r="A52">
        <v>30500</v>
      </c>
      <c r="B52">
        <v>1</v>
      </c>
      <c r="C52" t="s">
        <v>11</v>
      </c>
      <c r="D52" t="s">
        <v>198</v>
      </c>
      <c r="H52">
        <v>2</v>
      </c>
      <c r="I52" t="s">
        <v>128</v>
      </c>
      <c r="J52" t="s">
        <v>225</v>
      </c>
      <c r="K52">
        <v>1</v>
      </c>
      <c r="L52">
        <v>350</v>
      </c>
    </row>
    <row r="53" spans="1:12" x14ac:dyDescent="0.2">
      <c r="A53">
        <v>30600</v>
      </c>
      <c r="B53">
        <v>1</v>
      </c>
      <c r="C53" t="s">
        <v>226</v>
      </c>
      <c r="D53" t="s">
        <v>198</v>
      </c>
      <c r="H53">
        <v>2</v>
      </c>
      <c r="I53" t="s">
        <v>128</v>
      </c>
      <c r="J53" t="s">
        <v>227</v>
      </c>
      <c r="K53">
        <v>1</v>
      </c>
      <c r="L53">
        <v>360</v>
      </c>
    </row>
    <row r="54" spans="1:12" x14ac:dyDescent="0.2">
      <c r="A54">
        <v>40000</v>
      </c>
      <c r="B54">
        <v>1</v>
      </c>
      <c r="C54" t="s">
        <v>228</v>
      </c>
      <c r="D54" t="s">
        <v>228</v>
      </c>
      <c r="H54">
        <v>1</v>
      </c>
      <c r="I54" t="s">
        <v>128</v>
      </c>
      <c r="J54" t="s">
        <v>229</v>
      </c>
      <c r="K54">
        <v>1</v>
      </c>
      <c r="L54">
        <v>400</v>
      </c>
    </row>
    <row r="55" spans="1:12" x14ac:dyDescent="0.2">
      <c r="A55">
        <v>40100</v>
      </c>
      <c r="B55">
        <v>1</v>
      </c>
      <c r="C55" t="s">
        <v>230</v>
      </c>
      <c r="D55" t="s">
        <v>228</v>
      </c>
      <c r="H55">
        <v>2</v>
      </c>
      <c r="I55" t="s">
        <v>128</v>
      </c>
      <c r="J55" t="s">
        <v>231</v>
      </c>
      <c r="K55">
        <v>1</v>
      </c>
      <c r="L55">
        <v>410</v>
      </c>
    </row>
    <row r="56" spans="1:12" x14ac:dyDescent="0.2">
      <c r="A56">
        <v>40101</v>
      </c>
      <c r="B56">
        <v>1</v>
      </c>
      <c r="C56" t="s">
        <v>232</v>
      </c>
      <c r="D56" t="s">
        <v>228</v>
      </c>
      <c r="E56" t="s">
        <v>230</v>
      </c>
      <c r="F56" t="s">
        <v>232</v>
      </c>
      <c r="H56">
        <v>3</v>
      </c>
      <c r="I56" t="s">
        <v>233</v>
      </c>
      <c r="J56" t="s">
        <v>231</v>
      </c>
      <c r="K56">
        <v>1</v>
      </c>
      <c r="L56">
        <v>411</v>
      </c>
    </row>
    <row r="57" spans="1:12" x14ac:dyDescent="0.2">
      <c r="A57">
        <v>40102</v>
      </c>
      <c r="B57">
        <v>1</v>
      </c>
      <c r="C57" t="s">
        <v>234</v>
      </c>
      <c r="D57" t="s">
        <v>228</v>
      </c>
      <c r="E57" t="s">
        <v>230</v>
      </c>
      <c r="F57" t="s">
        <v>234</v>
      </c>
      <c r="H57">
        <v>3</v>
      </c>
      <c r="I57" t="s">
        <v>233</v>
      </c>
      <c r="J57" t="s">
        <v>235</v>
      </c>
      <c r="K57">
        <v>1</v>
      </c>
      <c r="L57">
        <v>412</v>
      </c>
    </row>
    <row r="58" spans="1:12" x14ac:dyDescent="0.2">
      <c r="A58">
        <v>40200</v>
      </c>
      <c r="B58">
        <v>1</v>
      </c>
      <c r="C58" t="s">
        <v>236</v>
      </c>
      <c r="D58" t="s">
        <v>228</v>
      </c>
      <c r="H58">
        <v>2</v>
      </c>
      <c r="I58" t="s">
        <v>128</v>
      </c>
      <c r="J58" t="s">
        <v>237</v>
      </c>
      <c r="K58">
        <v>1</v>
      </c>
      <c r="L58">
        <v>420</v>
      </c>
    </row>
    <row r="59" spans="1:12" x14ac:dyDescent="0.2">
      <c r="A59">
        <v>40201</v>
      </c>
      <c r="B59">
        <v>1</v>
      </c>
      <c r="C59" t="s">
        <v>238</v>
      </c>
      <c r="D59" t="s">
        <v>228</v>
      </c>
      <c r="E59" t="s">
        <v>236</v>
      </c>
      <c r="F59" t="s">
        <v>238</v>
      </c>
      <c r="H59">
        <v>3</v>
      </c>
      <c r="I59" t="s">
        <v>233</v>
      </c>
      <c r="J59" t="s">
        <v>239</v>
      </c>
      <c r="K59">
        <v>1</v>
      </c>
      <c r="L59">
        <v>421</v>
      </c>
    </row>
    <row r="60" spans="1:12" x14ac:dyDescent="0.2">
      <c r="A60">
        <v>40202</v>
      </c>
      <c r="B60">
        <v>1</v>
      </c>
      <c r="C60" t="s">
        <v>240</v>
      </c>
      <c r="D60" t="s">
        <v>228</v>
      </c>
      <c r="E60" t="s">
        <v>236</v>
      </c>
      <c r="F60" t="s">
        <v>240</v>
      </c>
      <c r="H60">
        <v>3</v>
      </c>
      <c r="I60" t="s">
        <v>233</v>
      </c>
      <c r="J60" t="s">
        <v>241</v>
      </c>
      <c r="K60">
        <v>1</v>
      </c>
      <c r="L60">
        <v>422</v>
      </c>
    </row>
    <row r="61" spans="1:12" x14ac:dyDescent="0.2">
      <c r="A61">
        <v>40203</v>
      </c>
      <c r="B61">
        <v>1</v>
      </c>
      <c r="C61" t="s">
        <v>242</v>
      </c>
      <c r="D61" t="s">
        <v>228</v>
      </c>
      <c r="E61" t="s">
        <v>236</v>
      </c>
      <c r="F61" t="s">
        <v>242</v>
      </c>
      <c r="H61">
        <v>3</v>
      </c>
      <c r="I61" t="s">
        <v>233</v>
      </c>
      <c r="J61" t="s">
        <v>243</v>
      </c>
      <c r="K61">
        <v>1</v>
      </c>
      <c r="L61">
        <v>423</v>
      </c>
    </row>
    <row r="62" spans="1:12" x14ac:dyDescent="0.2">
      <c r="A62">
        <v>40300</v>
      </c>
      <c r="B62">
        <v>1</v>
      </c>
      <c r="C62" t="s">
        <v>16</v>
      </c>
      <c r="D62" t="s">
        <v>228</v>
      </c>
      <c r="H62">
        <v>2</v>
      </c>
      <c r="I62" t="s">
        <v>128</v>
      </c>
      <c r="J62" t="s">
        <v>244</v>
      </c>
      <c r="K62">
        <v>1</v>
      </c>
      <c r="L62">
        <v>430</v>
      </c>
    </row>
    <row r="63" spans="1:12" x14ac:dyDescent="0.2">
      <c r="A63">
        <v>40301</v>
      </c>
      <c r="B63">
        <v>1</v>
      </c>
      <c r="C63" t="s">
        <v>245</v>
      </c>
      <c r="D63" t="s">
        <v>228</v>
      </c>
      <c r="E63" t="s">
        <v>16</v>
      </c>
      <c r="F63" t="s">
        <v>245</v>
      </c>
      <c r="H63">
        <v>3</v>
      </c>
      <c r="I63" t="s">
        <v>203</v>
      </c>
      <c r="J63" t="s">
        <v>246</v>
      </c>
      <c r="K63">
        <v>1</v>
      </c>
      <c r="L63">
        <v>431</v>
      </c>
    </row>
    <row r="64" spans="1:12" x14ac:dyDescent="0.2">
      <c r="A64">
        <v>40302</v>
      </c>
      <c r="B64">
        <v>1</v>
      </c>
      <c r="C64" t="s">
        <v>130</v>
      </c>
      <c r="D64" t="s">
        <v>228</v>
      </c>
      <c r="E64" t="s">
        <v>16</v>
      </c>
      <c r="F64" t="s">
        <v>130</v>
      </c>
      <c r="H64">
        <v>3</v>
      </c>
      <c r="I64" t="s">
        <v>203</v>
      </c>
      <c r="J64" t="s">
        <v>247</v>
      </c>
      <c r="K64">
        <v>1</v>
      </c>
      <c r="L64">
        <v>432</v>
      </c>
    </row>
    <row r="65" spans="1:12" x14ac:dyDescent="0.2">
      <c r="A65">
        <v>40303</v>
      </c>
      <c r="B65">
        <v>1</v>
      </c>
      <c r="C65" t="s">
        <v>248</v>
      </c>
      <c r="D65" t="s">
        <v>228</v>
      </c>
      <c r="E65" t="s">
        <v>16</v>
      </c>
      <c r="F65" t="s">
        <v>248</v>
      </c>
      <c r="H65">
        <v>3</v>
      </c>
      <c r="I65" t="s">
        <v>203</v>
      </c>
      <c r="J65" t="s">
        <v>249</v>
      </c>
      <c r="K65">
        <v>1</v>
      </c>
      <c r="L65">
        <v>433</v>
      </c>
    </row>
    <row r="66" spans="1:12" x14ac:dyDescent="0.2">
      <c r="A66">
        <v>40304</v>
      </c>
      <c r="B66">
        <v>1</v>
      </c>
      <c r="C66" t="s">
        <v>250</v>
      </c>
      <c r="D66" t="s">
        <v>228</v>
      </c>
      <c r="E66" t="s">
        <v>16</v>
      </c>
      <c r="F66" t="s">
        <v>250</v>
      </c>
      <c r="H66">
        <v>3</v>
      </c>
      <c r="I66" t="s">
        <v>203</v>
      </c>
      <c r="J66" t="s">
        <v>251</v>
      </c>
      <c r="K66">
        <v>1</v>
      </c>
      <c r="L66">
        <v>434</v>
      </c>
    </row>
    <row r="67" spans="1:12" x14ac:dyDescent="0.2">
      <c r="A67">
        <v>40305</v>
      </c>
      <c r="B67">
        <v>1</v>
      </c>
      <c r="C67" t="s">
        <v>151</v>
      </c>
      <c r="D67" t="s">
        <v>228</v>
      </c>
      <c r="E67" t="s">
        <v>16</v>
      </c>
      <c r="F67" t="s">
        <v>151</v>
      </c>
      <c r="H67">
        <v>3</v>
      </c>
      <c r="I67" t="s">
        <v>203</v>
      </c>
      <c r="J67" t="s">
        <v>252</v>
      </c>
      <c r="K67">
        <v>1</v>
      </c>
      <c r="L67">
        <v>435</v>
      </c>
    </row>
    <row r="68" spans="1:12" x14ac:dyDescent="0.2">
      <c r="A68">
        <v>40306</v>
      </c>
      <c r="B68">
        <v>1</v>
      </c>
      <c r="C68" t="s">
        <v>253</v>
      </c>
      <c r="D68" t="s">
        <v>228</v>
      </c>
      <c r="E68" t="s">
        <v>16</v>
      </c>
      <c r="F68" t="s">
        <v>253</v>
      </c>
      <c r="H68">
        <v>3</v>
      </c>
      <c r="I68" t="s">
        <v>203</v>
      </c>
      <c r="J68" t="s">
        <v>254</v>
      </c>
      <c r="K68">
        <v>1</v>
      </c>
      <c r="L68">
        <v>436</v>
      </c>
    </row>
    <row r="69" spans="1:12" x14ac:dyDescent="0.2">
      <c r="A69">
        <v>50000</v>
      </c>
      <c r="B69">
        <v>1</v>
      </c>
      <c r="C69" t="s">
        <v>255</v>
      </c>
      <c r="D69" t="s">
        <v>255</v>
      </c>
      <c r="H69">
        <v>1</v>
      </c>
      <c r="I69" t="s">
        <v>128</v>
      </c>
      <c r="J69" t="s">
        <v>256</v>
      </c>
      <c r="K69">
        <v>1</v>
      </c>
      <c r="L69">
        <v>500</v>
      </c>
    </row>
    <row r="70" spans="1:12" x14ac:dyDescent="0.2">
      <c r="A70">
        <v>50100</v>
      </c>
      <c r="B70">
        <v>1</v>
      </c>
      <c r="C70" t="s">
        <v>257</v>
      </c>
      <c r="D70" t="s">
        <v>255</v>
      </c>
      <c r="H70">
        <v>2</v>
      </c>
      <c r="I70" t="s">
        <v>128</v>
      </c>
      <c r="J70" t="s">
        <v>258</v>
      </c>
      <c r="K70">
        <v>1</v>
      </c>
      <c r="L70">
        <v>510</v>
      </c>
    </row>
    <row r="71" spans="1:12" x14ac:dyDescent="0.2">
      <c r="A71">
        <v>50101</v>
      </c>
      <c r="B71">
        <v>1</v>
      </c>
      <c r="C71" t="s">
        <v>259</v>
      </c>
      <c r="D71" t="s">
        <v>255</v>
      </c>
      <c r="E71" t="s">
        <v>257</v>
      </c>
      <c r="F71" t="s">
        <v>259</v>
      </c>
      <c r="H71">
        <v>3</v>
      </c>
      <c r="I71" t="s">
        <v>260</v>
      </c>
      <c r="J71" t="s">
        <v>261</v>
      </c>
      <c r="K71">
        <v>1</v>
      </c>
      <c r="L71">
        <v>511</v>
      </c>
    </row>
    <row r="72" spans="1:12" x14ac:dyDescent="0.2">
      <c r="A72">
        <v>50102</v>
      </c>
      <c r="B72">
        <v>1</v>
      </c>
      <c r="C72" t="s">
        <v>262</v>
      </c>
      <c r="D72" t="s">
        <v>255</v>
      </c>
      <c r="E72" t="s">
        <v>257</v>
      </c>
      <c r="F72" t="s">
        <v>262</v>
      </c>
      <c r="H72">
        <v>3</v>
      </c>
      <c r="I72" t="s">
        <v>260</v>
      </c>
      <c r="J72" t="s">
        <v>263</v>
      </c>
      <c r="K72">
        <v>1</v>
      </c>
      <c r="L72">
        <v>512</v>
      </c>
    </row>
    <row r="73" spans="1:12" x14ac:dyDescent="0.2">
      <c r="A73">
        <v>50103</v>
      </c>
      <c r="B73">
        <v>1</v>
      </c>
      <c r="C73" t="s">
        <v>264</v>
      </c>
      <c r="D73" t="s">
        <v>255</v>
      </c>
      <c r="E73" t="s">
        <v>257</v>
      </c>
      <c r="F73" t="s">
        <v>264</v>
      </c>
      <c r="H73">
        <v>3</v>
      </c>
      <c r="I73" t="s">
        <v>260</v>
      </c>
      <c r="J73" t="s">
        <v>265</v>
      </c>
      <c r="K73">
        <v>1</v>
      </c>
      <c r="L73">
        <v>513</v>
      </c>
    </row>
    <row r="74" spans="1:12" x14ac:dyDescent="0.2">
      <c r="A74">
        <v>50104</v>
      </c>
      <c r="B74">
        <v>1</v>
      </c>
      <c r="C74" t="s">
        <v>266</v>
      </c>
      <c r="D74" t="s">
        <v>255</v>
      </c>
      <c r="E74" t="s">
        <v>257</v>
      </c>
      <c r="F74" t="s">
        <v>266</v>
      </c>
      <c r="H74">
        <v>3</v>
      </c>
      <c r="I74" t="s">
        <v>260</v>
      </c>
      <c r="J74" t="s">
        <v>267</v>
      </c>
      <c r="K74">
        <v>1</v>
      </c>
      <c r="L74">
        <v>514</v>
      </c>
    </row>
    <row r="75" spans="1:12" x14ac:dyDescent="0.2">
      <c r="A75">
        <v>50105</v>
      </c>
      <c r="B75">
        <v>1</v>
      </c>
      <c r="C75" t="s">
        <v>268</v>
      </c>
      <c r="D75" t="s">
        <v>255</v>
      </c>
      <c r="E75" t="s">
        <v>257</v>
      </c>
      <c r="F75" t="s">
        <v>268</v>
      </c>
      <c r="H75">
        <v>3</v>
      </c>
      <c r="I75" t="s">
        <v>260</v>
      </c>
      <c r="J75" t="s">
        <v>269</v>
      </c>
      <c r="K75">
        <v>1</v>
      </c>
      <c r="L75">
        <v>515</v>
      </c>
    </row>
    <row r="76" spans="1:12" x14ac:dyDescent="0.2">
      <c r="A76">
        <v>50106</v>
      </c>
      <c r="B76">
        <v>1</v>
      </c>
      <c r="C76" t="s">
        <v>270</v>
      </c>
      <c r="D76" t="s">
        <v>255</v>
      </c>
      <c r="E76" t="s">
        <v>257</v>
      </c>
      <c r="F76" t="s">
        <v>270</v>
      </c>
      <c r="H76">
        <v>3</v>
      </c>
      <c r="I76" t="s">
        <v>260</v>
      </c>
      <c r="J76" t="s">
        <v>271</v>
      </c>
      <c r="K76">
        <v>1</v>
      </c>
      <c r="L76">
        <v>516</v>
      </c>
    </row>
    <row r="77" spans="1:12" x14ac:dyDescent="0.2">
      <c r="A77">
        <v>50107</v>
      </c>
      <c r="B77">
        <v>1</v>
      </c>
      <c r="C77" t="s">
        <v>272</v>
      </c>
      <c r="D77" t="s">
        <v>255</v>
      </c>
      <c r="E77" t="s">
        <v>257</v>
      </c>
      <c r="F77" t="s">
        <v>272</v>
      </c>
      <c r="H77">
        <v>3</v>
      </c>
      <c r="I77" t="s">
        <v>260</v>
      </c>
      <c r="J77" t="s">
        <v>273</v>
      </c>
      <c r="K77">
        <v>1</v>
      </c>
      <c r="L77">
        <v>517</v>
      </c>
    </row>
    <row r="78" spans="1:12" x14ac:dyDescent="0.2">
      <c r="A78">
        <v>50108</v>
      </c>
      <c r="B78">
        <v>1</v>
      </c>
      <c r="C78" t="s">
        <v>274</v>
      </c>
      <c r="D78" t="s">
        <v>255</v>
      </c>
      <c r="E78" t="s">
        <v>257</v>
      </c>
      <c r="F78" t="s">
        <v>274</v>
      </c>
      <c r="H78">
        <v>3</v>
      </c>
      <c r="I78" t="s">
        <v>275</v>
      </c>
      <c r="J78" t="s">
        <v>276</v>
      </c>
      <c r="K78">
        <v>1</v>
      </c>
      <c r="L78">
        <v>518</v>
      </c>
    </row>
    <row r="79" spans="1:12" x14ac:dyDescent="0.2">
      <c r="A79">
        <v>50109</v>
      </c>
      <c r="B79">
        <v>1</v>
      </c>
      <c r="C79" t="s">
        <v>277</v>
      </c>
      <c r="D79" t="s">
        <v>255</v>
      </c>
      <c r="E79" t="s">
        <v>257</v>
      </c>
      <c r="F79" t="s">
        <v>277</v>
      </c>
      <c r="H79">
        <v>3</v>
      </c>
      <c r="I79" t="s">
        <v>275</v>
      </c>
      <c r="J79" t="s">
        <v>278</v>
      </c>
      <c r="K79">
        <v>1</v>
      </c>
      <c r="L79">
        <v>519</v>
      </c>
    </row>
    <row r="80" spans="1:12" x14ac:dyDescent="0.2">
      <c r="A80">
        <v>50200</v>
      </c>
      <c r="B80">
        <v>1</v>
      </c>
      <c r="C80" t="s">
        <v>279</v>
      </c>
      <c r="D80" t="s">
        <v>255</v>
      </c>
      <c r="H80">
        <v>2</v>
      </c>
      <c r="I80" t="s">
        <v>128</v>
      </c>
      <c r="J80" t="s">
        <v>280</v>
      </c>
      <c r="K80">
        <v>1</v>
      </c>
      <c r="L80">
        <v>520</v>
      </c>
    </row>
    <row r="81" spans="1:12" x14ac:dyDescent="0.2">
      <c r="A81">
        <v>50300</v>
      </c>
      <c r="B81">
        <v>1</v>
      </c>
      <c r="C81" t="s">
        <v>281</v>
      </c>
      <c r="D81" t="s">
        <v>255</v>
      </c>
      <c r="H81">
        <v>2</v>
      </c>
      <c r="I81" t="s">
        <v>128</v>
      </c>
      <c r="J81" t="s">
        <v>282</v>
      </c>
      <c r="K81">
        <v>1</v>
      </c>
      <c r="L81">
        <v>530</v>
      </c>
    </row>
    <row r="82" spans="1:12" x14ac:dyDescent="0.2">
      <c r="A82">
        <v>60000</v>
      </c>
      <c r="B82">
        <v>1</v>
      </c>
      <c r="C82" t="s">
        <v>238</v>
      </c>
      <c r="D82" t="s">
        <v>238</v>
      </c>
      <c r="H82">
        <v>1</v>
      </c>
      <c r="I82" s="4" t="s">
        <v>128</v>
      </c>
      <c r="J82" t="s">
        <v>283</v>
      </c>
      <c r="K82">
        <v>1</v>
      </c>
      <c r="L82">
        <v>600</v>
      </c>
    </row>
    <row r="83" spans="1:12" x14ac:dyDescent="0.2">
      <c r="A83">
        <v>60100</v>
      </c>
      <c r="B83">
        <v>1</v>
      </c>
      <c r="C83" t="s">
        <v>284</v>
      </c>
      <c r="D83" t="s">
        <v>238</v>
      </c>
      <c r="H83">
        <v>2</v>
      </c>
      <c r="I83" t="s">
        <v>128</v>
      </c>
      <c r="J83" t="s">
        <v>285</v>
      </c>
      <c r="K83">
        <v>1</v>
      </c>
      <c r="L83">
        <v>610</v>
      </c>
    </row>
    <row r="84" spans="1:12" x14ac:dyDescent="0.2">
      <c r="A84">
        <v>60200</v>
      </c>
      <c r="B84">
        <v>1</v>
      </c>
      <c r="C84" t="s">
        <v>286</v>
      </c>
      <c r="D84" t="s">
        <v>238</v>
      </c>
      <c r="H84">
        <v>2</v>
      </c>
      <c r="I84" t="s">
        <v>128</v>
      </c>
      <c r="J84" t="s">
        <v>287</v>
      </c>
      <c r="K84">
        <v>1</v>
      </c>
      <c r="L84">
        <v>620</v>
      </c>
    </row>
    <row r="85" spans="1:12" x14ac:dyDescent="0.2">
      <c r="A85">
        <v>60300</v>
      </c>
      <c r="B85">
        <v>1</v>
      </c>
      <c r="C85" t="s">
        <v>288</v>
      </c>
      <c r="D85" t="s">
        <v>238</v>
      </c>
      <c r="H85">
        <v>2</v>
      </c>
      <c r="I85" t="s">
        <v>128</v>
      </c>
      <c r="J85" t="s">
        <v>289</v>
      </c>
      <c r="K85">
        <v>1</v>
      </c>
      <c r="L85">
        <v>630</v>
      </c>
    </row>
    <row r="86" spans="1:12" x14ac:dyDescent="0.2">
      <c r="A86">
        <v>60301</v>
      </c>
      <c r="B86">
        <v>1</v>
      </c>
      <c r="C86" t="s">
        <v>290</v>
      </c>
      <c r="D86" t="s">
        <v>238</v>
      </c>
      <c r="E86" t="s">
        <v>288</v>
      </c>
      <c r="F86" t="s">
        <v>290</v>
      </c>
      <c r="H86">
        <v>3</v>
      </c>
      <c r="I86" t="s">
        <v>203</v>
      </c>
      <c r="J86" t="s">
        <v>291</v>
      </c>
      <c r="K86">
        <v>1</v>
      </c>
      <c r="L86">
        <v>631</v>
      </c>
    </row>
    <row r="87" spans="1:12" x14ac:dyDescent="0.2">
      <c r="A87">
        <v>60302</v>
      </c>
      <c r="B87">
        <v>1</v>
      </c>
      <c r="C87" t="s">
        <v>292</v>
      </c>
      <c r="D87" t="s">
        <v>238</v>
      </c>
      <c r="E87" t="s">
        <v>288</v>
      </c>
      <c r="F87" t="s">
        <v>292</v>
      </c>
      <c r="H87">
        <v>3</v>
      </c>
      <c r="I87" t="s">
        <v>203</v>
      </c>
      <c r="J87" t="s">
        <v>293</v>
      </c>
      <c r="K87">
        <v>1</v>
      </c>
      <c r="L87">
        <v>632</v>
      </c>
    </row>
    <row r="88" spans="1:12" x14ac:dyDescent="0.2">
      <c r="A88">
        <v>60303</v>
      </c>
      <c r="B88">
        <v>1</v>
      </c>
      <c r="C88" t="s">
        <v>294</v>
      </c>
      <c r="D88" t="s">
        <v>238</v>
      </c>
      <c r="E88" t="s">
        <v>288</v>
      </c>
      <c r="F88" t="s">
        <v>294</v>
      </c>
      <c r="H88">
        <v>3</v>
      </c>
      <c r="I88" t="s">
        <v>203</v>
      </c>
      <c r="J88" t="s">
        <v>295</v>
      </c>
      <c r="K88">
        <v>1</v>
      </c>
      <c r="L88">
        <v>633</v>
      </c>
    </row>
    <row r="89" spans="1:12" x14ac:dyDescent="0.2">
      <c r="A89">
        <v>60304</v>
      </c>
      <c r="B89">
        <v>1</v>
      </c>
      <c r="C89" t="s">
        <v>207</v>
      </c>
      <c r="D89" t="s">
        <v>238</v>
      </c>
      <c r="E89" t="s">
        <v>288</v>
      </c>
      <c r="F89" t="s">
        <v>207</v>
      </c>
      <c r="H89">
        <v>3</v>
      </c>
      <c r="I89" t="s">
        <v>203</v>
      </c>
      <c r="J89" t="s">
        <v>296</v>
      </c>
      <c r="K89">
        <v>1</v>
      </c>
      <c r="L89">
        <v>634</v>
      </c>
    </row>
    <row r="90" spans="1:12" x14ac:dyDescent="0.2">
      <c r="A90">
        <v>60400</v>
      </c>
      <c r="B90">
        <v>1</v>
      </c>
      <c r="C90" t="s">
        <v>297</v>
      </c>
      <c r="D90" t="s">
        <v>238</v>
      </c>
      <c r="H90">
        <v>2</v>
      </c>
      <c r="I90" t="s">
        <v>128</v>
      </c>
      <c r="J90" t="s">
        <v>298</v>
      </c>
      <c r="K90">
        <v>1</v>
      </c>
      <c r="L90">
        <v>640</v>
      </c>
    </row>
    <row r="91" spans="1:12" x14ac:dyDescent="0.2">
      <c r="A91">
        <v>60401</v>
      </c>
      <c r="B91">
        <v>1</v>
      </c>
      <c r="C91" t="s">
        <v>299</v>
      </c>
      <c r="D91" t="s">
        <v>238</v>
      </c>
      <c r="E91" t="s">
        <v>297</v>
      </c>
      <c r="F91" t="s">
        <v>299</v>
      </c>
      <c r="H91">
        <v>3</v>
      </c>
      <c r="I91" t="s">
        <v>300</v>
      </c>
      <c r="J91" t="s">
        <v>301</v>
      </c>
      <c r="K91">
        <v>1</v>
      </c>
      <c r="L91">
        <v>641</v>
      </c>
    </row>
    <row r="92" spans="1:12" x14ac:dyDescent="0.2">
      <c r="A92">
        <v>60402</v>
      </c>
      <c r="B92">
        <v>1</v>
      </c>
      <c r="C92" t="s">
        <v>302</v>
      </c>
      <c r="D92" t="s">
        <v>238</v>
      </c>
      <c r="E92" t="s">
        <v>297</v>
      </c>
      <c r="F92" t="s">
        <v>302</v>
      </c>
      <c r="H92">
        <v>3</v>
      </c>
      <c r="I92" t="s">
        <v>300</v>
      </c>
      <c r="J92" t="s">
        <v>303</v>
      </c>
      <c r="K92">
        <v>1</v>
      </c>
      <c r="L92">
        <v>642</v>
      </c>
    </row>
    <row r="93" spans="1:12" x14ac:dyDescent="0.2">
      <c r="A93">
        <v>60403</v>
      </c>
      <c r="B93">
        <v>1</v>
      </c>
      <c r="C93" t="s">
        <v>304</v>
      </c>
      <c r="D93" t="s">
        <v>238</v>
      </c>
      <c r="E93" t="s">
        <v>297</v>
      </c>
      <c r="F93" t="s">
        <v>304</v>
      </c>
      <c r="H93">
        <v>3</v>
      </c>
      <c r="I93" t="s">
        <v>300</v>
      </c>
      <c r="J93" t="s">
        <v>305</v>
      </c>
      <c r="K93">
        <v>1</v>
      </c>
      <c r="L93">
        <v>643</v>
      </c>
    </row>
    <row r="94" spans="1:12" x14ac:dyDescent="0.2">
      <c r="A94">
        <v>60500</v>
      </c>
      <c r="B94">
        <v>1</v>
      </c>
      <c r="C94" t="s">
        <v>306</v>
      </c>
      <c r="D94" t="s">
        <v>238</v>
      </c>
      <c r="H94">
        <v>2</v>
      </c>
      <c r="I94" t="s">
        <v>128</v>
      </c>
      <c r="J94" t="s">
        <v>307</v>
      </c>
      <c r="K94">
        <v>1</v>
      </c>
      <c r="L94">
        <v>650</v>
      </c>
    </row>
    <row r="95" spans="1:12" x14ac:dyDescent="0.2">
      <c r="A95">
        <v>60501</v>
      </c>
      <c r="B95">
        <v>1</v>
      </c>
      <c r="C95" t="s">
        <v>308</v>
      </c>
      <c r="D95" t="s">
        <v>238</v>
      </c>
      <c r="E95" t="s">
        <v>306</v>
      </c>
      <c r="F95" t="s">
        <v>308</v>
      </c>
      <c r="H95">
        <v>3</v>
      </c>
      <c r="I95" t="s">
        <v>203</v>
      </c>
      <c r="J95" t="s">
        <v>309</v>
      </c>
      <c r="K95">
        <v>1</v>
      </c>
      <c r="L95">
        <v>651</v>
      </c>
    </row>
    <row r="96" spans="1:12" x14ac:dyDescent="0.2">
      <c r="A96">
        <v>60502</v>
      </c>
      <c r="B96">
        <v>1</v>
      </c>
      <c r="C96" t="s">
        <v>310</v>
      </c>
      <c r="D96" t="s">
        <v>238</v>
      </c>
      <c r="E96" t="s">
        <v>306</v>
      </c>
      <c r="F96" t="s">
        <v>310</v>
      </c>
      <c r="H96">
        <v>3</v>
      </c>
      <c r="I96" t="s">
        <v>203</v>
      </c>
      <c r="J96" t="s">
        <v>311</v>
      </c>
      <c r="K96">
        <v>1</v>
      </c>
      <c r="L96">
        <v>652</v>
      </c>
    </row>
    <row r="97" spans="1:12" x14ac:dyDescent="0.2">
      <c r="A97">
        <v>60600</v>
      </c>
      <c r="B97">
        <v>1</v>
      </c>
      <c r="C97" t="s">
        <v>312</v>
      </c>
      <c r="D97" t="s">
        <v>238</v>
      </c>
      <c r="H97">
        <v>2</v>
      </c>
      <c r="I97" t="s">
        <v>128</v>
      </c>
      <c r="J97" t="s">
        <v>313</v>
      </c>
      <c r="K97">
        <v>1</v>
      </c>
      <c r="L97">
        <v>660</v>
      </c>
    </row>
    <row r="98" spans="1:12" x14ac:dyDescent="0.2">
      <c r="A98">
        <v>70000</v>
      </c>
      <c r="B98">
        <v>1</v>
      </c>
      <c r="C98" t="s">
        <v>314</v>
      </c>
      <c r="D98" t="s">
        <v>314</v>
      </c>
      <c r="H98">
        <v>1</v>
      </c>
      <c r="I98" s="4" t="s">
        <v>128</v>
      </c>
      <c r="J98" t="s">
        <v>315</v>
      </c>
      <c r="K98">
        <v>1</v>
      </c>
      <c r="L98">
        <v>700</v>
      </c>
    </row>
    <row r="99" spans="1:12" x14ac:dyDescent="0.2">
      <c r="A99">
        <v>70100</v>
      </c>
      <c r="B99">
        <v>1</v>
      </c>
      <c r="C99" t="s">
        <v>316</v>
      </c>
      <c r="D99" t="s">
        <v>314</v>
      </c>
      <c r="H99">
        <v>2</v>
      </c>
      <c r="I99" t="s">
        <v>128</v>
      </c>
      <c r="J99" t="s">
        <v>317</v>
      </c>
      <c r="K99">
        <v>1</v>
      </c>
      <c r="L99">
        <v>710</v>
      </c>
    </row>
    <row r="100" spans="1:12" x14ac:dyDescent="0.2">
      <c r="A100">
        <v>70200</v>
      </c>
      <c r="B100">
        <v>1</v>
      </c>
      <c r="C100" t="s">
        <v>318</v>
      </c>
      <c r="D100" t="s">
        <v>314</v>
      </c>
      <c r="H100">
        <v>2</v>
      </c>
      <c r="I100" t="s">
        <v>128</v>
      </c>
      <c r="J100" t="s">
        <v>319</v>
      </c>
      <c r="K100">
        <v>1</v>
      </c>
      <c r="L100">
        <v>720</v>
      </c>
    </row>
    <row r="101" spans="1:12" x14ac:dyDescent="0.2">
      <c r="A101">
        <v>70300</v>
      </c>
      <c r="B101">
        <v>1</v>
      </c>
      <c r="C101" t="s">
        <v>320</v>
      </c>
      <c r="D101" t="s">
        <v>314</v>
      </c>
      <c r="H101">
        <v>2</v>
      </c>
      <c r="I101" t="s">
        <v>128</v>
      </c>
      <c r="J101" t="s">
        <v>321</v>
      </c>
      <c r="K101">
        <v>1</v>
      </c>
      <c r="L101">
        <v>730</v>
      </c>
    </row>
    <row r="102" spans="1:12" x14ac:dyDescent="0.2">
      <c r="A102">
        <v>80000</v>
      </c>
      <c r="B102">
        <v>1</v>
      </c>
      <c r="C102" t="s">
        <v>322</v>
      </c>
      <c r="D102" t="s">
        <v>322</v>
      </c>
      <c r="H102">
        <v>1</v>
      </c>
      <c r="I102" s="4" t="s">
        <v>128</v>
      </c>
      <c r="J102" t="s">
        <v>323</v>
      </c>
      <c r="K102">
        <v>1</v>
      </c>
      <c r="L102">
        <v>800</v>
      </c>
    </row>
    <row r="103" spans="1:12" x14ac:dyDescent="0.2">
      <c r="A103">
        <v>80100</v>
      </c>
      <c r="B103">
        <v>1</v>
      </c>
      <c r="C103" t="s">
        <v>324</v>
      </c>
      <c r="D103" t="s">
        <v>322</v>
      </c>
      <c r="H103">
        <v>2</v>
      </c>
      <c r="I103" t="s">
        <v>128</v>
      </c>
      <c r="J103" t="s">
        <v>325</v>
      </c>
      <c r="K103">
        <v>1</v>
      </c>
      <c r="L103">
        <v>810</v>
      </c>
    </row>
    <row r="104" spans="1:12" x14ac:dyDescent="0.2">
      <c r="A104">
        <v>80101</v>
      </c>
      <c r="B104">
        <v>1</v>
      </c>
      <c r="C104" t="s">
        <v>326</v>
      </c>
      <c r="D104" t="s">
        <v>322</v>
      </c>
      <c r="E104" t="s">
        <v>324</v>
      </c>
      <c r="F104" t="s">
        <v>326</v>
      </c>
      <c r="H104">
        <v>3</v>
      </c>
      <c r="I104" t="s">
        <v>327</v>
      </c>
      <c r="J104" t="s">
        <v>328</v>
      </c>
      <c r="K104">
        <v>1</v>
      </c>
      <c r="L104">
        <v>811</v>
      </c>
    </row>
    <row r="105" spans="1:12" x14ac:dyDescent="0.2">
      <c r="A105">
        <v>80102</v>
      </c>
      <c r="B105">
        <v>1</v>
      </c>
      <c r="C105" t="s">
        <v>329</v>
      </c>
      <c r="D105" t="s">
        <v>322</v>
      </c>
      <c r="E105" t="s">
        <v>324</v>
      </c>
      <c r="F105" t="s">
        <v>329</v>
      </c>
      <c r="H105">
        <v>3</v>
      </c>
      <c r="I105" t="s">
        <v>327</v>
      </c>
      <c r="J105" t="s">
        <v>330</v>
      </c>
      <c r="K105">
        <v>1</v>
      </c>
      <c r="L105">
        <v>812</v>
      </c>
    </row>
    <row r="106" spans="1:12" x14ac:dyDescent="0.2">
      <c r="A106">
        <v>80200</v>
      </c>
      <c r="B106">
        <v>1</v>
      </c>
      <c r="C106" t="s">
        <v>331</v>
      </c>
      <c r="D106" t="s">
        <v>322</v>
      </c>
      <c r="H106">
        <v>2</v>
      </c>
      <c r="I106" t="s">
        <v>128</v>
      </c>
      <c r="J106" t="s">
        <v>332</v>
      </c>
      <c r="K106">
        <v>1</v>
      </c>
      <c r="L106">
        <v>820</v>
      </c>
    </row>
    <row r="107" spans="1:12" x14ac:dyDescent="0.2">
      <c r="A107">
        <v>80201</v>
      </c>
      <c r="B107">
        <v>1</v>
      </c>
      <c r="C107" t="s">
        <v>333</v>
      </c>
      <c r="D107" t="s">
        <v>322</v>
      </c>
      <c r="E107" t="s">
        <v>331</v>
      </c>
      <c r="F107" t="s">
        <v>333</v>
      </c>
      <c r="H107">
        <v>3</v>
      </c>
      <c r="I107" t="s">
        <v>327</v>
      </c>
      <c r="J107" t="s">
        <v>334</v>
      </c>
      <c r="K107">
        <v>1</v>
      </c>
      <c r="L107">
        <v>821</v>
      </c>
    </row>
    <row r="108" spans="1:12" x14ac:dyDescent="0.2">
      <c r="A108">
        <v>80202</v>
      </c>
      <c r="B108">
        <v>1</v>
      </c>
      <c r="C108" t="s">
        <v>335</v>
      </c>
      <c r="D108" t="s">
        <v>322</v>
      </c>
      <c r="E108" t="s">
        <v>331</v>
      </c>
      <c r="F108" t="s">
        <v>335</v>
      </c>
      <c r="H108">
        <v>3</v>
      </c>
      <c r="I108" t="s">
        <v>327</v>
      </c>
      <c r="J108" t="s">
        <v>336</v>
      </c>
      <c r="K108">
        <v>1</v>
      </c>
      <c r="L108">
        <v>822</v>
      </c>
    </row>
    <row r="109" spans="1:12" x14ac:dyDescent="0.2">
      <c r="A109">
        <v>80300</v>
      </c>
      <c r="B109">
        <v>1</v>
      </c>
      <c r="C109" t="s">
        <v>337</v>
      </c>
      <c r="D109" t="s">
        <v>322</v>
      </c>
      <c r="H109">
        <v>2</v>
      </c>
      <c r="I109" t="s">
        <v>128</v>
      </c>
      <c r="J109" t="s">
        <v>338</v>
      </c>
      <c r="K109">
        <v>1</v>
      </c>
      <c r="L109">
        <v>830</v>
      </c>
    </row>
    <row r="110" spans="1:12" x14ac:dyDescent="0.2">
      <c r="A110">
        <v>80301</v>
      </c>
      <c r="B110">
        <v>1</v>
      </c>
      <c r="C110" t="s">
        <v>339</v>
      </c>
      <c r="D110" t="s">
        <v>322</v>
      </c>
      <c r="E110" t="s">
        <v>337</v>
      </c>
      <c r="F110" t="s">
        <v>339</v>
      </c>
      <c r="H110">
        <v>3</v>
      </c>
      <c r="I110" t="s">
        <v>327</v>
      </c>
      <c r="J110" t="s">
        <v>340</v>
      </c>
      <c r="K110">
        <v>1</v>
      </c>
      <c r="L110">
        <v>831</v>
      </c>
    </row>
    <row r="111" spans="1:12" x14ac:dyDescent="0.2">
      <c r="A111">
        <v>80302</v>
      </c>
      <c r="B111">
        <v>1</v>
      </c>
      <c r="C111" t="s">
        <v>341</v>
      </c>
      <c r="D111" t="s">
        <v>322</v>
      </c>
      <c r="E111" t="s">
        <v>337</v>
      </c>
      <c r="F111" t="s">
        <v>341</v>
      </c>
      <c r="H111">
        <v>3</v>
      </c>
      <c r="I111" t="s">
        <v>327</v>
      </c>
      <c r="J111" t="s">
        <v>342</v>
      </c>
      <c r="K111">
        <v>1</v>
      </c>
      <c r="L111">
        <v>832</v>
      </c>
    </row>
    <row r="112" spans="1:12" x14ac:dyDescent="0.2">
      <c r="A112">
        <v>80400</v>
      </c>
      <c r="B112">
        <v>1</v>
      </c>
      <c r="C112" t="s">
        <v>343</v>
      </c>
      <c r="D112" t="s">
        <v>322</v>
      </c>
      <c r="H112">
        <v>2</v>
      </c>
      <c r="I112" t="s">
        <v>128</v>
      </c>
      <c r="J112" t="s">
        <v>344</v>
      </c>
      <c r="K112">
        <v>1</v>
      </c>
      <c r="L112">
        <v>840</v>
      </c>
    </row>
    <row r="113" spans="1:12" x14ac:dyDescent="0.2">
      <c r="A113">
        <v>80401</v>
      </c>
      <c r="B113">
        <v>1</v>
      </c>
      <c r="C113" t="s">
        <v>345</v>
      </c>
      <c r="D113" t="s">
        <v>322</v>
      </c>
      <c r="E113" t="s">
        <v>343</v>
      </c>
      <c r="F113" t="s">
        <v>345</v>
      </c>
      <c r="H113">
        <v>3</v>
      </c>
      <c r="I113" t="s">
        <v>327</v>
      </c>
      <c r="J113" t="s">
        <v>346</v>
      </c>
      <c r="K113">
        <v>1</v>
      </c>
      <c r="L113">
        <v>841</v>
      </c>
    </row>
    <row r="114" spans="1:12" x14ac:dyDescent="0.2">
      <c r="A114">
        <v>80402</v>
      </c>
      <c r="B114">
        <v>1</v>
      </c>
      <c r="C114" t="s">
        <v>16</v>
      </c>
      <c r="D114" t="s">
        <v>322</v>
      </c>
      <c r="E114" t="s">
        <v>343</v>
      </c>
      <c r="F114" t="s">
        <v>16</v>
      </c>
      <c r="H114">
        <v>3</v>
      </c>
      <c r="I114" t="s">
        <v>327</v>
      </c>
      <c r="J114" t="s">
        <v>347</v>
      </c>
      <c r="K114">
        <v>1</v>
      </c>
      <c r="L114">
        <v>842</v>
      </c>
    </row>
    <row r="115" spans="1:12" x14ac:dyDescent="0.2">
      <c r="A115">
        <v>90000</v>
      </c>
      <c r="B115">
        <v>1</v>
      </c>
      <c r="C115" t="s">
        <v>348</v>
      </c>
      <c r="D115" t="s">
        <v>348</v>
      </c>
      <c r="H115">
        <v>1</v>
      </c>
      <c r="I115" s="4" t="s">
        <v>128</v>
      </c>
      <c r="J115" t="s">
        <v>349</v>
      </c>
      <c r="K115">
        <v>1</v>
      </c>
      <c r="L115">
        <v>900</v>
      </c>
    </row>
    <row r="116" spans="1:12" x14ac:dyDescent="0.2">
      <c r="A116">
        <v>90100</v>
      </c>
      <c r="B116">
        <v>1</v>
      </c>
      <c r="C116" t="s">
        <v>350</v>
      </c>
      <c r="D116" t="s">
        <v>348</v>
      </c>
      <c r="H116">
        <v>2</v>
      </c>
      <c r="I116" t="s">
        <v>128</v>
      </c>
      <c r="J116" t="s">
        <v>351</v>
      </c>
      <c r="K116">
        <v>1</v>
      </c>
      <c r="L116">
        <v>910</v>
      </c>
    </row>
    <row r="117" spans="1:12" x14ac:dyDescent="0.2">
      <c r="A117">
        <v>90101</v>
      </c>
      <c r="B117">
        <v>1</v>
      </c>
      <c r="C117" t="s">
        <v>352</v>
      </c>
      <c r="D117" t="s">
        <v>348</v>
      </c>
      <c r="E117" t="s">
        <v>350</v>
      </c>
      <c r="F117" t="s">
        <v>352</v>
      </c>
      <c r="H117">
        <v>3</v>
      </c>
      <c r="I117" t="s">
        <v>128</v>
      </c>
      <c r="J117" t="s">
        <v>353</v>
      </c>
      <c r="K117">
        <v>1</v>
      </c>
      <c r="L117">
        <v>911</v>
      </c>
    </row>
    <row r="118" spans="1:12" x14ac:dyDescent="0.2">
      <c r="A118">
        <v>90102</v>
      </c>
      <c r="B118">
        <v>1</v>
      </c>
      <c r="C118" t="s">
        <v>354</v>
      </c>
      <c r="D118" t="s">
        <v>348</v>
      </c>
      <c r="E118" t="s">
        <v>350</v>
      </c>
      <c r="F118" t="s">
        <v>354</v>
      </c>
      <c r="H118">
        <v>3</v>
      </c>
      <c r="I118" t="s">
        <v>128</v>
      </c>
      <c r="J118" t="s">
        <v>355</v>
      </c>
      <c r="K118">
        <v>1</v>
      </c>
      <c r="L118">
        <v>912</v>
      </c>
    </row>
    <row r="119" spans="1:12" x14ac:dyDescent="0.2">
      <c r="A119">
        <v>90200</v>
      </c>
      <c r="B119">
        <v>1</v>
      </c>
      <c r="C119" t="s">
        <v>356</v>
      </c>
      <c r="D119" t="s">
        <v>348</v>
      </c>
      <c r="H119">
        <v>2</v>
      </c>
      <c r="I119" t="s">
        <v>128</v>
      </c>
      <c r="J119" t="s">
        <v>357</v>
      </c>
      <c r="K119">
        <v>1</v>
      </c>
      <c r="L119">
        <v>920</v>
      </c>
    </row>
    <row r="120" spans="1:12" x14ac:dyDescent="0.2">
      <c r="A120">
        <v>90201</v>
      </c>
      <c r="B120">
        <v>1</v>
      </c>
      <c r="C120" t="s">
        <v>358</v>
      </c>
      <c r="D120" t="s">
        <v>348</v>
      </c>
      <c r="E120" t="s">
        <v>356</v>
      </c>
      <c r="F120" t="s">
        <v>358</v>
      </c>
      <c r="H120">
        <v>3</v>
      </c>
      <c r="I120" t="s">
        <v>327</v>
      </c>
      <c r="J120" t="s">
        <v>359</v>
      </c>
      <c r="K120">
        <v>1</v>
      </c>
      <c r="L120">
        <v>921</v>
      </c>
    </row>
    <row r="121" spans="1:12" x14ac:dyDescent="0.2">
      <c r="A121">
        <v>90202</v>
      </c>
      <c r="B121">
        <v>1</v>
      </c>
      <c r="C121" t="s">
        <v>343</v>
      </c>
      <c r="D121" t="s">
        <v>348</v>
      </c>
      <c r="E121" t="s">
        <v>356</v>
      </c>
      <c r="F121" t="s">
        <v>343</v>
      </c>
      <c r="H121">
        <v>3</v>
      </c>
      <c r="I121" t="s">
        <v>327</v>
      </c>
      <c r="J121" t="s">
        <v>360</v>
      </c>
      <c r="K121">
        <v>1</v>
      </c>
      <c r="L121">
        <v>922</v>
      </c>
    </row>
    <row r="122" spans="1:12" x14ac:dyDescent="0.2">
      <c r="A122">
        <v>100000</v>
      </c>
      <c r="B122">
        <v>1</v>
      </c>
      <c r="C122" t="s">
        <v>361</v>
      </c>
      <c r="D122" t="s">
        <v>361</v>
      </c>
      <c r="H122">
        <v>1</v>
      </c>
      <c r="I122" s="4" t="s">
        <v>128</v>
      </c>
      <c r="J122" t="s">
        <v>362</v>
      </c>
      <c r="K122">
        <v>1</v>
      </c>
      <c r="L122">
        <v>1000</v>
      </c>
    </row>
    <row r="123" spans="1:12" x14ac:dyDescent="0.2">
      <c r="A123">
        <v>100100</v>
      </c>
      <c r="B123">
        <v>1</v>
      </c>
      <c r="C123" t="s">
        <v>288</v>
      </c>
      <c r="D123" t="s">
        <v>361</v>
      </c>
      <c r="H123">
        <v>2</v>
      </c>
      <c r="I123" t="s">
        <v>128</v>
      </c>
      <c r="J123" t="s">
        <v>363</v>
      </c>
      <c r="K123">
        <v>1</v>
      </c>
      <c r="L123">
        <v>1010</v>
      </c>
    </row>
    <row r="124" spans="1:12" x14ac:dyDescent="0.2">
      <c r="A124">
        <v>100101</v>
      </c>
      <c r="B124">
        <v>1</v>
      </c>
      <c r="C124" t="s">
        <v>364</v>
      </c>
      <c r="D124" t="s">
        <v>361</v>
      </c>
      <c r="E124" t="s">
        <v>288</v>
      </c>
      <c r="F124" t="s">
        <v>364</v>
      </c>
      <c r="H124">
        <v>3</v>
      </c>
      <c r="I124" t="s">
        <v>365</v>
      </c>
      <c r="J124" t="s">
        <v>366</v>
      </c>
      <c r="K124">
        <v>1</v>
      </c>
      <c r="L124">
        <v>1011</v>
      </c>
    </row>
    <row r="125" spans="1:12" x14ac:dyDescent="0.2">
      <c r="A125">
        <v>100102</v>
      </c>
      <c r="B125">
        <v>1</v>
      </c>
      <c r="C125" t="s">
        <v>367</v>
      </c>
      <c r="D125" t="s">
        <v>361</v>
      </c>
      <c r="E125" t="s">
        <v>288</v>
      </c>
      <c r="F125" t="s">
        <v>367</v>
      </c>
      <c r="H125">
        <v>3</v>
      </c>
      <c r="I125" t="s">
        <v>365</v>
      </c>
      <c r="J125" t="s">
        <v>368</v>
      </c>
      <c r="K125">
        <v>1</v>
      </c>
      <c r="L125">
        <v>1012</v>
      </c>
    </row>
    <row r="126" spans="1:12" x14ac:dyDescent="0.2">
      <c r="A126">
        <v>100103</v>
      </c>
      <c r="B126">
        <v>1</v>
      </c>
      <c r="C126" t="s">
        <v>369</v>
      </c>
      <c r="D126" t="s">
        <v>361</v>
      </c>
      <c r="E126" t="s">
        <v>288</v>
      </c>
      <c r="F126" t="s">
        <v>369</v>
      </c>
      <c r="H126">
        <v>3</v>
      </c>
      <c r="I126" t="s">
        <v>365</v>
      </c>
      <c r="J126" t="s">
        <v>370</v>
      </c>
      <c r="K126">
        <v>1</v>
      </c>
      <c r="L126">
        <v>1013</v>
      </c>
    </row>
    <row r="127" spans="1:12" x14ac:dyDescent="0.2">
      <c r="A127">
        <v>100200</v>
      </c>
      <c r="B127">
        <v>1</v>
      </c>
      <c r="C127" t="s">
        <v>371</v>
      </c>
      <c r="D127" t="s">
        <v>361</v>
      </c>
      <c r="H127">
        <v>2</v>
      </c>
      <c r="I127" t="s">
        <v>128</v>
      </c>
      <c r="J127" t="s">
        <v>372</v>
      </c>
      <c r="K127">
        <v>1</v>
      </c>
      <c r="L127">
        <v>1020</v>
      </c>
    </row>
    <row r="128" spans="1:12" x14ac:dyDescent="0.2">
      <c r="A128">
        <v>100201</v>
      </c>
      <c r="B128">
        <v>1</v>
      </c>
      <c r="C128" t="s">
        <v>373</v>
      </c>
      <c r="D128" t="s">
        <v>361</v>
      </c>
      <c r="E128" t="s">
        <v>371</v>
      </c>
      <c r="F128" t="s">
        <v>373</v>
      </c>
      <c r="H128">
        <v>3</v>
      </c>
      <c r="I128" t="s">
        <v>365</v>
      </c>
      <c r="J128" t="s">
        <v>374</v>
      </c>
      <c r="K128">
        <v>1</v>
      </c>
      <c r="L128">
        <v>1021</v>
      </c>
    </row>
    <row r="129" spans="1:12" x14ac:dyDescent="0.2">
      <c r="A129">
        <v>100202</v>
      </c>
      <c r="B129">
        <v>1</v>
      </c>
      <c r="C129" t="s">
        <v>375</v>
      </c>
      <c r="D129" t="s">
        <v>361</v>
      </c>
      <c r="E129" t="s">
        <v>371</v>
      </c>
      <c r="F129" t="s">
        <v>375</v>
      </c>
      <c r="H129">
        <v>3</v>
      </c>
      <c r="I129" t="s">
        <v>365</v>
      </c>
      <c r="J129" t="s">
        <v>376</v>
      </c>
      <c r="K129">
        <v>1</v>
      </c>
      <c r="L129">
        <v>1022</v>
      </c>
    </row>
    <row r="130" spans="1:12" x14ac:dyDescent="0.2">
      <c r="A130">
        <v>100203</v>
      </c>
      <c r="B130">
        <v>1</v>
      </c>
      <c r="C130" t="s">
        <v>377</v>
      </c>
      <c r="D130" t="s">
        <v>361</v>
      </c>
      <c r="E130" t="s">
        <v>371</v>
      </c>
      <c r="F130" t="s">
        <v>377</v>
      </c>
      <c r="H130">
        <v>3</v>
      </c>
      <c r="I130" t="s">
        <v>365</v>
      </c>
      <c r="J130" t="s">
        <v>378</v>
      </c>
      <c r="K130">
        <v>1</v>
      </c>
      <c r="L130">
        <v>1023</v>
      </c>
    </row>
    <row r="131" spans="1:12" x14ac:dyDescent="0.2">
      <c r="A131">
        <v>100204</v>
      </c>
      <c r="B131">
        <v>1</v>
      </c>
      <c r="C131" t="s">
        <v>379</v>
      </c>
      <c r="D131" t="s">
        <v>361</v>
      </c>
      <c r="E131" t="s">
        <v>371</v>
      </c>
      <c r="F131" t="s">
        <v>379</v>
      </c>
      <c r="H131">
        <v>3</v>
      </c>
      <c r="I131" t="s">
        <v>365</v>
      </c>
      <c r="J131" t="s">
        <v>380</v>
      </c>
      <c r="K131">
        <v>1</v>
      </c>
      <c r="L131">
        <v>1024</v>
      </c>
    </row>
    <row r="132" spans="1:12" x14ac:dyDescent="0.2">
      <c r="A132">
        <v>110000</v>
      </c>
      <c r="B132">
        <v>1</v>
      </c>
      <c r="C132" t="s">
        <v>381</v>
      </c>
      <c r="D132" t="s">
        <v>381</v>
      </c>
      <c r="H132">
        <v>1</v>
      </c>
      <c r="I132" s="4" t="s">
        <v>128</v>
      </c>
      <c r="J132" t="s">
        <v>382</v>
      </c>
      <c r="K132">
        <v>1</v>
      </c>
      <c r="L132">
        <v>1100</v>
      </c>
    </row>
    <row r="133" spans="1:12" x14ac:dyDescent="0.2">
      <c r="A133">
        <v>110100</v>
      </c>
      <c r="B133">
        <v>1</v>
      </c>
      <c r="C133" t="s">
        <v>383</v>
      </c>
      <c r="D133" t="s">
        <v>381</v>
      </c>
      <c r="H133">
        <v>2</v>
      </c>
      <c r="I133" t="s">
        <v>128</v>
      </c>
      <c r="J133" t="s">
        <v>384</v>
      </c>
      <c r="K133">
        <v>1</v>
      </c>
      <c r="L133">
        <v>1110</v>
      </c>
    </row>
    <row r="134" spans="1:12" x14ac:dyDescent="0.2">
      <c r="A134">
        <v>110101</v>
      </c>
      <c r="B134">
        <v>1</v>
      </c>
      <c r="C134" t="s">
        <v>385</v>
      </c>
      <c r="D134" t="s">
        <v>381</v>
      </c>
      <c r="E134" t="s">
        <v>383</v>
      </c>
      <c r="F134" t="s">
        <v>385</v>
      </c>
      <c r="H134">
        <v>3</v>
      </c>
      <c r="I134" t="s">
        <v>128</v>
      </c>
      <c r="J134" t="s">
        <v>386</v>
      </c>
      <c r="K134">
        <v>1</v>
      </c>
      <c r="L134">
        <v>1111</v>
      </c>
    </row>
    <row r="135" spans="1:12" x14ac:dyDescent="0.2">
      <c r="A135">
        <v>110102</v>
      </c>
      <c r="B135">
        <v>1</v>
      </c>
      <c r="C135" t="s">
        <v>387</v>
      </c>
      <c r="D135" t="s">
        <v>381</v>
      </c>
      <c r="E135" t="s">
        <v>383</v>
      </c>
      <c r="F135" t="s">
        <v>387</v>
      </c>
      <c r="H135">
        <v>3</v>
      </c>
      <c r="I135" t="s">
        <v>128</v>
      </c>
      <c r="J135" t="s">
        <v>388</v>
      </c>
      <c r="K135">
        <v>1</v>
      </c>
      <c r="L135">
        <v>1112</v>
      </c>
    </row>
    <row r="136" spans="1:12" x14ac:dyDescent="0.2">
      <c r="A136">
        <v>110200</v>
      </c>
      <c r="B136">
        <v>1</v>
      </c>
      <c r="C136" t="s">
        <v>389</v>
      </c>
      <c r="D136" t="s">
        <v>381</v>
      </c>
      <c r="H136">
        <v>2</v>
      </c>
      <c r="I136" t="s">
        <v>128</v>
      </c>
      <c r="J136" t="s">
        <v>390</v>
      </c>
      <c r="K136">
        <v>1</v>
      </c>
      <c r="L136">
        <v>1120</v>
      </c>
    </row>
    <row r="137" spans="1:12" x14ac:dyDescent="0.2">
      <c r="A137">
        <v>110201</v>
      </c>
      <c r="B137">
        <v>1</v>
      </c>
      <c r="C137" t="s">
        <v>391</v>
      </c>
      <c r="D137" t="s">
        <v>381</v>
      </c>
      <c r="E137" t="s">
        <v>389</v>
      </c>
      <c r="F137" t="s">
        <v>391</v>
      </c>
      <c r="H137">
        <v>3</v>
      </c>
      <c r="I137" t="s">
        <v>128</v>
      </c>
      <c r="J137" t="s">
        <v>392</v>
      </c>
      <c r="K137">
        <v>1</v>
      </c>
      <c r="L137">
        <v>1121</v>
      </c>
    </row>
    <row r="138" spans="1:12" x14ac:dyDescent="0.2">
      <c r="A138">
        <v>110202</v>
      </c>
      <c r="B138">
        <v>1</v>
      </c>
      <c r="C138" t="s">
        <v>393</v>
      </c>
      <c r="D138" t="s">
        <v>381</v>
      </c>
      <c r="E138" t="s">
        <v>389</v>
      </c>
      <c r="F138" t="s">
        <v>393</v>
      </c>
      <c r="H138">
        <v>3</v>
      </c>
      <c r="I138" t="s">
        <v>128</v>
      </c>
      <c r="J138" t="s">
        <v>394</v>
      </c>
      <c r="K138">
        <v>1</v>
      </c>
      <c r="L138">
        <v>1122</v>
      </c>
    </row>
    <row r="139" spans="1:12" x14ac:dyDescent="0.2">
      <c r="A139">
        <v>110300</v>
      </c>
      <c r="B139">
        <v>1</v>
      </c>
      <c r="C139" t="s">
        <v>395</v>
      </c>
      <c r="D139" t="s">
        <v>381</v>
      </c>
      <c r="H139">
        <v>2</v>
      </c>
      <c r="I139" t="s">
        <v>128</v>
      </c>
      <c r="J139" t="s">
        <v>396</v>
      </c>
      <c r="K139">
        <v>1</v>
      </c>
      <c r="L139">
        <v>1130</v>
      </c>
    </row>
    <row r="140" spans="1:12" x14ac:dyDescent="0.2">
      <c r="A140">
        <v>110301</v>
      </c>
      <c r="B140">
        <v>1</v>
      </c>
      <c r="C140" t="s">
        <v>397</v>
      </c>
      <c r="D140" t="s">
        <v>381</v>
      </c>
      <c r="E140" t="s">
        <v>395</v>
      </c>
      <c r="F140" t="s">
        <v>397</v>
      </c>
      <c r="H140">
        <v>3</v>
      </c>
      <c r="I140" t="s">
        <v>128</v>
      </c>
      <c r="J140" t="s">
        <v>398</v>
      </c>
      <c r="K140">
        <v>1</v>
      </c>
      <c r="L140">
        <v>1131</v>
      </c>
    </row>
  </sheetData>
  <autoFilter ref="A1:N140" xr:uid="{D504C796-0DD1-B743-BC1E-4DB37F2DD731}"/>
  <conditionalFormatting sqref="A2:A2859 H2:H140 I133:I140 J45:J140">
    <cfRule type="expression" dxfId="401" priority="109">
      <formula>$C2=2</formula>
    </cfRule>
    <cfRule type="expression" dxfId="400" priority="110">
      <formula>$C2=1</formula>
    </cfRule>
  </conditionalFormatting>
  <conditionalFormatting sqref="B2:C140 K2:L140">
    <cfRule type="expression" dxfId="399" priority="1">
      <formula>$C2=2</formula>
    </cfRule>
  </conditionalFormatting>
  <conditionalFormatting sqref="B2:L140">
    <cfRule type="expression" dxfId="398" priority="12">
      <formula>$C2=1</formula>
    </cfRule>
  </conditionalFormatting>
  <conditionalFormatting sqref="D2:D3 D13 D21:D22 D29 D33 D36 D39:D40 D45 D50:D55 D58 D62 D69:D70 D80:D85 D90 D94 D97:D103 D106 D109 D112 D115:D116 D119 D122:D123 D127 D132:D133 D136 D139 D4:F12 D14:F20 D23:F28 D30:F32 D34:F35 D37:F38 D41:F44 D46:F49 D56:F57 D59:F61 D63:F68 D71:F79 D86:F89 D91:F93 D95:F96 D104:F105 D107:F108 D110:F111 D113:F114 D117:F118 D120:F121 D124:F126 D128:F131 D134:F135 D137:F138 D140:F140">
    <cfRule type="expression" dxfId="397" priority="69">
      <formula>$C2=2</formula>
    </cfRule>
    <cfRule type="expression" dxfId="396" priority="70">
      <formula>$C2=1</formula>
    </cfRule>
  </conditionalFormatting>
  <conditionalFormatting sqref="D141:D1046922">
    <cfRule type="expression" dxfId="395" priority="123">
      <formula>$C141=2</formula>
    </cfRule>
    <cfRule type="expression" dxfId="394" priority="124">
      <formula>$C141=1</formula>
    </cfRule>
  </conditionalFormatting>
  <conditionalFormatting sqref="H1047032:H1047040">
    <cfRule type="expression" dxfId="393" priority="117">
      <formula>$C1047032=2</formula>
    </cfRule>
    <cfRule type="expression" dxfId="392" priority="118">
      <formula>$C1047032=1</formula>
    </cfRule>
  </conditionalFormatting>
  <conditionalFormatting sqref="I2:I81 I83:I97 I99:I101 I103:I114 I116:I121">
    <cfRule type="expression" dxfId="391" priority="67">
      <formula>$C2=2</formula>
    </cfRule>
    <cfRule type="expression" dxfId="390" priority="68">
      <formula>$C2=1</formula>
    </cfRule>
  </conditionalFormatting>
  <conditionalFormatting sqref="I123:I131">
    <cfRule type="expression" dxfId="389" priority="65">
      <formula>$C123=2</formula>
    </cfRule>
    <cfRule type="expression" dxfId="388" priority="66">
      <formula>$C123=1</formula>
    </cfRule>
  </conditionalFormatting>
  <conditionalFormatting sqref="J2:J33 J36 J39:J40">
    <cfRule type="expression" dxfId="387" priority="59">
      <formula>$C2=2</formula>
    </cfRule>
    <cfRule type="expression" dxfId="386" priority="60">
      <formula>$C2=1</formula>
    </cfRule>
  </conditionalFormatting>
  <conditionalFormatting sqref="M2:M116">
    <cfRule type="expression" dxfId="385" priority="127">
      <formula>#REF!=2</formula>
    </cfRule>
    <cfRule type="expression" dxfId="384" priority="128">
      <formula>#REF!=1</formula>
    </cfRule>
  </conditionalFormatting>
  <pageMargins left="0.7" right="0.7" top="0.78740157499999996" bottom="0.78740157499999996"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C77E1-C458-D544-AF9D-BC5351EB4B0A}">
  <sheetPr codeName="Tabelle18">
    <tabColor theme="9"/>
  </sheetPr>
  <dimension ref="A1:G557"/>
  <sheetViews>
    <sheetView workbookViewId="0"/>
  </sheetViews>
  <sheetFormatPr baseColWidth="10" defaultColWidth="11" defaultRowHeight="16" x14ac:dyDescent="0.2"/>
  <cols>
    <col min="1" max="1" width="17.83203125" customWidth="1"/>
  </cols>
  <sheetData>
    <row r="1" spans="1:7" x14ac:dyDescent="0.2">
      <c r="A1" s="3" t="str" cm="1">
        <f t="array" ref="A1">INDEX(Tables,1+COLUMN(),3)</f>
        <v>IDEmissionFactor</v>
      </c>
      <c r="B1" s="3" t="str" cm="1">
        <f t="array" ref="B1">INDEX(Tables,1+COLUMN(),3)</f>
        <v>IDActivity</v>
      </c>
      <c r="C1" s="3" t="str" cm="1">
        <f t="array" ref="C1">INDEX(Tables,1+COLUMN(),3)</f>
        <v>IDScheme</v>
      </c>
      <c r="D1" s="3" t="str" cm="1">
        <f t="array" ref="D1">INDEX(Tables,1+COLUMN(),3)</f>
        <v>IDClassification</v>
      </c>
      <c r="E1" s="3" t="str" cm="1">
        <f t="array" ref="E1">INDEX(Tables,1+COLUMN(),3)</f>
        <v>IDSource</v>
      </c>
      <c r="F1" s="3" t="str" cm="1">
        <f t="array" ref="F1">INDEX(Tables,1+COLUMN(),3)</f>
        <v>Description</v>
      </c>
      <c r="G1" s="3" t="str" cm="1">
        <f t="array" ref="G1">INDEX(Tables,1+COLUMN(),3)</f>
        <v>Language</v>
      </c>
    </row>
    <row r="2" spans="1:7" x14ac:dyDescent="0.2">
      <c r="A2">
        <v>100001001</v>
      </c>
      <c r="B2">
        <v>10000</v>
      </c>
      <c r="C2" s="5">
        <v>100</v>
      </c>
      <c r="D2" s="5">
        <v>1</v>
      </c>
      <c r="E2">
        <v>6</v>
      </c>
      <c r="G2">
        <v>1</v>
      </c>
    </row>
    <row r="3" spans="1:7" x14ac:dyDescent="0.2">
      <c r="A3">
        <v>101001001</v>
      </c>
      <c r="B3">
        <v>10100</v>
      </c>
      <c r="C3" s="5">
        <v>100</v>
      </c>
      <c r="D3" s="5">
        <v>1</v>
      </c>
      <c r="E3">
        <v>6</v>
      </c>
      <c r="G3">
        <v>1</v>
      </c>
    </row>
    <row r="4" spans="1:7" x14ac:dyDescent="0.2">
      <c r="A4">
        <v>101011001</v>
      </c>
      <c r="B4">
        <v>10101</v>
      </c>
      <c r="C4" s="5">
        <v>100</v>
      </c>
      <c r="D4" s="5">
        <v>1</v>
      </c>
      <c r="E4">
        <v>6</v>
      </c>
      <c r="G4">
        <v>1</v>
      </c>
    </row>
    <row r="5" spans="1:7" x14ac:dyDescent="0.2">
      <c r="A5">
        <v>101021001</v>
      </c>
      <c r="B5">
        <v>10102</v>
      </c>
      <c r="C5" s="5">
        <v>100</v>
      </c>
      <c r="D5" s="5">
        <v>1</v>
      </c>
      <c r="E5">
        <v>6</v>
      </c>
      <c r="G5">
        <v>1</v>
      </c>
    </row>
    <row r="6" spans="1:7" x14ac:dyDescent="0.2">
      <c r="A6">
        <v>101031001</v>
      </c>
      <c r="B6">
        <v>10103</v>
      </c>
      <c r="C6" s="5">
        <v>100</v>
      </c>
      <c r="D6" s="5">
        <v>1</v>
      </c>
      <c r="E6">
        <v>6</v>
      </c>
      <c r="G6">
        <v>1</v>
      </c>
    </row>
    <row r="7" spans="1:7" x14ac:dyDescent="0.2">
      <c r="A7">
        <v>101041001</v>
      </c>
      <c r="B7">
        <v>10104</v>
      </c>
      <c r="C7" s="5">
        <v>100</v>
      </c>
      <c r="D7" s="5">
        <v>1</v>
      </c>
      <c r="E7">
        <v>6</v>
      </c>
      <c r="G7">
        <v>1</v>
      </c>
    </row>
    <row r="8" spans="1:7" x14ac:dyDescent="0.2">
      <c r="A8">
        <v>101051001</v>
      </c>
      <c r="B8">
        <v>10105</v>
      </c>
      <c r="C8" s="5">
        <v>100</v>
      </c>
      <c r="D8" s="5">
        <v>1</v>
      </c>
      <c r="E8">
        <v>6</v>
      </c>
      <c r="G8">
        <v>1</v>
      </c>
    </row>
    <row r="9" spans="1:7" x14ac:dyDescent="0.2">
      <c r="A9">
        <v>101061001</v>
      </c>
      <c r="B9">
        <v>10106</v>
      </c>
      <c r="C9" s="5">
        <v>100</v>
      </c>
      <c r="D9" s="5">
        <v>1</v>
      </c>
      <c r="E9">
        <v>6</v>
      </c>
      <c r="G9">
        <v>1</v>
      </c>
    </row>
    <row r="10" spans="1:7" x14ac:dyDescent="0.2">
      <c r="A10">
        <v>101071001</v>
      </c>
      <c r="B10">
        <v>10107</v>
      </c>
      <c r="C10" s="5">
        <v>100</v>
      </c>
      <c r="D10" s="5">
        <v>1</v>
      </c>
      <c r="E10">
        <v>6</v>
      </c>
      <c r="G10">
        <v>1</v>
      </c>
    </row>
    <row r="11" spans="1:7" x14ac:dyDescent="0.2">
      <c r="A11">
        <v>101081001</v>
      </c>
      <c r="B11">
        <v>10108</v>
      </c>
      <c r="C11" s="5">
        <v>100</v>
      </c>
      <c r="D11" s="5">
        <v>1</v>
      </c>
      <c r="E11">
        <v>6</v>
      </c>
      <c r="G11">
        <v>1</v>
      </c>
    </row>
    <row r="12" spans="1:7" x14ac:dyDescent="0.2">
      <c r="A12">
        <v>101091001</v>
      </c>
      <c r="B12">
        <v>10109</v>
      </c>
      <c r="C12" s="5">
        <v>100</v>
      </c>
      <c r="D12" s="5">
        <v>1</v>
      </c>
      <c r="E12">
        <v>6</v>
      </c>
      <c r="G12">
        <v>1</v>
      </c>
    </row>
    <row r="13" spans="1:7" x14ac:dyDescent="0.2">
      <c r="A13">
        <v>102001001</v>
      </c>
      <c r="B13">
        <v>10200</v>
      </c>
      <c r="C13" s="5">
        <v>100</v>
      </c>
      <c r="D13" s="5">
        <v>1</v>
      </c>
      <c r="E13">
        <v>6</v>
      </c>
      <c r="G13">
        <v>1</v>
      </c>
    </row>
    <row r="14" spans="1:7" x14ac:dyDescent="0.2">
      <c r="A14">
        <v>102011001</v>
      </c>
      <c r="B14">
        <v>10201</v>
      </c>
      <c r="C14" s="5">
        <v>100</v>
      </c>
      <c r="D14" s="5">
        <v>1</v>
      </c>
      <c r="E14">
        <v>6</v>
      </c>
      <c r="G14">
        <v>1</v>
      </c>
    </row>
    <row r="15" spans="1:7" x14ac:dyDescent="0.2">
      <c r="A15">
        <v>102021001</v>
      </c>
      <c r="B15">
        <v>10202</v>
      </c>
      <c r="C15" s="5">
        <v>100</v>
      </c>
      <c r="D15" s="5">
        <v>1</v>
      </c>
      <c r="E15">
        <v>6</v>
      </c>
      <c r="G15">
        <v>1</v>
      </c>
    </row>
    <row r="16" spans="1:7" x14ac:dyDescent="0.2">
      <c r="A16">
        <v>102031001</v>
      </c>
      <c r="B16">
        <v>10203</v>
      </c>
      <c r="C16" s="5">
        <v>100</v>
      </c>
      <c r="D16" s="5">
        <v>1</v>
      </c>
      <c r="E16">
        <v>6</v>
      </c>
      <c r="G16">
        <v>1</v>
      </c>
    </row>
    <row r="17" spans="1:7" x14ac:dyDescent="0.2">
      <c r="A17">
        <v>102041001</v>
      </c>
      <c r="B17">
        <v>10204</v>
      </c>
      <c r="C17" s="5">
        <v>100</v>
      </c>
      <c r="D17" s="5">
        <v>1</v>
      </c>
      <c r="E17">
        <v>6</v>
      </c>
      <c r="G17">
        <v>1</v>
      </c>
    </row>
    <row r="18" spans="1:7" x14ac:dyDescent="0.2">
      <c r="A18">
        <v>102051001</v>
      </c>
      <c r="B18">
        <v>10205</v>
      </c>
      <c r="C18" s="5">
        <v>100</v>
      </c>
      <c r="D18" s="5">
        <v>1</v>
      </c>
      <c r="E18">
        <v>6</v>
      </c>
      <c r="G18">
        <v>1</v>
      </c>
    </row>
    <row r="19" spans="1:7" x14ac:dyDescent="0.2">
      <c r="A19">
        <v>102061001</v>
      </c>
      <c r="B19">
        <v>10206</v>
      </c>
      <c r="C19" s="5">
        <v>100</v>
      </c>
      <c r="D19" s="5">
        <v>1</v>
      </c>
      <c r="E19">
        <v>6</v>
      </c>
      <c r="G19">
        <v>1</v>
      </c>
    </row>
    <row r="20" spans="1:7" x14ac:dyDescent="0.2">
      <c r="A20">
        <v>102071001</v>
      </c>
      <c r="B20">
        <v>10207</v>
      </c>
      <c r="C20" s="5">
        <v>100</v>
      </c>
      <c r="D20" s="5">
        <v>1</v>
      </c>
      <c r="E20">
        <v>6</v>
      </c>
      <c r="G20">
        <v>1</v>
      </c>
    </row>
    <row r="21" spans="1:7" x14ac:dyDescent="0.2">
      <c r="A21">
        <v>200001001</v>
      </c>
      <c r="B21">
        <v>20000</v>
      </c>
      <c r="C21" s="5">
        <v>100</v>
      </c>
      <c r="D21" s="5">
        <v>1</v>
      </c>
      <c r="E21">
        <v>6</v>
      </c>
      <c r="G21">
        <v>1</v>
      </c>
    </row>
    <row r="22" spans="1:7" x14ac:dyDescent="0.2">
      <c r="A22">
        <v>201001001</v>
      </c>
      <c r="B22">
        <v>20100</v>
      </c>
      <c r="C22" s="5">
        <v>100</v>
      </c>
      <c r="D22" s="5">
        <v>1</v>
      </c>
      <c r="E22">
        <v>6</v>
      </c>
      <c r="G22">
        <v>1</v>
      </c>
    </row>
    <row r="23" spans="1:7" x14ac:dyDescent="0.2">
      <c r="A23">
        <v>201011001</v>
      </c>
      <c r="B23">
        <v>20101</v>
      </c>
      <c r="C23" s="5">
        <v>100</v>
      </c>
      <c r="D23" s="5">
        <v>1</v>
      </c>
      <c r="E23">
        <v>6</v>
      </c>
      <c r="G23">
        <v>1</v>
      </c>
    </row>
    <row r="24" spans="1:7" x14ac:dyDescent="0.2">
      <c r="A24">
        <v>201021001</v>
      </c>
      <c r="B24">
        <v>20102</v>
      </c>
      <c r="C24" s="5">
        <v>100</v>
      </c>
      <c r="D24" s="5">
        <v>1</v>
      </c>
      <c r="E24">
        <v>6</v>
      </c>
      <c r="G24">
        <v>1</v>
      </c>
    </row>
    <row r="25" spans="1:7" x14ac:dyDescent="0.2">
      <c r="A25">
        <v>201031001</v>
      </c>
      <c r="B25">
        <v>20103</v>
      </c>
      <c r="C25" s="5">
        <v>100</v>
      </c>
      <c r="D25" s="5">
        <v>1</v>
      </c>
      <c r="E25">
        <v>6</v>
      </c>
      <c r="G25">
        <v>1</v>
      </c>
    </row>
    <row r="26" spans="1:7" x14ac:dyDescent="0.2">
      <c r="A26">
        <v>201041001</v>
      </c>
      <c r="B26">
        <v>20104</v>
      </c>
      <c r="C26" s="5">
        <v>100</v>
      </c>
      <c r="D26" s="5">
        <v>1</v>
      </c>
      <c r="E26">
        <v>6</v>
      </c>
      <c r="G26">
        <v>1</v>
      </c>
    </row>
    <row r="27" spans="1:7" x14ac:dyDescent="0.2">
      <c r="A27">
        <v>201051001</v>
      </c>
      <c r="B27">
        <v>20105</v>
      </c>
      <c r="C27" s="5">
        <v>100</v>
      </c>
      <c r="D27" s="5">
        <v>1</v>
      </c>
      <c r="E27">
        <v>6</v>
      </c>
      <c r="G27">
        <v>1</v>
      </c>
    </row>
    <row r="28" spans="1:7" x14ac:dyDescent="0.2">
      <c r="A28">
        <v>201061001</v>
      </c>
      <c r="B28">
        <v>20106</v>
      </c>
      <c r="C28" s="5">
        <v>100</v>
      </c>
      <c r="D28" s="5">
        <v>1</v>
      </c>
      <c r="E28">
        <v>6</v>
      </c>
      <c r="G28">
        <v>1</v>
      </c>
    </row>
    <row r="29" spans="1:7" x14ac:dyDescent="0.2">
      <c r="A29">
        <v>202001001</v>
      </c>
      <c r="B29">
        <v>20200</v>
      </c>
      <c r="C29" s="5">
        <v>100</v>
      </c>
      <c r="D29" s="5">
        <v>1</v>
      </c>
      <c r="E29">
        <v>6</v>
      </c>
      <c r="G29">
        <v>1</v>
      </c>
    </row>
    <row r="30" spans="1:7" x14ac:dyDescent="0.2">
      <c r="A30">
        <v>202011001</v>
      </c>
      <c r="B30">
        <v>20201</v>
      </c>
      <c r="C30" s="5">
        <v>100</v>
      </c>
      <c r="D30" s="5">
        <v>1</v>
      </c>
      <c r="E30">
        <v>6</v>
      </c>
      <c r="G30">
        <v>1</v>
      </c>
    </row>
    <row r="31" spans="1:7" x14ac:dyDescent="0.2">
      <c r="A31">
        <v>202021001</v>
      </c>
      <c r="B31">
        <v>20202</v>
      </c>
      <c r="C31" s="5">
        <v>100</v>
      </c>
      <c r="D31" s="5">
        <v>1</v>
      </c>
      <c r="E31">
        <v>6</v>
      </c>
      <c r="G31">
        <v>1</v>
      </c>
    </row>
    <row r="32" spans="1:7" x14ac:dyDescent="0.2">
      <c r="A32">
        <v>202031001</v>
      </c>
      <c r="B32">
        <v>20203</v>
      </c>
      <c r="C32" s="5">
        <v>100</v>
      </c>
      <c r="D32" s="5">
        <v>1</v>
      </c>
      <c r="E32">
        <v>6</v>
      </c>
      <c r="G32">
        <v>1</v>
      </c>
    </row>
    <row r="33" spans="1:7" x14ac:dyDescent="0.2">
      <c r="A33">
        <v>203001001</v>
      </c>
      <c r="B33">
        <v>20300</v>
      </c>
      <c r="C33" s="5">
        <v>100</v>
      </c>
      <c r="D33" s="5">
        <v>1</v>
      </c>
      <c r="E33">
        <v>6</v>
      </c>
      <c r="G33">
        <v>1</v>
      </c>
    </row>
    <row r="34" spans="1:7" x14ac:dyDescent="0.2">
      <c r="A34">
        <v>203011001</v>
      </c>
      <c r="B34">
        <v>20301</v>
      </c>
      <c r="C34" s="5">
        <v>100</v>
      </c>
      <c r="D34" s="5">
        <v>1</v>
      </c>
      <c r="E34">
        <v>6</v>
      </c>
      <c r="G34">
        <v>1</v>
      </c>
    </row>
    <row r="35" spans="1:7" x14ac:dyDescent="0.2">
      <c r="A35">
        <v>203021001</v>
      </c>
      <c r="B35">
        <v>20302</v>
      </c>
      <c r="C35" s="5">
        <v>100</v>
      </c>
      <c r="D35" s="5">
        <v>1</v>
      </c>
      <c r="E35">
        <v>6</v>
      </c>
      <c r="G35">
        <v>1</v>
      </c>
    </row>
    <row r="36" spans="1:7" x14ac:dyDescent="0.2">
      <c r="A36">
        <v>204001001</v>
      </c>
      <c r="B36">
        <v>20400</v>
      </c>
      <c r="C36" s="5">
        <v>100</v>
      </c>
      <c r="D36" s="5">
        <v>1</v>
      </c>
      <c r="E36">
        <v>6</v>
      </c>
      <c r="G36">
        <v>1</v>
      </c>
    </row>
    <row r="37" spans="1:7" x14ac:dyDescent="0.2">
      <c r="A37">
        <v>204011001</v>
      </c>
      <c r="B37">
        <v>20401</v>
      </c>
      <c r="C37" s="5">
        <v>100</v>
      </c>
      <c r="D37" s="5">
        <v>1</v>
      </c>
      <c r="E37">
        <v>6</v>
      </c>
      <c r="G37">
        <v>1</v>
      </c>
    </row>
    <row r="38" spans="1:7" x14ac:dyDescent="0.2">
      <c r="A38">
        <v>204021001</v>
      </c>
      <c r="B38">
        <v>20402</v>
      </c>
      <c r="C38" s="5">
        <v>100</v>
      </c>
      <c r="D38" s="5">
        <v>1</v>
      </c>
      <c r="E38">
        <v>6</v>
      </c>
      <c r="G38">
        <v>1</v>
      </c>
    </row>
    <row r="39" spans="1:7" x14ac:dyDescent="0.2">
      <c r="A39">
        <v>300001001</v>
      </c>
      <c r="B39">
        <v>30000</v>
      </c>
      <c r="C39" s="5">
        <v>100</v>
      </c>
      <c r="D39" s="5">
        <v>1</v>
      </c>
      <c r="E39">
        <v>6</v>
      </c>
      <c r="G39">
        <v>1</v>
      </c>
    </row>
    <row r="40" spans="1:7" x14ac:dyDescent="0.2">
      <c r="A40">
        <v>301001001</v>
      </c>
      <c r="B40">
        <v>30100</v>
      </c>
      <c r="C40" s="5">
        <v>100</v>
      </c>
      <c r="D40" s="5">
        <v>1</v>
      </c>
      <c r="E40">
        <v>6</v>
      </c>
      <c r="G40">
        <v>1</v>
      </c>
    </row>
    <row r="41" spans="1:7" x14ac:dyDescent="0.2">
      <c r="A41">
        <v>301011001</v>
      </c>
      <c r="B41">
        <v>30101</v>
      </c>
      <c r="C41" s="5">
        <v>100</v>
      </c>
      <c r="D41" s="5">
        <v>1</v>
      </c>
      <c r="E41">
        <v>6</v>
      </c>
      <c r="G41">
        <v>1</v>
      </c>
    </row>
    <row r="42" spans="1:7" x14ac:dyDescent="0.2">
      <c r="A42">
        <v>301021001</v>
      </c>
      <c r="B42">
        <v>30102</v>
      </c>
      <c r="C42" s="5">
        <v>100</v>
      </c>
      <c r="D42" s="5">
        <v>1</v>
      </c>
      <c r="E42">
        <v>6</v>
      </c>
      <c r="G42">
        <v>1</v>
      </c>
    </row>
    <row r="43" spans="1:7" x14ac:dyDescent="0.2">
      <c r="A43">
        <v>301031001</v>
      </c>
      <c r="B43">
        <v>30103</v>
      </c>
      <c r="C43" s="5">
        <v>100</v>
      </c>
      <c r="D43" s="5">
        <v>1</v>
      </c>
      <c r="E43">
        <v>6</v>
      </c>
      <c r="G43">
        <v>1</v>
      </c>
    </row>
    <row r="44" spans="1:7" x14ac:dyDescent="0.2">
      <c r="A44">
        <v>301041001</v>
      </c>
      <c r="B44">
        <v>30104</v>
      </c>
      <c r="C44" s="5">
        <v>100</v>
      </c>
      <c r="D44" s="5">
        <v>1</v>
      </c>
      <c r="E44">
        <v>6</v>
      </c>
      <c r="G44">
        <v>1</v>
      </c>
    </row>
    <row r="45" spans="1:7" x14ac:dyDescent="0.2">
      <c r="A45">
        <v>302001001</v>
      </c>
      <c r="B45">
        <v>30200</v>
      </c>
      <c r="C45" s="5">
        <v>100</v>
      </c>
      <c r="D45" s="5">
        <v>1</v>
      </c>
      <c r="E45">
        <v>6</v>
      </c>
      <c r="G45">
        <v>1</v>
      </c>
    </row>
    <row r="46" spans="1:7" x14ac:dyDescent="0.2">
      <c r="A46">
        <v>302011001</v>
      </c>
      <c r="B46">
        <v>30201</v>
      </c>
      <c r="C46" s="5">
        <v>100</v>
      </c>
      <c r="D46" s="5">
        <v>1</v>
      </c>
      <c r="E46">
        <v>6</v>
      </c>
      <c r="G46">
        <v>1</v>
      </c>
    </row>
    <row r="47" spans="1:7" x14ac:dyDescent="0.2">
      <c r="A47">
        <v>302021001</v>
      </c>
      <c r="B47">
        <v>30202</v>
      </c>
      <c r="C47" s="5">
        <v>100</v>
      </c>
      <c r="D47" s="5">
        <v>1</v>
      </c>
      <c r="E47">
        <v>6</v>
      </c>
      <c r="G47">
        <v>1</v>
      </c>
    </row>
    <row r="48" spans="1:7" x14ac:dyDescent="0.2">
      <c r="A48">
        <v>302031001</v>
      </c>
      <c r="B48">
        <v>30203</v>
      </c>
      <c r="C48" s="5">
        <v>100</v>
      </c>
      <c r="D48" s="5">
        <v>1</v>
      </c>
      <c r="E48">
        <v>6</v>
      </c>
      <c r="G48">
        <v>1</v>
      </c>
    </row>
    <row r="49" spans="1:7" x14ac:dyDescent="0.2">
      <c r="A49">
        <v>302041001</v>
      </c>
      <c r="B49">
        <v>30204</v>
      </c>
      <c r="C49" s="5">
        <v>100</v>
      </c>
      <c r="D49" s="5">
        <v>1</v>
      </c>
      <c r="E49">
        <v>6</v>
      </c>
      <c r="G49">
        <v>1</v>
      </c>
    </row>
    <row r="50" spans="1:7" x14ac:dyDescent="0.2">
      <c r="A50">
        <v>303001001</v>
      </c>
      <c r="B50">
        <v>30300</v>
      </c>
      <c r="C50" s="5">
        <v>100</v>
      </c>
      <c r="D50" s="5">
        <v>1</v>
      </c>
      <c r="E50">
        <v>6</v>
      </c>
      <c r="G50">
        <v>1</v>
      </c>
    </row>
    <row r="51" spans="1:7" x14ac:dyDescent="0.2">
      <c r="A51">
        <v>304001001</v>
      </c>
      <c r="B51">
        <v>30400</v>
      </c>
      <c r="C51" s="5">
        <v>100</v>
      </c>
      <c r="D51" s="5">
        <v>1</v>
      </c>
      <c r="E51">
        <v>6</v>
      </c>
      <c r="G51">
        <v>1</v>
      </c>
    </row>
    <row r="52" spans="1:7" x14ac:dyDescent="0.2">
      <c r="A52">
        <v>305001001</v>
      </c>
      <c r="B52">
        <v>30500</v>
      </c>
      <c r="C52" s="5">
        <v>100</v>
      </c>
      <c r="D52" s="5">
        <v>1</v>
      </c>
      <c r="E52">
        <v>6</v>
      </c>
      <c r="G52">
        <v>1</v>
      </c>
    </row>
    <row r="53" spans="1:7" x14ac:dyDescent="0.2">
      <c r="A53">
        <v>306001001</v>
      </c>
      <c r="B53">
        <v>30600</v>
      </c>
      <c r="C53" s="5">
        <v>100</v>
      </c>
      <c r="D53" s="5">
        <v>1</v>
      </c>
      <c r="E53">
        <v>6</v>
      </c>
      <c r="G53">
        <v>1</v>
      </c>
    </row>
    <row r="54" spans="1:7" x14ac:dyDescent="0.2">
      <c r="A54">
        <v>400001001</v>
      </c>
      <c r="B54">
        <v>40000</v>
      </c>
      <c r="C54" s="5">
        <v>100</v>
      </c>
      <c r="D54" s="5">
        <v>1</v>
      </c>
      <c r="E54">
        <v>6</v>
      </c>
      <c r="G54">
        <v>1</v>
      </c>
    </row>
    <row r="55" spans="1:7" x14ac:dyDescent="0.2">
      <c r="A55">
        <v>401001001</v>
      </c>
      <c r="B55">
        <v>40100</v>
      </c>
      <c r="C55" s="5">
        <v>100</v>
      </c>
      <c r="D55" s="5">
        <v>1</v>
      </c>
      <c r="E55">
        <v>6</v>
      </c>
      <c r="G55">
        <v>1</v>
      </c>
    </row>
    <row r="56" spans="1:7" x14ac:dyDescent="0.2">
      <c r="A56">
        <v>401011001</v>
      </c>
      <c r="B56">
        <v>40101</v>
      </c>
      <c r="C56" s="5">
        <v>100</v>
      </c>
      <c r="D56" s="5">
        <v>1</v>
      </c>
      <c r="E56">
        <v>6</v>
      </c>
      <c r="G56">
        <v>1</v>
      </c>
    </row>
    <row r="57" spans="1:7" x14ac:dyDescent="0.2">
      <c r="A57">
        <v>401021001</v>
      </c>
      <c r="B57">
        <v>40102</v>
      </c>
      <c r="C57" s="5">
        <v>100</v>
      </c>
      <c r="D57" s="5">
        <v>1</v>
      </c>
      <c r="E57">
        <v>6</v>
      </c>
      <c r="G57">
        <v>1</v>
      </c>
    </row>
    <row r="58" spans="1:7" x14ac:dyDescent="0.2">
      <c r="A58">
        <v>402001001</v>
      </c>
      <c r="B58">
        <v>40200</v>
      </c>
      <c r="C58" s="5">
        <v>100</v>
      </c>
      <c r="D58" s="5">
        <v>1</v>
      </c>
      <c r="E58">
        <v>6</v>
      </c>
      <c r="G58">
        <v>1</v>
      </c>
    </row>
    <row r="59" spans="1:7" x14ac:dyDescent="0.2">
      <c r="A59">
        <v>402011001</v>
      </c>
      <c r="B59">
        <v>40201</v>
      </c>
      <c r="C59" s="5">
        <v>100</v>
      </c>
      <c r="D59" s="5">
        <v>1</v>
      </c>
      <c r="E59">
        <v>6</v>
      </c>
      <c r="G59">
        <v>1</v>
      </c>
    </row>
    <row r="60" spans="1:7" x14ac:dyDescent="0.2">
      <c r="A60">
        <v>402021001</v>
      </c>
      <c r="B60">
        <v>40202</v>
      </c>
      <c r="C60" s="5">
        <v>100</v>
      </c>
      <c r="D60" s="5">
        <v>1</v>
      </c>
      <c r="E60">
        <v>6</v>
      </c>
      <c r="G60">
        <v>1</v>
      </c>
    </row>
    <row r="61" spans="1:7" x14ac:dyDescent="0.2">
      <c r="A61">
        <v>402031001</v>
      </c>
      <c r="B61">
        <v>40203</v>
      </c>
      <c r="C61" s="5">
        <v>100</v>
      </c>
      <c r="D61" s="5">
        <v>1</v>
      </c>
      <c r="E61">
        <v>6</v>
      </c>
      <c r="G61">
        <v>1</v>
      </c>
    </row>
    <row r="62" spans="1:7" x14ac:dyDescent="0.2">
      <c r="A62">
        <v>403001001</v>
      </c>
      <c r="B62">
        <v>40300</v>
      </c>
      <c r="C62" s="5">
        <v>100</v>
      </c>
      <c r="D62" s="5">
        <v>1</v>
      </c>
      <c r="E62">
        <v>6</v>
      </c>
      <c r="G62">
        <v>1</v>
      </c>
    </row>
    <row r="63" spans="1:7" x14ac:dyDescent="0.2">
      <c r="A63">
        <v>403011001</v>
      </c>
      <c r="B63">
        <v>40301</v>
      </c>
      <c r="C63" s="5">
        <v>100</v>
      </c>
      <c r="D63" s="5">
        <v>1</v>
      </c>
      <c r="E63">
        <v>6</v>
      </c>
      <c r="G63">
        <v>1</v>
      </c>
    </row>
    <row r="64" spans="1:7" x14ac:dyDescent="0.2">
      <c r="A64">
        <v>403021001</v>
      </c>
      <c r="B64">
        <v>40302</v>
      </c>
      <c r="C64" s="5">
        <v>100</v>
      </c>
      <c r="D64" s="5">
        <v>1</v>
      </c>
      <c r="E64">
        <v>6</v>
      </c>
      <c r="G64">
        <v>1</v>
      </c>
    </row>
    <row r="65" spans="1:7" x14ac:dyDescent="0.2">
      <c r="A65">
        <v>403031001</v>
      </c>
      <c r="B65">
        <v>40303</v>
      </c>
      <c r="C65" s="5">
        <v>100</v>
      </c>
      <c r="D65" s="5">
        <v>1</v>
      </c>
      <c r="E65">
        <v>6</v>
      </c>
      <c r="G65">
        <v>1</v>
      </c>
    </row>
    <row r="66" spans="1:7" x14ac:dyDescent="0.2">
      <c r="A66">
        <v>403041001</v>
      </c>
      <c r="B66">
        <v>40304</v>
      </c>
      <c r="C66" s="5">
        <v>100</v>
      </c>
      <c r="D66" s="5">
        <v>1</v>
      </c>
      <c r="E66">
        <v>6</v>
      </c>
      <c r="G66">
        <v>1</v>
      </c>
    </row>
    <row r="67" spans="1:7" x14ac:dyDescent="0.2">
      <c r="A67">
        <v>403051001</v>
      </c>
      <c r="B67">
        <v>40305</v>
      </c>
      <c r="C67" s="5">
        <v>100</v>
      </c>
      <c r="D67" s="5">
        <v>1</v>
      </c>
      <c r="E67">
        <v>6</v>
      </c>
      <c r="G67">
        <v>1</v>
      </c>
    </row>
    <row r="68" spans="1:7" x14ac:dyDescent="0.2">
      <c r="A68">
        <v>403061001</v>
      </c>
      <c r="B68">
        <v>40306</v>
      </c>
      <c r="C68" s="5">
        <v>100</v>
      </c>
      <c r="D68" s="5">
        <v>1</v>
      </c>
      <c r="E68">
        <v>6</v>
      </c>
      <c r="G68">
        <v>1</v>
      </c>
    </row>
    <row r="69" spans="1:7" x14ac:dyDescent="0.2">
      <c r="A69">
        <v>500001001</v>
      </c>
      <c r="B69">
        <v>50000</v>
      </c>
      <c r="C69" s="5">
        <v>100</v>
      </c>
      <c r="D69" s="5">
        <v>1</v>
      </c>
      <c r="E69">
        <v>6</v>
      </c>
      <c r="G69">
        <v>1</v>
      </c>
    </row>
    <row r="70" spans="1:7" x14ac:dyDescent="0.2">
      <c r="A70">
        <v>501001001</v>
      </c>
      <c r="B70">
        <v>50100</v>
      </c>
      <c r="C70" s="5">
        <v>100</v>
      </c>
      <c r="D70" s="5">
        <v>1</v>
      </c>
      <c r="E70">
        <v>6</v>
      </c>
      <c r="G70">
        <v>1</v>
      </c>
    </row>
    <row r="71" spans="1:7" x14ac:dyDescent="0.2">
      <c r="A71">
        <v>501011001</v>
      </c>
      <c r="B71">
        <v>50101</v>
      </c>
      <c r="C71" s="5">
        <v>100</v>
      </c>
      <c r="D71" s="5">
        <v>1</v>
      </c>
      <c r="E71">
        <v>6</v>
      </c>
      <c r="G71">
        <v>1</v>
      </c>
    </row>
    <row r="72" spans="1:7" x14ac:dyDescent="0.2">
      <c r="A72">
        <v>501021001</v>
      </c>
      <c r="B72">
        <v>50102</v>
      </c>
      <c r="C72" s="5">
        <v>100</v>
      </c>
      <c r="D72" s="5">
        <v>1</v>
      </c>
      <c r="E72">
        <v>6</v>
      </c>
      <c r="G72">
        <v>1</v>
      </c>
    </row>
    <row r="73" spans="1:7" x14ac:dyDescent="0.2">
      <c r="A73">
        <v>501031001</v>
      </c>
      <c r="B73">
        <v>50103</v>
      </c>
      <c r="C73" s="5">
        <v>100</v>
      </c>
      <c r="D73" s="5">
        <v>1</v>
      </c>
      <c r="E73">
        <v>6</v>
      </c>
      <c r="G73">
        <v>1</v>
      </c>
    </row>
    <row r="74" spans="1:7" x14ac:dyDescent="0.2">
      <c r="A74">
        <v>501041001</v>
      </c>
      <c r="B74">
        <v>50104</v>
      </c>
      <c r="C74" s="5">
        <v>100</v>
      </c>
      <c r="D74" s="5">
        <v>1</v>
      </c>
      <c r="E74">
        <v>6</v>
      </c>
      <c r="G74">
        <v>1</v>
      </c>
    </row>
    <row r="75" spans="1:7" x14ac:dyDescent="0.2">
      <c r="A75">
        <v>501051001</v>
      </c>
      <c r="B75">
        <v>50105</v>
      </c>
      <c r="C75" s="5">
        <v>100</v>
      </c>
      <c r="D75" s="5">
        <v>1</v>
      </c>
      <c r="E75">
        <v>6</v>
      </c>
      <c r="G75">
        <v>1</v>
      </c>
    </row>
    <row r="76" spans="1:7" x14ac:dyDescent="0.2">
      <c r="A76">
        <v>501061001</v>
      </c>
      <c r="B76">
        <v>50106</v>
      </c>
      <c r="C76" s="5">
        <v>100</v>
      </c>
      <c r="D76" s="5">
        <v>1</v>
      </c>
      <c r="E76">
        <v>6</v>
      </c>
      <c r="G76">
        <v>1</v>
      </c>
    </row>
    <row r="77" spans="1:7" x14ac:dyDescent="0.2">
      <c r="A77">
        <v>501071001</v>
      </c>
      <c r="B77">
        <v>50107</v>
      </c>
      <c r="C77" s="5">
        <v>100</v>
      </c>
      <c r="D77" s="5">
        <v>1</v>
      </c>
      <c r="E77">
        <v>6</v>
      </c>
      <c r="G77">
        <v>1</v>
      </c>
    </row>
    <row r="78" spans="1:7" x14ac:dyDescent="0.2">
      <c r="A78">
        <v>501081001</v>
      </c>
      <c r="B78">
        <v>50108</v>
      </c>
      <c r="C78" s="5">
        <v>100</v>
      </c>
      <c r="D78" s="5">
        <v>1</v>
      </c>
      <c r="E78">
        <v>6</v>
      </c>
      <c r="G78">
        <v>1</v>
      </c>
    </row>
    <row r="79" spans="1:7" x14ac:dyDescent="0.2">
      <c r="A79">
        <v>501091001</v>
      </c>
      <c r="B79">
        <v>50109</v>
      </c>
      <c r="C79" s="5">
        <v>100</v>
      </c>
      <c r="D79" s="5">
        <v>1</v>
      </c>
      <c r="E79">
        <v>6</v>
      </c>
      <c r="G79">
        <v>1</v>
      </c>
    </row>
    <row r="80" spans="1:7" x14ac:dyDescent="0.2">
      <c r="A80">
        <v>502001001</v>
      </c>
      <c r="B80">
        <v>50200</v>
      </c>
      <c r="C80" s="5">
        <v>100</v>
      </c>
      <c r="D80" s="5">
        <v>1</v>
      </c>
      <c r="E80">
        <v>6</v>
      </c>
      <c r="G80">
        <v>1</v>
      </c>
    </row>
    <row r="81" spans="1:7" x14ac:dyDescent="0.2">
      <c r="A81">
        <v>503001001</v>
      </c>
      <c r="B81">
        <v>50300</v>
      </c>
      <c r="C81" s="5">
        <v>100</v>
      </c>
      <c r="D81" s="5">
        <v>1</v>
      </c>
      <c r="E81">
        <v>6</v>
      </c>
      <c r="G81">
        <v>1</v>
      </c>
    </row>
    <row r="82" spans="1:7" x14ac:dyDescent="0.2">
      <c r="A82">
        <v>600001001</v>
      </c>
      <c r="B82">
        <v>60000</v>
      </c>
      <c r="C82" s="5">
        <v>100</v>
      </c>
      <c r="D82" s="5">
        <v>1</v>
      </c>
      <c r="E82">
        <v>6</v>
      </c>
      <c r="G82">
        <v>1</v>
      </c>
    </row>
    <row r="83" spans="1:7" x14ac:dyDescent="0.2">
      <c r="A83">
        <v>601001001</v>
      </c>
      <c r="B83">
        <v>60100</v>
      </c>
      <c r="C83" s="5">
        <v>100</v>
      </c>
      <c r="D83" s="5">
        <v>1</v>
      </c>
      <c r="E83">
        <v>6</v>
      </c>
      <c r="G83">
        <v>1</v>
      </c>
    </row>
    <row r="84" spans="1:7" x14ac:dyDescent="0.2">
      <c r="A84">
        <v>602001001</v>
      </c>
      <c r="B84">
        <v>60200</v>
      </c>
      <c r="C84" s="5">
        <v>100</v>
      </c>
      <c r="D84" s="5">
        <v>1</v>
      </c>
      <c r="E84">
        <v>6</v>
      </c>
      <c r="G84">
        <v>1</v>
      </c>
    </row>
    <row r="85" spans="1:7" x14ac:dyDescent="0.2">
      <c r="A85">
        <v>603001001</v>
      </c>
      <c r="B85">
        <v>60300</v>
      </c>
      <c r="C85" s="5">
        <v>100</v>
      </c>
      <c r="D85" s="5">
        <v>1</v>
      </c>
      <c r="E85">
        <v>6</v>
      </c>
      <c r="G85">
        <v>1</v>
      </c>
    </row>
    <row r="86" spans="1:7" x14ac:dyDescent="0.2">
      <c r="A86">
        <v>603011001</v>
      </c>
      <c r="B86">
        <v>60301</v>
      </c>
      <c r="C86" s="5">
        <v>100</v>
      </c>
      <c r="D86" s="5">
        <v>1</v>
      </c>
      <c r="E86">
        <v>6</v>
      </c>
      <c r="G86">
        <v>1</v>
      </c>
    </row>
    <row r="87" spans="1:7" x14ac:dyDescent="0.2">
      <c r="A87">
        <v>603021001</v>
      </c>
      <c r="B87">
        <v>60302</v>
      </c>
      <c r="C87" s="5">
        <v>100</v>
      </c>
      <c r="D87" s="5">
        <v>1</v>
      </c>
      <c r="E87">
        <v>6</v>
      </c>
      <c r="G87">
        <v>1</v>
      </c>
    </row>
    <row r="88" spans="1:7" x14ac:dyDescent="0.2">
      <c r="A88">
        <v>603031001</v>
      </c>
      <c r="B88">
        <v>60303</v>
      </c>
      <c r="C88" s="5">
        <v>100</v>
      </c>
      <c r="D88" s="5">
        <v>1</v>
      </c>
      <c r="E88">
        <v>6</v>
      </c>
      <c r="G88">
        <v>1</v>
      </c>
    </row>
    <row r="89" spans="1:7" x14ac:dyDescent="0.2">
      <c r="A89">
        <v>603041001</v>
      </c>
      <c r="B89">
        <v>60304</v>
      </c>
      <c r="C89" s="5">
        <v>100</v>
      </c>
      <c r="D89" s="5">
        <v>1</v>
      </c>
      <c r="E89">
        <v>6</v>
      </c>
      <c r="G89">
        <v>1</v>
      </c>
    </row>
    <row r="90" spans="1:7" x14ac:dyDescent="0.2">
      <c r="A90">
        <v>604001001</v>
      </c>
      <c r="B90">
        <v>60400</v>
      </c>
      <c r="C90" s="5">
        <v>100</v>
      </c>
      <c r="D90" s="5">
        <v>1</v>
      </c>
      <c r="E90">
        <v>6</v>
      </c>
      <c r="G90">
        <v>1</v>
      </c>
    </row>
    <row r="91" spans="1:7" x14ac:dyDescent="0.2">
      <c r="A91">
        <v>604011001</v>
      </c>
      <c r="B91">
        <v>60401</v>
      </c>
      <c r="C91" s="5">
        <v>100</v>
      </c>
      <c r="D91" s="5">
        <v>1</v>
      </c>
      <c r="E91">
        <v>6</v>
      </c>
      <c r="G91">
        <v>1</v>
      </c>
    </row>
    <row r="92" spans="1:7" x14ac:dyDescent="0.2">
      <c r="A92">
        <v>604021001</v>
      </c>
      <c r="B92">
        <v>60402</v>
      </c>
      <c r="C92" s="5">
        <v>100</v>
      </c>
      <c r="D92" s="5">
        <v>1</v>
      </c>
      <c r="E92">
        <v>6</v>
      </c>
      <c r="G92">
        <v>1</v>
      </c>
    </row>
    <row r="93" spans="1:7" x14ac:dyDescent="0.2">
      <c r="A93">
        <v>604031001</v>
      </c>
      <c r="B93">
        <v>60403</v>
      </c>
      <c r="C93" s="5">
        <v>100</v>
      </c>
      <c r="D93" s="5">
        <v>1</v>
      </c>
      <c r="E93">
        <v>6</v>
      </c>
      <c r="G93">
        <v>1</v>
      </c>
    </row>
    <row r="94" spans="1:7" x14ac:dyDescent="0.2">
      <c r="A94">
        <v>605001001</v>
      </c>
      <c r="B94">
        <v>60500</v>
      </c>
      <c r="C94" s="5">
        <v>100</v>
      </c>
      <c r="D94" s="5">
        <v>1</v>
      </c>
      <c r="E94">
        <v>6</v>
      </c>
      <c r="G94">
        <v>1</v>
      </c>
    </row>
    <row r="95" spans="1:7" x14ac:dyDescent="0.2">
      <c r="A95">
        <v>605011001</v>
      </c>
      <c r="B95">
        <v>60501</v>
      </c>
      <c r="C95" s="5">
        <v>100</v>
      </c>
      <c r="D95" s="5">
        <v>1</v>
      </c>
      <c r="E95">
        <v>6</v>
      </c>
      <c r="G95">
        <v>1</v>
      </c>
    </row>
    <row r="96" spans="1:7" x14ac:dyDescent="0.2">
      <c r="A96">
        <v>605021001</v>
      </c>
      <c r="B96">
        <v>60502</v>
      </c>
      <c r="C96" s="5">
        <v>100</v>
      </c>
      <c r="D96" s="5">
        <v>1</v>
      </c>
      <c r="E96">
        <v>6</v>
      </c>
      <c r="G96">
        <v>1</v>
      </c>
    </row>
    <row r="97" spans="1:7" x14ac:dyDescent="0.2">
      <c r="A97">
        <v>606001001</v>
      </c>
      <c r="B97">
        <v>60600</v>
      </c>
      <c r="C97" s="5">
        <v>100</v>
      </c>
      <c r="D97" s="5">
        <v>1</v>
      </c>
      <c r="E97">
        <v>6</v>
      </c>
      <c r="G97">
        <v>1</v>
      </c>
    </row>
    <row r="98" spans="1:7" x14ac:dyDescent="0.2">
      <c r="A98">
        <v>700001001</v>
      </c>
      <c r="B98">
        <v>70000</v>
      </c>
      <c r="C98" s="5">
        <v>100</v>
      </c>
      <c r="D98" s="5">
        <v>1</v>
      </c>
      <c r="E98">
        <v>6</v>
      </c>
      <c r="G98">
        <v>1</v>
      </c>
    </row>
    <row r="99" spans="1:7" x14ac:dyDescent="0.2">
      <c r="A99">
        <v>701001001</v>
      </c>
      <c r="B99">
        <v>70100</v>
      </c>
      <c r="C99" s="5">
        <v>100</v>
      </c>
      <c r="D99" s="5">
        <v>1</v>
      </c>
      <c r="E99">
        <v>6</v>
      </c>
      <c r="G99">
        <v>1</v>
      </c>
    </row>
    <row r="100" spans="1:7" x14ac:dyDescent="0.2">
      <c r="A100">
        <v>702001001</v>
      </c>
      <c r="B100">
        <v>70200</v>
      </c>
      <c r="C100" s="5">
        <v>100</v>
      </c>
      <c r="D100" s="5">
        <v>1</v>
      </c>
      <c r="E100">
        <v>6</v>
      </c>
      <c r="G100">
        <v>1</v>
      </c>
    </row>
    <row r="101" spans="1:7" x14ac:dyDescent="0.2">
      <c r="A101">
        <v>703001001</v>
      </c>
      <c r="B101">
        <v>70300</v>
      </c>
      <c r="C101" s="5">
        <v>100</v>
      </c>
      <c r="D101" s="5">
        <v>1</v>
      </c>
      <c r="E101">
        <v>6</v>
      </c>
      <c r="G101">
        <v>1</v>
      </c>
    </row>
    <row r="102" spans="1:7" x14ac:dyDescent="0.2">
      <c r="A102">
        <v>800001001</v>
      </c>
      <c r="B102">
        <v>80000</v>
      </c>
      <c r="C102" s="5">
        <v>100</v>
      </c>
      <c r="D102" s="5">
        <v>1</v>
      </c>
      <c r="E102">
        <v>6</v>
      </c>
      <c r="G102">
        <v>1</v>
      </c>
    </row>
    <row r="103" spans="1:7" x14ac:dyDescent="0.2">
      <c r="A103">
        <v>801001001</v>
      </c>
      <c r="B103">
        <v>80100</v>
      </c>
      <c r="C103" s="5">
        <v>100</v>
      </c>
      <c r="D103" s="5">
        <v>1</v>
      </c>
      <c r="E103">
        <v>6</v>
      </c>
      <c r="G103">
        <v>1</v>
      </c>
    </row>
    <row r="104" spans="1:7" x14ac:dyDescent="0.2">
      <c r="A104">
        <v>801011001</v>
      </c>
      <c r="B104">
        <v>80101</v>
      </c>
      <c r="C104" s="5">
        <v>100</v>
      </c>
      <c r="D104" s="5">
        <v>1</v>
      </c>
      <c r="E104">
        <v>6</v>
      </c>
      <c r="G104">
        <v>1</v>
      </c>
    </row>
    <row r="105" spans="1:7" x14ac:dyDescent="0.2">
      <c r="A105">
        <v>801021001</v>
      </c>
      <c r="B105">
        <v>80102</v>
      </c>
      <c r="C105" s="5">
        <v>100</v>
      </c>
      <c r="D105" s="5">
        <v>1</v>
      </c>
      <c r="E105">
        <v>6</v>
      </c>
      <c r="G105">
        <v>1</v>
      </c>
    </row>
    <row r="106" spans="1:7" x14ac:dyDescent="0.2">
      <c r="A106">
        <v>802001001</v>
      </c>
      <c r="B106">
        <v>80200</v>
      </c>
      <c r="C106" s="5">
        <v>100</v>
      </c>
      <c r="D106" s="5">
        <v>1</v>
      </c>
      <c r="E106">
        <v>6</v>
      </c>
      <c r="G106">
        <v>1</v>
      </c>
    </row>
    <row r="107" spans="1:7" x14ac:dyDescent="0.2">
      <c r="A107">
        <v>802011001</v>
      </c>
      <c r="B107">
        <v>80201</v>
      </c>
      <c r="C107" s="5">
        <v>100</v>
      </c>
      <c r="D107" s="5">
        <v>1</v>
      </c>
      <c r="E107">
        <v>6</v>
      </c>
      <c r="G107">
        <v>1</v>
      </c>
    </row>
    <row r="108" spans="1:7" x14ac:dyDescent="0.2">
      <c r="A108">
        <v>802021001</v>
      </c>
      <c r="B108">
        <v>80202</v>
      </c>
      <c r="C108" s="5">
        <v>100</v>
      </c>
      <c r="D108" s="5">
        <v>1</v>
      </c>
      <c r="E108">
        <v>6</v>
      </c>
      <c r="G108">
        <v>1</v>
      </c>
    </row>
    <row r="109" spans="1:7" x14ac:dyDescent="0.2">
      <c r="A109">
        <v>803001001</v>
      </c>
      <c r="B109">
        <v>80300</v>
      </c>
      <c r="C109" s="5">
        <v>100</v>
      </c>
      <c r="D109" s="5">
        <v>1</v>
      </c>
      <c r="E109">
        <v>6</v>
      </c>
      <c r="G109">
        <v>1</v>
      </c>
    </row>
    <row r="110" spans="1:7" x14ac:dyDescent="0.2">
      <c r="A110">
        <v>803011001</v>
      </c>
      <c r="B110">
        <v>80301</v>
      </c>
      <c r="C110" s="5">
        <v>100</v>
      </c>
      <c r="D110" s="5">
        <v>1</v>
      </c>
      <c r="E110">
        <v>6</v>
      </c>
      <c r="G110">
        <v>1</v>
      </c>
    </row>
    <row r="111" spans="1:7" x14ac:dyDescent="0.2">
      <c r="A111">
        <v>803021001</v>
      </c>
      <c r="B111">
        <v>80302</v>
      </c>
      <c r="C111" s="5">
        <v>100</v>
      </c>
      <c r="D111" s="5">
        <v>1</v>
      </c>
      <c r="E111">
        <v>6</v>
      </c>
      <c r="G111">
        <v>1</v>
      </c>
    </row>
    <row r="112" spans="1:7" x14ac:dyDescent="0.2">
      <c r="A112">
        <v>804001001</v>
      </c>
      <c r="B112">
        <v>80400</v>
      </c>
      <c r="C112" s="5">
        <v>100</v>
      </c>
      <c r="D112" s="5">
        <v>1</v>
      </c>
      <c r="E112">
        <v>6</v>
      </c>
      <c r="G112">
        <v>1</v>
      </c>
    </row>
    <row r="113" spans="1:7" x14ac:dyDescent="0.2">
      <c r="A113">
        <v>804011001</v>
      </c>
      <c r="B113">
        <v>80401</v>
      </c>
      <c r="C113" s="5">
        <v>100</v>
      </c>
      <c r="D113" s="5">
        <v>1</v>
      </c>
      <c r="E113">
        <v>6</v>
      </c>
      <c r="G113">
        <v>1</v>
      </c>
    </row>
    <row r="114" spans="1:7" x14ac:dyDescent="0.2">
      <c r="A114">
        <v>804021001</v>
      </c>
      <c r="B114">
        <v>80402</v>
      </c>
      <c r="C114" s="5">
        <v>100</v>
      </c>
      <c r="D114" s="5">
        <v>1</v>
      </c>
      <c r="E114">
        <v>6</v>
      </c>
      <c r="G114">
        <v>1</v>
      </c>
    </row>
    <row r="115" spans="1:7" x14ac:dyDescent="0.2">
      <c r="A115">
        <v>900001001</v>
      </c>
      <c r="B115">
        <v>90000</v>
      </c>
      <c r="C115" s="5">
        <v>100</v>
      </c>
      <c r="D115" s="5">
        <v>1</v>
      </c>
      <c r="E115">
        <v>6</v>
      </c>
      <c r="G115">
        <v>1</v>
      </c>
    </row>
    <row r="116" spans="1:7" x14ac:dyDescent="0.2">
      <c r="A116">
        <v>901001001</v>
      </c>
      <c r="B116">
        <v>90100</v>
      </c>
      <c r="C116" s="5">
        <v>100</v>
      </c>
      <c r="D116" s="5">
        <v>1</v>
      </c>
      <c r="E116">
        <v>6</v>
      </c>
      <c r="G116">
        <v>1</v>
      </c>
    </row>
    <row r="117" spans="1:7" x14ac:dyDescent="0.2">
      <c r="A117">
        <v>901011001</v>
      </c>
      <c r="B117">
        <v>90101</v>
      </c>
      <c r="C117" s="5">
        <v>100</v>
      </c>
      <c r="D117" s="5">
        <v>1</v>
      </c>
      <c r="E117">
        <v>6</v>
      </c>
      <c r="G117">
        <v>1</v>
      </c>
    </row>
    <row r="118" spans="1:7" x14ac:dyDescent="0.2">
      <c r="A118">
        <v>901021001</v>
      </c>
      <c r="B118">
        <v>90102</v>
      </c>
      <c r="C118" s="5">
        <v>100</v>
      </c>
      <c r="D118" s="5">
        <v>1</v>
      </c>
      <c r="E118">
        <v>6</v>
      </c>
      <c r="G118">
        <v>1</v>
      </c>
    </row>
    <row r="119" spans="1:7" x14ac:dyDescent="0.2">
      <c r="A119">
        <v>902001001</v>
      </c>
      <c r="B119">
        <v>90200</v>
      </c>
      <c r="C119" s="5">
        <v>100</v>
      </c>
      <c r="D119" s="5">
        <v>1</v>
      </c>
      <c r="E119">
        <v>6</v>
      </c>
      <c r="G119">
        <v>1</v>
      </c>
    </row>
    <row r="120" spans="1:7" x14ac:dyDescent="0.2">
      <c r="A120">
        <v>902011001</v>
      </c>
      <c r="B120">
        <v>90201</v>
      </c>
      <c r="C120" s="5">
        <v>100</v>
      </c>
      <c r="D120" s="5">
        <v>1</v>
      </c>
      <c r="E120">
        <v>6</v>
      </c>
      <c r="G120">
        <v>1</v>
      </c>
    </row>
    <row r="121" spans="1:7" x14ac:dyDescent="0.2">
      <c r="A121">
        <v>902021001</v>
      </c>
      <c r="B121">
        <v>90202</v>
      </c>
      <c r="C121" s="5">
        <v>100</v>
      </c>
      <c r="D121" s="5">
        <v>1</v>
      </c>
      <c r="E121">
        <v>6</v>
      </c>
      <c r="G121">
        <v>1</v>
      </c>
    </row>
    <row r="122" spans="1:7" x14ac:dyDescent="0.2">
      <c r="A122">
        <v>1000001001</v>
      </c>
      <c r="B122">
        <v>100000</v>
      </c>
      <c r="C122" s="5">
        <v>100</v>
      </c>
      <c r="D122" s="5">
        <v>1</v>
      </c>
      <c r="E122">
        <v>6</v>
      </c>
      <c r="G122">
        <v>1</v>
      </c>
    </row>
    <row r="123" spans="1:7" x14ac:dyDescent="0.2">
      <c r="A123">
        <v>1001001001</v>
      </c>
      <c r="B123">
        <v>100100</v>
      </c>
      <c r="C123" s="5">
        <v>100</v>
      </c>
      <c r="D123" s="5">
        <v>1</v>
      </c>
      <c r="E123">
        <v>6</v>
      </c>
      <c r="G123">
        <v>1</v>
      </c>
    </row>
    <row r="124" spans="1:7" x14ac:dyDescent="0.2">
      <c r="A124">
        <v>1001011001</v>
      </c>
      <c r="B124">
        <v>100101</v>
      </c>
      <c r="C124" s="5">
        <v>100</v>
      </c>
      <c r="D124" s="5">
        <v>1</v>
      </c>
      <c r="E124">
        <v>6</v>
      </c>
      <c r="G124">
        <v>1</v>
      </c>
    </row>
    <row r="125" spans="1:7" x14ac:dyDescent="0.2">
      <c r="A125">
        <v>1001021001</v>
      </c>
      <c r="B125">
        <v>100102</v>
      </c>
      <c r="C125" s="5">
        <v>100</v>
      </c>
      <c r="D125" s="5">
        <v>1</v>
      </c>
      <c r="E125">
        <v>6</v>
      </c>
      <c r="G125">
        <v>1</v>
      </c>
    </row>
    <row r="126" spans="1:7" x14ac:dyDescent="0.2">
      <c r="A126">
        <v>1001031001</v>
      </c>
      <c r="B126">
        <v>100103</v>
      </c>
      <c r="C126" s="5">
        <v>100</v>
      </c>
      <c r="D126" s="5">
        <v>1</v>
      </c>
      <c r="E126">
        <v>6</v>
      </c>
      <c r="G126">
        <v>1</v>
      </c>
    </row>
    <row r="127" spans="1:7" x14ac:dyDescent="0.2">
      <c r="A127">
        <v>1002001001</v>
      </c>
      <c r="B127">
        <v>100200</v>
      </c>
      <c r="C127" s="5">
        <v>100</v>
      </c>
      <c r="D127" s="5">
        <v>1</v>
      </c>
      <c r="E127">
        <v>6</v>
      </c>
      <c r="G127">
        <v>1</v>
      </c>
    </row>
    <row r="128" spans="1:7" x14ac:dyDescent="0.2">
      <c r="A128">
        <v>1002011001</v>
      </c>
      <c r="B128">
        <v>100201</v>
      </c>
      <c r="C128" s="5">
        <v>100</v>
      </c>
      <c r="D128" s="5">
        <v>1</v>
      </c>
      <c r="E128">
        <v>6</v>
      </c>
      <c r="G128">
        <v>1</v>
      </c>
    </row>
    <row r="129" spans="1:7" x14ac:dyDescent="0.2">
      <c r="A129">
        <v>1002021001</v>
      </c>
      <c r="B129">
        <v>100202</v>
      </c>
      <c r="C129" s="5">
        <v>100</v>
      </c>
      <c r="D129" s="5">
        <v>1</v>
      </c>
      <c r="E129">
        <v>6</v>
      </c>
      <c r="G129">
        <v>1</v>
      </c>
    </row>
    <row r="130" spans="1:7" x14ac:dyDescent="0.2">
      <c r="A130">
        <v>1002031001</v>
      </c>
      <c r="B130">
        <v>100203</v>
      </c>
      <c r="C130" s="5">
        <v>100</v>
      </c>
      <c r="D130" s="5">
        <v>1</v>
      </c>
      <c r="E130">
        <v>6</v>
      </c>
      <c r="G130">
        <v>1</v>
      </c>
    </row>
    <row r="131" spans="1:7" x14ac:dyDescent="0.2">
      <c r="A131">
        <v>1002041001</v>
      </c>
      <c r="B131">
        <v>100204</v>
      </c>
      <c r="C131" s="5">
        <v>100</v>
      </c>
      <c r="D131" s="5">
        <v>1</v>
      </c>
      <c r="E131">
        <v>6</v>
      </c>
      <c r="G131">
        <v>1</v>
      </c>
    </row>
    <row r="132" spans="1:7" x14ac:dyDescent="0.2">
      <c r="A132">
        <v>1100001001</v>
      </c>
      <c r="B132">
        <v>110000</v>
      </c>
      <c r="C132" s="5">
        <v>100</v>
      </c>
      <c r="D132" s="5">
        <v>1</v>
      </c>
      <c r="E132">
        <v>6</v>
      </c>
      <c r="G132">
        <v>1</v>
      </c>
    </row>
    <row r="133" spans="1:7" x14ac:dyDescent="0.2">
      <c r="A133">
        <v>1101001001</v>
      </c>
      <c r="B133">
        <v>110100</v>
      </c>
      <c r="C133" s="5">
        <v>100</v>
      </c>
      <c r="D133" s="5">
        <v>1</v>
      </c>
      <c r="E133">
        <v>6</v>
      </c>
      <c r="G133">
        <v>1</v>
      </c>
    </row>
    <row r="134" spans="1:7" x14ac:dyDescent="0.2">
      <c r="A134">
        <v>1101011001</v>
      </c>
      <c r="B134">
        <v>110101</v>
      </c>
      <c r="C134" s="5">
        <v>100</v>
      </c>
      <c r="D134" s="5">
        <v>1</v>
      </c>
      <c r="E134">
        <v>6</v>
      </c>
      <c r="G134">
        <v>1</v>
      </c>
    </row>
    <row r="135" spans="1:7" x14ac:dyDescent="0.2">
      <c r="A135">
        <v>1101021001</v>
      </c>
      <c r="B135">
        <v>110102</v>
      </c>
      <c r="C135" s="5">
        <v>100</v>
      </c>
      <c r="D135" s="5">
        <v>1</v>
      </c>
      <c r="E135">
        <v>6</v>
      </c>
      <c r="G135">
        <v>1</v>
      </c>
    </row>
    <row r="136" spans="1:7" x14ac:dyDescent="0.2">
      <c r="A136">
        <v>1102001001</v>
      </c>
      <c r="B136">
        <v>110200</v>
      </c>
      <c r="C136" s="5">
        <v>100</v>
      </c>
      <c r="D136" s="5">
        <v>1</v>
      </c>
      <c r="E136">
        <v>6</v>
      </c>
      <c r="G136">
        <v>1</v>
      </c>
    </row>
    <row r="137" spans="1:7" x14ac:dyDescent="0.2">
      <c r="A137">
        <v>1102011001</v>
      </c>
      <c r="B137">
        <v>110201</v>
      </c>
      <c r="C137" s="5">
        <v>100</v>
      </c>
      <c r="D137" s="5">
        <v>1</v>
      </c>
      <c r="E137">
        <v>6</v>
      </c>
      <c r="G137">
        <v>1</v>
      </c>
    </row>
    <row r="138" spans="1:7" x14ac:dyDescent="0.2">
      <c r="A138">
        <v>1102021001</v>
      </c>
      <c r="B138">
        <v>110202</v>
      </c>
      <c r="C138" s="5">
        <v>100</v>
      </c>
      <c r="D138" s="5">
        <v>1</v>
      </c>
      <c r="E138">
        <v>6</v>
      </c>
      <c r="G138">
        <v>1</v>
      </c>
    </row>
    <row r="139" spans="1:7" x14ac:dyDescent="0.2">
      <c r="A139">
        <v>1103001001</v>
      </c>
      <c r="B139">
        <v>110300</v>
      </c>
      <c r="C139" s="5">
        <v>100</v>
      </c>
      <c r="D139" s="5">
        <v>1</v>
      </c>
      <c r="E139">
        <v>6</v>
      </c>
      <c r="G139">
        <v>1</v>
      </c>
    </row>
    <row r="140" spans="1:7" x14ac:dyDescent="0.2">
      <c r="A140">
        <v>1103011001</v>
      </c>
      <c r="B140">
        <v>110301</v>
      </c>
      <c r="C140" s="5">
        <v>100</v>
      </c>
      <c r="D140" s="5">
        <v>1</v>
      </c>
      <c r="E140">
        <v>6</v>
      </c>
      <c r="G140">
        <v>1</v>
      </c>
    </row>
    <row r="141" spans="1:7" x14ac:dyDescent="0.2">
      <c r="A141">
        <v>100002001</v>
      </c>
      <c r="B141">
        <v>10000</v>
      </c>
      <c r="C141" s="5">
        <v>200</v>
      </c>
      <c r="D141" s="5">
        <v>1</v>
      </c>
      <c r="E141">
        <v>8</v>
      </c>
      <c r="G141">
        <v>1</v>
      </c>
    </row>
    <row r="142" spans="1:7" x14ac:dyDescent="0.2">
      <c r="A142">
        <v>101002001</v>
      </c>
      <c r="B142">
        <v>10100</v>
      </c>
      <c r="C142" s="5">
        <v>200</v>
      </c>
      <c r="D142" s="5">
        <v>1</v>
      </c>
      <c r="E142">
        <v>8</v>
      </c>
      <c r="G142">
        <v>1</v>
      </c>
    </row>
    <row r="143" spans="1:7" x14ac:dyDescent="0.2">
      <c r="A143">
        <v>101012001</v>
      </c>
      <c r="B143">
        <v>10101</v>
      </c>
      <c r="C143" s="5">
        <v>200</v>
      </c>
      <c r="D143" s="5">
        <v>1</v>
      </c>
      <c r="E143">
        <v>8</v>
      </c>
      <c r="F143" t="s">
        <v>399</v>
      </c>
      <c r="G143">
        <v>1</v>
      </c>
    </row>
    <row r="144" spans="1:7" x14ac:dyDescent="0.2">
      <c r="A144">
        <v>101022001</v>
      </c>
      <c r="B144">
        <v>10102</v>
      </c>
      <c r="C144" s="5">
        <v>200</v>
      </c>
      <c r="D144" s="5">
        <v>1</v>
      </c>
      <c r="E144">
        <v>8</v>
      </c>
      <c r="F144" t="s">
        <v>400</v>
      </c>
      <c r="G144">
        <v>1</v>
      </c>
    </row>
    <row r="145" spans="1:7" x14ac:dyDescent="0.2">
      <c r="A145">
        <v>101032001</v>
      </c>
      <c r="B145">
        <v>10103</v>
      </c>
      <c r="C145" s="5">
        <v>200</v>
      </c>
      <c r="D145" s="5">
        <v>1</v>
      </c>
      <c r="E145">
        <v>8</v>
      </c>
      <c r="F145" t="s">
        <v>401</v>
      </c>
      <c r="G145">
        <v>1</v>
      </c>
    </row>
    <row r="146" spans="1:7" x14ac:dyDescent="0.2">
      <c r="A146">
        <v>101042001</v>
      </c>
      <c r="B146">
        <v>10104</v>
      </c>
      <c r="C146" s="5">
        <v>200</v>
      </c>
      <c r="D146" s="5">
        <v>1</v>
      </c>
      <c r="E146">
        <v>8</v>
      </c>
      <c r="F146" t="s">
        <v>401</v>
      </c>
      <c r="G146">
        <v>1</v>
      </c>
    </row>
    <row r="147" spans="1:7" x14ac:dyDescent="0.2">
      <c r="A147">
        <v>101052001</v>
      </c>
      <c r="B147">
        <v>10105</v>
      </c>
      <c r="C147" s="5">
        <v>200</v>
      </c>
      <c r="D147" s="5">
        <v>1</v>
      </c>
      <c r="E147">
        <v>8</v>
      </c>
      <c r="F147" t="s">
        <v>401</v>
      </c>
      <c r="G147">
        <v>1</v>
      </c>
    </row>
    <row r="148" spans="1:7" x14ac:dyDescent="0.2">
      <c r="A148">
        <v>101062001</v>
      </c>
      <c r="B148">
        <v>10106</v>
      </c>
      <c r="C148" s="5">
        <v>200</v>
      </c>
      <c r="D148" s="5">
        <v>1</v>
      </c>
      <c r="E148">
        <v>8</v>
      </c>
      <c r="F148" t="s">
        <v>401</v>
      </c>
      <c r="G148">
        <v>1</v>
      </c>
    </row>
    <row r="149" spans="1:7" x14ac:dyDescent="0.2">
      <c r="A149">
        <v>101072001</v>
      </c>
      <c r="B149">
        <v>10107</v>
      </c>
      <c r="C149" s="5">
        <v>200</v>
      </c>
      <c r="D149" s="5">
        <v>1</v>
      </c>
      <c r="E149">
        <v>8</v>
      </c>
      <c r="F149" t="s">
        <v>401</v>
      </c>
      <c r="G149">
        <v>1</v>
      </c>
    </row>
    <row r="150" spans="1:7" x14ac:dyDescent="0.2">
      <c r="A150">
        <v>101082001</v>
      </c>
      <c r="B150">
        <v>10108</v>
      </c>
      <c r="C150" s="5">
        <v>200</v>
      </c>
      <c r="D150" s="5">
        <v>1</v>
      </c>
      <c r="E150">
        <v>8</v>
      </c>
      <c r="F150" t="s">
        <v>401</v>
      </c>
      <c r="G150">
        <v>1</v>
      </c>
    </row>
    <row r="151" spans="1:7" x14ac:dyDescent="0.2">
      <c r="A151">
        <v>101092001</v>
      </c>
      <c r="B151">
        <v>10109</v>
      </c>
      <c r="C151" s="5">
        <v>200</v>
      </c>
      <c r="D151" s="5">
        <v>1</v>
      </c>
      <c r="E151">
        <v>6</v>
      </c>
      <c r="F151" t="s">
        <v>402</v>
      </c>
      <c r="G151">
        <v>1</v>
      </c>
    </row>
    <row r="152" spans="1:7" x14ac:dyDescent="0.2">
      <c r="A152">
        <v>102002001</v>
      </c>
      <c r="B152">
        <v>10200</v>
      </c>
      <c r="C152" s="5">
        <v>200</v>
      </c>
      <c r="D152" s="5">
        <v>1</v>
      </c>
      <c r="E152">
        <v>8</v>
      </c>
      <c r="G152">
        <v>1</v>
      </c>
    </row>
    <row r="153" spans="1:7" x14ac:dyDescent="0.2">
      <c r="A153">
        <v>102012001</v>
      </c>
      <c r="B153">
        <v>10201</v>
      </c>
      <c r="C153" s="5">
        <v>200</v>
      </c>
      <c r="D153" s="5">
        <v>1</v>
      </c>
      <c r="E153">
        <v>8</v>
      </c>
      <c r="F153" t="s">
        <v>401</v>
      </c>
      <c r="G153">
        <v>1</v>
      </c>
    </row>
    <row r="154" spans="1:7" x14ac:dyDescent="0.2">
      <c r="A154">
        <v>102022001</v>
      </c>
      <c r="B154">
        <v>10202</v>
      </c>
      <c r="C154" s="5">
        <v>200</v>
      </c>
      <c r="D154" s="5">
        <v>1</v>
      </c>
      <c r="E154">
        <v>8</v>
      </c>
      <c r="F154" t="s">
        <v>401</v>
      </c>
      <c r="G154">
        <v>1</v>
      </c>
    </row>
    <row r="155" spans="1:7" x14ac:dyDescent="0.2">
      <c r="A155">
        <v>102032001</v>
      </c>
      <c r="B155">
        <v>10203</v>
      </c>
      <c r="C155" s="5">
        <v>200</v>
      </c>
      <c r="D155" s="5">
        <v>1</v>
      </c>
      <c r="E155">
        <v>8</v>
      </c>
      <c r="F155" t="s">
        <v>401</v>
      </c>
      <c r="G155">
        <v>1</v>
      </c>
    </row>
    <row r="156" spans="1:7" x14ac:dyDescent="0.2">
      <c r="A156">
        <v>102042001</v>
      </c>
      <c r="B156">
        <v>10204</v>
      </c>
      <c r="C156" s="5">
        <v>200</v>
      </c>
      <c r="D156" s="5">
        <v>1</v>
      </c>
      <c r="E156">
        <v>8</v>
      </c>
      <c r="F156" t="s">
        <v>401</v>
      </c>
      <c r="G156">
        <v>1</v>
      </c>
    </row>
    <row r="157" spans="1:7" x14ac:dyDescent="0.2">
      <c r="A157">
        <v>102052001</v>
      </c>
      <c r="B157">
        <v>10205</v>
      </c>
      <c r="C157" s="5">
        <v>200</v>
      </c>
      <c r="D157" s="5">
        <v>1</v>
      </c>
      <c r="E157">
        <v>8</v>
      </c>
      <c r="F157" t="s">
        <v>401</v>
      </c>
      <c r="G157">
        <v>1</v>
      </c>
    </row>
    <row r="158" spans="1:7" x14ac:dyDescent="0.2">
      <c r="A158">
        <v>102062001</v>
      </c>
      <c r="B158">
        <v>10206</v>
      </c>
      <c r="C158" s="5">
        <v>200</v>
      </c>
      <c r="D158" s="5">
        <v>1</v>
      </c>
      <c r="E158">
        <v>8</v>
      </c>
      <c r="F158" t="s">
        <v>401</v>
      </c>
      <c r="G158">
        <v>1</v>
      </c>
    </row>
    <row r="159" spans="1:7" x14ac:dyDescent="0.2">
      <c r="A159">
        <v>102072001</v>
      </c>
      <c r="B159">
        <v>10207</v>
      </c>
      <c r="C159" s="5">
        <v>200</v>
      </c>
      <c r="D159" s="5">
        <v>1</v>
      </c>
      <c r="E159">
        <v>8</v>
      </c>
      <c r="F159" t="s">
        <v>470</v>
      </c>
      <c r="G159">
        <v>1</v>
      </c>
    </row>
    <row r="160" spans="1:7" x14ac:dyDescent="0.2">
      <c r="A160">
        <v>200002001</v>
      </c>
      <c r="B160">
        <v>20000</v>
      </c>
      <c r="C160" s="5">
        <v>200</v>
      </c>
      <c r="D160" s="5">
        <v>1</v>
      </c>
      <c r="E160">
        <v>8</v>
      </c>
      <c r="G160">
        <v>1</v>
      </c>
    </row>
    <row r="161" spans="1:7" x14ac:dyDescent="0.2">
      <c r="A161">
        <v>201002001</v>
      </c>
      <c r="B161">
        <v>20100</v>
      </c>
      <c r="C161" s="5">
        <v>200</v>
      </c>
      <c r="D161" s="5">
        <v>1</v>
      </c>
      <c r="E161">
        <v>8</v>
      </c>
      <c r="G161">
        <v>1</v>
      </c>
    </row>
    <row r="162" spans="1:7" x14ac:dyDescent="0.2">
      <c r="A162">
        <v>201012001</v>
      </c>
      <c r="B162">
        <v>20101</v>
      </c>
      <c r="C162" s="5">
        <v>200</v>
      </c>
      <c r="D162" s="5">
        <v>1</v>
      </c>
      <c r="E162">
        <v>6</v>
      </c>
      <c r="F162" t="s">
        <v>403</v>
      </c>
      <c r="G162">
        <v>1</v>
      </c>
    </row>
    <row r="163" spans="1:7" x14ac:dyDescent="0.2">
      <c r="A163">
        <v>201022001</v>
      </c>
      <c r="B163">
        <v>20102</v>
      </c>
      <c r="C163" s="5">
        <v>200</v>
      </c>
      <c r="D163" s="5">
        <v>1</v>
      </c>
      <c r="E163">
        <v>8</v>
      </c>
      <c r="F163" t="s">
        <v>404</v>
      </c>
      <c r="G163">
        <v>1</v>
      </c>
    </row>
    <row r="164" spans="1:7" x14ac:dyDescent="0.2">
      <c r="A164">
        <v>201032001</v>
      </c>
      <c r="B164">
        <v>20103</v>
      </c>
      <c r="C164" s="5">
        <v>200</v>
      </c>
      <c r="D164" s="5">
        <v>1</v>
      </c>
      <c r="E164">
        <v>6</v>
      </c>
      <c r="F164" t="s">
        <v>405</v>
      </c>
      <c r="G164">
        <v>1</v>
      </c>
    </row>
    <row r="165" spans="1:7" x14ac:dyDescent="0.2">
      <c r="A165">
        <v>201042001</v>
      </c>
      <c r="B165">
        <v>20104</v>
      </c>
      <c r="C165" s="5">
        <v>200</v>
      </c>
      <c r="D165" s="5">
        <v>1</v>
      </c>
      <c r="E165">
        <v>6</v>
      </c>
      <c r="F165" t="s">
        <v>406</v>
      </c>
      <c r="G165">
        <v>1</v>
      </c>
    </row>
    <row r="166" spans="1:7" x14ac:dyDescent="0.2">
      <c r="A166">
        <v>201052001</v>
      </c>
      <c r="B166">
        <v>20105</v>
      </c>
      <c r="C166" s="5">
        <v>200</v>
      </c>
      <c r="D166" s="5">
        <v>1</v>
      </c>
      <c r="E166">
        <v>6</v>
      </c>
      <c r="F166" t="s">
        <v>405</v>
      </c>
      <c r="G166">
        <v>1</v>
      </c>
    </row>
    <row r="167" spans="1:7" x14ac:dyDescent="0.2">
      <c r="A167">
        <v>201062001</v>
      </c>
      <c r="B167">
        <v>20106</v>
      </c>
      <c r="C167" s="5">
        <v>200</v>
      </c>
      <c r="D167" s="5">
        <v>1</v>
      </c>
      <c r="E167">
        <v>6</v>
      </c>
      <c r="F167" t="s">
        <v>407</v>
      </c>
      <c r="G167">
        <v>1</v>
      </c>
    </row>
    <row r="168" spans="1:7" x14ac:dyDescent="0.2">
      <c r="A168">
        <v>202002001</v>
      </c>
      <c r="B168">
        <v>20200</v>
      </c>
      <c r="C168" s="5">
        <v>200</v>
      </c>
      <c r="D168" s="5">
        <v>1</v>
      </c>
      <c r="E168">
        <v>6</v>
      </c>
      <c r="G168">
        <v>1</v>
      </c>
    </row>
    <row r="169" spans="1:7" x14ac:dyDescent="0.2">
      <c r="A169">
        <v>202012001</v>
      </c>
      <c r="B169">
        <v>20201</v>
      </c>
      <c r="C169" s="5">
        <v>200</v>
      </c>
      <c r="D169" s="5">
        <v>1</v>
      </c>
      <c r="E169">
        <v>6</v>
      </c>
      <c r="F169" t="s">
        <v>405</v>
      </c>
      <c r="G169">
        <v>1</v>
      </c>
    </row>
    <row r="170" spans="1:7" x14ac:dyDescent="0.2">
      <c r="A170">
        <v>202022001</v>
      </c>
      <c r="B170">
        <v>20202</v>
      </c>
      <c r="C170" s="5">
        <v>200</v>
      </c>
      <c r="D170" s="5">
        <v>1</v>
      </c>
      <c r="E170">
        <v>6</v>
      </c>
      <c r="F170" t="s">
        <v>405</v>
      </c>
      <c r="G170">
        <v>1</v>
      </c>
    </row>
    <row r="171" spans="1:7" x14ac:dyDescent="0.2">
      <c r="A171">
        <v>202032001</v>
      </c>
      <c r="B171">
        <v>20203</v>
      </c>
      <c r="C171" s="5">
        <v>200</v>
      </c>
      <c r="D171" s="5">
        <v>1</v>
      </c>
      <c r="E171">
        <v>6</v>
      </c>
      <c r="F171" t="s">
        <v>405</v>
      </c>
      <c r="G171">
        <v>1</v>
      </c>
    </row>
    <row r="172" spans="1:7" x14ac:dyDescent="0.2">
      <c r="A172">
        <v>203002001</v>
      </c>
      <c r="B172">
        <v>20300</v>
      </c>
      <c r="C172" s="5">
        <v>200</v>
      </c>
      <c r="D172" s="5">
        <v>1</v>
      </c>
      <c r="E172">
        <v>6</v>
      </c>
      <c r="G172">
        <v>1</v>
      </c>
    </row>
    <row r="173" spans="1:7" x14ac:dyDescent="0.2">
      <c r="A173">
        <v>203012001</v>
      </c>
      <c r="B173">
        <v>20301</v>
      </c>
      <c r="C173" s="5">
        <v>200</v>
      </c>
      <c r="D173" s="5">
        <v>1</v>
      </c>
      <c r="E173">
        <v>6</v>
      </c>
      <c r="F173" t="s">
        <v>408</v>
      </c>
      <c r="G173">
        <v>1</v>
      </c>
    </row>
    <row r="174" spans="1:7" x14ac:dyDescent="0.2">
      <c r="A174">
        <v>203022001</v>
      </c>
      <c r="B174">
        <v>20302</v>
      </c>
      <c r="C174" s="5">
        <v>200</v>
      </c>
      <c r="D174" s="5">
        <v>1</v>
      </c>
      <c r="E174">
        <v>6</v>
      </c>
      <c r="F174" t="s">
        <v>408</v>
      </c>
      <c r="G174">
        <v>1</v>
      </c>
    </row>
    <row r="175" spans="1:7" x14ac:dyDescent="0.2">
      <c r="A175">
        <v>204002001</v>
      </c>
      <c r="B175">
        <v>20400</v>
      </c>
      <c r="C175" s="5">
        <v>200</v>
      </c>
      <c r="D175" s="5">
        <v>1</v>
      </c>
      <c r="E175">
        <v>6</v>
      </c>
      <c r="G175">
        <v>1</v>
      </c>
    </row>
    <row r="176" spans="1:7" x14ac:dyDescent="0.2">
      <c r="A176">
        <v>204012001</v>
      </c>
      <c r="B176">
        <v>20401</v>
      </c>
      <c r="C176" s="5">
        <v>200</v>
      </c>
      <c r="D176" s="5">
        <v>1</v>
      </c>
      <c r="E176">
        <v>6</v>
      </c>
      <c r="F176" t="s">
        <v>405</v>
      </c>
      <c r="G176">
        <v>1</v>
      </c>
    </row>
    <row r="177" spans="1:7" x14ac:dyDescent="0.2">
      <c r="A177">
        <v>204022001</v>
      </c>
      <c r="B177">
        <v>20402</v>
      </c>
      <c r="C177" s="5">
        <v>200</v>
      </c>
      <c r="D177" s="5">
        <v>1</v>
      </c>
      <c r="E177">
        <v>6</v>
      </c>
      <c r="F177" t="s">
        <v>405</v>
      </c>
      <c r="G177">
        <v>1</v>
      </c>
    </row>
    <row r="178" spans="1:7" x14ac:dyDescent="0.2">
      <c r="A178">
        <v>300002001</v>
      </c>
      <c r="B178">
        <v>30000</v>
      </c>
      <c r="C178" s="5">
        <v>200</v>
      </c>
      <c r="D178" s="5">
        <v>1</v>
      </c>
      <c r="E178">
        <v>6</v>
      </c>
      <c r="G178">
        <v>1</v>
      </c>
    </row>
    <row r="179" spans="1:7" x14ac:dyDescent="0.2">
      <c r="A179">
        <v>301002001</v>
      </c>
      <c r="B179">
        <v>30100</v>
      </c>
      <c r="C179" s="5">
        <v>200</v>
      </c>
      <c r="D179" s="5">
        <v>1</v>
      </c>
      <c r="E179">
        <v>6</v>
      </c>
      <c r="G179">
        <v>1</v>
      </c>
    </row>
    <row r="180" spans="1:7" x14ac:dyDescent="0.2">
      <c r="A180">
        <v>301012001</v>
      </c>
      <c r="B180">
        <v>30101</v>
      </c>
      <c r="C180" s="5">
        <v>200</v>
      </c>
      <c r="D180" s="5">
        <v>1</v>
      </c>
      <c r="E180">
        <v>6</v>
      </c>
      <c r="F180" t="s">
        <v>405</v>
      </c>
      <c r="G180">
        <v>1</v>
      </c>
    </row>
    <row r="181" spans="1:7" x14ac:dyDescent="0.2">
      <c r="A181">
        <v>301022001</v>
      </c>
      <c r="B181">
        <v>30102</v>
      </c>
      <c r="C181" s="5">
        <v>200</v>
      </c>
      <c r="D181" s="5">
        <v>1</v>
      </c>
      <c r="E181">
        <v>6</v>
      </c>
      <c r="F181" t="s">
        <v>405</v>
      </c>
      <c r="G181">
        <v>1</v>
      </c>
    </row>
    <row r="182" spans="1:7" x14ac:dyDescent="0.2">
      <c r="A182">
        <v>301032001</v>
      </c>
      <c r="B182">
        <v>30103</v>
      </c>
      <c r="C182" s="5">
        <v>200</v>
      </c>
      <c r="D182" s="5">
        <v>1</v>
      </c>
      <c r="E182">
        <v>6</v>
      </c>
      <c r="F182" t="s">
        <v>405</v>
      </c>
      <c r="G182">
        <v>1</v>
      </c>
    </row>
    <row r="183" spans="1:7" x14ac:dyDescent="0.2">
      <c r="A183">
        <v>301042001</v>
      </c>
      <c r="B183">
        <v>30104</v>
      </c>
      <c r="C183" s="5">
        <v>200</v>
      </c>
      <c r="D183" s="5">
        <v>1</v>
      </c>
      <c r="E183">
        <v>6</v>
      </c>
      <c r="F183" t="s">
        <v>405</v>
      </c>
      <c r="G183">
        <v>1</v>
      </c>
    </row>
    <row r="184" spans="1:7" x14ac:dyDescent="0.2">
      <c r="A184">
        <v>302002001</v>
      </c>
      <c r="B184">
        <v>30200</v>
      </c>
      <c r="C184" s="5">
        <v>200</v>
      </c>
      <c r="D184" s="5">
        <v>1</v>
      </c>
      <c r="E184">
        <v>6</v>
      </c>
      <c r="G184">
        <v>1</v>
      </c>
    </row>
    <row r="185" spans="1:7" x14ac:dyDescent="0.2">
      <c r="A185">
        <v>302012001</v>
      </c>
      <c r="B185">
        <v>30201</v>
      </c>
      <c r="C185" s="5">
        <v>200</v>
      </c>
      <c r="D185" s="5">
        <v>1</v>
      </c>
      <c r="E185">
        <v>6</v>
      </c>
      <c r="F185" t="s">
        <v>405</v>
      </c>
      <c r="G185">
        <v>1</v>
      </c>
    </row>
    <row r="186" spans="1:7" x14ac:dyDescent="0.2">
      <c r="A186">
        <v>302022001</v>
      </c>
      <c r="B186">
        <v>30202</v>
      </c>
      <c r="C186" s="5">
        <v>200</v>
      </c>
      <c r="D186" s="5">
        <v>1</v>
      </c>
      <c r="E186">
        <v>6</v>
      </c>
      <c r="F186" t="s">
        <v>405</v>
      </c>
      <c r="G186">
        <v>1</v>
      </c>
    </row>
    <row r="187" spans="1:7" x14ac:dyDescent="0.2">
      <c r="A187">
        <v>302032001</v>
      </c>
      <c r="B187">
        <v>30203</v>
      </c>
      <c r="C187" s="5">
        <v>200</v>
      </c>
      <c r="D187" s="5">
        <v>1</v>
      </c>
      <c r="E187">
        <v>6</v>
      </c>
      <c r="F187" t="s">
        <v>405</v>
      </c>
      <c r="G187">
        <v>1</v>
      </c>
    </row>
    <row r="188" spans="1:7" x14ac:dyDescent="0.2">
      <c r="A188">
        <v>302042001</v>
      </c>
      <c r="B188">
        <v>30204</v>
      </c>
      <c r="C188" s="5">
        <v>200</v>
      </c>
      <c r="D188" s="5">
        <v>1</v>
      </c>
      <c r="E188">
        <v>6</v>
      </c>
      <c r="F188" t="s">
        <v>405</v>
      </c>
      <c r="G188">
        <v>1</v>
      </c>
    </row>
    <row r="189" spans="1:7" x14ac:dyDescent="0.2">
      <c r="A189">
        <v>303002001</v>
      </c>
      <c r="B189">
        <v>30300</v>
      </c>
      <c r="C189" s="5">
        <v>200</v>
      </c>
      <c r="D189" s="5">
        <v>1</v>
      </c>
      <c r="E189">
        <v>6</v>
      </c>
      <c r="G189">
        <v>1</v>
      </c>
    </row>
    <row r="190" spans="1:7" x14ac:dyDescent="0.2">
      <c r="A190">
        <v>304002001</v>
      </c>
      <c r="B190">
        <v>30400</v>
      </c>
      <c r="C190" s="5">
        <v>200</v>
      </c>
      <c r="D190" s="5">
        <v>1</v>
      </c>
      <c r="E190">
        <v>6</v>
      </c>
      <c r="G190">
        <v>1</v>
      </c>
    </row>
    <row r="191" spans="1:7" x14ac:dyDescent="0.2">
      <c r="A191">
        <v>305002001</v>
      </c>
      <c r="B191">
        <v>30500</v>
      </c>
      <c r="C191" s="5">
        <v>200</v>
      </c>
      <c r="D191" s="5">
        <v>1</v>
      </c>
      <c r="E191">
        <v>6</v>
      </c>
      <c r="G191">
        <v>1</v>
      </c>
    </row>
    <row r="192" spans="1:7" x14ac:dyDescent="0.2">
      <c r="A192">
        <v>306002001</v>
      </c>
      <c r="B192">
        <v>30600</v>
      </c>
      <c r="C192" s="5">
        <v>200</v>
      </c>
      <c r="D192" s="5">
        <v>1</v>
      </c>
      <c r="E192">
        <v>6</v>
      </c>
      <c r="G192">
        <v>1</v>
      </c>
    </row>
    <row r="193" spans="1:7" x14ac:dyDescent="0.2">
      <c r="A193">
        <v>400002001</v>
      </c>
      <c r="B193">
        <v>40000</v>
      </c>
      <c r="C193" s="5">
        <v>200</v>
      </c>
      <c r="D193" s="5">
        <v>1</v>
      </c>
      <c r="E193">
        <v>6</v>
      </c>
      <c r="G193">
        <v>1</v>
      </c>
    </row>
    <row r="194" spans="1:7" x14ac:dyDescent="0.2">
      <c r="A194">
        <v>401002001</v>
      </c>
      <c r="B194">
        <v>40100</v>
      </c>
      <c r="C194" s="5">
        <v>200</v>
      </c>
      <c r="D194" s="5">
        <v>1</v>
      </c>
      <c r="E194">
        <v>6</v>
      </c>
      <c r="G194">
        <v>1</v>
      </c>
    </row>
    <row r="195" spans="1:7" x14ac:dyDescent="0.2">
      <c r="A195">
        <v>401012001</v>
      </c>
      <c r="B195">
        <v>40101</v>
      </c>
      <c r="C195" s="5">
        <v>200</v>
      </c>
      <c r="D195" s="5">
        <v>1</v>
      </c>
      <c r="E195">
        <v>6</v>
      </c>
      <c r="F195" t="s">
        <v>405</v>
      </c>
      <c r="G195">
        <v>1</v>
      </c>
    </row>
    <row r="196" spans="1:7" x14ac:dyDescent="0.2">
      <c r="A196">
        <v>401022001</v>
      </c>
      <c r="B196">
        <v>40102</v>
      </c>
      <c r="C196" s="5">
        <v>200</v>
      </c>
      <c r="D196" s="5">
        <v>1</v>
      </c>
      <c r="E196">
        <v>6</v>
      </c>
      <c r="F196" t="s">
        <v>405</v>
      </c>
      <c r="G196">
        <v>1</v>
      </c>
    </row>
    <row r="197" spans="1:7" x14ac:dyDescent="0.2">
      <c r="A197">
        <v>402002001</v>
      </c>
      <c r="B197">
        <v>40200</v>
      </c>
      <c r="C197" s="5">
        <v>200</v>
      </c>
      <c r="D197" s="5">
        <v>1</v>
      </c>
      <c r="E197">
        <v>6</v>
      </c>
      <c r="G197">
        <v>1</v>
      </c>
    </row>
    <row r="198" spans="1:7" x14ac:dyDescent="0.2">
      <c r="A198">
        <v>402012001</v>
      </c>
      <c r="B198">
        <v>40201</v>
      </c>
      <c r="C198" s="5">
        <v>200</v>
      </c>
      <c r="D198" s="5">
        <v>1</v>
      </c>
      <c r="E198">
        <v>6</v>
      </c>
      <c r="F198" t="s">
        <v>405</v>
      </c>
      <c r="G198">
        <v>1</v>
      </c>
    </row>
    <row r="199" spans="1:7" x14ac:dyDescent="0.2">
      <c r="A199">
        <v>402022001</v>
      </c>
      <c r="B199">
        <v>40202</v>
      </c>
      <c r="C199" s="5">
        <v>200</v>
      </c>
      <c r="D199" s="5">
        <v>1</v>
      </c>
      <c r="E199">
        <v>6</v>
      </c>
      <c r="F199" t="s">
        <v>405</v>
      </c>
      <c r="G199">
        <v>1</v>
      </c>
    </row>
    <row r="200" spans="1:7" x14ac:dyDescent="0.2">
      <c r="A200">
        <v>402032001</v>
      </c>
      <c r="B200">
        <v>40203</v>
      </c>
      <c r="C200" s="5">
        <v>200</v>
      </c>
      <c r="D200" s="5">
        <v>1</v>
      </c>
      <c r="E200">
        <v>6</v>
      </c>
      <c r="F200" t="s">
        <v>405</v>
      </c>
      <c r="G200">
        <v>1</v>
      </c>
    </row>
    <row r="201" spans="1:7" x14ac:dyDescent="0.2">
      <c r="A201">
        <v>403002001</v>
      </c>
      <c r="B201">
        <v>40300</v>
      </c>
      <c r="C201" s="5">
        <v>200</v>
      </c>
      <c r="D201" s="5">
        <v>1</v>
      </c>
      <c r="E201">
        <v>6</v>
      </c>
      <c r="G201">
        <v>1</v>
      </c>
    </row>
    <row r="202" spans="1:7" x14ac:dyDescent="0.2">
      <c r="A202">
        <v>403012001</v>
      </c>
      <c r="B202">
        <v>40301</v>
      </c>
      <c r="C202" s="5">
        <v>200</v>
      </c>
      <c r="D202" s="5">
        <v>1</v>
      </c>
      <c r="E202">
        <v>6</v>
      </c>
      <c r="F202" t="s">
        <v>405</v>
      </c>
      <c r="G202">
        <v>1</v>
      </c>
    </row>
    <row r="203" spans="1:7" x14ac:dyDescent="0.2">
      <c r="A203">
        <v>403022001</v>
      </c>
      <c r="B203">
        <v>40302</v>
      </c>
      <c r="C203" s="5">
        <v>200</v>
      </c>
      <c r="D203" s="5">
        <v>1</v>
      </c>
      <c r="E203">
        <v>6</v>
      </c>
      <c r="F203" t="s">
        <v>405</v>
      </c>
      <c r="G203">
        <v>1</v>
      </c>
    </row>
    <row r="204" spans="1:7" x14ac:dyDescent="0.2">
      <c r="A204">
        <v>403032001</v>
      </c>
      <c r="B204">
        <v>40303</v>
      </c>
      <c r="C204" s="5">
        <v>200</v>
      </c>
      <c r="D204" s="5">
        <v>1</v>
      </c>
      <c r="E204">
        <v>6</v>
      </c>
      <c r="F204" t="s">
        <v>405</v>
      </c>
      <c r="G204">
        <v>1</v>
      </c>
    </row>
    <row r="205" spans="1:7" x14ac:dyDescent="0.2">
      <c r="A205">
        <v>403042001</v>
      </c>
      <c r="B205">
        <v>40304</v>
      </c>
      <c r="C205" s="5">
        <v>200</v>
      </c>
      <c r="D205" s="5">
        <v>1</v>
      </c>
      <c r="E205">
        <v>6</v>
      </c>
      <c r="F205" t="s">
        <v>405</v>
      </c>
      <c r="G205">
        <v>1</v>
      </c>
    </row>
    <row r="206" spans="1:7" x14ac:dyDescent="0.2">
      <c r="A206">
        <v>403052001</v>
      </c>
      <c r="B206">
        <v>40305</v>
      </c>
      <c r="C206" s="5">
        <v>200</v>
      </c>
      <c r="D206" s="5">
        <v>1</v>
      </c>
      <c r="E206">
        <v>6</v>
      </c>
      <c r="F206" t="s">
        <v>405</v>
      </c>
      <c r="G206">
        <v>1</v>
      </c>
    </row>
    <row r="207" spans="1:7" x14ac:dyDescent="0.2">
      <c r="A207">
        <v>403062001</v>
      </c>
      <c r="B207">
        <v>40306</v>
      </c>
      <c r="C207" s="5">
        <v>200</v>
      </c>
      <c r="D207" s="5">
        <v>1</v>
      </c>
      <c r="E207">
        <v>6</v>
      </c>
      <c r="F207" t="s">
        <v>405</v>
      </c>
      <c r="G207">
        <v>1</v>
      </c>
    </row>
    <row r="208" spans="1:7" x14ac:dyDescent="0.2">
      <c r="A208">
        <v>500002001</v>
      </c>
      <c r="B208">
        <v>50000</v>
      </c>
      <c r="C208" s="5">
        <v>200</v>
      </c>
      <c r="D208" s="5">
        <v>1</v>
      </c>
      <c r="E208">
        <v>6</v>
      </c>
      <c r="G208">
        <v>1</v>
      </c>
    </row>
    <row r="209" spans="1:7" x14ac:dyDescent="0.2">
      <c r="A209">
        <v>501002001</v>
      </c>
      <c r="B209">
        <v>50100</v>
      </c>
      <c r="C209" s="5">
        <v>200</v>
      </c>
      <c r="D209" s="5">
        <v>1</v>
      </c>
      <c r="E209">
        <v>6</v>
      </c>
      <c r="G209">
        <v>1</v>
      </c>
    </row>
    <row r="210" spans="1:7" x14ac:dyDescent="0.2">
      <c r="A210">
        <v>501012001</v>
      </c>
      <c r="B210">
        <v>50101</v>
      </c>
      <c r="C210" s="5">
        <v>200</v>
      </c>
      <c r="D210" s="5">
        <v>1</v>
      </c>
      <c r="E210">
        <v>6</v>
      </c>
      <c r="F210" t="s">
        <v>405</v>
      </c>
      <c r="G210">
        <v>1</v>
      </c>
    </row>
    <row r="211" spans="1:7" x14ac:dyDescent="0.2">
      <c r="A211">
        <v>501022001</v>
      </c>
      <c r="B211">
        <v>50102</v>
      </c>
      <c r="C211" s="5">
        <v>200</v>
      </c>
      <c r="D211" s="5">
        <v>1</v>
      </c>
      <c r="E211">
        <v>6</v>
      </c>
      <c r="F211" t="s">
        <v>405</v>
      </c>
      <c r="G211">
        <v>1</v>
      </c>
    </row>
    <row r="212" spans="1:7" x14ac:dyDescent="0.2">
      <c r="A212">
        <v>501032001</v>
      </c>
      <c r="B212">
        <v>50103</v>
      </c>
      <c r="C212" s="5">
        <v>200</v>
      </c>
      <c r="D212" s="5">
        <v>1</v>
      </c>
      <c r="E212">
        <v>6</v>
      </c>
      <c r="F212" t="s">
        <v>405</v>
      </c>
      <c r="G212">
        <v>1</v>
      </c>
    </row>
    <row r="213" spans="1:7" x14ac:dyDescent="0.2">
      <c r="A213">
        <v>501042001</v>
      </c>
      <c r="B213">
        <v>50104</v>
      </c>
      <c r="C213" s="5">
        <v>200</v>
      </c>
      <c r="D213" s="5">
        <v>1</v>
      </c>
      <c r="E213">
        <v>6</v>
      </c>
      <c r="F213" t="s">
        <v>405</v>
      </c>
      <c r="G213">
        <v>1</v>
      </c>
    </row>
    <row r="214" spans="1:7" x14ac:dyDescent="0.2">
      <c r="A214">
        <v>501052001</v>
      </c>
      <c r="B214">
        <v>50105</v>
      </c>
      <c r="C214" s="5">
        <v>200</v>
      </c>
      <c r="D214" s="5">
        <v>1</v>
      </c>
      <c r="E214">
        <v>6</v>
      </c>
      <c r="F214" t="s">
        <v>405</v>
      </c>
      <c r="G214">
        <v>1</v>
      </c>
    </row>
    <row r="215" spans="1:7" x14ac:dyDescent="0.2">
      <c r="A215">
        <v>501062001</v>
      </c>
      <c r="B215">
        <v>50106</v>
      </c>
      <c r="C215" s="5">
        <v>200</v>
      </c>
      <c r="D215" s="5">
        <v>1</v>
      </c>
      <c r="E215">
        <v>6</v>
      </c>
      <c r="F215" t="s">
        <v>405</v>
      </c>
      <c r="G215">
        <v>1</v>
      </c>
    </row>
    <row r="216" spans="1:7" x14ac:dyDescent="0.2">
      <c r="A216">
        <v>501072001</v>
      </c>
      <c r="B216">
        <v>50107</v>
      </c>
      <c r="C216" s="5">
        <v>200</v>
      </c>
      <c r="D216" s="5">
        <v>1</v>
      </c>
      <c r="E216">
        <v>6</v>
      </c>
      <c r="F216" t="s">
        <v>405</v>
      </c>
      <c r="G216">
        <v>1</v>
      </c>
    </row>
    <row r="217" spans="1:7" x14ac:dyDescent="0.2">
      <c r="A217">
        <v>501082001</v>
      </c>
      <c r="B217">
        <v>50108</v>
      </c>
      <c r="C217" s="5">
        <v>200</v>
      </c>
      <c r="D217" s="5">
        <v>1</v>
      </c>
      <c r="E217">
        <v>6</v>
      </c>
      <c r="F217" t="s">
        <v>405</v>
      </c>
      <c r="G217">
        <v>1</v>
      </c>
    </row>
    <row r="218" spans="1:7" x14ac:dyDescent="0.2">
      <c r="A218">
        <v>501092001</v>
      </c>
      <c r="B218">
        <v>50109</v>
      </c>
      <c r="C218" s="5">
        <v>200</v>
      </c>
      <c r="D218" s="5">
        <v>1</v>
      </c>
      <c r="E218">
        <v>6</v>
      </c>
      <c r="F218" t="s">
        <v>405</v>
      </c>
      <c r="G218">
        <v>1</v>
      </c>
    </row>
    <row r="219" spans="1:7" x14ac:dyDescent="0.2">
      <c r="A219">
        <v>502002001</v>
      </c>
      <c r="B219">
        <v>50200</v>
      </c>
      <c r="C219" s="5">
        <v>200</v>
      </c>
      <c r="D219" s="5">
        <v>1</v>
      </c>
      <c r="E219">
        <v>6</v>
      </c>
      <c r="G219">
        <v>1</v>
      </c>
    </row>
    <row r="220" spans="1:7" x14ac:dyDescent="0.2">
      <c r="A220">
        <v>503002001</v>
      </c>
      <c r="B220">
        <v>50300</v>
      </c>
      <c r="C220" s="5">
        <v>200</v>
      </c>
      <c r="D220" s="5">
        <v>1</v>
      </c>
      <c r="E220">
        <v>6</v>
      </c>
      <c r="G220">
        <v>1</v>
      </c>
    </row>
    <row r="221" spans="1:7" x14ac:dyDescent="0.2">
      <c r="A221">
        <v>600002001</v>
      </c>
      <c r="B221">
        <v>60000</v>
      </c>
      <c r="C221" s="5">
        <v>200</v>
      </c>
      <c r="D221" s="5">
        <v>1</v>
      </c>
      <c r="E221">
        <v>6</v>
      </c>
      <c r="G221">
        <v>1</v>
      </c>
    </row>
    <row r="222" spans="1:7" x14ac:dyDescent="0.2">
      <c r="A222">
        <v>601002001</v>
      </c>
      <c r="B222">
        <v>60100</v>
      </c>
      <c r="C222" s="5">
        <v>200</v>
      </c>
      <c r="D222" s="5">
        <v>1</v>
      </c>
      <c r="E222">
        <v>6</v>
      </c>
      <c r="G222">
        <v>1</v>
      </c>
    </row>
    <row r="223" spans="1:7" x14ac:dyDescent="0.2">
      <c r="A223">
        <v>602002001</v>
      </c>
      <c r="B223">
        <v>60200</v>
      </c>
      <c r="C223" s="5">
        <v>200</v>
      </c>
      <c r="D223" s="5">
        <v>1</v>
      </c>
      <c r="E223">
        <v>6</v>
      </c>
      <c r="G223">
        <v>1</v>
      </c>
    </row>
    <row r="224" spans="1:7" x14ac:dyDescent="0.2">
      <c r="A224">
        <v>603002001</v>
      </c>
      <c r="B224">
        <v>60300</v>
      </c>
      <c r="C224" s="5">
        <v>200</v>
      </c>
      <c r="D224" s="5">
        <v>1</v>
      </c>
      <c r="E224">
        <v>6</v>
      </c>
      <c r="G224">
        <v>1</v>
      </c>
    </row>
    <row r="225" spans="1:7" x14ac:dyDescent="0.2">
      <c r="A225">
        <v>603012001</v>
      </c>
      <c r="B225">
        <v>60301</v>
      </c>
      <c r="C225" s="5">
        <v>200</v>
      </c>
      <c r="D225" s="5">
        <v>1</v>
      </c>
      <c r="E225">
        <v>6</v>
      </c>
      <c r="F225" t="s">
        <v>405</v>
      </c>
      <c r="G225">
        <v>1</v>
      </c>
    </row>
    <row r="226" spans="1:7" x14ac:dyDescent="0.2">
      <c r="A226">
        <v>603022001</v>
      </c>
      <c r="B226">
        <v>60302</v>
      </c>
      <c r="C226" s="5">
        <v>200</v>
      </c>
      <c r="D226" s="5">
        <v>1</v>
      </c>
      <c r="E226">
        <v>6</v>
      </c>
      <c r="F226" t="s">
        <v>405</v>
      </c>
      <c r="G226">
        <v>1</v>
      </c>
    </row>
    <row r="227" spans="1:7" x14ac:dyDescent="0.2">
      <c r="A227">
        <v>603032001</v>
      </c>
      <c r="B227">
        <v>60303</v>
      </c>
      <c r="C227" s="5">
        <v>200</v>
      </c>
      <c r="D227" s="5">
        <v>1</v>
      </c>
      <c r="E227">
        <v>6</v>
      </c>
      <c r="F227" t="s">
        <v>405</v>
      </c>
      <c r="G227">
        <v>1</v>
      </c>
    </row>
    <row r="228" spans="1:7" x14ac:dyDescent="0.2">
      <c r="A228">
        <v>603042001</v>
      </c>
      <c r="B228">
        <v>60304</v>
      </c>
      <c r="C228" s="5">
        <v>200</v>
      </c>
      <c r="D228" s="5">
        <v>1</v>
      </c>
      <c r="E228">
        <v>6</v>
      </c>
      <c r="F228" t="s">
        <v>405</v>
      </c>
      <c r="G228">
        <v>1</v>
      </c>
    </row>
    <row r="229" spans="1:7" x14ac:dyDescent="0.2">
      <c r="A229">
        <v>604002001</v>
      </c>
      <c r="B229">
        <v>60400</v>
      </c>
      <c r="C229" s="5">
        <v>200</v>
      </c>
      <c r="D229" s="5">
        <v>1</v>
      </c>
      <c r="E229">
        <v>6</v>
      </c>
      <c r="G229">
        <v>1</v>
      </c>
    </row>
    <row r="230" spans="1:7" x14ac:dyDescent="0.2">
      <c r="A230">
        <v>604012001</v>
      </c>
      <c r="B230">
        <v>60401</v>
      </c>
      <c r="C230" s="5">
        <v>200</v>
      </c>
      <c r="D230" s="5">
        <v>1</v>
      </c>
      <c r="E230">
        <v>6</v>
      </c>
      <c r="F230" t="s">
        <v>405</v>
      </c>
      <c r="G230">
        <v>1</v>
      </c>
    </row>
    <row r="231" spans="1:7" x14ac:dyDescent="0.2">
      <c r="A231">
        <v>604022001</v>
      </c>
      <c r="B231">
        <v>60402</v>
      </c>
      <c r="C231" s="5">
        <v>200</v>
      </c>
      <c r="D231" s="5">
        <v>1</v>
      </c>
      <c r="E231">
        <v>6</v>
      </c>
      <c r="F231" t="s">
        <v>405</v>
      </c>
      <c r="G231">
        <v>1</v>
      </c>
    </row>
    <row r="232" spans="1:7" x14ac:dyDescent="0.2">
      <c r="A232">
        <v>604032001</v>
      </c>
      <c r="B232">
        <v>60403</v>
      </c>
      <c r="C232" s="5">
        <v>200</v>
      </c>
      <c r="D232" s="5">
        <v>1</v>
      </c>
      <c r="E232">
        <v>6</v>
      </c>
      <c r="F232" t="s">
        <v>405</v>
      </c>
      <c r="G232">
        <v>1</v>
      </c>
    </row>
    <row r="233" spans="1:7" x14ac:dyDescent="0.2">
      <c r="A233">
        <v>605002001</v>
      </c>
      <c r="B233">
        <v>60500</v>
      </c>
      <c r="C233" s="5">
        <v>200</v>
      </c>
      <c r="D233" s="5">
        <v>1</v>
      </c>
      <c r="E233">
        <v>6</v>
      </c>
      <c r="G233">
        <v>1</v>
      </c>
    </row>
    <row r="234" spans="1:7" x14ac:dyDescent="0.2">
      <c r="A234">
        <v>605012001</v>
      </c>
      <c r="B234">
        <v>60501</v>
      </c>
      <c r="C234" s="5">
        <v>200</v>
      </c>
      <c r="D234" s="5">
        <v>1</v>
      </c>
      <c r="E234">
        <v>6</v>
      </c>
      <c r="F234" t="s">
        <v>405</v>
      </c>
      <c r="G234">
        <v>1</v>
      </c>
    </row>
    <row r="235" spans="1:7" x14ac:dyDescent="0.2">
      <c r="A235">
        <v>605022001</v>
      </c>
      <c r="B235">
        <v>60502</v>
      </c>
      <c r="C235" s="5">
        <v>200</v>
      </c>
      <c r="D235" s="5">
        <v>1</v>
      </c>
      <c r="E235">
        <v>6</v>
      </c>
      <c r="F235" t="s">
        <v>405</v>
      </c>
      <c r="G235">
        <v>1</v>
      </c>
    </row>
    <row r="236" spans="1:7" x14ac:dyDescent="0.2">
      <c r="A236">
        <v>606002001</v>
      </c>
      <c r="B236">
        <v>60600</v>
      </c>
      <c r="C236" s="5">
        <v>200</v>
      </c>
      <c r="D236" s="5">
        <v>1</v>
      </c>
      <c r="E236">
        <v>6</v>
      </c>
      <c r="G236">
        <v>1</v>
      </c>
    </row>
    <row r="237" spans="1:7" x14ac:dyDescent="0.2">
      <c r="A237">
        <v>700002001</v>
      </c>
      <c r="B237">
        <v>70000</v>
      </c>
      <c r="C237" s="5">
        <v>200</v>
      </c>
      <c r="D237" s="5">
        <v>1</v>
      </c>
      <c r="E237">
        <v>6</v>
      </c>
      <c r="G237">
        <v>1</v>
      </c>
    </row>
    <row r="238" spans="1:7" x14ac:dyDescent="0.2">
      <c r="A238">
        <v>701002001</v>
      </c>
      <c r="B238">
        <v>70100</v>
      </c>
      <c r="C238" s="5">
        <v>200</v>
      </c>
      <c r="D238" s="5">
        <v>1</v>
      </c>
      <c r="E238">
        <v>6</v>
      </c>
      <c r="G238">
        <v>1</v>
      </c>
    </row>
    <row r="239" spans="1:7" x14ac:dyDescent="0.2">
      <c r="A239">
        <v>702002001</v>
      </c>
      <c r="B239">
        <v>70200</v>
      </c>
      <c r="C239" s="5">
        <v>200</v>
      </c>
      <c r="D239" s="5">
        <v>1</v>
      </c>
      <c r="E239">
        <v>6</v>
      </c>
      <c r="G239">
        <v>1</v>
      </c>
    </row>
    <row r="240" spans="1:7" x14ac:dyDescent="0.2">
      <c r="A240">
        <v>703002001</v>
      </c>
      <c r="B240">
        <v>70300</v>
      </c>
      <c r="C240" s="5">
        <v>200</v>
      </c>
      <c r="D240" s="5">
        <v>1</v>
      </c>
      <c r="E240">
        <v>6</v>
      </c>
      <c r="G240">
        <v>1</v>
      </c>
    </row>
    <row r="241" spans="1:7" x14ac:dyDescent="0.2">
      <c r="A241">
        <v>800002001</v>
      </c>
      <c r="B241">
        <v>80000</v>
      </c>
      <c r="C241" s="5">
        <v>200</v>
      </c>
      <c r="D241" s="5">
        <v>1</v>
      </c>
      <c r="E241">
        <v>6</v>
      </c>
      <c r="G241">
        <v>1</v>
      </c>
    </row>
    <row r="242" spans="1:7" x14ac:dyDescent="0.2">
      <c r="A242">
        <v>801002001</v>
      </c>
      <c r="B242">
        <v>80100</v>
      </c>
      <c r="C242" s="5">
        <v>200</v>
      </c>
      <c r="D242" s="5">
        <v>1</v>
      </c>
      <c r="E242">
        <v>6</v>
      </c>
      <c r="G242">
        <v>1</v>
      </c>
    </row>
    <row r="243" spans="1:7" x14ac:dyDescent="0.2">
      <c r="A243">
        <v>801012001</v>
      </c>
      <c r="B243">
        <v>80101</v>
      </c>
      <c r="C243" s="5">
        <v>200</v>
      </c>
      <c r="D243" s="5">
        <v>1</v>
      </c>
      <c r="E243">
        <v>6</v>
      </c>
      <c r="F243" t="s">
        <v>405</v>
      </c>
      <c r="G243">
        <v>1</v>
      </c>
    </row>
    <row r="244" spans="1:7" x14ac:dyDescent="0.2">
      <c r="A244">
        <v>801022001</v>
      </c>
      <c r="B244">
        <v>80102</v>
      </c>
      <c r="C244" s="5">
        <v>200</v>
      </c>
      <c r="D244" s="5">
        <v>1</v>
      </c>
      <c r="E244">
        <v>6</v>
      </c>
      <c r="F244" t="s">
        <v>405</v>
      </c>
      <c r="G244">
        <v>1</v>
      </c>
    </row>
    <row r="245" spans="1:7" x14ac:dyDescent="0.2">
      <c r="A245">
        <v>802002001</v>
      </c>
      <c r="B245">
        <v>80200</v>
      </c>
      <c r="C245" s="5">
        <v>200</v>
      </c>
      <c r="D245" s="5">
        <v>1</v>
      </c>
      <c r="E245">
        <v>6</v>
      </c>
      <c r="G245">
        <v>1</v>
      </c>
    </row>
    <row r="246" spans="1:7" x14ac:dyDescent="0.2">
      <c r="A246">
        <v>802012001</v>
      </c>
      <c r="B246">
        <v>80201</v>
      </c>
      <c r="C246" s="5">
        <v>200</v>
      </c>
      <c r="D246" s="5">
        <v>1</v>
      </c>
      <c r="E246">
        <v>6</v>
      </c>
      <c r="F246" t="s">
        <v>405</v>
      </c>
      <c r="G246">
        <v>1</v>
      </c>
    </row>
    <row r="247" spans="1:7" x14ac:dyDescent="0.2">
      <c r="A247">
        <v>802022001</v>
      </c>
      <c r="B247">
        <v>80202</v>
      </c>
      <c r="C247" s="5">
        <v>200</v>
      </c>
      <c r="D247" s="5">
        <v>1</v>
      </c>
      <c r="E247">
        <v>6</v>
      </c>
      <c r="F247" t="s">
        <v>405</v>
      </c>
      <c r="G247">
        <v>1</v>
      </c>
    </row>
    <row r="248" spans="1:7" x14ac:dyDescent="0.2">
      <c r="A248">
        <v>803002001</v>
      </c>
      <c r="B248">
        <v>80300</v>
      </c>
      <c r="C248" s="5">
        <v>200</v>
      </c>
      <c r="D248" s="5">
        <v>1</v>
      </c>
      <c r="E248">
        <v>6</v>
      </c>
      <c r="G248">
        <v>1</v>
      </c>
    </row>
    <row r="249" spans="1:7" x14ac:dyDescent="0.2">
      <c r="A249">
        <v>803012001</v>
      </c>
      <c r="B249">
        <v>80301</v>
      </c>
      <c r="C249" s="5">
        <v>200</v>
      </c>
      <c r="D249" s="5">
        <v>1</v>
      </c>
      <c r="E249">
        <v>6</v>
      </c>
      <c r="F249" t="s">
        <v>405</v>
      </c>
      <c r="G249">
        <v>1</v>
      </c>
    </row>
    <row r="250" spans="1:7" x14ac:dyDescent="0.2">
      <c r="A250">
        <v>803022001</v>
      </c>
      <c r="B250">
        <v>80302</v>
      </c>
      <c r="C250" s="5">
        <v>200</v>
      </c>
      <c r="D250" s="5">
        <v>1</v>
      </c>
      <c r="E250">
        <v>6</v>
      </c>
      <c r="F250" t="s">
        <v>405</v>
      </c>
      <c r="G250">
        <v>1</v>
      </c>
    </row>
    <row r="251" spans="1:7" x14ac:dyDescent="0.2">
      <c r="A251">
        <v>804002001</v>
      </c>
      <c r="B251">
        <v>80400</v>
      </c>
      <c r="C251" s="5">
        <v>200</v>
      </c>
      <c r="D251" s="5">
        <v>1</v>
      </c>
      <c r="E251">
        <v>6</v>
      </c>
      <c r="G251">
        <v>1</v>
      </c>
    </row>
    <row r="252" spans="1:7" x14ac:dyDescent="0.2">
      <c r="A252">
        <v>804012001</v>
      </c>
      <c r="B252">
        <v>80401</v>
      </c>
      <c r="C252" s="5">
        <v>200</v>
      </c>
      <c r="D252" s="5">
        <v>1</v>
      </c>
      <c r="E252">
        <v>6</v>
      </c>
      <c r="F252" t="s">
        <v>405</v>
      </c>
      <c r="G252">
        <v>1</v>
      </c>
    </row>
    <row r="253" spans="1:7" x14ac:dyDescent="0.2">
      <c r="A253">
        <v>804022001</v>
      </c>
      <c r="B253">
        <v>80402</v>
      </c>
      <c r="C253" s="5">
        <v>200</v>
      </c>
      <c r="D253" s="5">
        <v>1</v>
      </c>
      <c r="E253">
        <v>6</v>
      </c>
      <c r="F253" t="s">
        <v>405</v>
      </c>
      <c r="G253">
        <v>1</v>
      </c>
    </row>
    <row r="254" spans="1:7" x14ac:dyDescent="0.2">
      <c r="A254">
        <v>900002001</v>
      </c>
      <c r="B254">
        <v>90000</v>
      </c>
      <c r="C254" s="5">
        <v>200</v>
      </c>
      <c r="D254" s="5">
        <v>1</v>
      </c>
      <c r="E254">
        <v>6</v>
      </c>
      <c r="G254">
        <v>1</v>
      </c>
    </row>
    <row r="255" spans="1:7" x14ac:dyDescent="0.2">
      <c r="A255">
        <v>901002001</v>
      </c>
      <c r="B255">
        <v>90100</v>
      </c>
      <c r="C255" s="5">
        <v>200</v>
      </c>
      <c r="D255" s="5">
        <v>1</v>
      </c>
      <c r="E255">
        <v>6</v>
      </c>
      <c r="G255">
        <v>1</v>
      </c>
    </row>
    <row r="256" spans="1:7" x14ac:dyDescent="0.2">
      <c r="A256">
        <v>901012001</v>
      </c>
      <c r="B256">
        <v>90101</v>
      </c>
      <c r="C256" s="5">
        <v>200</v>
      </c>
      <c r="D256" s="5">
        <v>1</v>
      </c>
      <c r="E256">
        <v>6</v>
      </c>
      <c r="F256" t="s">
        <v>405</v>
      </c>
      <c r="G256">
        <v>1</v>
      </c>
    </row>
    <row r="257" spans="1:7" x14ac:dyDescent="0.2">
      <c r="A257">
        <v>901022001</v>
      </c>
      <c r="B257">
        <v>90102</v>
      </c>
      <c r="C257" s="5">
        <v>200</v>
      </c>
      <c r="D257" s="5">
        <v>1</v>
      </c>
      <c r="E257">
        <v>6</v>
      </c>
      <c r="F257" t="s">
        <v>405</v>
      </c>
      <c r="G257">
        <v>1</v>
      </c>
    </row>
    <row r="258" spans="1:7" x14ac:dyDescent="0.2">
      <c r="A258">
        <v>902002001</v>
      </c>
      <c r="B258">
        <v>90200</v>
      </c>
      <c r="C258" s="5">
        <v>200</v>
      </c>
      <c r="D258" s="5">
        <v>1</v>
      </c>
      <c r="E258">
        <v>6</v>
      </c>
      <c r="G258">
        <v>1</v>
      </c>
    </row>
    <row r="259" spans="1:7" x14ac:dyDescent="0.2">
      <c r="A259">
        <v>902012001</v>
      </c>
      <c r="B259">
        <v>90201</v>
      </c>
      <c r="C259" s="5">
        <v>200</v>
      </c>
      <c r="D259" s="5">
        <v>1</v>
      </c>
      <c r="E259">
        <v>6</v>
      </c>
      <c r="F259" t="s">
        <v>405</v>
      </c>
      <c r="G259">
        <v>1</v>
      </c>
    </row>
    <row r="260" spans="1:7" x14ac:dyDescent="0.2">
      <c r="A260">
        <v>902022001</v>
      </c>
      <c r="B260">
        <v>90202</v>
      </c>
      <c r="C260" s="5">
        <v>200</v>
      </c>
      <c r="D260" s="5">
        <v>1</v>
      </c>
      <c r="E260">
        <v>6</v>
      </c>
      <c r="F260" t="s">
        <v>405</v>
      </c>
      <c r="G260">
        <v>1</v>
      </c>
    </row>
    <row r="261" spans="1:7" x14ac:dyDescent="0.2">
      <c r="A261">
        <v>1000002001</v>
      </c>
      <c r="B261">
        <v>100000</v>
      </c>
      <c r="C261" s="5">
        <v>200</v>
      </c>
      <c r="D261" s="5">
        <v>1</v>
      </c>
      <c r="E261">
        <v>6</v>
      </c>
      <c r="G261">
        <v>1</v>
      </c>
    </row>
    <row r="262" spans="1:7" x14ac:dyDescent="0.2">
      <c r="A262">
        <v>1001002001</v>
      </c>
      <c r="B262">
        <v>100100</v>
      </c>
      <c r="C262" s="5">
        <v>200</v>
      </c>
      <c r="D262" s="5">
        <v>1</v>
      </c>
      <c r="E262">
        <v>6</v>
      </c>
      <c r="G262">
        <v>1</v>
      </c>
    </row>
    <row r="263" spans="1:7" x14ac:dyDescent="0.2">
      <c r="A263">
        <v>1001012001</v>
      </c>
      <c r="B263">
        <v>100101</v>
      </c>
      <c r="C263" s="5">
        <v>200</v>
      </c>
      <c r="D263" s="5">
        <v>1</v>
      </c>
      <c r="E263">
        <v>6</v>
      </c>
      <c r="F263" t="s">
        <v>405</v>
      </c>
      <c r="G263">
        <v>1</v>
      </c>
    </row>
    <row r="264" spans="1:7" x14ac:dyDescent="0.2">
      <c r="A264">
        <v>1001022001</v>
      </c>
      <c r="B264">
        <v>100102</v>
      </c>
      <c r="C264" s="5">
        <v>200</v>
      </c>
      <c r="D264" s="5">
        <v>1</v>
      </c>
      <c r="E264">
        <v>6</v>
      </c>
      <c r="F264" t="s">
        <v>405</v>
      </c>
      <c r="G264">
        <v>1</v>
      </c>
    </row>
    <row r="265" spans="1:7" x14ac:dyDescent="0.2">
      <c r="A265">
        <v>1001032001</v>
      </c>
      <c r="B265">
        <v>100103</v>
      </c>
      <c r="C265" s="5">
        <v>200</v>
      </c>
      <c r="D265" s="5">
        <v>1</v>
      </c>
      <c r="E265">
        <v>6</v>
      </c>
      <c r="F265" t="s">
        <v>405</v>
      </c>
      <c r="G265">
        <v>1</v>
      </c>
    </row>
    <row r="266" spans="1:7" x14ac:dyDescent="0.2">
      <c r="A266">
        <v>1002002001</v>
      </c>
      <c r="B266">
        <v>100200</v>
      </c>
      <c r="C266" s="5">
        <v>200</v>
      </c>
      <c r="D266" s="5">
        <v>1</v>
      </c>
      <c r="E266">
        <v>6</v>
      </c>
      <c r="G266">
        <v>1</v>
      </c>
    </row>
    <row r="267" spans="1:7" x14ac:dyDescent="0.2">
      <c r="A267">
        <v>1002012001</v>
      </c>
      <c r="B267">
        <v>100201</v>
      </c>
      <c r="C267" s="5">
        <v>200</v>
      </c>
      <c r="D267" s="5">
        <v>1</v>
      </c>
      <c r="E267">
        <v>6</v>
      </c>
      <c r="F267" t="s">
        <v>405</v>
      </c>
      <c r="G267">
        <v>1</v>
      </c>
    </row>
    <row r="268" spans="1:7" x14ac:dyDescent="0.2">
      <c r="A268">
        <v>1002022001</v>
      </c>
      <c r="B268">
        <v>100202</v>
      </c>
      <c r="C268" s="5">
        <v>200</v>
      </c>
      <c r="D268" s="5">
        <v>1</v>
      </c>
      <c r="E268">
        <v>6</v>
      </c>
      <c r="F268" t="s">
        <v>405</v>
      </c>
      <c r="G268">
        <v>1</v>
      </c>
    </row>
    <row r="269" spans="1:7" x14ac:dyDescent="0.2">
      <c r="A269">
        <v>1002032001</v>
      </c>
      <c r="B269">
        <v>100203</v>
      </c>
      <c r="C269" s="5">
        <v>200</v>
      </c>
      <c r="D269" s="5">
        <v>1</v>
      </c>
      <c r="E269">
        <v>6</v>
      </c>
      <c r="F269" t="s">
        <v>405</v>
      </c>
      <c r="G269">
        <v>1</v>
      </c>
    </row>
    <row r="270" spans="1:7" x14ac:dyDescent="0.2">
      <c r="A270">
        <v>1002042001</v>
      </c>
      <c r="B270">
        <v>100204</v>
      </c>
      <c r="C270" s="5">
        <v>200</v>
      </c>
      <c r="D270" s="5">
        <v>1</v>
      </c>
      <c r="E270">
        <v>6</v>
      </c>
      <c r="F270" t="s">
        <v>405</v>
      </c>
      <c r="G270">
        <v>1</v>
      </c>
    </row>
    <row r="271" spans="1:7" x14ac:dyDescent="0.2">
      <c r="A271">
        <v>1100002001</v>
      </c>
      <c r="B271">
        <v>110000</v>
      </c>
      <c r="C271" s="5">
        <v>200</v>
      </c>
      <c r="D271" s="5">
        <v>1</v>
      </c>
      <c r="E271">
        <v>6</v>
      </c>
      <c r="G271">
        <v>1</v>
      </c>
    </row>
    <row r="272" spans="1:7" x14ac:dyDescent="0.2">
      <c r="A272">
        <v>1101002001</v>
      </c>
      <c r="B272">
        <v>110100</v>
      </c>
      <c r="C272" s="5">
        <v>200</v>
      </c>
      <c r="D272" s="5">
        <v>1</v>
      </c>
      <c r="E272">
        <v>6</v>
      </c>
      <c r="G272">
        <v>1</v>
      </c>
    </row>
    <row r="273" spans="1:7" x14ac:dyDescent="0.2">
      <c r="A273">
        <v>1101012001</v>
      </c>
      <c r="B273">
        <v>110101</v>
      </c>
      <c r="C273" s="5">
        <v>200</v>
      </c>
      <c r="D273" s="5">
        <v>1</v>
      </c>
      <c r="E273">
        <v>6</v>
      </c>
      <c r="F273" t="s">
        <v>405</v>
      </c>
      <c r="G273">
        <v>1</v>
      </c>
    </row>
    <row r="274" spans="1:7" x14ac:dyDescent="0.2">
      <c r="A274">
        <v>1101022001</v>
      </c>
      <c r="B274">
        <v>110102</v>
      </c>
      <c r="C274" s="5">
        <v>200</v>
      </c>
      <c r="D274" s="5">
        <v>1</v>
      </c>
      <c r="E274">
        <v>6</v>
      </c>
      <c r="F274" t="s">
        <v>405</v>
      </c>
      <c r="G274">
        <v>1</v>
      </c>
    </row>
    <row r="275" spans="1:7" x14ac:dyDescent="0.2">
      <c r="A275">
        <v>1102002001</v>
      </c>
      <c r="B275">
        <v>110200</v>
      </c>
      <c r="C275" s="5">
        <v>200</v>
      </c>
      <c r="D275" s="5">
        <v>1</v>
      </c>
      <c r="E275">
        <v>6</v>
      </c>
      <c r="G275">
        <v>1</v>
      </c>
    </row>
    <row r="276" spans="1:7" x14ac:dyDescent="0.2">
      <c r="A276">
        <v>1102012001</v>
      </c>
      <c r="B276">
        <v>110201</v>
      </c>
      <c r="C276" s="5">
        <v>200</v>
      </c>
      <c r="D276" s="5">
        <v>1</v>
      </c>
      <c r="E276">
        <v>6</v>
      </c>
      <c r="F276" t="s">
        <v>405</v>
      </c>
      <c r="G276">
        <v>1</v>
      </c>
    </row>
    <row r="277" spans="1:7" x14ac:dyDescent="0.2">
      <c r="A277">
        <v>1102022001</v>
      </c>
      <c r="B277">
        <v>110202</v>
      </c>
      <c r="C277" s="5">
        <v>200</v>
      </c>
      <c r="D277" s="5">
        <v>1</v>
      </c>
      <c r="E277">
        <v>6</v>
      </c>
      <c r="F277" t="s">
        <v>405</v>
      </c>
      <c r="G277">
        <v>1</v>
      </c>
    </row>
    <row r="278" spans="1:7" x14ac:dyDescent="0.2">
      <c r="A278">
        <v>1103002001</v>
      </c>
      <c r="B278">
        <v>110300</v>
      </c>
      <c r="C278" s="5">
        <v>200</v>
      </c>
      <c r="D278" s="5">
        <v>1</v>
      </c>
      <c r="E278">
        <v>6</v>
      </c>
      <c r="G278">
        <v>1</v>
      </c>
    </row>
    <row r="279" spans="1:7" x14ac:dyDescent="0.2">
      <c r="A279">
        <v>1103012001</v>
      </c>
      <c r="B279">
        <v>110301</v>
      </c>
      <c r="C279" s="5">
        <v>200</v>
      </c>
      <c r="D279" s="5">
        <v>1</v>
      </c>
      <c r="E279">
        <v>6</v>
      </c>
      <c r="F279" t="s">
        <v>405</v>
      </c>
      <c r="G279">
        <v>1</v>
      </c>
    </row>
    <row r="280" spans="1:7" x14ac:dyDescent="0.2">
      <c r="A280">
        <v>100003001</v>
      </c>
      <c r="B280">
        <v>10000</v>
      </c>
      <c r="C280" s="5">
        <v>300</v>
      </c>
      <c r="D280" s="5">
        <v>1</v>
      </c>
      <c r="E280" s="6">
        <v>7</v>
      </c>
      <c r="F280" s="6"/>
      <c r="G280">
        <v>1</v>
      </c>
    </row>
    <row r="281" spans="1:7" x14ac:dyDescent="0.2">
      <c r="A281">
        <v>101003001</v>
      </c>
      <c r="B281">
        <v>10100</v>
      </c>
      <c r="C281" s="5">
        <v>300</v>
      </c>
      <c r="D281" s="5">
        <v>1</v>
      </c>
      <c r="E281" s="6">
        <v>7</v>
      </c>
      <c r="F281" s="6"/>
      <c r="G281">
        <v>1</v>
      </c>
    </row>
    <row r="282" spans="1:7" x14ac:dyDescent="0.2">
      <c r="A282">
        <v>101013001</v>
      </c>
      <c r="B282">
        <v>10101</v>
      </c>
      <c r="C282" s="5">
        <v>300</v>
      </c>
      <c r="D282" s="5">
        <v>1</v>
      </c>
      <c r="E282" s="6">
        <v>7</v>
      </c>
      <c r="F282" s="6" t="s">
        <v>473</v>
      </c>
      <c r="G282">
        <v>1</v>
      </c>
    </row>
    <row r="283" spans="1:7" x14ac:dyDescent="0.2">
      <c r="A283">
        <v>101023001</v>
      </c>
      <c r="B283">
        <v>10102</v>
      </c>
      <c r="C283" s="5">
        <v>300</v>
      </c>
      <c r="D283" s="5">
        <v>1</v>
      </c>
      <c r="E283" s="6">
        <v>7</v>
      </c>
      <c r="F283" s="6" t="s">
        <v>473</v>
      </c>
      <c r="G283">
        <v>1</v>
      </c>
    </row>
    <row r="284" spans="1:7" x14ac:dyDescent="0.2">
      <c r="A284">
        <v>101033001</v>
      </c>
      <c r="B284">
        <v>10103</v>
      </c>
      <c r="C284" s="5">
        <v>300</v>
      </c>
      <c r="D284" s="5">
        <v>1</v>
      </c>
      <c r="E284" s="6">
        <v>7</v>
      </c>
      <c r="F284" s="6" t="s">
        <v>473</v>
      </c>
      <c r="G284">
        <v>1</v>
      </c>
    </row>
    <row r="285" spans="1:7" x14ac:dyDescent="0.2">
      <c r="A285">
        <v>101043001</v>
      </c>
      <c r="B285">
        <v>10104</v>
      </c>
      <c r="C285" s="5">
        <v>300</v>
      </c>
      <c r="D285" s="5">
        <v>1</v>
      </c>
      <c r="E285" s="6">
        <v>7</v>
      </c>
      <c r="F285" s="6" t="s">
        <v>473</v>
      </c>
      <c r="G285">
        <v>1</v>
      </c>
    </row>
    <row r="286" spans="1:7" x14ac:dyDescent="0.2">
      <c r="A286">
        <v>101053001</v>
      </c>
      <c r="B286">
        <v>10105</v>
      </c>
      <c r="C286" s="5">
        <v>300</v>
      </c>
      <c r="D286" s="5">
        <v>1</v>
      </c>
      <c r="E286" s="6">
        <v>7</v>
      </c>
      <c r="F286" s="6" t="s">
        <v>473</v>
      </c>
      <c r="G286">
        <v>1</v>
      </c>
    </row>
    <row r="287" spans="1:7" x14ac:dyDescent="0.2">
      <c r="A287">
        <v>101063001</v>
      </c>
      <c r="B287">
        <v>10106</v>
      </c>
      <c r="C287" s="5">
        <v>300</v>
      </c>
      <c r="D287" s="5">
        <v>1</v>
      </c>
      <c r="E287" s="6">
        <v>7</v>
      </c>
      <c r="F287" s="6" t="s">
        <v>473</v>
      </c>
      <c r="G287">
        <v>1</v>
      </c>
    </row>
    <row r="288" spans="1:7" x14ac:dyDescent="0.2">
      <c r="A288">
        <v>101073001</v>
      </c>
      <c r="B288">
        <v>10107</v>
      </c>
      <c r="C288" s="5">
        <v>300</v>
      </c>
      <c r="D288" s="5">
        <v>1</v>
      </c>
      <c r="E288" s="6">
        <v>7</v>
      </c>
      <c r="F288" s="6" t="s">
        <v>473</v>
      </c>
      <c r="G288">
        <v>1</v>
      </c>
    </row>
    <row r="289" spans="1:7" x14ac:dyDescent="0.2">
      <c r="A289">
        <v>101083001</v>
      </c>
      <c r="B289">
        <v>10108</v>
      </c>
      <c r="C289" s="5">
        <v>300</v>
      </c>
      <c r="D289" s="5">
        <v>1</v>
      </c>
      <c r="E289" s="6">
        <v>7</v>
      </c>
      <c r="F289" s="6" t="s">
        <v>473</v>
      </c>
      <c r="G289">
        <v>1</v>
      </c>
    </row>
    <row r="290" spans="1:7" x14ac:dyDescent="0.2">
      <c r="A290">
        <v>101093001</v>
      </c>
      <c r="B290">
        <v>10109</v>
      </c>
      <c r="C290" s="5">
        <v>300</v>
      </c>
      <c r="D290" s="5">
        <v>1</v>
      </c>
      <c r="E290" s="6">
        <v>7</v>
      </c>
      <c r="G290">
        <v>1</v>
      </c>
    </row>
    <row r="291" spans="1:7" x14ac:dyDescent="0.2">
      <c r="A291">
        <v>102003001</v>
      </c>
      <c r="B291">
        <v>10200</v>
      </c>
      <c r="C291" s="5">
        <v>300</v>
      </c>
      <c r="D291" s="5">
        <v>1</v>
      </c>
      <c r="E291" s="6">
        <v>7</v>
      </c>
      <c r="F291" s="6"/>
      <c r="G291">
        <v>1</v>
      </c>
    </row>
    <row r="292" spans="1:7" x14ac:dyDescent="0.2">
      <c r="A292">
        <v>102013001</v>
      </c>
      <c r="B292">
        <v>10201</v>
      </c>
      <c r="C292" s="5">
        <v>300</v>
      </c>
      <c r="D292" s="5">
        <v>1</v>
      </c>
      <c r="E292" s="6">
        <v>7</v>
      </c>
      <c r="F292" s="6" t="s">
        <v>474</v>
      </c>
      <c r="G292">
        <v>1</v>
      </c>
    </row>
    <row r="293" spans="1:7" x14ac:dyDescent="0.2">
      <c r="A293">
        <v>102023001</v>
      </c>
      <c r="B293">
        <v>10202</v>
      </c>
      <c r="C293" s="5">
        <v>300</v>
      </c>
      <c r="D293" s="5">
        <v>1</v>
      </c>
      <c r="E293" s="6">
        <v>7</v>
      </c>
      <c r="F293" s="6" t="s">
        <v>474</v>
      </c>
      <c r="G293">
        <v>1</v>
      </c>
    </row>
    <row r="294" spans="1:7" x14ac:dyDescent="0.2">
      <c r="A294">
        <v>102033001</v>
      </c>
      <c r="B294">
        <v>10203</v>
      </c>
      <c r="C294" s="5">
        <v>300</v>
      </c>
      <c r="D294" s="5">
        <v>1</v>
      </c>
      <c r="E294" s="6">
        <v>7</v>
      </c>
      <c r="F294" s="6" t="s">
        <v>474</v>
      </c>
      <c r="G294">
        <v>1</v>
      </c>
    </row>
    <row r="295" spans="1:7" x14ac:dyDescent="0.2">
      <c r="A295">
        <v>102043001</v>
      </c>
      <c r="B295">
        <v>10204</v>
      </c>
      <c r="C295" s="5">
        <v>300</v>
      </c>
      <c r="D295" s="5">
        <v>1</v>
      </c>
      <c r="E295" s="6">
        <v>7</v>
      </c>
      <c r="F295" s="6" t="s">
        <v>474</v>
      </c>
      <c r="G295">
        <v>1</v>
      </c>
    </row>
    <row r="296" spans="1:7" x14ac:dyDescent="0.2">
      <c r="A296">
        <v>102053001</v>
      </c>
      <c r="B296">
        <v>10205</v>
      </c>
      <c r="C296" s="5">
        <v>300</v>
      </c>
      <c r="D296" s="5">
        <v>1</v>
      </c>
      <c r="E296" s="6">
        <v>7</v>
      </c>
      <c r="F296" s="6" t="s">
        <v>474</v>
      </c>
      <c r="G296">
        <v>1</v>
      </c>
    </row>
    <row r="297" spans="1:7" x14ac:dyDescent="0.2">
      <c r="A297">
        <v>102063001</v>
      </c>
      <c r="B297">
        <v>10206</v>
      </c>
      <c r="C297" s="5">
        <v>300</v>
      </c>
      <c r="D297" s="5">
        <v>1</v>
      </c>
      <c r="E297" s="6">
        <v>7</v>
      </c>
      <c r="F297" s="6" t="s">
        <v>474</v>
      </c>
      <c r="G297">
        <v>1</v>
      </c>
    </row>
    <row r="298" spans="1:7" x14ac:dyDescent="0.2">
      <c r="A298">
        <v>102073001</v>
      </c>
      <c r="B298">
        <v>10207</v>
      </c>
      <c r="C298" s="5">
        <v>300</v>
      </c>
      <c r="D298" s="5">
        <v>1</v>
      </c>
      <c r="E298" s="6">
        <v>7</v>
      </c>
      <c r="G298">
        <v>1</v>
      </c>
    </row>
    <row r="299" spans="1:7" x14ac:dyDescent="0.2">
      <c r="A299">
        <v>200003001</v>
      </c>
      <c r="B299">
        <v>20000</v>
      </c>
      <c r="C299" s="5">
        <v>300</v>
      </c>
      <c r="D299" s="5">
        <v>1</v>
      </c>
      <c r="E299" s="6">
        <v>7</v>
      </c>
      <c r="F299" s="6"/>
      <c r="G299">
        <v>1</v>
      </c>
    </row>
    <row r="300" spans="1:7" x14ac:dyDescent="0.2">
      <c r="A300">
        <v>201003001</v>
      </c>
      <c r="B300">
        <v>20100</v>
      </c>
      <c r="C300" s="5">
        <v>300</v>
      </c>
      <c r="D300" s="5">
        <v>1</v>
      </c>
      <c r="E300" s="6">
        <v>7</v>
      </c>
      <c r="F300" s="6"/>
      <c r="G300">
        <v>1</v>
      </c>
    </row>
    <row r="301" spans="1:7" x14ac:dyDescent="0.2">
      <c r="A301">
        <v>201013001</v>
      </c>
      <c r="B301">
        <v>20101</v>
      </c>
      <c r="C301" s="5">
        <v>300</v>
      </c>
      <c r="D301" s="5">
        <v>1</v>
      </c>
      <c r="E301" s="6">
        <v>7</v>
      </c>
      <c r="F301" s="6" t="s">
        <v>475</v>
      </c>
      <c r="G301">
        <v>1</v>
      </c>
    </row>
    <row r="302" spans="1:7" x14ac:dyDescent="0.2">
      <c r="A302">
        <v>201023001</v>
      </c>
      <c r="B302">
        <v>20102</v>
      </c>
      <c r="C302" s="5">
        <v>300</v>
      </c>
      <c r="D302" s="5">
        <v>1</v>
      </c>
      <c r="E302" s="6">
        <v>7</v>
      </c>
      <c r="F302" s="6"/>
      <c r="G302">
        <v>1</v>
      </c>
    </row>
    <row r="303" spans="1:7" x14ac:dyDescent="0.2">
      <c r="A303">
        <v>201033001</v>
      </c>
      <c r="B303">
        <v>20103</v>
      </c>
      <c r="C303" s="5">
        <v>300</v>
      </c>
      <c r="D303" s="5">
        <v>1</v>
      </c>
      <c r="E303" s="6">
        <v>7</v>
      </c>
      <c r="F303" s="6"/>
      <c r="G303">
        <v>1</v>
      </c>
    </row>
    <row r="304" spans="1:7" x14ac:dyDescent="0.2">
      <c r="A304">
        <v>201043001</v>
      </c>
      <c r="B304">
        <v>20104</v>
      </c>
      <c r="C304" s="5">
        <v>300</v>
      </c>
      <c r="D304" s="5">
        <v>1</v>
      </c>
      <c r="E304" s="6">
        <v>7</v>
      </c>
      <c r="F304" s="6"/>
      <c r="G304">
        <v>1</v>
      </c>
    </row>
    <row r="305" spans="1:7" x14ac:dyDescent="0.2">
      <c r="A305">
        <v>201053001</v>
      </c>
      <c r="B305">
        <v>20105</v>
      </c>
      <c r="C305" s="5">
        <v>300</v>
      </c>
      <c r="D305" s="5">
        <v>1</v>
      </c>
      <c r="E305" s="6">
        <v>7</v>
      </c>
      <c r="F305" s="6"/>
      <c r="G305">
        <v>1</v>
      </c>
    </row>
    <row r="306" spans="1:7" x14ac:dyDescent="0.2">
      <c r="A306">
        <v>201063001</v>
      </c>
      <c r="B306">
        <v>20106</v>
      </c>
      <c r="C306" s="5">
        <v>300</v>
      </c>
      <c r="D306" s="5">
        <v>1</v>
      </c>
      <c r="E306" s="6">
        <v>7</v>
      </c>
      <c r="F306" s="6"/>
      <c r="G306">
        <v>1</v>
      </c>
    </row>
    <row r="307" spans="1:7" x14ac:dyDescent="0.2">
      <c r="A307">
        <v>202003001</v>
      </c>
      <c r="B307">
        <v>20200</v>
      </c>
      <c r="C307" s="5">
        <v>300</v>
      </c>
      <c r="D307" s="5">
        <v>1</v>
      </c>
      <c r="E307" s="6">
        <v>7</v>
      </c>
      <c r="F307" s="6"/>
      <c r="G307">
        <v>1</v>
      </c>
    </row>
    <row r="308" spans="1:7" x14ac:dyDescent="0.2">
      <c r="A308">
        <v>202013001</v>
      </c>
      <c r="B308">
        <v>20201</v>
      </c>
      <c r="C308" s="5">
        <v>300</v>
      </c>
      <c r="D308" s="5">
        <v>1</v>
      </c>
      <c r="E308" s="6">
        <v>7</v>
      </c>
      <c r="F308" s="6" t="s">
        <v>476</v>
      </c>
      <c r="G308">
        <v>1</v>
      </c>
    </row>
    <row r="309" spans="1:7" x14ac:dyDescent="0.2">
      <c r="A309">
        <v>202023001</v>
      </c>
      <c r="B309">
        <v>20202</v>
      </c>
      <c r="C309" s="5">
        <v>300</v>
      </c>
      <c r="D309" s="5">
        <v>1</v>
      </c>
      <c r="E309" s="6">
        <v>7</v>
      </c>
      <c r="F309" s="6" t="s">
        <v>476</v>
      </c>
      <c r="G309">
        <v>1</v>
      </c>
    </row>
    <row r="310" spans="1:7" x14ac:dyDescent="0.2">
      <c r="A310">
        <v>202033001</v>
      </c>
      <c r="B310">
        <v>20203</v>
      </c>
      <c r="C310" s="5">
        <v>300</v>
      </c>
      <c r="D310" s="5">
        <v>1</v>
      </c>
      <c r="E310" s="6">
        <v>7</v>
      </c>
      <c r="F310" s="6"/>
      <c r="G310">
        <v>1</v>
      </c>
    </row>
    <row r="311" spans="1:7" x14ac:dyDescent="0.2">
      <c r="A311">
        <v>203003001</v>
      </c>
      <c r="B311">
        <v>20300</v>
      </c>
      <c r="C311" s="5">
        <v>300</v>
      </c>
      <c r="D311" s="5">
        <v>1</v>
      </c>
      <c r="E311" s="6">
        <v>7</v>
      </c>
      <c r="F311" s="6"/>
      <c r="G311">
        <v>1</v>
      </c>
    </row>
    <row r="312" spans="1:7" x14ac:dyDescent="0.2">
      <c r="A312">
        <v>203013001</v>
      </c>
      <c r="B312">
        <v>20301</v>
      </c>
      <c r="C312" s="5">
        <v>300</v>
      </c>
      <c r="D312" s="5">
        <v>1</v>
      </c>
      <c r="E312" s="6">
        <v>7</v>
      </c>
      <c r="F312" s="6" t="s">
        <v>477</v>
      </c>
      <c r="G312">
        <v>1</v>
      </c>
    </row>
    <row r="313" spans="1:7" x14ac:dyDescent="0.2">
      <c r="A313">
        <v>203023001</v>
      </c>
      <c r="B313">
        <v>20302</v>
      </c>
      <c r="C313" s="5">
        <v>300</v>
      </c>
      <c r="D313" s="5">
        <v>1</v>
      </c>
      <c r="E313" s="6">
        <v>7</v>
      </c>
      <c r="F313" s="6"/>
      <c r="G313">
        <v>1</v>
      </c>
    </row>
    <row r="314" spans="1:7" x14ac:dyDescent="0.2">
      <c r="A314">
        <v>204003001</v>
      </c>
      <c r="B314">
        <v>20400</v>
      </c>
      <c r="C314" s="5">
        <v>300</v>
      </c>
      <c r="D314" s="5">
        <v>1</v>
      </c>
      <c r="E314" s="6">
        <v>7</v>
      </c>
      <c r="F314" s="6"/>
      <c r="G314">
        <v>1</v>
      </c>
    </row>
    <row r="315" spans="1:7" x14ac:dyDescent="0.2">
      <c r="A315">
        <v>204013001</v>
      </c>
      <c r="B315">
        <v>20401</v>
      </c>
      <c r="C315" s="5">
        <v>300</v>
      </c>
      <c r="D315" s="5">
        <v>1</v>
      </c>
      <c r="E315" s="6">
        <v>7</v>
      </c>
      <c r="F315" s="6"/>
      <c r="G315">
        <v>1</v>
      </c>
    </row>
    <row r="316" spans="1:7" x14ac:dyDescent="0.2">
      <c r="A316">
        <v>204023001</v>
      </c>
      <c r="B316">
        <v>20402</v>
      </c>
      <c r="C316" s="5">
        <v>300</v>
      </c>
      <c r="D316" s="5">
        <v>1</v>
      </c>
      <c r="E316" s="6">
        <v>7</v>
      </c>
      <c r="F316" s="6"/>
      <c r="G316">
        <v>1</v>
      </c>
    </row>
    <row r="317" spans="1:7" x14ac:dyDescent="0.2">
      <c r="A317">
        <v>300003001</v>
      </c>
      <c r="B317">
        <v>30000</v>
      </c>
      <c r="C317" s="5">
        <v>300</v>
      </c>
      <c r="D317" s="5">
        <v>1</v>
      </c>
      <c r="E317" s="6">
        <v>7</v>
      </c>
      <c r="F317" s="6"/>
      <c r="G317">
        <v>1</v>
      </c>
    </row>
    <row r="318" spans="1:7" x14ac:dyDescent="0.2">
      <c r="A318">
        <v>301003001</v>
      </c>
      <c r="B318">
        <v>30100</v>
      </c>
      <c r="C318" s="5">
        <v>300</v>
      </c>
      <c r="D318" s="5">
        <v>1</v>
      </c>
      <c r="E318" s="6">
        <v>7</v>
      </c>
      <c r="F318" s="6"/>
      <c r="G318">
        <v>1</v>
      </c>
    </row>
    <row r="319" spans="1:7" x14ac:dyDescent="0.2">
      <c r="A319">
        <v>301013001</v>
      </c>
      <c r="B319">
        <v>30101</v>
      </c>
      <c r="C319" s="5">
        <v>300</v>
      </c>
      <c r="D319" s="5">
        <v>1</v>
      </c>
      <c r="E319" s="6">
        <v>7</v>
      </c>
      <c r="F319" s="6"/>
      <c r="G319">
        <v>1</v>
      </c>
    </row>
    <row r="320" spans="1:7" x14ac:dyDescent="0.2">
      <c r="A320">
        <v>301023001</v>
      </c>
      <c r="B320">
        <v>30102</v>
      </c>
      <c r="C320" s="5">
        <v>300</v>
      </c>
      <c r="D320" s="5">
        <v>1</v>
      </c>
      <c r="E320" s="6">
        <v>7</v>
      </c>
      <c r="F320" s="6"/>
      <c r="G320">
        <v>1</v>
      </c>
    </row>
    <row r="321" spans="1:7" x14ac:dyDescent="0.2">
      <c r="A321">
        <v>301033001</v>
      </c>
      <c r="B321">
        <v>30103</v>
      </c>
      <c r="C321" s="5">
        <v>300</v>
      </c>
      <c r="D321" s="5">
        <v>1</v>
      </c>
      <c r="E321" s="6">
        <v>7</v>
      </c>
      <c r="F321" s="6"/>
      <c r="G321">
        <v>1</v>
      </c>
    </row>
    <row r="322" spans="1:7" x14ac:dyDescent="0.2">
      <c r="A322">
        <v>301043001</v>
      </c>
      <c r="B322">
        <v>30104</v>
      </c>
      <c r="C322" s="5">
        <v>300</v>
      </c>
      <c r="D322" s="5">
        <v>1</v>
      </c>
      <c r="E322" s="6">
        <v>7</v>
      </c>
      <c r="F322" s="6"/>
      <c r="G322">
        <v>1</v>
      </c>
    </row>
    <row r="323" spans="1:7" x14ac:dyDescent="0.2">
      <c r="A323">
        <v>302003001</v>
      </c>
      <c r="B323">
        <v>30200</v>
      </c>
      <c r="C323" s="5">
        <v>300</v>
      </c>
      <c r="D323" s="5">
        <v>1</v>
      </c>
      <c r="E323" s="6">
        <v>7</v>
      </c>
      <c r="F323" s="6"/>
      <c r="G323">
        <v>1</v>
      </c>
    </row>
    <row r="324" spans="1:7" x14ac:dyDescent="0.2">
      <c r="A324">
        <v>302013001</v>
      </c>
      <c r="B324">
        <v>30201</v>
      </c>
      <c r="C324" s="5">
        <v>300</v>
      </c>
      <c r="D324" s="5">
        <v>1</v>
      </c>
      <c r="E324" s="6">
        <v>7</v>
      </c>
      <c r="F324" s="6"/>
      <c r="G324">
        <v>1</v>
      </c>
    </row>
    <row r="325" spans="1:7" x14ac:dyDescent="0.2">
      <c r="A325">
        <v>302023001</v>
      </c>
      <c r="B325">
        <v>30202</v>
      </c>
      <c r="C325" s="5">
        <v>300</v>
      </c>
      <c r="D325" s="5">
        <v>1</v>
      </c>
      <c r="E325" s="6">
        <v>7</v>
      </c>
      <c r="F325" s="6"/>
      <c r="G325">
        <v>1</v>
      </c>
    </row>
    <row r="326" spans="1:7" x14ac:dyDescent="0.2">
      <c r="A326">
        <v>302033001</v>
      </c>
      <c r="B326">
        <v>30203</v>
      </c>
      <c r="C326" s="5">
        <v>300</v>
      </c>
      <c r="D326" s="5">
        <v>1</v>
      </c>
      <c r="E326" s="6">
        <v>7</v>
      </c>
      <c r="F326" s="6"/>
      <c r="G326">
        <v>1</v>
      </c>
    </row>
    <row r="327" spans="1:7" x14ac:dyDescent="0.2">
      <c r="A327">
        <v>302043001</v>
      </c>
      <c r="B327">
        <v>30204</v>
      </c>
      <c r="C327" s="5">
        <v>300</v>
      </c>
      <c r="D327" s="5">
        <v>1</v>
      </c>
      <c r="E327" s="6">
        <v>7</v>
      </c>
      <c r="F327" s="6"/>
      <c r="G327">
        <v>1</v>
      </c>
    </row>
    <row r="328" spans="1:7" x14ac:dyDescent="0.2">
      <c r="A328">
        <v>303003001</v>
      </c>
      <c r="B328">
        <v>30300</v>
      </c>
      <c r="C328" s="5">
        <v>300</v>
      </c>
      <c r="D328" s="5">
        <v>1</v>
      </c>
      <c r="E328" s="6">
        <v>7</v>
      </c>
      <c r="F328" s="6"/>
      <c r="G328">
        <v>1</v>
      </c>
    </row>
    <row r="329" spans="1:7" x14ac:dyDescent="0.2">
      <c r="A329">
        <v>304003001</v>
      </c>
      <c r="B329">
        <v>30400</v>
      </c>
      <c r="C329" s="5">
        <v>300</v>
      </c>
      <c r="D329" s="5">
        <v>1</v>
      </c>
      <c r="E329" s="6">
        <v>7</v>
      </c>
      <c r="F329" s="6"/>
      <c r="G329">
        <v>1</v>
      </c>
    </row>
    <row r="330" spans="1:7" x14ac:dyDescent="0.2">
      <c r="A330">
        <v>305003001</v>
      </c>
      <c r="B330">
        <v>30500</v>
      </c>
      <c r="C330" s="5">
        <v>300</v>
      </c>
      <c r="D330" s="5">
        <v>1</v>
      </c>
      <c r="E330" s="6">
        <v>7</v>
      </c>
      <c r="F330" s="6"/>
      <c r="G330">
        <v>1</v>
      </c>
    </row>
    <row r="331" spans="1:7" x14ac:dyDescent="0.2">
      <c r="A331">
        <v>306003001</v>
      </c>
      <c r="B331">
        <v>30600</v>
      </c>
      <c r="C331" s="5">
        <v>300</v>
      </c>
      <c r="D331" s="5">
        <v>1</v>
      </c>
      <c r="E331" s="6">
        <v>7</v>
      </c>
      <c r="F331" s="6"/>
      <c r="G331">
        <v>1</v>
      </c>
    </row>
    <row r="332" spans="1:7" x14ac:dyDescent="0.2">
      <c r="A332">
        <v>400003001</v>
      </c>
      <c r="B332">
        <v>40000</v>
      </c>
      <c r="C332" s="5">
        <v>300</v>
      </c>
      <c r="D332" s="5">
        <v>1</v>
      </c>
      <c r="E332" s="6">
        <v>7</v>
      </c>
      <c r="F332" s="6"/>
      <c r="G332">
        <v>1</v>
      </c>
    </row>
    <row r="333" spans="1:7" x14ac:dyDescent="0.2">
      <c r="A333">
        <v>401003001</v>
      </c>
      <c r="B333">
        <v>40100</v>
      </c>
      <c r="C333" s="5">
        <v>300</v>
      </c>
      <c r="D333" s="5">
        <v>1</v>
      </c>
      <c r="E333" s="6">
        <v>7</v>
      </c>
      <c r="F333" s="6"/>
      <c r="G333">
        <v>1</v>
      </c>
    </row>
    <row r="334" spans="1:7" x14ac:dyDescent="0.2">
      <c r="A334">
        <v>401013001</v>
      </c>
      <c r="B334">
        <v>40101</v>
      </c>
      <c r="C334" s="5">
        <v>300</v>
      </c>
      <c r="D334" s="5">
        <v>1</v>
      </c>
      <c r="E334" s="6">
        <v>7</v>
      </c>
      <c r="F334" s="6"/>
      <c r="G334">
        <v>1</v>
      </c>
    </row>
    <row r="335" spans="1:7" x14ac:dyDescent="0.2">
      <c r="A335">
        <v>401023001</v>
      </c>
      <c r="B335">
        <v>40102</v>
      </c>
      <c r="C335" s="5">
        <v>300</v>
      </c>
      <c r="D335" s="5">
        <v>1</v>
      </c>
      <c r="E335" s="6">
        <v>7</v>
      </c>
      <c r="F335" s="6"/>
      <c r="G335">
        <v>1</v>
      </c>
    </row>
    <row r="336" spans="1:7" x14ac:dyDescent="0.2">
      <c r="A336">
        <v>402003001</v>
      </c>
      <c r="B336">
        <v>40200</v>
      </c>
      <c r="C336" s="5">
        <v>300</v>
      </c>
      <c r="D336" s="5">
        <v>1</v>
      </c>
      <c r="E336" s="6">
        <v>7</v>
      </c>
      <c r="F336" s="6"/>
      <c r="G336">
        <v>1</v>
      </c>
    </row>
    <row r="337" spans="1:7" x14ac:dyDescent="0.2">
      <c r="A337">
        <v>402013001</v>
      </c>
      <c r="B337">
        <v>40201</v>
      </c>
      <c r="C337" s="5">
        <v>300</v>
      </c>
      <c r="D337" s="5">
        <v>1</v>
      </c>
      <c r="E337" s="6">
        <v>7</v>
      </c>
      <c r="F337" s="6"/>
      <c r="G337">
        <v>1</v>
      </c>
    </row>
    <row r="338" spans="1:7" x14ac:dyDescent="0.2">
      <c r="A338">
        <v>402023001</v>
      </c>
      <c r="B338">
        <v>40202</v>
      </c>
      <c r="C338" s="5">
        <v>300</v>
      </c>
      <c r="D338" s="5">
        <v>1</v>
      </c>
      <c r="E338" s="6">
        <v>7</v>
      </c>
      <c r="F338" s="6"/>
      <c r="G338">
        <v>1</v>
      </c>
    </row>
    <row r="339" spans="1:7" x14ac:dyDescent="0.2">
      <c r="A339">
        <v>402033001</v>
      </c>
      <c r="B339">
        <v>40203</v>
      </c>
      <c r="C339" s="5">
        <v>300</v>
      </c>
      <c r="D339" s="5">
        <v>1</v>
      </c>
      <c r="E339" s="6">
        <v>7</v>
      </c>
      <c r="F339" s="6"/>
      <c r="G339">
        <v>1</v>
      </c>
    </row>
    <row r="340" spans="1:7" x14ac:dyDescent="0.2">
      <c r="A340">
        <v>403003001</v>
      </c>
      <c r="B340">
        <v>40300</v>
      </c>
      <c r="C340" s="5">
        <v>300</v>
      </c>
      <c r="D340" s="5">
        <v>1</v>
      </c>
      <c r="E340" s="6">
        <v>7</v>
      </c>
      <c r="F340" s="6"/>
      <c r="G340">
        <v>1</v>
      </c>
    </row>
    <row r="341" spans="1:7" x14ac:dyDescent="0.2">
      <c r="A341">
        <v>403013001</v>
      </c>
      <c r="B341">
        <v>40301</v>
      </c>
      <c r="C341" s="5">
        <v>300</v>
      </c>
      <c r="D341" s="5">
        <v>1</v>
      </c>
      <c r="E341" s="6">
        <v>7</v>
      </c>
      <c r="F341" s="6"/>
      <c r="G341">
        <v>1</v>
      </c>
    </row>
    <row r="342" spans="1:7" x14ac:dyDescent="0.2">
      <c r="A342">
        <v>403023001</v>
      </c>
      <c r="B342">
        <v>40302</v>
      </c>
      <c r="C342" s="5">
        <v>300</v>
      </c>
      <c r="D342" s="5">
        <v>1</v>
      </c>
      <c r="E342" s="6">
        <v>7</v>
      </c>
      <c r="F342" s="6"/>
      <c r="G342">
        <v>1</v>
      </c>
    </row>
    <row r="343" spans="1:7" x14ac:dyDescent="0.2">
      <c r="A343">
        <v>403033001</v>
      </c>
      <c r="B343">
        <v>40303</v>
      </c>
      <c r="C343" s="5">
        <v>300</v>
      </c>
      <c r="D343" s="5">
        <v>1</v>
      </c>
      <c r="E343" s="6">
        <v>7</v>
      </c>
      <c r="F343" s="6"/>
      <c r="G343">
        <v>1</v>
      </c>
    </row>
    <row r="344" spans="1:7" x14ac:dyDescent="0.2">
      <c r="A344">
        <v>403043001</v>
      </c>
      <c r="B344">
        <v>40304</v>
      </c>
      <c r="C344" s="5">
        <v>300</v>
      </c>
      <c r="D344" s="5">
        <v>1</v>
      </c>
      <c r="E344" s="6">
        <v>7</v>
      </c>
      <c r="F344" s="6"/>
      <c r="G344">
        <v>1</v>
      </c>
    </row>
    <row r="345" spans="1:7" x14ac:dyDescent="0.2">
      <c r="A345">
        <v>403053001</v>
      </c>
      <c r="B345">
        <v>40305</v>
      </c>
      <c r="C345" s="5">
        <v>300</v>
      </c>
      <c r="D345" s="5">
        <v>1</v>
      </c>
      <c r="E345" s="6">
        <v>7</v>
      </c>
      <c r="F345" s="6"/>
      <c r="G345">
        <v>1</v>
      </c>
    </row>
    <row r="346" spans="1:7" x14ac:dyDescent="0.2">
      <c r="A346">
        <v>403063001</v>
      </c>
      <c r="B346">
        <v>40306</v>
      </c>
      <c r="C346" s="5">
        <v>300</v>
      </c>
      <c r="D346" s="5">
        <v>1</v>
      </c>
      <c r="E346" s="6">
        <v>7</v>
      </c>
      <c r="F346" s="6"/>
      <c r="G346">
        <v>1</v>
      </c>
    </row>
    <row r="347" spans="1:7" x14ac:dyDescent="0.2">
      <c r="A347">
        <v>500003001</v>
      </c>
      <c r="B347">
        <v>50000</v>
      </c>
      <c r="C347" s="5">
        <v>300</v>
      </c>
      <c r="D347" s="5">
        <v>1</v>
      </c>
      <c r="E347" s="6">
        <v>7</v>
      </c>
      <c r="F347" s="6"/>
      <c r="G347">
        <v>1</v>
      </c>
    </row>
    <row r="348" spans="1:7" x14ac:dyDescent="0.2">
      <c r="A348">
        <v>501003001</v>
      </c>
      <c r="B348">
        <v>50100</v>
      </c>
      <c r="C348" s="5">
        <v>300</v>
      </c>
      <c r="D348" s="5">
        <v>1</v>
      </c>
      <c r="E348" s="6">
        <v>7</v>
      </c>
      <c r="F348" s="6"/>
      <c r="G348">
        <v>1</v>
      </c>
    </row>
    <row r="349" spans="1:7" x14ac:dyDescent="0.2">
      <c r="A349">
        <v>501013001</v>
      </c>
      <c r="B349">
        <v>50101</v>
      </c>
      <c r="C349" s="5">
        <v>300</v>
      </c>
      <c r="D349" s="5">
        <v>1</v>
      </c>
      <c r="E349" s="6">
        <v>7</v>
      </c>
      <c r="F349" s="6"/>
      <c r="G349">
        <v>1</v>
      </c>
    </row>
    <row r="350" spans="1:7" x14ac:dyDescent="0.2">
      <c r="A350">
        <v>501023001</v>
      </c>
      <c r="B350">
        <v>50102</v>
      </c>
      <c r="C350" s="5">
        <v>300</v>
      </c>
      <c r="D350" s="5">
        <v>1</v>
      </c>
      <c r="E350" s="6">
        <v>7</v>
      </c>
      <c r="F350" s="6"/>
      <c r="G350">
        <v>1</v>
      </c>
    </row>
    <row r="351" spans="1:7" x14ac:dyDescent="0.2">
      <c r="A351">
        <v>501033001</v>
      </c>
      <c r="B351">
        <v>50103</v>
      </c>
      <c r="C351" s="5">
        <v>300</v>
      </c>
      <c r="D351" s="5">
        <v>1</v>
      </c>
      <c r="E351" s="6">
        <v>7</v>
      </c>
      <c r="F351" s="6"/>
      <c r="G351">
        <v>1</v>
      </c>
    </row>
    <row r="352" spans="1:7" x14ac:dyDescent="0.2">
      <c r="A352">
        <v>501043001</v>
      </c>
      <c r="B352">
        <v>50104</v>
      </c>
      <c r="C352" s="5">
        <v>300</v>
      </c>
      <c r="D352" s="5">
        <v>1</v>
      </c>
      <c r="E352" s="6">
        <v>7</v>
      </c>
      <c r="F352" s="6"/>
      <c r="G352">
        <v>1</v>
      </c>
    </row>
    <row r="353" spans="1:7" x14ac:dyDescent="0.2">
      <c r="A353">
        <v>501053001</v>
      </c>
      <c r="B353">
        <v>50105</v>
      </c>
      <c r="C353" s="5">
        <v>300</v>
      </c>
      <c r="D353" s="5">
        <v>1</v>
      </c>
      <c r="E353" s="6">
        <v>7</v>
      </c>
      <c r="F353" s="6"/>
      <c r="G353">
        <v>1</v>
      </c>
    </row>
    <row r="354" spans="1:7" x14ac:dyDescent="0.2">
      <c r="A354">
        <v>501063001</v>
      </c>
      <c r="B354">
        <v>50106</v>
      </c>
      <c r="C354" s="5">
        <v>300</v>
      </c>
      <c r="D354" s="5">
        <v>1</v>
      </c>
      <c r="E354" s="6">
        <v>7</v>
      </c>
      <c r="F354" s="6"/>
      <c r="G354">
        <v>1</v>
      </c>
    </row>
    <row r="355" spans="1:7" x14ac:dyDescent="0.2">
      <c r="A355">
        <v>501073001</v>
      </c>
      <c r="B355">
        <v>50107</v>
      </c>
      <c r="C355" s="5">
        <v>300</v>
      </c>
      <c r="D355" s="5">
        <v>1</v>
      </c>
      <c r="E355" s="6">
        <v>7</v>
      </c>
      <c r="F355" s="6"/>
      <c r="G355">
        <v>1</v>
      </c>
    </row>
    <row r="356" spans="1:7" x14ac:dyDescent="0.2">
      <c r="A356">
        <v>501083001</v>
      </c>
      <c r="B356">
        <v>50108</v>
      </c>
      <c r="C356" s="5">
        <v>300</v>
      </c>
      <c r="D356" s="5">
        <v>1</v>
      </c>
      <c r="E356" s="6">
        <v>7</v>
      </c>
      <c r="G356">
        <v>1</v>
      </c>
    </row>
    <row r="357" spans="1:7" x14ac:dyDescent="0.2">
      <c r="A357">
        <v>501093001</v>
      </c>
      <c r="B357">
        <v>50109</v>
      </c>
      <c r="C357" s="5">
        <v>300</v>
      </c>
      <c r="D357" s="5">
        <v>1</v>
      </c>
      <c r="E357" s="6">
        <v>7</v>
      </c>
      <c r="G357">
        <v>1</v>
      </c>
    </row>
    <row r="358" spans="1:7" x14ac:dyDescent="0.2">
      <c r="A358">
        <v>502003001</v>
      </c>
      <c r="B358">
        <v>50200</v>
      </c>
      <c r="C358" s="5">
        <v>300</v>
      </c>
      <c r="D358" s="5">
        <v>1</v>
      </c>
      <c r="E358" s="6">
        <v>7</v>
      </c>
      <c r="F358" s="6"/>
      <c r="G358">
        <v>1</v>
      </c>
    </row>
    <row r="359" spans="1:7" x14ac:dyDescent="0.2">
      <c r="A359">
        <v>503003001</v>
      </c>
      <c r="B359">
        <v>50300</v>
      </c>
      <c r="C359" s="5">
        <v>300</v>
      </c>
      <c r="D359" s="5">
        <v>1</v>
      </c>
      <c r="E359" s="6">
        <v>7</v>
      </c>
      <c r="F359" s="6"/>
      <c r="G359">
        <v>1</v>
      </c>
    </row>
    <row r="360" spans="1:7" x14ac:dyDescent="0.2">
      <c r="A360">
        <v>600003001</v>
      </c>
      <c r="B360">
        <v>60000</v>
      </c>
      <c r="C360" s="5">
        <v>300</v>
      </c>
      <c r="D360" s="5">
        <v>1</v>
      </c>
      <c r="E360" s="6">
        <v>7</v>
      </c>
      <c r="F360" s="6"/>
      <c r="G360">
        <v>1</v>
      </c>
    </row>
    <row r="361" spans="1:7" x14ac:dyDescent="0.2">
      <c r="A361">
        <v>601003001</v>
      </c>
      <c r="B361">
        <v>60100</v>
      </c>
      <c r="C361" s="5">
        <v>300</v>
      </c>
      <c r="D361" s="5">
        <v>1</v>
      </c>
      <c r="E361" s="6">
        <v>7</v>
      </c>
      <c r="F361" s="6"/>
      <c r="G361">
        <v>1</v>
      </c>
    </row>
    <row r="362" spans="1:7" x14ac:dyDescent="0.2">
      <c r="A362">
        <v>602003001</v>
      </c>
      <c r="B362">
        <v>60200</v>
      </c>
      <c r="C362" s="5">
        <v>300</v>
      </c>
      <c r="D362" s="5">
        <v>1</v>
      </c>
      <c r="E362" s="6">
        <v>7</v>
      </c>
      <c r="F362" s="6"/>
      <c r="G362">
        <v>1</v>
      </c>
    </row>
    <row r="363" spans="1:7" x14ac:dyDescent="0.2">
      <c r="A363">
        <v>603003001</v>
      </c>
      <c r="B363">
        <v>60300</v>
      </c>
      <c r="C363" s="5">
        <v>300</v>
      </c>
      <c r="D363" s="5">
        <v>1</v>
      </c>
      <c r="E363" s="6">
        <v>7</v>
      </c>
      <c r="F363" s="6"/>
      <c r="G363">
        <v>1</v>
      </c>
    </row>
    <row r="364" spans="1:7" x14ac:dyDescent="0.2">
      <c r="A364">
        <v>603013001</v>
      </c>
      <c r="B364">
        <v>60301</v>
      </c>
      <c r="C364" s="5">
        <v>300</v>
      </c>
      <c r="D364" s="5">
        <v>1</v>
      </c>
      <c r="E364" s="6">
        <v>7</v>
      </c>
      <c r="F364" s="6"/>
      <c r="G364">
        <v>1</v>
      </c>
    </row>
    <row r="365" spans="1:7" x14ac:dyDescent="0.2">
      <c r="A365">
        <v>603023001</v>
      </c>
      <c r="B365">
        <v>60302</v>
      </c>
      <c r="C365" s="5">
        <v>300</v>
      </c>
      <c r="D365" s="5">
        <v>1</v>
      </c>
      <c r="E365" s="6">
        <v>7</v>
      </c>
      <c r="F365" s="6"/>
      <c r="G365">
        <v>1</v>
      </c>
    </row>
    <row r="366" spans="1:7" x14ac:dyDescent="0.2">
      <c r="A366">
        <v>603033001</v>
      </c>
      <c r="B366">
        <v>60303</v>
      </c>
      <c r="C366" s="5">
        <v>300</v>
      </c>
      <c r="D366" s="5">
        <v>1</v>
      </c>
      <c r="E366" s="6">
        <v>7</v>
      </c>
      <c r="F366" s="6"/>
      <c r="G366">
        <v>1</v>
      </c>
    </row>
    <row r="367" spans="1:7" x14ac:dyDescent="0.2">
      <c r="A367">
        <v>603043001</v>
      </c>
      <c r="B367">
        <v>60304</v>
      </c>
      <c r="C367" s="5">
        <v>300</v>
      </c>
      <c r="D367" s="5">
        <v>1</v>
      </c>
      <c r="E367" s="6">
        <v>7</v>
      </c>
      <c r="F367" s="6"/>
      <c r="G367">
        <v>1</v>
      </c>
    </row>
    <row r="368" spans="1:7" x14ac:dyDescent="0.2">
      <c r="A368">
        <v>604003001</v>
      </c>
      <c r="B368">
        <v>60400</v>
      </c>
      <c r="C368" s="5">
        <v>300</v>
      </c>
      <c r="D368" s="5">
        <v>1</v>
      </c>
      <c r="E368" s="6">
        <v>7</v>
      </c>
      <c r="F368" s="6"/>
      <c r="G368">
        <v>1</v>
      </c>
    </row>
    <row r="369" spans="1:7" x14ac:dyDescent="0.2">
      <c r="A369">
        <v>604013001</v>
      </c>
      <c r="B369">
        <v>60401</v>
      </c>
      <c r="C369" s="5">
        <v>300</v>
      </c>
      <c r="D369" s="5">
        <v>1</v>
      </c>
      <c r="E369" s="6">
        <v>7</v>
      </c>
      <c r="F369" s="6"/>
      <c r="G369">
        <v>1</v>
      </c>
    </row>
    <row r="370" spans="1:7" x14ac:dyDescent="0.2">
      <c r="A370">
        <v>604023001</v>
      </c>
      <c r="B370">
        <v>60402</v>
      </c>
      <c r="C370" s="5">
        <v>300</v>
      </c>
      <c r="D370" s="5">
        <v>1</v>
      </c>
      <c r="E370" s="6">
        <v>7</v>
      </c>
      <c r="F370" s="6"/>
      <c r="G370">
        <v>1</v>
      </c>
    </row>
    <row r="371" spans="1:7" x14ac:dyDescent="0.2">
      <c r="A371">
        <v>604033001</v>
      </c>
      <c r="B371">
        <v>60403</v>
      </c>
      <c r="C371" s="5">
        <v>300</v>
      </c>
      <c r="D371" s="5">
        <v>1</v>
      </c>
      <c r="E371" s="6">
        <v>7</v>
      </c>
      <c r="F371" s="6"/>
      <c r="G371">
        <v>1</v>
      </c>
    </row>
    <row r="372" spans="1:7" x14ac:dyDescent="0.2">
      <c r="A372">
        <v>605003001</v>
      </c>
      <c r="B372">
        <v>60500</v>
      </c>
      <c r="C372" s="5">
        <v>300</v>
      </c>
      <c r="D372" s="5">
        <v>1</v>
      </c>
      <c r="E372" s="6">
        <v>7</v>
      </c>
      <c r="F372" s="6"/>
      <c r="G372">
        <v>1</v>
      </c>
    </row>
    <row r="373" spans="1:7" x14ac:dyDescent="0.2">
      <c r="A373">
        <v>605013001</v>
      </c>
      <c r="B373">
        <v>60501</v>
      </c>
      <c r="C373" s="5">
        <v>300</v>
      </c>
      <c r="D373" s="5">
        <v>1</v>
      </c>
      <c r="E373" s="6">
        <v>7</v>
      </c>
      <c r="F373" s="6"/>
      <c r="G373">
        <v>1</v>
      </c>
    </row>
    <row r="374" spans="1:7" x14ac:dyDescent="0.2">
      <c r="A374">
        <v>605023001</v>
      </c>
      <c r="B374">
        <v>60502</v>
      </c>
      <c r="C374" s="5">
        <v>300</v>
      </c>
      <c r="D374" s="5">
        <v>1</v>
      </c>
      <c r="E374" s="6">
        <v>7</v>
      </c>
      <c r="F374" s="6"/>
      <c r="G374">
        <v>1</v>
      </c>
    </row>
    <row r="375" spans="1:7" x14ac:dyDescent="0.2">
      <c r="A375">
        <v>606003001</v>
      </c>
      <c r="B375">
        <v>60600</v>
      </c>
      <c r="C375" s="5">
        <v>300</v>
      </c>
      <c r="D375" s="5">
        <v>1</v>
      </c>
      <c r="E375" s="6">
        <v>7</v>
      </c>
      <c r="F375" s="6"/>
      <c r="G375">
        <v>1</v>
      </c>
    </row>
    <row r="376" spans="1:7" x14ac:dyDescent="0.2">
      <c r="A376">
        <v>700003001</v>
      </c>
      <c r="B376">
        <v>70000</v>
      </c>
      <c r="C376" s="5">
        <v>300</v>
      </c>
      <c r="D376" s="5">
        <v>1</v>
      </c>
      <c r="E376" s="6">
        <v>7</v>
      </c>
      <c r="F376" s="6"/>
      <c r="G376">
        <v>1</v>
      </c>
    </row>
    <row r="377" spans="1:7" x14ac:dyDescent="0.2">
      <c r="A377">
        <v>701003001</v>
      </c>
      <c r="B377">
        <v>70100</v>
      </c>
      <c r="C377" s="5">
        <v>300</v>
      </c>
      <c r="D377" s="5">
        <v>1</v>
      </c>
      <c r="E377" s="6">
        <v>7</v>
      </c>
      <c r="F377" s="6"/>
      <c r="G377">
        <v>1</v>
      </c>
    </row>
    <row r="378" spans="1:7" x14ac:dyDescent="0.2">
      <c r="A378">
        <v>702003001</v>
      </c>
      <c r="B378">
        <v>70200</v>
      </c>
      <c r="C378" s="5">
        <v>300</v>
      </c>
      <c r="D378" s="5">
        <v>1</v>
      </c>
      <c r="E378" s="6">
        <v>7</v>
      </c>
      <c r="F378" s="6"/>
      <c r="G378">
        <v>1</v>
      </c>
    </row>
    <row r="379" spans="1:7" x14ac:dyDescent="0.2">
      <c r="A379">
        <v>703003001</v>
      </c>
      <c r="B379">
        <v>70300</v>
      </c>
      <c r="C379" s="5">
        <v>300</v>
      </c>
      <c r="D379" s="5">
        <v>1</v>
      </c>
      <c r="E379" s="6">
        <v>7</v>
      </c>
      <c r="F379" s="6"/>
      <c r="G379">
        <v>1</v>
      </c>
    </row>
    <row r="380" spans="1:7" x14ac:dyDescent="0.2">
      <c r="A380">
        <v>800003001</v>
      </c>
      <c r="B380">
        <v>80000</v>
      </c>
      <c r="C380" s="5">
        <v>300</v>
      </c>
      <c r="D380" s="5">
        <v>1</v>
      </c>
      <c r="E380" s="6">
        <v>7</v>
      </c>
      <c r="F380" s="6"/>
      <c r="G380">
        <v>1</v>
      </c>
    </row>
    <row r="381" spans="1:7" x14ac:dyDescent="0.2">
      <c r="A381">
        <v>801003001</v>
      </c>
      <c r="B381">
        <v>80100</v>
      </c>
      <c r="C381" s="5">
        <v>300</v>
      </c>
      <c r="D381" s="5">
        <v>1</v>
      </c>
      <c r="E381" s="6">
        <v>7</v>
      </c>
      <c r="F381" s="6"/>
      <c r="G381">
        <v>1</v>
      </c>
    </row>
    <row r="382" spans="1:7" x14ac:dyDescent="0.2">
      <c r="A382">
        <v>801013001</v>
      </c>
      <c r="B382">
        <v>80101</v>
      </c>
      <c r="C382" s="5">
        <v>300</v>
      </c>
      <c r="D382" s="5">
        <v>1</v>
      </c>
      <c r="E382" s="6">
        <v>7</v>
      </c>
      <c r="F382" s="6"/>
      <c r="G382">
        <v>1</v>
      </c>
    </row>
    <row r="383" spans="1:7" x14ac:dyDescent="0.2">
      <c r="A383">
        <v>801023001</v>
      </c>
      <c r="B383">
        <v>80102</v>
      </c>
      <c r="C383" s="5">
        <v>300</v>
      </c>
      <c r="D383" s="5">
        <v>1</v>
      </c>
      <c r="E383" s="6">
        <v>7</v>
      </c>
      <c r="F383" s="6"/>
      <c r="G383">
        <v>1</v>
      </c>
    </row>
    <row r="384" spans="1:7" x14ac:dyDescent="0.2">
      <c r="A384">
        <v>802003001</v>
      </c>
      <c r="B384">
        <v>80200</v>
      </c>
      <c r="C384" s="5">
        <v>300</v>
      </c>
      <c r="D384" s="5">
        <v>1</v>
      </c>
      <c r="E384" s="6">
        <v>7</v>
      </c>
      <c r="F384" s="6"/>
      <c r="G384">
        <v>1</v>
      </c>
    </row>
    <row r="385" spans="1:7" x14ac:dyDescent="0.2">
      <c r="A385">
        <v>802013001</v>
      </c>
      <c r="B385">
        <v>80201</v>
      </c>
      <c r="C385" s="5">
        <v>300</v>
      </c>
      <c r="D385" s="5">
        <v>1</v>
      </c>
      <c r="E385" s="6">
        <v>7</v>
      </c>
      <c r="F385" s="6"/>
      <c r="G385">
        <v>1</v>
      </c>
    </row>
    <row r="386" spans="1:7" x14ac:dyDescent="0.2">
      <c r="A386">
        <v>802023001</v>
      </c>
      <c r="B386">
        <v>80202</v>
      </c>
      <c r="C386" s="5">
        <v>300</v>
      </c>
      <c r="D386" s="5">
        <v>1</v>
      </c>
      <c r="E386" s="6">
        <v>7</v>
      </c>
      <c r="F386" s="6"/>
      <c r="G386">
        <v>1</v>
      </c>
    </row>
    <row r="387" spans="1:7" x14ac:dyDescent="0.2">
      <c r="A387">
        <v>803003001</v>
      </c>
      <c r="B387">
        <v>80300</v>
      </c>
      <c r="C387" s="5">
        <v>300</v>
      </c>
      <c r="D387" s="5">
        <v>1</v>
      </c>
      <c r="E387" s="6">
        <v>7</v>
      </c>
      <c r="G387">
        <v>1</v>
      </c>
    </row>
    <row r="388" spans="1:7" x14ac:dyDescent="0.2">
      <c r="A388">
        <v>803013001</v>
      </c>
      <c r="B388">
        <v>80301</v>
      </c>
      <c r="C388" s="5">
        <v>300</v>
      </c>
      <c r="D388" s="5">
        <v>1</v>
      </c>
      <c r="E388" s="6">
        <v>7</v>
      </c>
      <c r="G388">
        <v>1</v>
      </c>
    </row>
    <row r="389" spans="1:7" x14ac:dyDescent="0.2">
      <c r="A389">
        <v>803023001</v>
      </c>
      <c r="B389">
        <v>80302</v>
      </c>
      <c r="C389" s="5">
        <v>300</v>
      </c>
      <c r="D389" s="5">
        <v>1</v>
      </c>
      <c r="E389" s="6">
        <v>7</v>
      </c>
      <c r="G389">
        <v>1</v>
      </c>
    </row>
    <row r="390" spans="1:7" x14ac:dyDescent="0.2">
      <c r="A390">
        <v>804003001</v>
      </c>
      <c r="B390">
        <v>80400</v>
      </c>
      <c r="C390" s="5">
        <v>300</v>
      </c>
      <c r="D390" s="5">
        <v>1</v>
      </c>
      <c r="E390" s="6">
        <v>7</v>
      </c>
      <c r="G390">
        <v>1</v>
      </c>
    </row>
    <row r="391" spans="1:7" x14ac:dyDescent="0.2">
      <c r="A391">
        <v>804013001</v>
      </c>
      <c r="B391">
        <v>80401</v>
      </c>
      <c r="C391" s="5">
        <v>300</v>
      </c>
      <c r="D391" s="5">
        <v>1</v>
      </c>
      <c r="E391" s="6">
        <v>7</v>
      </c>
      <c r="G391">
        <v>1</v>
      </c>
    </row>
    <row r="392" spans="1:7" x14ac:dyDescent="0.2">
      <c r="A392">
        <v>804023001</v>
      </c>
      <c r="B392">
        <v>80402</v>
      </c>
      <c r="C392" s="5">
        <v>300</v>
      </c>
      <c r="D392" s="5">
        <v>1</v>
      </c>
      <c r="E392" s="6">
        <v>7</v>
      </c>
      <c r="G392">
        <v>1</v>
      </c>
    </row>
    <row r="393" spans="1:7" x14ac:dyDescent="0.2">
      <c r="A393">
        <v>900003001</v>
      </c>
      <c r="B393">
        <v>90000</v>
      </c>
      <c r="C393" s="5">
        <v>300</v>
      </c>
      <c r="D393" s="5">
        <v>1</v>
      </c>
      <c r="E393" s="6">
        <v>7</v>
      </c>
      <c r="F393" s="6"/>
      <c r="G393">
        <v>1</v>
      </c>
    </row>
    <row r="394" spans="1:7" x14ac:dyDescent="0.2">
      <c r="A394">
        <v>901003001</v>
      </c>
      <c r="B394">
        <v>90100</v>
      </c>
      <c r="C394" s="5">
        <v>300</v>
      </c>
      <c r="D394" s="5">
        <v>1</v>
      </c>
      <c r="E394" s="6">
        <v>7</v>
      </c>
      <c r="F394" s="6"/>
      <c r="G394">
        <v>1</v>
      </c>
    </row>
    <row r="395" spans="1:7" x14ac:dyDescent="0.2">
      <c r="A395">
        <v>901013001</v>
      </c>
      <c r="B395">
        <v>90101</v>
      </c>
      <c r="C395" s="5">
        <v>300</v>
      </c>
      <c r="D395" s="5">
        <v>1</v>
      </c>
      <c r="E395" s="6">
        <v>7</v>
      </c>
      <c r="F395" s="6"/>
      <c r="G395">
        <v>1</v>
      </c>
    </row>
    <row r="396" spans="1:7" x14ac:dyDescent="0.2">
      <c r="A396">
        <v>901023001</v>
      </c>
      <c r="B396">
        <v>90102</v>
      </c>
      <c r="C396" s="5">
        <v>300</v>
      </c>
      <c r="D396" s="5">
        <v>1</v>
      </c>
      <c r="E396" s="6">
        <v>7</v>
      </c>
      <c r="F396" s="6"/>
      <c r="G396">
        <v>1</v>
      </c>
    </row>
    <row r="397" spans="1:7" x14ac:dyDescent="0.2">
      <c r="A397">
        <v>902003001</v>
      </c>
      <c r="B397">
        <v>90200</v>
      </c>
      <c r="C397" s="5">
        <v>300</v>
      </c>
      <c r="D397" s="5">
        <v>1</v>
      </c>
      <c r="E397" s="6">
        <v>7</v>
      </c>
      <c r="F397" s="6"/>
      <c r="G397">
        <v>1</v>
      </c>
    </row>
    <row r="398" spans="1:7" x14ac:dyDescent="0.2">
      <c r="A398">
        <v>902013001</v>
      </c>
      <c r="B398">
        <v>90201</v>
      </c>
      <c r="C398" s="5">
        <v>300</v>
      </c>
      <c r="D398" s="5">
        <v>1</v>
      </c>
      <c r="E398" s="6">
        <v>7</v>
      </c>
      <c r="F398" s="6"/>
      <c r="G398">
        <v>1</v>
      </c>
    </row>
    <row r="399" spans="1:7" x14ac:dyDescent="0.2">
      <c r="A399">
        <v>902023001</v>
      </c>
      <c r="B399">
        <v>90202</v>
      </c>
      <c r="C399" s="5">
        <v>300</v>
      </c>
      <c r="D399" s="5">
        <v>1</v>
      </c>
      <c r="E399" s="6">
        <v>7</v>
      </c>
      <c r="F399" s="6"/>
      <c r="G399">
        <v>1</v>
      </c>
    </row>
    <row r="400" spans="1:7" x14ac:dyDescent="0.2">
      <c r="A400">
        <v>1000003001</v>
      </c>
      <c r="B400">
        <v>100000</v>
      </c>
      <c r="C400" s="5">
        <v>300</v>
      </c>
      <c r="D400" s="5">
        <v>1</v>
      </c>
      <c r="E400" s="6">
        <v>7</v>
      </c>
      <c r="F400" s="6"/>
      <c r="G400">
        <v>1</v>
      </c>
    </row>
    <row r="401" spans="1:7" x14ac:dyDescent="0.2">
      <c r="A401">
        <v>1001003001</v>
      </c>
      <c r="B401">
        <v>100100</v>
      </c>
      <c r="C401" s="5">
        <v>300</v>
      </c>
      <c r="D401" s="5">
        <v>1</v>
      </c>
      <c r="E401" s="6">
        <v>7</v>
      </c>
      <c r="F401" s="6"/>
      <c r="G401">
        <v>1</v>
      </c>
    </row>
    <row r="402" spans="1:7" x14ac:dyDescent="0.2">
      <c r="A402">
        <v>1001013001</v>
      </c>
      <c r="B402">
        <v>100101</v>
      </c>
      <c r="C402" s="5">
        <v>300</v>
      </c>
      <c r="D402" s="5">
        <v>1</v>
      </c>
      <c r="E402" s="6">
        <v>7</v>
      </c>
      <c r="F402" s="6"/>
      <c r="G402">
        <v>1</v>
      </c>
    </row>
    <row r="403" spans="1:7" x14ac:dyDescent="0.2">
      <c r="A403">
        <v>1001023001</v>
      </c>
      <c r="B403">
        <v>100102</v>
      </c>
      <c r="C403" s="5">
        <v>300</v>
      </c>
      <c r="D403" s="5">
        <v>1</v>
      </c>
      <c r="E403" s="6">
        <v>7</v>
      </c>
      <c r="F403" s="6"/>
      <c r="G403">
        <v>1</v>
      </c>
    </row>
    <row r="404" spans="1:7" x14ac:dyDescent="0.2">
      <c r="A404">
        <v>1001033001</v>
      </c>
      <c r="B404">
        <v>100103</v>
      </c>
      <c r="C404" s="5">
        <v>300</v>
      </c>
      <c r="D404" s="5">
        <v>1</v>
      </c>
      <c r="E404" s="6">
        <v>7</v>
      </c>
      <c r="F404" s="6"/>
      <c r="G404">
        <v>1</v>
      </c>
    </row>
    <row r="405" spans="1:7" x14ac:dyDescent="0.2">
      <c r="A405">
        <v>1002003001</v>
      </c>
      <c r="B405">
        <v>100200</v>
      </c>
      <c r="C405" s="5">
        <v>300</v>
      </c>
      <c r="D405" s="5">
        <v>1</v>
      </c>
      <c r="E405" s="6">
        <v>7</v>
      </c>
      <c r="F405" s="6"/>
      <c r="G405">
        <v>1</v>
      </c>
    </row>
    <row r="406" spans="1:7" x14ac:dyDescent="0.2">
      <c r="A406">
        <v>1002013001</v>
      </c>
      <c r="B406">
        <v>100201</v>
      </c>
      <c r="C406" s="5">
        <v>300</v>
      </c>
      <c r="D406" s="5">
        <v>1</v>
      </c>
      <c r="E406" s="6">
        <v>7</v>
      </c>
      <c r="F406" s="6"/>
      <c r="G406">
        <v>1</v>
      </c>
    </row>
    <row r="407" spans="1:7" x14ac:dyDescent="0.2">
      <c r="A407">
        <v>1002023001</v>
      </c>
      <c r="B407">
        <v>100202</v>
      </c>
      <c r="C407" s="5">
        <v>300</v>
      </c>
      <c r="D407" s="5">
        <v>1</v>
      </c>
      <c r="E407" s="6">
        <v>7</v>
      </c>
      <c r="F407" s="6"/>
      <c r="G407">
        <v>1</v>
      </c>
    </row>
    <row r="408" spans="1:7" x14ac:dyDescent="0.2">
      <c r="A408">
        <v>1002033001</v>
      </c>
      <c r="B408">
        <v>100203</v>
      </c>
      <c r="C408" s="5">
        <v>300</v>
      </c>
      <c r="D408" s="5">
        <v>1</v>
      </c>
      <c r="E408" s="6">
        <v>7</v>
      </c>
      <c r="G408">
        <v>1</v>
      </c>
    </row>
    <row r="409" spans="1:7" x14ac:dyDescent="0.2">
      <c r="A409">
        <v>1002043001</v>
      </c>
      <c r="B409">
        <v>100204</v>
      </c>
      <c r="C409" s="5">
        <v>300</v>
      </c>
      <c r="D409" s="5">
        <v>1</v>
      </c>
      <c r="E409" s="6">
        <v>7</v>
      </c>
      <c r="G409">
        <v>1</v>
      </c>
    </row>
    <row r="410" spans="1:7" x14ac:dyDescent="0.2">
      <c r="A410">
        <v>1100003001</v>
      </c>
      <c r="B410">
        <v>110000</v>
      </c>
      <c r="C410" s="5">
        <v>300</v>
      </c>
      <c r="D410" s="5">
        <v>1</v>
      </c>
      <c r="E410" s="6">
        <v>7</v>
      </c>
      <c r="F410" s="6"/>
      <c r="G410">
        <v>1</v>
      </c>
    </row>
    <row r="411" spans="1:7" x14ac:dyDescent="0.2">
      <c r="A411">
        <v>1101003001</v>
      </c>
      <c r="B411">
        <v>110100</v>
      </c>
      <c r="C411" s="5">
        <v>300</v>
      </c>
      <c r="D411" s="5">
        <v>1</v>
      </c>
      <c r="E411" s="6">
        <v>7</v>
      </c>
      <c r="F411" s="6"/>
      <c r="G411">
        <v>1</v>
      </c>
    </row>
    <row r="412" spans="1:7" x14ac:dyDescent="0.2">
      <c r="A412">
        <v>1101013001</v>
      </c>
      <c r="B412">
        <v>110101</v>
      </c>
      <c r="C412" s="5">
        <v>300</v>
      </c>
      <c r="D412" s="5">
        <v>1</v>
      </c>
      <c r="E412" s="6">
        <v>7</v>
      </c>
      <c r="F412" s="6"/>
      <c r="G412">
        <v>1</v>
      </c>
    </row>
    <row r="413" spans="1:7" x14ac:dyDescent="0.2">
      <c r="A413">
        <v>1101023001</v>
      </c>
      <c r="B413">
        <v>110102</v>
      </c>
      <c r="C413" s="5">
        <v>300</v>
      </c>
      <c r="D413" s="5">
        <v>1</v>
      </c>
      <c r="E413" s="6">
        <v>7</v>
      </c>
      <c r="F413" s="6"/>
      <c r="G413">
        <v>1</v>
      </c>
    </row>
    <row r="414" spans="1:7" x14ac:dyDescent="0.2">
      <c r="A414">
        <v>1102003001</v>
      </c>
      <c r="B414">
        <v>110200</v>
      </c>
      <c r="C414" s="5">
        <v>300</v>
      </c>
      <c r="D414" s="5">
        <v>1</v>
      </c>
      <c r="E414" s="6">
        <v>7</v>
      </c>
      <c r="F414" s="6"/>
      <c r="G414">
        <v>1</v>
      </c>
    </row>
    <row r="415" spans="1:7" x14ac:dyDescent="0.2">
      <c r="A415">
        <v>1102013001</v>
      </c>
      <c r="B415">
        <v>110201</v>
      </c>
      <c r="C415" s="5">
        <v>300</v>
      </c>
      <c r="D415" s="5">
        <v>1</v>
      </c>
      <c r="E415" s="6">
        <v>7</v>
      </c>
      <c r="F415" s="6"/>
      <c r="G415">
        <v>1</v>
      </c>
    </row>
    <row r="416" spans="1:7" x14ac:dyDescent="0.2">
      <c r="A416">
        <v>1102023001</v>
      </c>
      <c r="B416">
        <v>110202</v>
      </c>
      <c r="C416" s="5">
        <v>300</v>
      </c>
      <c r="D416" s="5">
        <v>1</v>
      </c>
      <c r="E416" s="6">
        <v>7</v>
      </c>
      <c r="F416" s="6"/>
      <c r="G416">
        <v>1</v>
      </c>
    </row>
    <row r="417" spans="1:7" x14ac:dyDescent="0.2">
      <c r="A417">
        <v>1103003001</v>
      </c>
      <c r="B417">
        <v>110300</v>
      </c>
      <c r="C417" s="5">
        <v>300</v>
      </c>
      <c r="D417" s="5">
        <v>1</v>
      </c>
      <c r="E417" s="6">
        <v>7</v>
      </c>
      <c r="G417">
        <v>1</v>
      </c>
    </row>
    <row r="418" spans="1:7" x14ac:dyDescent="0.2">
      <c r="A418">
        <v>1103013001</v>
      </c>
      <c r="B418">
        <v>110301</v>
      </c>
      <c r="C418" s="5">
        <v>300</v>
      </c>
      <c r="D418" s="5">
        <v>1</v>
      </c>
      <c r="E418" s="6">
        <v>7</v>
      </c>
      <c r="G418">
        <v>1</v>
      </c>
    </row>
    <row r="419" spans="1:7" x14ac:dyDescent="0.2">
      <c r="A419">
        <v>100004001</v>
      </c>
      <c r="B419">
        <v>10000</v>
      </c>
      <c r="C419" s="5">
        <v>400</v>
      </c>
      <c r="D419" s="5">
        <v>1</v>
      </c>
      <c r="E419" s="6">
        <v>8</v>
      </c>
      <c r="G419">
        <v>1</v>
      </c>
    </row>
    <row r="420" spans="1:7" x14ac:dyDescent="0.2">
      <c r="A420">
        <v>101004001</v>
      </c>
      <c r="B420">
        <v>10100</v>
      </c>
      <c r="C420" s="5">
        <v>400</v>
      </c>
      <c r="D420" s="5">
        <v>1</v>
      </c>
      <c r="E420" s="6">
        <v>8</v>
      </c>
      <c r="G420">
        <v>1</v>
      </c>
    </row>
    <row r="421" spans="1:7" x14ac:dyDescent="0.2">
      <c r="A421">
        <v>101014001</v>
      </c>
      <c r="B421">
        <v>10101</v>
      </c>
      <c r="C421" s="5">
        <v>400</v>
      </c>
      <c r="D421" s="5">
        <v>1</v>
      </c>
      <c r="E421" s="6">
        <v>8</v>
      </c>
      <c r="F421" t="s">
        <v>399</v>
      </c>
      <c r="G421">
        <v>1</v>
      </c>
    </row>
    <row r="422" spans="1:7" x14ac:dyDescent="0.2">
      <c r="A422">
        <v>101024001</v>
      </c>
      <c r="B422">
        <v>10102</v>
      </c>
      <c r="C422" s="5">
        <v>400</v>
      </c>
      <c r="D422" s="5">
        <v>1</v>
      </c>
      <c r="E422" s="6">
        <v>8</v>
      </c>
      <c r="F422" t="s">
        <v>400</v>
      </c>
      <c r="G422">
        <v>1</v>
      </c>
    </row>
    <row r="423" spans="1:7" x14ac:dyDescent="0.2">
      <c r="A423">
        <v>101034001</v>
      </c>
      <c r="B423">
        <v>10103</v>
      </c>
      <c r="C423" s="5">
        <v>400</v>
      </c>
      <c r="D423" s="5">
        <v>1</v>
      </c>
      <c r="E423" s="6">
        <v>8</v>
      </c>
      <c r="F423" t="s">
        <v>401</v>
      </c>
      <c r="G423">
        <v>1</v>
      </c>
    </row>
    <row r="424" spans="1:7" x14ac:dyDescent="0.2">
      <c r="A424">
        <v>101044001</v>
      </c>
      <c r="B424">
        <v>10104</v>
      </c>
      <c r="C424" s="5">
        <v>400</v>
      </c>
      <c r="D424" s="5">
        <v>1</v>
      </c>
      <c r="E424" s="6">
        <v>8</v>
      </c>
      <c r="F424" t="s">
        <v>401</v>
      </c>
      <c r="G424">
        <v>1</v>
      </c>
    </row>
    <row r="425" spans="1:7" x14ac:dyDescent="0.2">
      <c r="A425">
        <v>101054001</v>
      </c>
      <c r="B425">
        <v>10105</v>
      </c>
      <c r="C425" s="5">
        <v>400</v>
      </c>
      <c r="D425" s="5">
        <v>1</v>
      </c>
      <c r="E425" s="6">
        <v>8</v>
      </c>
      <c r="F425" t="s">
        <v>401</v>
      </c>
      <c r="G425">
        <v>1</v>
      </c>
    </row>
    <row r="426" spans="1:7" x14ac:dyDescent="0.2">
      <c r="A426">
        <v>101064001</v>
      </c>
      <c r="B426">
        <v>10106</v>
      </c>
      <c r="C426" s="5">
        <v>400</v>
      </c>
      <c r="D426" s="5">
        <v>1</v>
      </c>
      <c r="E426" s="6">
        <v>8</v>
      </c>
      <c r="F426" t="s">
        <v>401</v>
      </c>
      <c r="G426">
        <v>1</v>
      </c>
    </row>
    <row r="427" spans="1:7" x14ac:dyDescent="0.2">
      <c r="A427">
        <v>101074001</v>
      </c>
      <c r="B427">
        <v>10107</v>
      </c>
      <c r="C427" s="5">
        <v>400</v>
      </c>
      <c r="D427" s="5">
        <v>1</v>
      </c>
      <c r="E427" s="6">
        <v>8</v>
      </c>
      <c r="F427" t="s">
        <v>401</v>
      </c>
      <c r="G427">
        <v>1</v>
      </c>
    </row>
    <row r="428" spans="1:7" x14ac:dyDescent="0.2">
      <c r="A428">
        <v>101084001</v>
      </c>
      <c r="B428">
        <v>10108</v>
      </c>
      <c r="C428" s="5">
        <v>400</v>
      </c>
      <c r="D428" s="5">
        <v>1</v>
      </c>
      <c r="E428" s="6">
        <v>8</v>
      </c>
      <c r="F428" t="s">
        <v>401</v>
      </c>
      <c r="G428">
        <v>1</v>
      </c>
    </row>
    <row r="429" spans="1:7" x14ac:dyDescent="0.2">
      <c r="A429">
        <v>101094001</v>
      </c>
      <c r="B429">
        <v>10109</v>
      </c>
      <c r="C429" s="5">
        <v>400</v>
      </c>
      <c r="D429" s="5">
        <v>1</v>
      </c>
      <c r="E429" s="6">
        <v>8</v>
      </c>
      <c r="G429">
        <v>1</v>
      </c>
    </row>
    <row r="430" spans="1:7" x14ac:dyDescent="0.2">
      <c r="A430">
        <v>102004001</v>
      </c>
      <c r="B430">
        <v>10200</v>
      </c>
      <c r="C430" s="5">
        <v>400</v>
      </c>
      <c r="D430" s="5">
        <v>1</v>
      </c>
      <c r="E430" s="6">
        <v>8</v>
      </c>
      <c r="G430">
        <v>1</v>
      </c>
    </row>
    <row r="431" spans="1:7" x14ac:dyDescent="0.2">
      <c r="A431">
        <v>102014001</v>
      </c>
      <c r="B431">
        <v>10201</v>
      </c>
      <c r="C431" s="5">
        <v>400</v>
      </c>
      <c r="D431" s="5">
        <v>1</v>
      </c>
      <c r="E431" s="6">
        <v>8</v>
      </c>
      <c r="F431" t="s">
        <v>401</v>
      </c>
      <c r="G431">
        <v>1</v>
      </c>
    </row>
    <row r="432" spans="1:7" x14ac:dyDescent="0.2">
      <c r="A432">
        <v>102024001</v>
      </c>
      <c r="B432">
        <v>10202</v>
      </c>
      <c r="C432" s="5">
        <v>400</v>
      </c>
      <c r="D432" s="5">
        <v>1</v>
      </c>
      <c r="E432" s="6">
        <v>8</v>
      </c>
      <c r="F432" t="s">
        <v>401</v>
      </c>
      <c r="G432">
        <v>1</v>
      </c>
    </row>
    <row r="433" spans="1:7" x14ac:dyDescent="0.2">
      <c r="A433">
        <v>102034001</v>
      </c>
      <c r="B433">
        <v>10203</v>
      </c>
      <c r="C433" s="5">
        <v>400</v>
      </c>
      <c r="D433" s="5">
        <v>1</v>
      </c>
      <c r="E433" s="6">
        <v>8</v>
      </c>
      <c r="F433" t="s">
        <v>401</v>
      </c>
      <c r="G433">
        <v>1</v>
      </c>
    </row>
    <row r="434" spans="1:7" x14ac:dyDescent="0.2">
      <c r="A434">
        <v>102044001</v>
      </c>
      <c r="B434">
        <v>10204</v>
      </c>
      <c r="C434" s="5">
        <v>400</v>
      </c>
      <c r="D434" s="5">
        <v>1</v>
      </c>
      <c r="E434" s="6">
        <v>8</v>
      </c>
      <c r="F434" t="s">
        <v>401</v>
      </c>
      <c r="G434">
        <v>1</v>
      </c>
    </row>
    <row r="435" spans="1:7" x14ac:dyDescent="0.2">
      <c r="A435">
        <v>102054001</v>
      </c>
      <c r="B435">
        <v>10205</v>
      </c>
      <c r="C435" s="5">
        <v>400</v>
      </c>
      <c r="D435" s="5">
        <v>1</v>
      </c>
      <c r="E435" s="6">
        <v>8</v>
      </c>
      <c r="F435" t="s">
        <v>401</v>
      </c>
      <c r="G435">
        <v>1</v>
      </c>
    </row>
    <row r="436" spans="1:7" x14ac:dyDescent="0.2">
      <c r="A436">
        <v>102064001</v>
      </c>
      <c r="B436">
        <v>10206</v>
      </c>
      <c r="C436" s="5">
        <v>400</v>
      </c>
      <c r="D436" s="5">
        <v>1</v>
      </c>
      <c r="E436" s="6">
        <v>8</v>
      </c>
      <c r="F436" t="s">
        <v>401</v>
      </c>
      <c r="G436">
        <v>1</v>
      </c>
    </row>
    <row r="437" spans="1:7" x14ac:dyDescent="0.2">
      <c r="A437">
        <v>102074001</v>
      </c>
      <c r="B437">
        <v>10207</v>
      </c>
      <c r="C437" s="5">
        <v>400</v>
      </c>
      <c r="D437" s="5">
        <v>1</v>
      </c>
      <c r="E437" s="6">
        <v>8</v>
      </c>
      <c r="F437" t="s">
        <v>470</v>
      </c>
      <c r="G437">
        <v>1</v>
      </c>
    </row>
    <row r="438" spans="1:7" x14ac:dyDescent="0.2">
      <c r="A438">
        <v>200004001</v>
      </c>
      <c r="B438">
        <v>20000</v>
      </c>
      <c r="C438" s="5">
        <v>400</v>
      </c>
      <c r="D438" s="5">
        <v>1</v>
      </c>
      <c r="E438" s="6">
        <v>8</v>
      </c>
      <c r="G438">
        <v>1</v>
      </c>
    </row>
    <row r="439" spans="1:7" x14ac:dyDescent="0.2">
      <c r="A439">
        <v>201004001</v>
      </c>
      <c r="B439">
        <v>20100</v>
      </c>
      <c r="C439" s="5">
        <v>400</v>
      </c>
      <c r="D439" s="5">
        <v>1</v>
      </c>
      <c r="E439" s="6">
        <v>8</v>
      </c>
      <c r="G439">
        <v>1</v>
      </c>
    </row>
    <row r="440" spans="1:7" x14ac:dyDescent="0.2">
      <c r="A440">
        <v>201014001</v>
      </c>
      <c r="B440">
        <v>20101</v>
      </c>
      <c r="C440" s="5">
        <v>400</v>
      </c>
      <c r="D440" s="5">
        <v>1</v>
      </c>
      <c r="E440" s="6">
        <v>8</v>
      </c>
      <c r="F440" t="s">
        <v>409</v>
      </c>
      <c r="G440">
        <v>1</v>
      </c>
    </row>
    <row r="441" spans="1:7" x14ac:dyDescent="0.2">
      <c r="A441">
        <v>201024001</v>
      </c>
      <c r="B441">
        <v>20102</v>
      </c>
      <c r="C441" s="5">
        <v>400</v>
      </c>
      <c r="D441" s="5">
        <v>1</v>
      </c>
      <c r="E441" s="6">
        <v>8</v>
      </c>
      <c r="F441" t="s">
        <v>404</v>
      </c>
      <c r="G441">
        <v>1</v>
      </c>
    </row>
    <row r="442" spans="1:7" x14ac:dyDescent="0.2">
      <c r="A442">
        <v>201034001</v>
      </c>
      <c r="B442">
        <v>20103</v>
      </c>
      <c r="C442" s="5">
        <v>400</v>
      </c>
      <c r="D442" s="5">
        <v>1</v>
      </c>
      <c r="E442" s="6">
        <v>8</v>
      </c>
      <c r="F442" t="s">
        <v>472</v>
      </c>
      <c r="G442">
        <v>1</v>
      </c>
    </row>
    <row r="443" spans="1:7" x14ac:dyDescent="0.2">
      <c r="A443">
        <v>201044001</v>
      </c>
      <c r="B443">
        <v>20104</v>
      </c>
      <c r="C443" s="5">
        <v>400</v>
      </c>
      <c r="D443" s="5">
        <v>1</v>
      </c>
      <c r="E443" s="6">
        <v>8</v>
      </c>
      <c r="G443">
        <v>1</v>
      </c>
    </row>
    <row r="444" spans="1:7" x14ac:dyDescent="0.2">
      <c r="A444">
        <v>201054001</v>
      </c>
      <c r="B444">
        <v>20105</v>
      </c>
      <c r="C444" s="5">
        <v>400</v>
      </c>
      <c r="D444" s="5">
        <v>1</v>
      </c>
      <c r="E444" s="6">
        <v>8</v>
      </c>
      <c r="G444">
        <v>1</v>
      </c>
    </row>
    <row r="445" spans="1:7" x14ac:dyDescent="0.2">
      <c r="A445">
        <v>201064001</v>
      </c>
      <c r="B445">
        <v>20106</v>
      </c>
      <c r="C445" s="5">
        <v>400</v>
      </c>
      <c r="D445" s="5">
        <v>1</v>
      </c>
      <c r="E445" s="6">
        <v>8</v>
      </c>
      <c r="G445">
        <v>1</v>
      </c>
    </row>
    <row r="446" spans="1:7" x14ac:dyDescent="0.2">
      <c r="A446">
        <v>202004001</v>
      </c>
      <c r="B446">
        <v>20200</v>
      </c>
      <c r="C446" s="5">
        <v>400</v>
      </c>
      <c r="D446" s="5">
        <v>1</v>
      </c>
      <c r="E446" s="6">
        <v>8</v>
      </c>
      <c r="G446">
        <v>1</v>
      </c>
    </row>
    <row r="447" spans="1:7" x14ac:dyDescent="0.2">
      <c r="A447">
        <v>202014001</v>
      </c>
      <c r="B447">
        <v>20201</v>
      </c>
      <c r="C447" s="5">
        <v>400</v>
      </c>
      <c r="D447" s="5">
        <v>1</v>
      </c>
      <c r="E447" s="6">
        <v>8</v>
      </c>
      <c r="F447" t="s">
        <v>410</v>
      </c>
      <c r="G447">
        <v>1</v>
      </c>
    </row>
    <row r="448" spans="1:7" ht="48" x14ac:dyDescent="0.2">
      <c r="A448">
        <v>202024001</v>
      </c>
      <c r="B448">
        <v>20202</v>
      </c>
      <c r="C448" s="5">
        <v>400</v>
      </c>
      <c r="D448" s="5">
        <v>1</v>
      </c>
      <c r="E448" s="6">
        <v>8</v>
      </c>
      <c r="F448" s="7" t="s">
        <v>410</v>
      </c>
      <c r="G448">
        <v>1</v>
      </c>
    </row>
    <row r="449" spans="1:7" x14ac:dyDescent="0.2">
      <c r="A449">
        <v>202034001</v>
      </c>
      <c r="B449">
        <v>20203</v>
      </c>
      <c r="C449" s="5">
        <v>400</v>
      </c>
      <c r="D449" s="5">
        <v>1</v>
      </c>
      <c r="E449" s="6">
        <v>8</v>
      </c>
      <c r="G449">
        <v>1</v>
      </c>
    </row>
    <row r="450" spans="1:7" x14ac:dyDescent="0.2">
      <c r="A450">
        <v>203004001</v>
      </c>
      <c r="B450">
        <v>20300</v>
      </c>
      <c r="C450" s="5">
        <v>400</v>
      </c>
      <c r="D450" s="5">
        <v>1</v>
      </c>
      <c r="E450" s="6">
        <v>8</v>
      </c>
      <c r="G450">
        <v>1</v>
      </c>
    </row>
    <row r="451" spans="1:7" ht="48" x14ac:dyDescent="0.2">
      <c r="A451">
        <v>203014001</v>
      </c>
      <c r="B451">
        <v>20301</v>
      </c>
      <c r="C451" s="5">
        <v>400</v>
      </c>
      <c r="D451" s="5">
        <v>1</v>
      </c>
      <c r="E451" s="6">
        <v>8</v>
      </c>
      <c r="F451" s="8" t="s">
        <v>411</v>
      </c>
      <c r="G451">
        <v>1</v>
      </c>
    </row>
    <row r="452" spans="1:7" x14ac:dyDescent="0.2">
      <c r="A452">
        <v>203024001</v>
      </c>
      <c r="B452">
        <v>20302</v>
      </c>
      <c r="C452" s="5">
        <v>400</v>
      </c>
      <c r="D452" s="5">
        <v>1</v>
      </c>
      <c r="E452" s="6">
        <v>8</v>
      </c>
      <c r="G452">
        <v>1</v>
      </c>
    </row>
    <row r="453" spans="1:7" x14ac:dyDescent="0.2">
      <c r="A453">
        <v>204004001</v>
      </c>
      <c r="B453">
        <v>20400</v>
      </c>
      <c r="C453" s="5">
        <v>400</v>
      </c>
      <c r="D453" s="5">
        <v>1</v>
      </c>
      <c r="E453" s="6">
        <v>8</v>
      </c>
      <c r="G453">
        <v>1</v>
      </c>
    </row>
    <row r="454" spans="1:7" x14ac:dyDescent="0.2">
      <c r="A454">
        <v>204014001</v>
      </c>
      <c r="B454">
        <v>20401</v>
      </c>
      <c r="C454" s="5">
        <v>400</v>
      </c>
      <c r="D454" s="5">
        <v>1</v>
      </c>
      <c r="E454" s="6">
        <v>8</v>
      </c>
      <c r="G454">
        <v>1</v>
      </c>
    </row>
    <row r="455" spans="1:7" x14ac:dyDescent="0.2">
      <c r="A455">
        <v>204024001</v>
      </c>
      <c r="B455">
        <v>20402</v>
      </c>
      <c r="C455" s="5">
        <v>400</v>
      </c>
      <c r="D455" s="5">
        <v>1</v>
      </c>
      <c r="E455" s="6">
        <v>8</v>
      </c>
      <c r="G455">
        <v>1</v>
      </c>
    </row>
    <row r="456" spans="1:7" x14ac:dyDescent="0.2">
      <c r="A456">
        <v>300004001</v>
      </c>
      <c r="B456">
        <v>30000</v>
      </c>
      <c r="C456" s="5">
        <v>400</v>
      </c>
      <c r="D456" s="5">
        <v>1</v>
      </c>
      <c r="E456" s="6">
        <v>8</v>
      </c>
      <c r="G456">
        <v>1</v>
      </c>
    </row>
    <row r="457" spans="1:7" x14ac:dyDescent="0.2">
      <c r="A457">
        <v>301004001</v>
      </c>
      <c r="B457">
        <v>30100</v>
      </c>
      <c r="C457" s="5">
        <v>400</v>
      </c>
      <c r="D457" s="5">
        <v>1</v>
      </c>
      <c r="E457" s="6">
        <v>8</v>
      </c>
      <c r="G457">
        <v>1</v>
      </c>
    </row>
    <row r="458" spans="1:7" x14ac:dyDescent="0.2">
      <c r="A458">
        <v>301014001</v>
      </c>
      <c r="B458">
        <v>30101</v>
      </c>
      <c r="C458" s="5">
        <v>400</v>
      </c>
      <c r="D458" s="5">
        <v>1</v>
      </c>
      <c r="E458" s="6">
        <v>8</v>
      </c>
      <c r="G458">
        <v>1</v>
      </c>
    </row>
    <row r="459" spans="1:7" x14ac:dyDescent="0.2">
      <c r="A459">
        <v>301024001</v>
      </c>
      <c r="B459">
        <v>30102</v>
      </c>
      <c r="C459" s="5">
        <v>400</v>
      </c>
      <c r="D459" s="5">
        <v>1</v>
      </c>
      <c r="E459" s="6">
        <v>8</v>
      </c>
      <c r="G459">
        <v>1</v>
      </c>
    </row>
    <row r="460" spans="1:7" x14ac:dyDescent="0.2">
      <c r="A460">
        <v>301034001</v>
      </c>
      <c r="B460">
        <v>30103</v>
      </c>
      <c r="C460" s="5">
        <v>400</v>
      </c>
      <c r="D460" s="5">
        <v>1</v>
      </c>
      <c r="E460" s="6">
        <v>8</v>
      </c>
      <c r="G460">
        <v>1</v>
      </c>
    </row>
    <row r="461" spans="1:7" x14ac:dyDescent="0.2">
      <c r="A461">
        <v>301044001</v>
      </c>
      <c r="B461">
        <v>30104</v>
      </c>
      <c r="C461" s="5">
        <v>400</v>
      </c>
      <c r="D461" s="5">
        <v>1</v>
      </c>
      <c r="E461" s="6">
        <v>8</v>
      </c>
      <c r="G461">
        <v>1</v>
      </c>
    </row>
    <row r="462" spans="1:7" x14ac:dyDescent="0.2">
      <c r="A462">
        <v>302004001</v>
      </c>
      <c r="B462">
        <v>30200</v>
      </c>
      <c r="C462" s="5">
        <v>400</v>
      </c>
      <c r="D462" s="5">
        <v>1</v>
      </c>
      <c r="E462" s="6">
        <v>8</v>
      </c>
      <c r="G462">
        <v>1</v>
      </c>
    </row>
    <row r="463" spans="1:7" x14ac:dyDescent="0.2">
      <c r="A463">
        <v>302014001</v>
      </c>
      <c r="B463">
        <v>30201</v>
      </c>
      <c r="C463" s="5">
        <v>400</v>
      </c>
      <c r="D463" s="5">
        <v>1</v>
      </c>
      <c r="E463" s="6">
        <v>8</v>
      </c>
      <c r="G463">
        <v>1</v>
      </c>
    </row>
    <row r="464" spans="1:7" x14ac:dyDescent="0.2">
      <c r="A464">
        <v>302024001</v>
      </c>
      <c r="B464">
        <v>30202</v>
      </c>
      <c r="C464" s="5">
        <v>400</v>
      </c>
      <c r="D464" s="5">
        <v>1</v>
      </c>
      <c r="E464" s="6">
        <v>8</v>
      </c>
      <c r="G464">
        <v>1</v>
      </c>
    </row>
    <row r="465" spans="1:7" x14ac:dyDescent="0.2">
      <c r="A465">
        <v>302034001</v>
      </c>
      <c r="B465">
        <v>30203</v>
      </c>
      <c r="C465" s="5">
        <v>400</v>
      </c>
      <c r="D465" s="5">
        <v>1</v>
      </c>
      <c r="E465" s="6">
        <v>8</v>
      </c>
      <c r="G465">
        <v>1</v>
      </c>
    </row>
    <row r="466" spans="1:7" x14ac:dyDescent="0.2">
      <c r="A466">
        <v>302044001</v>
      </c>
      <c r="B466">
        <v>30204</v>
      </c>
      <c r="C466" s="5">
        <v>400</v>
      </c>
      <c r="D466" s="5">
        <v>1</v>
      </c>
      <c r="E466" s="6">
        <v>8</v>
      </c>
      <c r="F466" t="s">
        <v>412</v>
      </c>
      <c r="G466">
        <v>1</v>
      </c>
    </row>
    <row r="467" spans="1:7" x14ac:dyDescent="0.2">
      <c r="A467">
        <v>303004001</v>
      </c>
      <c r="B467">
        <v>30300</v>
      </c>
      <c r="C467" s="5">
        <v>400</v>
      </c>
      <c r="D467" s="5">
        <v>1</v>
      </c>
      <c r="E467" s="6">
        <v>8</v>
      </c>
      <c r="G467">
        <v>1</v>
      </c>
    </row>
    <row r="468" spans="1:7" x14ac:dyDescent="0.2">
      <c r="A468">
        <v>304004001</v>
      </c>
      <c r="B468">
        <v>30400</v>
      </c>
      <c r="C468" s="5">
        <v>400</v>
      </c>
      <c r="D468" s="5">
        <v>1</v>
      </c>
      <c r="E468" s="6">
        <v>8</v>
      </c>
      <c r="G468">
        <v>1</v>
      </c>
    </row>
    <row r="469" spans="1:7" x14ac:dyDescent="0.2">
      <c r="A469">
        <v>305004001</v>
      </c>
      <c r="B469">
        <v>30500</v>
      </c>
      <c r="C469" s="5">
        <v>400</v>
      </c>
      <c r="D469" s="5">
        <v>1</v>
      </c>
      <c r="E469" s="6">
        <v>8</v>
      </c>
      <c r="G469">
        <v>1</v>
      </c>
    </row>
    <row r="470" spans="1:7" x14ac:dyDescent="0.2">
      <c r="A470">
        <v>306004001</v>
      </c>
      <c r="B470">
        <v>30600</v>
      </c>
      <c r="C470" s="5">
        <v>400</v>
      </c>
      <c r="D470" s="5">
        <v>1</v>
      </c>
      <c r="E470" s="6">
        <v>8</v>
      </c>
      <c r="G470">
        <v>1</v>
      </c>
    </row>
    <row r="471" spans="1:7" x14ac:dyDescent="0.2">
      <c r="A471">
        <v>400004001</v>
      </c>
      <c r="B471">
        <v>40000</v>
      </c>
      <c r="C471" s="5">
        <v>400</v>
      </c>
      <c r="D471" s="5">
        <v>1</v>
      </c>
      <c r="E471" s="6">
        <v>8</v>
      </c>
      <c r="G471">
        <v>1</v>
      </c>
    </row>
    <row r="472" spans="1:7" x14ac:dyDescent="0.2">
      <c r="A472">
        <v>401004001</v>
      </c>
      <c r="B472">
        <v>40100</v>
      </c>
      <c r="C472" s="5">
        <v>400</v>
      </c>
      <c r="D472" s="5">
        <v>1</v>
      </c>
      <c r="E472" s="6">
        <v>8</v>
      </c>
      <c r="G472">
        <v>1</v>
      </c>
    </row>
    <row r="473" spans="1:7" x14ac:dyDescent="0.2">
      <c r="A473">
        <v>401014001</v>
      </c>
      <c r="B473">
        <v>40101</v>
      </c>
      <c r="C473" s="5">
        <v>400</v>
      </c>
      <c r="D473" s="5">
        <v>1</v>
      </c>
      <c r="E473" s="6">
        <v>8</v>
      </c>
      <c r="G473">
        <v>1</v>
      </c>
    </row>
    <row r="474" spans="1:7" x14ac:dyDescent="0.2">
      <c r="A474">
        <v>401024001</v>
      </c>
      <c r="B474">
        <v>40102</v>
      </c>
      <c r="C474" s="5">
        <v>400</v>
      </c>
      <c r="D474" s="5">
        <v>1</v>
      </c>
      <c r="E474" s="6">
        <v>8</v>
      </c>
      <c r="G474">
        <v>1</v>
      </c>
    </row>
    <row r="475" spans="1:7" x14ac:dyDescent="0.2">
      <c r="A475">
        <v>402004001</v>
      </c>
      <c r="B475">
        <v>40200</v>
      </c>
      <c r="C475" s="5">
        <v>400</v>
      </c>
      <c r="D475" s="5">
        <v>1</v>
      </c>
      <c r="E475" s="6">
        <v>8</v>
      </c>
      <c r="G475">
        <v>1</v>
      </c>
    </row>
    <row r="476" spans="1:7" x14ac:dyDescent="0.2">
      <c r="A476">
        <v>402014001</v>
      </c>
      <c r="B476">
        <v>40201</v>
      </c>
      <c r="C476" s="5">
        <v>400</v>
      </c>
      <c r="D476" s="5">
        <v>1</v>
      </c>
      <c r="E476" s="6">
        <v>8</v>
      </c>
      <c r="G476">
        <v>1</v>
      </c>
    </row>
    <row r="477" spans="1:7" x14ac:dyDescent="0.2">
      <c r="A477">
        <v>402024001</v>
      </c>
      <c r="B477">
        <v>40202</v>
      </c>
      <c r="C477" s="5">
        <v>400</v>
      </c>
      <c r="D477" s="5">
        <v>1</v>
      </c>
      <c r="E477" s="6">
        <v>8</v>
      </c>
      <c r="G477">
        <v>1</v>
      </c>
    </row>
    <row r="478" spans="1:7" x14ac:dyDescent="0.2">
      <c r="A478">
        <v>402034001</v>
      </c>
      <c r="B478">
        <v>40203</v>
      </c>
      <c r="C478" s="5">
        <v>400</v>
      </c>
      <c r="D478" s="5">
        <v>1</v>
      </c>
      <c r="E478" s="6">
        <v>8</v>
      </c>
      <c r="G478">
        <v>1</v>
      </c>
    </row>
    <row r="479" spans="1:7" x14ac:dyDescent="0.2">
      <c r="A479">
        <v>403004001</v>
      </c>
      <c r="B479">
        <v>40300</v>
      </c>
      <c r="C479" s="5">
        <v>400</v>
      </c>
      <c r="D479" s="5">
        <v>1</v>
      </c>
      <c r="E479" s="6">
        <v>8</v>
      </c>
      <c r="G479">
        <v>1</v>
      </c>
    </row>
    <row r="480" spans="1:7" x14ac:dyDescent="0.2">
      <c r="A480">
        <v>403014001</v>
      </c>
      <c r="B480">
        <v>40301</v>
      </c>
      <c r="C480" s="5">
        <v>400</v>
      </c>
      <c r="D480" s="5">
        <v>1</v>
      </c>
      <c r="E480" s="6">
        <v>8</v>
      </c>
      <c r="F480" t="s">
        <v>413</v>
      </c>
      <c r="G480">
        <v>1</v>
      </c>
    </row>
    <row r="481" spans="1:7" x14ac:dyDescent="0.2">
      <c r="A481">
        <v>403024001</v>
      </c>
      <c r="B481">
        <v>40302</v>
      </c>
      <c r="C481" s="5">
        <v>400</v>
      </c>
      <c r="D481" s="5">
        <v>1</v>
      </c>
      <c r="E481" s="6">
        <v>8</v>
      </c>
      <c r="G481">
        <v>1</v>
      </c>
    </row>
    <row r="482" spans="1:7" x14ac:dyDescent="0.2">
      <c r="A482">
        <v>403034001</v>
      </c>
      <c r="B482">
        <v>40303</v>
      </c>
      <c r="C482" s="5">
        <v>400</v>
      </c>
      <c r="D482" s="5">
        <v>1</v>
      </c>
      <c r="E482" s="6">
        <v>8</v>
      </c>
      <c r="G482">
        <v>1</v>
      </c>
    </row>
    <row r="483" spans="1:7" x14ac:dyDescent="0.2">
      <c r="A483">
        <v>403044001</v>
      </c>
      <c r="B483">
        <v>40304</v>
      </c>
      <c r="C483" s="5">
        <v>400</v>
      </c>
      <c r="D483" s="5">
        <v>1</v>
      </c>
      <c r="E483" s="6">
        <v>8</v>
      </c>
      <c r="G483">
        <v>1</v>
      </c>
    </row>
    <row r="484" spans="1:7" x14ac:dyDescent="0.2">
      <c r="A484">
        <v>403054001</v>
      </c>
      <c r="B484">
        <v>40305</v>
      </c>
      <c r="C484" s="5">
        <v>400</v>
      </c>
      <c r="D484" s="5">
        <v>1</v>
      </c>
      <c r="E484" s="6">
        <v>8</v>
      </c>
      <c r="G484">
        <v>1</v>
      </c>
    </row>
    <row r="485" spans="1:7" x14ac:dyDescent="0.2">
      <c r="A485">
        <v>403064001</v>
      </c>
      <c r="B485">
        <v>40306</v>
      </c>
      <c r="C485" s="5">
        <v>400</v>
      </c>
      <c r="D485" s="5">
        <v>1</v>
      </c>
      <c r="E485" s="6">
        <v>8</v>
      </c>
      <c r="G485">
        <v>1</v>
      </c>
    </row>
    <row r="486" spans="1:7" x14ac:dyDescent="0.2">
      <c r="A486">
        <v>500004001</v>
      </c>
      <c r="B486">
        <v>50000</v>
      </c>
      <c r="C486" s="5">
        <v>400</v>
      </c>
      <c r="D486" s="5">
        <v>1</v>
      </c>
      <c r="E486" s="6">
        <v>8</v>
      </c>
      <c r="G486">
        <v>1</v>
      </c>
    </row>
    <row r="487" spans="1:7" x14ac:dyDescent="0.2">
      <c r="A487">
        <v>501004001</v>
      </c>
      <c r="B487">
        <v>50100</v>
      </c>
      <c r="C487" s="5">
        <v>400</v>
      </c>
      <c r="D487" s="5">
        <v>1</v>
      </c>
      <c r="E487" s="6">
        <v>8</v>
      </c>
      <c r="G487">
        <v>1</v>
      </c>
    </row>
    <row r="488" spans="1:7" x14ac:dyDescent="0.2">
      <c r="A488">
        <v>501014001</v>
      </c>
      <c r="B488">
        <v>50101</v>
      </c>
      <c r="C488" s="5">
        <v>400</v>
      </c>
      <c r="D488" s="5">
        <v>1</v>
      </c>
      <c r="E488" s="6">
        <v>8</v>
      </c>
      <c r="G488">
        <v>1</v>
      </c>
    </row>
    <row r="489" spans="1:7" x14ac:dyDescent="0.2">
      <c r="A489">
        <v>501024001</v>
      </c>
      <c r="B489">
        <v>50102</v>
      </c>
      <c r="C489" s="5">
        <v>400</v>
      </c>
      <c r="D489" s="5">
        <v>1</v>
      </c>
      <c r="E489" s="6">
        <v>8</v>
      </c>
      <c r="G489">
        <v>1</v>
      </c>
    </row>
    <row r="490" spans="1:7" x14ac:dyDescent="0.2">
      <c r="A490">
        <v>501034001</v>
      </c>
      <c r="B490">
        <v>50103</v>
      </c>
      <c r="C490" s="5">
        <v>400</v>
      </c>
      <c r="D490" s="5">
        <v>1</v>
      </c>
      <c r="E490" s="6">
        <v>8</v>
      </c>
      <c r="G490">
        <v>1</v>
      </c>
    </row>
    <row r="491" spans="1:7" x14ac:dyDescent="0.2">
      <c r="A491">
        <v>501044001</v>
      </c>
      <c r="B491">
        <v>50104</v>
      </c>
      <c r="C491" s="5">
        <v>400</v>
      </c>
      <c r="D491" s="5">
        <v>1</v>
      </c>
      <c r="E491" s="6">
        <v>8</v>
      </c>
      <c r="G491">
        <v>1</v>
      </c>
    </row>
    <row r="492" spans="1:7" x14ac:dyDescent="0.2">
      <c r="A492">
        <v>501054001</v>
      </c>
      <c r="B492">
        <v>50105</v>
      </c>
      <c r="C492" s="5">
        <v>400</v>
      </c>
      <c r="D492" s="5">
        <v>1</v>
      </c>
      <c r="E492" s="6">
        <v>8</v>
      </c>
      <c r="G492">
        <v>1</v>
      </c>
    </row>
    <row r="493" spans="1:7" x14ac:dyDescent="0.2">
      <c r="A493">
        <v>501064001</v>
      </c>
      <c r="B493">
        <v>50106</v>
      </c>
      <c r="C493" s="5">
        <v>400</v>
      </c>
      <c r="D493" s="5">
        <v>1</v>
      </c>
      <c r="E493" s="6">
        <v>8</v>
      </c>
      <c r="G493">
        <v>1</v>
      </c>
    </row>
    <row r="494" spans="1:7" x14ac:dyDescent="0.2">
      <c r="A494">
        <v>501074001</v>
      </c>
      <c r="B494">
        <v>50107</v>
      </c>
      <c r="C494" s="5">
        <v>400</v>
      </c>
      <c r="D494" s="5">
        <v>1</v>
      </c>
      <c r="E494" s="6">
        <v>8</v>
      </c>
      <c r="G494">
        <v>1</v>
      </c>
    </row>
    <row r="495" spans="1:7" x14ac:dyDescent="0.2">
      <c r="A495">
        <v>501084001</v>
      </c>
      <c r="B495">
        <v>50108</v>
      </c>
      <c r="C495" s="5">
        <v>400</v>
      </c>
      <c r="D495" s="5">
        <v>1</v>
      </c>
      <c r="E495" s="6">
        <v>8</v>
      </c>
      <c r="G495">
        <v>1</v>
      </c>
    </row>
    <row r="496" spans="1:7" x14ac:dyDescent="0.2">
      <c r="A496">
        <v>501094001</v>
      </c>
      <c r="B496">
        <v>50109</v>
      </c>
      <c r="C496" s="5">
        <v>400</v>
      </c>
      <c r="D496" s="5">
        <v>1</v>
      </c>
      <c r="E496" s="6">
        <v>8</v>
      </c>
      <c r="G496">
        <v>1</v>
      </c>
    </row>
    <row r="497" spans="1:7" x14ac:dyDescent="0.2">
      <c r="A497">
        <v>502004001</v>
      </c>
      <c r="B497">
        <v>50200</v>
      </c>
      <c r="C497" s="5">
        <v>400</v>
      </c>
      <c r="D497" s="5">
        <v>1</v>
      </c>
      <c r="E497" s="6">
        <v>8</v>
      </c>
      <c r="G497">
        <v>1</v>
      </c>
    </row>
    <row r="498" spans="1:7" x14ac:dyDescent="0.2">
      <c r="A498">
        <v>503004001</v>
      </c>
      <c r="B498">
        <v>50300</v>
      </c>
      <c r="C498" s="5">
        <v>400</v>
      </c>
      <c r="D498" s="5">
        <v>1</v>
      </c>
      <c r="E498" s="6">
        <v>8</v>
      </c>
      <c r="G498">
        <v>1</v>
      </c>
    </row>
    <row r="499" spans="1:7" x14ac:dyDescent="0.2">
      <c r="A499">
        <v>600004001</v>
      </c>
      <c r="B499">
        <v>60000</v>
      </c>
      <c r="C499" s="5">
        <v>400</v>
      </c>
      <c r="D499" s="5">
        <v>1</v>
      </c>
      <c r="E499" s="6">
        <v>8</v>
      </c>
      <c r="G499">
        <v>1</v>
      </c>
    </row>
    <row r="500" spans="1:7" x14ac:dyDescent="0.2">
      <c r="A500">
        <v>601004001</v>
      </c>
      <c r="B500">
        <v>60100</v>
      </c>
      <c r="C500" s="5">
        <v>400</v>
      </c>
      <c r="D500" s="5">
        <v>1</v>
      </c>
      <c r="E500" s="6">
        <v>8</v>
      </c>
      <c r="G500">
        <v>1</v>
      </c>
    </row>
    <row r="501" spans="1:7" x14ac:dyDescent="0.2">
      <c r="A501">
        <v>602004001</v>
      </c>
      <c r="B501">
        <v>60200</v>
      </c>
      <c r="C501" s="5">
        <v>400</v>
      </c>
      <c r="D501" s="5">
        <v>1</v>
      </c>
      <c r="E501" s="6">
        <v>8</v>
      </c>
      <c r="G501">
        <v>1</v>
      </c>
    </row>
    <row r="502" spans="1:7" x14ac:dyDescent="0.2">
      <c r="A502">
        <v>603004001</v>
      </c>
      <c r="B502">
        <v>60300</v>
      </c>
      <c r="C502" s="5">
        <v>400</v>
      </c>
      <c r="D502" s="5">
        <v>1</v>
      </c>
      <c r="E502" s="6">
        <v>8</v>
      </c>
      <c r="G502">
        <v>1</v>
      </c>
    </row>
    <row r="503" spans="1:7" x14ac:dyDescent="0.2">
      <c r="A503">
        <v>603014001</v>
      </c>
      <c r="B503">
        <v>60301</v>
      </c>
      <c r="C503" s="5">
        <v>400</v>
      </c>
      <c r="D503" s="5">
        <v>1</v>
      </c>
      <c r="E503" s="6">
        <v>8</v>
      </c>
      <c r="G503">
        <v>1</v>
      </c>
    </row>
    <row r="504" spans="1:7" x14ac:dyDescent="0.2">
      <c r="A504">
        <v>603024001</v>
      </c>
      <c r="B504">
        <v>60302</v>
      </c>
      <c r="C504" s="5">
        <v>400</v>
      </c>
      <c r="D504" s="5">
        <v>1</v>
      </c>
      <c r="E504" s="6">
        <v>8</v>
      </c>
      <c r="G504">
        <v>1</v>
      </c>
    </row>
    <row r="505" spans="1:7" x14ac:dyDescent="0.2">
      <c r="A505">
        <v>603034001</v>
      </c>
      <c r="B505">
        <v>60303</v>
      </c>
      <c r="C505" s="5">
        <v>400</v>
      </c>
      <c r="D505" s="5">
        <v>1</v>
      </c>
      <c r="E505" s="6">
        <v>8</v>
      </c>
      <c r="G505">
        <v>1</v>
      </c>
    </row>
    <row r="506" spans="1:7" x14ac:dyDescent="0.2">
      <c r="A506">
        <v>603044001</v>
      </c>
      <c r="B506">
        <v>60304</v>
      </c>
      <c r="C506" s="5">
        <v>400</v>
      </c>
      <c r="D506" s="5">
        <v>1</v>
      </c>
      <c r="E506" s="6">
        <v>8</v>
      </c>
      <c r="G506">
        <v>1</v>
      </c>
    </row>
    <row r="507" spans="1:7" x14ac:dyDescent="0.2">
      <c r="A507">
        <v>604004001</v>
      </c>
      <c r="B507">
        <v>60400</v>
      </c>
      <c r="C507" s="5">
        <v>400</v>
      </c>
      <c r="D507" s="5">
        <v>1</v>
      </c>
      <c r="E507" s="6">
        <v>8</v>
      </c>
      <c r="G507">
        <v>1</v>
      </c>
    </row>
    <row r="508" spans="1:7" x14ac:dyDescent="0.2">
      <c r="A508">
        <v>604014001</v>
      </c>
      <c r="B508">
        <v>60401</v>
      </c>
      <c r="C508" s="5">
        <v>400</v>
      </c>
      <c r="D508" s="5">
        <v>1</v>
      </c>
      <c r="E508" s="6">
        <v>8</v>
      </c>
      <c r="G508">
        <v>1</v>
      </c>
    </row>
    <row r="509" spans="1:7" x14ac:dyDescent="0.2">
      <c r="A509">
        <v>604024001</v>
      </c>
      <c r="B509">
        <v>60402</v>
      </c>
      <c r="C509" s="5">
        <v>400</v>
      </c>
      <c r="D509" s="5">
        <v>1</v>
      </c>
      <c r="E509" s="6">
        <v>8</v>
      </c>
      <c r="G509">
        <v>1</v>
      </c>
    </row>
    <row r="510" spans="1:7" x14ac:dyDescent="0.2">
      <c r="A510">
        <v>604034001</v>
      </c>
      <c r="B510">
        <v>60403</v>
      </c>
      <c r="C510" s="5">
        <v>400</v>
      </c>
      <c r="D510" s="5">
        <v>1</v>
      </c>
      <c r="E510" s="6">
        <v>8</v>
      </c>
      <c r="G510">
        <v>1</v>
      </c>
    </row>
    <row r="511" spans="1:7" x14ac:dyDescent="0.2">
      <c r="A511">
        <v>605004001</v>
      </c>
      <c r="B511">
        <v>60500</v>
      </c>
      <c r="C511" s="5">
        <v>400</v>
      </c>
      <c r="D511" s="5">
        <v>1</v>
      </c>
      <c r="E511" s="6">
        <v>8</v>
      </c>
      <c r="G511">
        <v>1</v>
      </c>
    </row>
    <row r="512" spans="1:7" x14ac:dyDescent="0.2">
      <c r="A512">
        <v>605014001</v>
      </c>
      <c r="B512">
        <v>60501</v>
      </c>
      <c r="C512" s="5">
        <v>400</v>
      </c>
      <c r="D512" s="5">
        <v>1</v>
      </c>
      <c r="E512" s="6">
        <v>8</v>
      </c>
      <c r="G512">
        <v>1</v>
      </c>
    </row>
    <row r="513" spans="1:7" x14ac:dyDescent="0.2">
      <c r="A513">
        <v>605024001</v>
      </c>
      <c r="B513">
        <v>60502</v>
      </c>
      <c r="C513" s="5">
        <v>400</v>
      </c>
      <c r="D513" s="5">
        <v>1</v>
      </c>
      <c r="E513" s="6">
        <v>8</v>
      </c>
      <c r="G513">
        <v>1</v>
      </c>
    </row>
    <row r="514" spans="1:7" x14ac:dyDescent="0.2">
      <c r="A514">
        <v>606004001</v>
      </c>
      <c r="B514">
        <v>60600</v>
      </c>
      <c r="C514" s="5">
        <v>400</v>
      </c>
      <c r="D514" s="5">
        <v>1</v>
      </c>
      <c r="E514" s="6">
        <v>8</v>
      </c>
      <c r="G514">
        <v>1</v>
      </c>
    </row>
    <row r="515" spans="1:7" x14ac:dyDescent="0.2">
      <c r="A515">
        <v>700004001</v>
      </c>
      <c r="B515">
        <v>70000</v>
      </c>
      <c r="C515" s="5">
        <v>400</v>
      </c>
      <c r="D515" s="5">
        <v>1</v>
      </c>
      <c r="E515" s="6">
        <v>8</v>
      </c>
      <c r="G515">
        <v>1</v>
      </c>
    </row>
    <row r="516" spans="1:7" x14ac:dyDescent="0.2">
      <c r="A516">
        <v>701004001</v>
      </c>
      <c r="B516">
        <v>70100</v>
      </c>
      <c r="C516" s="5">
        <v>400</v>
      </c>
      <c r="D516" s="5">
        <v>1</v>
      </c>
      <c r="E516" s="6">
        <v>8</v>
      </c>
      <c r="G516">
        <v>1</v>
      </c>
    </row>
    <row r="517" spans="1:7" x14ac:dyDescent="0.2">
      <c r="A517">
        <v>702004001</v>
      </c>
      <c r="B517">
        <v>70200</v>
      </c>
      <c r="C517" s="5">
        <v>400</v>
      </c>
      <c r="D517" s="5">
        <v>1</v>
      </c>
      <c r="E517" s="6">
        <v>8</v>
      </c>
      <c r="G517">
        <v>1</v>
      </c>
    </row>
    <row r="518" spans="1:7" x14ac:dyDescent="0.2">
      <c r="A518">
        <v>703004001</v>
      </c>
      <c r="B518">
        <v>70300</v>
      </c>
      <c r="C518" s="5">
        <v>400</v>
      </c>
      <c r="D518" s="5">
        <v>1</v>
      </c>
      <c r="E518" s="6">
        <v>8</v>
      </c>
      <c r="G518">
        <v>1</v>
      </c>
    </row>
    <row r="519" spans="1:7" x14ac:dyDescent="0.2">
      <c r="A519">
        <v>800004001</v>
      </c>
      <c r="B519">
        <v>80000</v>
      </c>
      <c r="C519" s="5">
        <v>400</v>
      </c>
      <c r="D519" s="5">
        <v>1</v>
      </c>
      <c r="E519" s="6">
        <v>8</v>
      </c>
      <c r="G519">
        <v>1</v>
      </c>
    </row>
    <row r="520" spans="1:7" x14ac:dyDescent="0.2">
      <c r="A520">
        <v>801004001</v>
      </c>
      <c r="B520">
        <v>80100</v>
      </c>
      <c r="C520" s="5">
        <v>400</v>
      </c>
      <c r="D520" s="5">
        <v>1</v>
      </c>
      <c r="E520" s="6">
        <v>8</v>
      </c>
      <c r="G520">
        <v>1</v>
      </c>
    </row>
    <row r="521" spans="1:7" x14ac:dyDescent="0.2">
      <c r="A521">
        <v>801014001</v>
      </c>
      <c r="B521">
        <v>80101</v>
      </c>
      <c r="C521" s="5">
        <v>400</v>
      </c>
      <c r="D521" s="5">
        <v>1</v>
      </c>
      <c r="E521" s="6">
        <v>8</v>
      </c>
      <c r="G521">
        <v>1</v>
      </c>
    </row>
    <row r="522" spans="1:7" x14ac:dyDescent="0.2">
      <c r="A522">
        <v>801024001</v>
      </c>
      <c r="B522">
        <v>80102</v>
      </c>
      <c r="C522" s="5">
        <v>400</v>
      </c>
      <c r="D522" s="5">
        <v>1</v>
      </c>
      <c r="E522" s="6">
        <v>8</v>
      </c>
      <c r="G522">
        <v>1</v>
      </c>
    </row>
    <row r="523" spans="1:7" x14ac:dyDescent="0.2">
      <c r="A523">
        <v>802004001</v>
      </c>
      <c r="B523">
        <v>80200</v>
      </c>
      <c r="C523" s="5">
        <v>400</v>
      </c>
      <c r="D523" s="5">
        <v>1</v>
      </c>
      <c r="E523" s="6">
        <v>8</v>
      </c>
      <c r="G523">
        <v>1</v>
      </c>
    </row>
    <row r="524" spans="1:7" x14ac:dyDescent="0.2">
      <c r="A524">
        <v>802014001</v>
      </c>
      <c r="B524">
        <v>80201</v>
      </c>
      <c r="C524" s="5">
        <v>400</v>
      </c>
      <c r="D524" s="5">
        <v>1</v>
      </c>
      <c r="E524" s="6">
        <v>8</v>
      </c>
      <c r="G524">
        <v>1</v>
      </c>
    </row>
    <row r="525" spans="1:7" x14ac:dyDescent="0.2">
      <c r="A525">
        <v>802024001</v>
      </c>
      <c r="B525">
        <v>80202</v>
      </c>
      <c r="C525" s="5">
        <v>400</v>
      </c>
      <c r="D525" s="5">
        <v>1</v>
      </c>
      <c r="E525" s="6">
        <v>8</v>
      </c>
      <c r="G525">
        <v>1</v>
      </c>
    </row>
    <row r="526" spans="1:7" x14ac:dyDescent="0.2">
      <c r="A526">
        <v>803004001</v>
      </c>
      <c r="B526">
        <v>80300</v>
      </c>
      <c r="C526" s="5">
        <v>400</v>
      </c>
      <c r="D526" s="5">
        <v>1</v>
      </c>
      <c r="E526" s="6">
        <v>8</v>
      </c>
      <c r="G526">
        <v>1</v>
      </c>
    </row>
    <row r="527" spans="1:7" x14ac:dyDescent="0.2">
      <c r="A527">
        <v>803014001</v>
      </c>
      <c r="B527">
        <v>80301</v>
      </c>
      <c r="C527" s="5">
        <v>400</v>
      </c>
      <c r="D527" s="5">
        <v>1</v>
      </c>
      <c r="E527" s="6">
        <v>8</v>
      </c>
      <c r="G527">
        <v>1</v>
      </c>
    </row>
    <row r="528" spans="1:7" x14ac:dyDescent="0.2">
      <c r="A528">
        <v>803024001</v>
      </c>
      <c r="B528">
        <v>80302</v>
      </c>
      <c r="C528" s="5">
        <v>400</v>
      </c>
      <c r="D528" s="5">
        <v>1</v>
      </c>
      <c r="E528" s="6">
        <v>8</v>
      </c>
      <c r="G528">
        <v>1</v>
      </c>
    </row>
    <row r="529" spans="1:7" x14ac:dyDescent="0.2">
      <c r="A529">
        <v>804004001</v>
      </c>
      <c r="B529">
        <v>80400</v>
      </c>
      <c r="C529" s="5">
        <v>400</v>
      </c>
      <c r="D529" s="5">
        <v>1</v>
      </c>
      <c r="E529" s="6">
        <v>8</v>
      </c>
      <c r="G529">
        <v>1</v>
      </c>
    </row>
    <row r="530" spans="1:7" x14ac:dyDescent="0.2">
      <c r="A530">
        <v>804014001</v>
      </c>
      <c r="B530">
        <v>80401</v>
      </c>
      <c r="C530" s="5">
        <v>400</v>
      </c>
      <c r="D530" s="5">
        <v>1</v>
      </c>
      <c r="E530" s="6">
        <v>8</v>
      </c>
      <c r="G530">
        <v>1</v>
      </c>
    </row>
    <row r="531" spans="1:7" x14ac:dyDescent="0.2">
      <c r="A531">
        <v>804024001</v>
      </c>
      <c r="B531">
        <v>80402</v>
      </c>
      <c r="C531" s="5">
        <v>400</v>
      </c>
      <c r="D531" s="5">
        <v>1</v>
      </c>
      <c r="E531" s="6">
        <v>8</v>
      </c>
      <c r="G531">
        <v>1</v>
      </c>
    </row>
    <row r="532" spans="1:7" x14ac:dyDescent="0.2">
      <c r="A532">
        <v>900004001</v>
      </c>
      <c r="B532">
        <v>90000</v>
      </c>
      <c r="C532" s="5">
        <v>400</v>
      </c>
      <c r="D532" s="5">
        <v>1</v>
      </c>
      <c r="E532" s="6">
        <v>8</v>
      </c>
      <c r="G532">
        <v>1</v>
      </c>
    </row>
    <row r="533" spans="1:7" x14ac:dyDescent="0.2">
      <c r="A533">
        <v>901004001</v>
      </c>
      <c r="B533">
        <v>90100</v>
      </c>
      <c r="C533" s="5">
        <v>400</v>
      </c>
      <c r="D533" s="5">
        <v>1</v>
      </c>
      <c r="E533" s="6">
        <v>8</v>
      </c>
      <c r="G533">
        <v>1</v>
      </c>
    </row>
    <row r="534" spans="1:7" x14ac:dyDescent="0.2">
      <c r="A534">
        <v>901014001</v>
      </c>
      <c r="B534">
        <v>90101</v>
      </c>
      <c r="C534" s="5">
        <v>400</v>
      </c>
      <c r="D534" s="5">
        <v>1</v>
      </c>
      <c r="E534" s="6">
        <v>8</v>
      </c>
      <c r="G534">
        <v>1</v>
      </c>
    </row>
    <row r="535" spans="1:7" x14ac:dyDescent="0.2">
      <c r="A535">
        <v>901024001</v>
      </c>
      <c r="B535">
        <v>90102</v>
      </c>
      <c r="C535" s="5">
        <v>400</v>
      </c>
      <c r="D535" s="5">
        <v>1</v>
      </c>
      <c r="E535" s="6">
        <v>8</v>
      </c>
      <c r="G535">
        <v>1</v>
      </c>
    </row>
    <row r="536" spans="1:7" x14ac:dyDescent="0.2">
      <c r="A536">
        <v>902004001</v>
      </c>
      <c r="B536">
        <v>90200</v>
      </c>
      <c r="C536" s="5">
        <v>400</v>
      </c>
      <c r="D536" s="5">
        <v>1</v>
      </c>
      <c r="E536" s="6">
        <v>8</v>
      </c>
      <c r="G536">
        <v>1</v>
      </c>
    </row>
    <row r="537" spans="1:7" x14ac:dyDescent="0.2">
      <c r="A537">
        <v>902014001</v>
      </c>
      <c r="B537">
        <v>90201</v>
      </c>
      <c r="C537" s="5">
        <v>400</v>
      </c>
      <c r="D537" s="5">
        <v>1</v>
      </c>
      <c r="E537" s="6">
        <v>8</v>
      </c>
      <c r="G537">
        <v>1</v>
      </c>
    </row>
    <row r="538" spans="1:7" x14ac:dyDescent="0.2">
      <c r="A538">
        <v>902024001</v>
      </c>
      <c r="B538">
        <v>90202</v>
      </c>
      <c r="C538" s="5">
        <v>400</v>
      </c>
      <c r="D538" s="5">
        <v>1</v>
      </c>
      <c r="E538" s="6">
        <v>8</v>
      </c>
      <c r="G538">
        <v>1</v>
      </c>
    </row>
    <row r="539" spans="1:7" x14ac:dyDescent="0.2">
      <c r="A539">
        <v>1000004001</v>
      </c>
      <c r="B539">
        <v>100000</v>
      </c>
      <c r="C539" s="5">
        <v>400</v>
      </c>
      <c r="D539" s="5">
        <v>1</v>
      </c>
      <c r="E539" s="6">
        <v>8</v>
      </c>
      <c r="G539">
        <v>1</v>
      </c>
    </row>
    <row r="540" spans="1:7" x14ac:dyDescent="0.2">
      <c r="A540">
        <v>1001004001</v>
      </c>
      <c r="B540">
        <v>100100</v>
      </c>
      <c r="C540" s="5">
        <v>400</v>
      </c>
      <c r="D540" s="5">
        <v>1</v>
      </c>
      <c r="E540" s="6">
        <v>8</v>
      </c>
      <c r="G540">
        <v>1</v>
      </c>
    </row>
    <row r="541" spans="1:7" x14ac:dyDescent="0.2">
      <c r="A541">
        <v>1001014001</v>
      </c>
      <c r="B541">
        <v>100101</v>
      </c>
      <c r="C541" s="5">
        <v>400</v>
      </c>
      <c r="D541" s="5">
        <v>1</v>
      </c>
      <c r="E541" s="6">
        <v>8</v>
      </c>
      <c r="G541">
        <v>1</v>
      </c>
    </row>
    <row r="542" spans="1:7" x14ac:dyDescent="0.2">
      <c r="A542">
        <v>1001024001</v>
      </c>
      <c r="B542">
        <v>100102</v>
      </c>
      <c r="C542" s="5">
        <v>400</v>
      </c>
      <c r="D542" s="5">
        <v>1</v>
      </c>
      <c r="E542" s="6">
        <v>8</v>
      </c>
      <c r="G542">
        <v>1</v>
      </c>
    </row>
    <row r="543" spans="1:7" x14ac:dyDescent="0.2">
      <c r="A543">
        <v>1001034001</v>
      </c>
      <c r="B543">
        <v>100103</v>
      </c>
      <c r="C543" s="5">
        <v>400</v>
      </c>
      <c r="D543" s="5">
        <v>1</v>
      </c>
      <c r="E543" s="6">
        <v>8</v>
      </c>
      <c r="G543">
        <v>1</v>
      </c>
    </row>
    <row r="544" spans="1:7" x14ac:dyDescent="0.2">
      <c r="A544">
        <v>1002004001</v>
      </c>
      <c r="B544">
        <v>100200</v>
      </c>
      <c r="C544" s="5">
        <v>400</v>
      </c>
      <c r="D544" s="5">
        <v>1</v>
      </c>
      <c r="E544" s="6">
        <v>8</v>
      </c>
      <c r="G544">
        <v>1</v>
      </c>
    </row>
    <row r="545" spans="1:7" x14ac:dyDescent="0.2">
      <c r="A545">
        <v>1002014001</v>
      </c>
      <c r="B545">
        <v>100201</v>
      </c>
      <c r="C545" s="5">
        <v>400</v>
      </c>
      <c r="D545" s="5">
        <v>1</v>
      </c>
      <c r="E545" s="6">
        <v>8</v>
      </c>
      <c r="G545">
        <v>1</v>
      </c>
    </row>
    <row r="546" spans="1:7" x14ac:dyDescent="0.2">
      <c r="A546">
        <v>1002024001</v>
      </c>
      <c r="B546">
        <v>100202</v>
      </c>
      <c r="C546" s="5">
        <v>400</v>
      </c>
      <c r="D546" s="5">
        <v>1</v>
      </c>
      <c r="E546" s="6">
        <v>8</v>
      </c>
      <c r="G546">
        <v>1</v>
      </c>
    </row>
    <row r="547" spans="1:7" x14ac:dyDescent="0.2">
      <c r="A547">
        <v>1002034001</v>
      </c>
      <c r="B547">
        <v>100203</v>
      </c>
      <c r="C547" s="5">
        <v>400</v>
      </c>
      <c r="D547" s="5">
        <v>1</v>
      </c>
      <c r="E547" s="6">
        <v>8</v>
      </c>
      <c r="G547">
        <v>1</v>
      </c>
    </row>
    <row r="548" spans="1:7" x14ac:dyDescent="0.2">
      <c r="A548">
        <v>1002044001</v>
      </c>
      <c r="B548">
        <v>100204</v>
      </c>
      <c r="C548" s="5">
        <v>400</v>
      </c>
      <c r="D548" s="5">
        <v>1</v>
      </c>
      <c r="E548" s="6">
        <v>8</v>
      </c>
      <c r="G548">
        <v>1</v>
      </c>
    </row>
    <row r="549" spans="1:7" x14ac:dyDescent="0.2">
      <c r="A549">
        <v>1100004001</v>
      </c>
      <c r="B549">
        <v>110000</v>
      </c>
      <c r="C549" s="5">
        <v>400</v>
      </c>
      <c r="D549" s="5">
        <v>1</v>
      </c>
      <c r="E549" s="6">
        <v>8</v>
      </c>
      <c r="G549">
        <v>1</v>
      </c>
    </row>
    <row r="550" spans="1:7" x14ac:dyDescent="0.2">
      <c r="A550">
        <v>1101004001</v>
      </c>
      <c r="B550">
        <v>110100</v>
      </c>
      <c r="C550" s="5">
        <v>400</v>
      </c>
      <c r="D550" s="5">
        <v>1</v>
      </c>
      <c r="E550" s="6">
        <v>8</v>
      </c>
      <c r="G550">
        <v>1</v>
      </c>
    </row>
    <row r="551" spans="1:7" x14ac:dyDescent="0.2">
      <c r="A551">
        <v>1101014001</v>
      </c>
      <c r="B551">
        <v>110101</v>
      </c>
      <c r="C551" s="5">
        <v>400</v>
      </c>
      <c r="D551" s="5">
        <v>1</v>
      </c>
      <c r="E551" s="6">
        <v>8</v>
      </c>
      <c r="G551">
        <v>1</v>
      </c>
    </row>
    <row r="552" spans="1:7" x14ac:dyDescent="0.2">
      <c r="A552">
        <v>1101024001</v>
      </c>
      <c r="B552">
        <v>110102</v>
      </c>
      <c r="C552" s="5">
        <v>400</v>
      </c>
      <c r="D552" s="5">
        <v>1</v>
      </c>
      <c r="E552" s="6">
        <v>8</v>
      </c>
      <c r="G552">
        <v>1</v>
      </c>
    </row>
    <row r="553" spans="1:7" x14ac:dyDescent="0.2">
      <c r="A553">
        <v>1102004001</v>
      </c>
      <c r="B553">
        <v>110200</v>
      </c>
      <c r="C553" s="5">
        <v>400</v>
      </c>
      <c r="D553" s="5">
        <v>1</v>
      </c>
      <c r="E553" s="6">
        <v>8</v>
      </c>
      <c r="G553">
        <v>1</v>
      </c>
    </row>
    <row r="554" spans="1:7" x14ac:dyDescent="0.2">
      <c r="A554">
        <v>1102014001</v>
      </c>
      <c r="B554">
        <v>110201</v>
      </c>
      <c r="C554" s="5">
        <v>400</v>
      </c>
      <c r="D554" s="5">
        <v>1</v>
      </c>
      <c r="E554" s="6">
        <v>8</v>
      </c>
      <c r="G554">
        <v>1</v>
      </c>
    </row>
    <row r="555" spans="1:7" x14ac:dyDescent="0.2">
      <c r="A555">
        <v>1102024001</v>
      </c>
      <c r="B555">
        <v>110202</v>
      </c>
      <c r="C555" s="5">
        <v>400</v>
      </c>
      <c r="D555" s="5">
        <v>1</v>
      </c>
      <c r="E555" s="6">
        <v>8</v>
      </c>
      <c r="G555">
        <v>1</v>
      </c>
    </row>
    <row r="556" spans="1:7" x14ac:dyDescent="0.2">
      <c r="A556">
        <v>1103004001</v>
      </c>
      <c r="B556">
        <v>110300</v>
      </c>
      <c r="C556" s="5">
        <v>400</v>
      </c>
      <c r="D556" s="5">
        <v>1</v>
      </c>
      <c r="E556" s="6">
        <v>8</v>
      </c>
      <c r="G556">
        <v>1</v>
      </c>
    </row>
    <row r="557" spans="1:7" x14ac:dyDescent="0.2">
      <c r="A557">
        <v>1103014001</v>
      </c>
      <c r="B557">
        <v>110301</v>
      </c>
      <c r="C557" s="5">
        <v>400</v>
      </c>
      <c r="D557" s="5">
        <v>1</v>
      </c>
      <c r="E557" s="6">
        <v>8</v>
      </c>
      <c r="G557">
        <v>1</v>
      </c>
    </row>
  </sheetData>
  <sortState xmlns:xlrd2="http://schemas.microsoft.com/office/spreadsheetml/2017/richdata2" ref="A2:G557">
    <sortCondition ref="G2:G557"/>
    <sortCondition ref="C2:C557"/>
    <sortCondition ref="B2:B557"/>
  </sortState>
  <conditionalFormatting sqref="A2:B557">
    <cfRule type="expression" dxfId="383" priority="131">
      <formula>$C2=2</formula>
    </cfRule>
    <cfRule type="expression" dxfId="382" priority="132">
      <formula>$C2=1</formula>
    </cfRule>
  </conditionalFormatting>
  <conditionalFormatting sqref="C144:C279 C3:D143 C2:F2 E3:E140 F3:F63">
    <cfRule type="expression" dxfId="381" priority="862">
      <formula>$C2=2</formula>
    </cfRule>
    <cfRule type="expression" dxfId="380" priority="863">
      <formula>$C2=1</formula>
    </cfRule>
  </conditionalFormatting>
  <conditionalFormatting sqref="C419:D557 D222:D418">
    <cfRule type="expression" dxfId="379" priority="501">
      <formula>$C222=2</formula>
    </cfRule>
    <cfRule type="expression" dxfId="378" priority="502">
      <formula>$C222=1</formula>
    </cfRule>
  </conditionalFormatting>
  <conditionalFormatting sqref="D144:D220">
    <cfRule type="expression" dxfId="377" priority="850">
      <formula>$C144=2</formula>
    </cfRule>
    <cfRule type="expression" dxfId="376" priority="851">
      <formula>$C144=1</formula>
    </cfRule>
  </conditionalFormatting>
  <conditionalFormatting sqref="D220:D221">
    <cfRule type="expression" dxfId="375" priority="846">
      <formula>$C220=2</formula>
    </cfRule>
    <cfRule type="expression" dxfId="374" priority="847">
      <formula>$C220=1</formula>
    </cfRule>
  </conditionalFormatting>
  <conditionalFormatting sqref="D221:D321">
    <cfRule type="expression" dxfId="373" priority="832">
      <formula>$C221=2</formula>
    </cfRule>
    <cfRule type="expression" dxfId="372" priority="833">
      <formula>$C221=1</formula>
    </cfRule>
  </conditionalFormatting>
  <conditionalFormatting sqref="D226">
    <cfRule type="expression" dxfId="371" priority="842">
      <formula>$C225=2</formula>
    </cfRule>
    <cfRule type="expression" dxfId="370" priority="843">
      <formula>$C225=1</formula>
    </cfRule>
  </conditionalFormatting>
  <conditionalFormatting sqref="D230:D235">
    <cfRule type="expression" dxfId="369" priority="784">
      <formula>$C230=2</formula>
    </cfRule>
    <cfRule type="expression" dxfId="368" priority="785">
      <formula>$C230=1</formula>
    </cfRule>
  </conditionalFormatting>
  <conditionalFormatting sqref="D239">
    <cfRule type="expression" dxfId="367" priority="830">
      <formula>$C239=2</formula>
    </cfRule>
    <cfRule type="expression" dxfId="366" priority="831">
      <formula>$C239=1</formula>
    </cfRule>
  </conditionalFormatting>
  <conditionalFormatting sqref="D322:D329">
    <cfRule type="expression" dxfId="365" priority="824">
      <formula>$C322=2</formula>
    </cfRule>
    <cfRule type="expression" dxfId="364" priority="825">
      <formula>$C322=1</formula>
    </cfRule>
  </conditionalFormatting>
  <conditionalFormatting sqref="D329:D330">
    <cfRule type="expression" dxfId="363" priority="820">
      <formula>$C329=2</formula>
    </cfRule>
    <cfRule type="expression" dxfId="362" priority="821">
      <formula>$C329=1</formula>
    </cfRule>
  </conditionalFormatting>
  <conditionalFormatting sqref="D330:D338">
    <cfRule type="expression" dxfId="361" priority="814">
      <formula>$C330=2</formula>
    </cfRule>
    <cfRule type="expression" dxfId="360" priority="815">
      <formula>$C330=1</formula>
    </cfRule>
  </conditionalFormatting>
  <conditionalFormatting sqref="D331:D336">
    <cfRule type="expression" dxfId="359" priority="812">
      <formula>$C331=2</formula>
    </cfRule>
    <cfRule type="expression" dxfId="358" priority="813">
      <formula>$C331=1</formula>
    </cfRule>
  </conditionalFormatting>
  <conditionalFormatting sqref="D335">
    <cfRule type="expression" dxfId="357" priority="816">
      <formula>$C334=2</formula>
    </cfRule>
    <cfRule type="expression" dxfId="356" priority="817">
      <formula>$C334=1</formula>
    </cfRule>
  </conditionalFormatting>
  <conditionalFormatting sqref="D339:D344">
    <cfRule type="expression" dxfId="355" priority="808">
      <formula>$C339=2</formula>
    </cfRule>
    <cfRule type="expression" dxfId="354" priority="809">
      <formula>$C339=1</formula>
    </cfRule>
  </conditionalFormatting>
  <conditionalFormatting sqref="D339:D347">
    <cfRule type="expression" dxfId="353" priority="810">
      <formula>$C339=2</formula>
    </cfRule>
    <cfRule type="expression" dxfId="352" priority="811">
      <formula>$C339=1</formula>
    </cfRule>
  </conditionalFormatting>
  <conditionalFormatting sqref="D348">
    <cfRule type="expression" dxfId="351" priority="804">
      <formula>$C348=2</formula>
    </cfRule>
    <cfRule type="expression" dxfId="350" priority="805">
      <formula>$C348=1</formula>
    </cfRule>
  </conditionalFormatting>
  <conditionalFormatting sqref="D348:D361">
    <cfRule type="expression" dxfId="349" priority="806">
      <formula>$C348=2</formula>
    </cfRule>
    <cfRule type="expression" dxfId="348" priority="807">
      <formula>$C348=1</formula>
    </cfRule>
  </conditionalFormatting>
  <conditionalFormatting sqref="D558:D1740">
    <cfRule type="expression" dxfId="347" priority="890">
      <formula>$C558=2</formula>
    </cfRule>
    <cfRule type="expression" dxfId="346" priority="891">
      <formula>$C558=1</formula>
    </cfRule>
  </conditionalFormatting>
  <conditionalFormatting sqref="E142:E150 E141:F141 F64:F140 F142:F143">
    <cfRule type="expression" dxfId="345" priority="295">
      <formula>$C64=2</formula>
    </cfRule>
    <cfRule type="expression" dxfId="344" priority="296">
      <formula>$C64=1</formula>
    </cfRule>
  </conditionalFormatting>
  <conditionalFormatting sqref="E159:E161 E151:F158 F144:F150">
    <cfRule type="expression" dxfId="343" priority="281">
      <formula>$C144=2</formula>
    </cfRule>
    <cfRule type="expression" dxfId="342" priority="282">
      <formula>$C144=1</formula>
    </cfRule>
  </conditionalFormatting>
  <conditionalFormatting sqref="E159:E557 E556:F557">
    <cfRule type="expression" dxfId="341" priority="51">
      <formula>$C159=2</formula>
    </cfRule>
    <cfRule type="expression" dxfId="340" priority="98">
      <formula>$C159=1</formula>
    </cfRule>
  </conditionalFormatting>
  <conditionalFormatting sqref="E302:E418 E280:F399">
    <cfRule type="expression" dxfId="339" priority="305">
      <formula>$C280=2</formula>
    </cfRule>
    <cfRule type="expression" dxfId="338" priority="306">
      <formula>$C280=1</formula>
    </cfRule>
  </conditionalFormatting>
  <conditionalFormatting sqref="E310 E332 E354 E376 E398 E288:F288">
    <cfRule type="expression" dxfId="337" priority="307">
      <formula>$C287=2</formula>
    </cfRule>
    <cfRule type="expression" dxfId="336" priority="308">
      <formula>$C287=1</formula>
    </cfRule>
  </conditionalFormatting>
  <conditionalFormatting sqref="E420:E557 E151:F538 F145:F150">
    <cfRule type="expression" dxfId="335" priority="239">
      <formula>$C145=2</formula>
    </cfRule>
    <cfRule type="expression" dxfId="334" priority="240">
      <formula>$C145=1</formula>
    </cfRule>
  </conditionalFormatting>
  <conditionalFormatting sqref="E420:E557 E261:F437">
    <cfRule type="expression" dxfId="333" priority="234">
      <formula>$C261=1</formula>
    </cfRule>
  </conditionalFormatting>
  <conditionalFormatting sqref="E420:E557">
    <cfRule type="expression" dxfId="332" priority="233">
      <formula>$C420=2</formula>
    </cfRule>
  </conditionalFormatting>
  <conditionalFormatting sqref="E476:E477">
    <cfRule type="expression" dxfId="331" priority="213">
      <formula>$C476=2</formula>
    </cfRule>
    <cfRule type="expression" dxfId="330" priority="214">
      <formula>$C476=1</formula>
    </cfRule>
  </conditionalFormatting>
  <conditionalFormatting sqref="E558:E1587">
    <cfRule type="expression" dxfId="329" priority="674">
      <formula>$C558=2</formula>
    </cfRule>
    <cfRule type="expression" dxfId="328" priority="675">
      <formula>$C558=1</formula>
    </cfRule>
  </conditionalFormatting>
  <conditionalFormatting sqref="E261:F555">
    <cfRule type="expression" dxfId="327" priority="191">
      <formula>$C261=2</formula>
    </cfRule>
  </conditionalFormatting>
  <conditionalFormatting sqref="E427:F427">
    <cfRule type="expression" dxfId="326" priority="241">
      <formula>$C426=2</formula>
    </cfRule>
    <cfRule type="expression" dxfId="325" priority="242">
      <formula>$C426=1</formula>
    </cfRule>
  </conditionalFormatting>
  <conditionalFormatting sqref="E539:F555">
    <cfRule type="expression" dxfId="324" priority="192">
      <formula>$C539=1</formula>
    </cfRule>
  </conditionalFormatting>
  <conditionalFormatting sqref="F143:F144">
    <cfRule type="expression" dxfId="323" priority="291">
      <formula>$C143=2</formula>
    </cfRule>
    <cfRule type="expression" dxfId="322" priority="292">
      <formula>$C143=1</formula>
    </cfRule>
  </conditionalFormatting>
  <conditionalFormatting sqref="F149">
    <cfRule type="expression" dxfId="321" priority="287">
      <formula>$C148=2</formula>
    </cfRule>
    <cfRule type="expression" dxfId="320" priority="288">
      <formula>$C148=1</formula>
    </cfRule>
  </conditionalFormatting>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91FC-1609-1C41-AA3D-FBFEF34FEA2A}">
  <sheetPr codeName="Tabelle19">
    <tabColor theme="9"/>
  </sheetPr>
  <dimension ref="A1:J4"/>
  <sheetViews>
    <sheetView workbookViewId="0"/>
  </sheetViews>
  <sheetFormatPr baseColWidth="10" defaultColWidth="11" defaultRowHeight="16" x14ac:dyDescent="0.2"/>
  <sheetData>
    <row r="1" spans="1:10" x14ac:dyDescent="0.2">
      <c r="A1" s="3" t="str" cm="1">
        <f t="array" ref="A1">INDEX(Tables,1+COLUMN(),5)</f>
        <v>IDMeasure</v>
      </c>
      <c r="B1" s="3" t="str" cm="1">
        <f t="array" ref="B1">INDEX(Tables,1+COLUMN(),5)</f>
        <v>Measure</v>
      </c>
      <c r="C1" s="3" t="str" cm="1">
        <f t="array" ref="C1">INDEX(Tables,1+COLUMN(),5)</f>
        <v>MeasureG1</v>
      </c>
      <c r="D1" s="3" t="str" cm="1">
        <f t="array" ref="D1">INDEX(Tables,1+COLUMN(),5)</f>
        <v>MeasureG2</v>
      </c>
      <c r="E1" s="3" t="str" cm="1">
        <f t="array" ref="E1">INDEX(Tables,1+COLUMN(),5)</f>
        <v>MeasureG3</v>
      </c>
      <c r="F1" s="3" t="str" cm="1">
        <f t="array" ref="F1">INDEX(Tables,1+COLUMN(),5)</f>
        <v>MeasureG4</v>
      </c>
      <c r="G1" s="3" t="str" cm="1">
        <f t="array" ref="G1">INDEX(Tables,1+COLUMN(),5)</f>
        <v>Level</v>
      </c>
      <c r="H1" s="3" t="str" cm="1">
        <f t="array" ref="H1">INDEX(Tables,1+COLUMN(),5)</f>
        <v>Description</v>
      </c>
      <c r="I1" s="3" t="str" cm="1">
        <f t="array" ref="I1">INDEX(Tables,1+COLUMN(),5)</f>
        <v>Effectiveness</v>
      </c>
      <c r="J1" s="3" t="str" cm="1">
        <f t="array" ref="J1">INDEX(Tables,1+COLUMN(),5)</f>
        <v>Language</v>
      </c>
    </row>
    <row r="2" spans="1:10" x14ac:dyDescent="0.2">
      <c r="A2">
        <v>1</v>
      </c>
      <c r="B2" t="s">
        <v>414</v>
      </c>
      <c r="C2" t="s">
        <v>415</v>
      </c>
      <c r="D2" t="s">
        <v>414</v>
      </c>
      <c r="G2">
        <v>1</v>
      </c>
      <c r="I2">
        <v>0.5</v>
      </c>
      <c r="J2">
        <v>1</v>
      </c>
    </row>
    <row r="3" spans="1:10" x14ac:dyDescent="0.2">
      <c r="A3">
        <v>2</v>
      </c>
      <c r="B3" t="s">
        <v>416</v>
      </c>
      <c r="C3" t="s">
        <v>130</v>
      </c>
      <c r="D3" t="s">
        <v>416</v>
      </c>
      <c r="G3">
        <v>1</v>
      </c>
      <c r="I3">
        <v>0.9</v>
      </c>
      <c r="J3">
        <v>1</v>
      </c>
    </row>
    <row r="4" spans="1:10" x14ac:dyDescent="0.2">
      <c r="A4">
        <v>3</v>
      </c>
      <c r="B4" t="s">
        <v>417</v>
      </c>
      <c r="C4" t="s">
        <v>18</v>
      </c>
      <c r="D4" t="s">
        <v>417</v>
      </c>
      <c r="G4">
        <v>1</v>
      </c>
      <c r="I4">
        <v>0.2</v>
      </c>
      <c r="J4">
        <v>1</v>
      </c>
    </row>
  </sheetData>
  <autoFilter ref="A1:J4" xr:uid="{A82091FC-1609-1C41-AA3D-FBFEF34FEA2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38E49-ACB1-214B-B4B7-4104D40329AB}">
  <sheetPr codeName="Tabelle7">
    <tabColor theme="9"/>
  </sheetPr>
  <dimension ref="A1:H9"/>
  <sheetViews>
    <sheetView workbookViewId="0"/>
  </sheetViews>
  <sheetFormatPr baseColWidth="10" defaultColWidth="11" defaultRowHeight="16" x14ac:dyDescent="0.2"/>
  <sheetData>
    <row r="1" spans="1:8" x14ac:dyDescent="0.2">
      <c r="A1" t="str" cm="1">
        <f t="array" ref="A1">INDEX(Tables,1+COLUMN(),12)</f>
        <v>IDStakeholder</v>
      </c>
      <c r="B1" t="str" cm="1">
        <f t="array" ref="B1">INDEX(Tables,1+COLUMN(),12)</f>
        <v>People</v>
      </c>
      <c r="C1" t="str" cm="1">
        <f t="array" ref="C1">INDEX(Tables,1+COLUMN(),12)</f>
        <v>SQM</v>
      </c>
      <c r="D1" t="str" cm="1">
        <f t="array" ref="D1">INDEX(Tables,1+COLUMN(),12)</f>
        <v>LocationCount</v>
      </c>
      <c r="E1" t="str" cm="1">
        <f t="array" ref="E1">INDEX(Tables,1+COLUMN(),12)</f>
        <v>Revenue</v>
      </c>
      <c r="F1" t="str" cm="1">
        <f t="array" ref="F1">INDEX(Tables,1+COLUMN(),12)</f>
        <v>AuM</v>
      </c>
      <c r="G1" t="str" cm="1">
        <f t="array" ref="G1">INDEX(Tables,1+COLUMN(),12)</f>
        <v>Profit</v>
      </c>
      <c r="H1" t="str" cm="1">
        <f t="array" ref="H1">INDEX(Tables,1+COLUMN(),12)</f>
        <v>Year</v>
      </c>
    </row>
    <row r="2" spans="1:8" x14ac:dyDescent="0.2">
      <c r="A2">
        <v>1</v>
      </c>
      <c r="B2">
        <v>1.2</v>
      </c>
      <c r="C2">
        <v>30</v>
      </c>
      <c r="D2">
        <v>1</v>
      </c>
      <c r="E2">
        <v>1</v>
      </c>
      <c r="F2">
        <v>16</v>
      </c>
      <c r="G2">
        <v>0.1</v>
      </c>
      <c r="H2">
        <v>2021</v>
      </c>
    </row>
    <row r="3" spans="1:8" x14ac:dyDescent="0.2">
      <c r="A3">
        <v>2</v>
      </c>
      <c r="B3">
        <v>5</v>
      </c>
      <c r="C3">
        <v>210</v>
      </c>
      <c r="D3">
        <v>1</v>
      </c>
      <c r="E3">
        <v>0.2</v>
      </c>
      <c r="F3">
        <v>0.2</v>
      </c>
      <c r="G3">
        <v>0.05</v>
      </c>
      <c r="H3">
        <v>2021</v>
      </c>
    </row>
    <row r="4" spans="1:8" x14ac:dyDescent="0.2">
      <c r="A4">
        <v>3</v>
      </c>
      <c r="B4">
        <v>475</v>
      </c>
      <c r="C4">
        <v>4000</v>
      </c>
      <c r="D4">
        <v>1</v>
      </c>
      <c r="E4">
        <v>100</v>
      </c>
      <c r="F4">
        <v>10</v>
      </c>
      <c r="G4">
        <v>15</v>
      </c>
      <c r="H4">
        <v>2021</v>
      </c>
    </row>
    <row r="5" spans="1:8" x14ac:dyDescent="0.2">
      <c r="A5">
        <v>4</v>
      </c>
      <c r="B5">
        <v>130</v>
      </c>
      <c r="C5">
        <v>4500</v>
      </c>
      <c r="D5">
        <v>1</v>
      </c>
      <c r="E5">
        <v>60</v>
      </c>
      <c r="F5">
        <v>30000</v>
      </c>
      <c r="G5">
        <v>20</v>
      </c>
      <c r="H5">
        <v>2021</v>
      </c>
    </row>
    <row r="6" spans="1:8" x14ac:dyDescent="0.2">
      <c r="A6">
        <v>5</v>
      </c>
      <c r="B6">
        <v>1000</v>
      </c>
      <c r="C6">
        <v>50000</v>
      </c>
      <c r="D6">
        <v>1</v>
      </c>
      <c r="E6">
        <v>250</v>
      </c>
      <c r="F6">
        <v>60000</v>
      </c>
      <c r="G6">
        <v>50</v>
      </c>
      <c r="H6">
        <v>2021</v>
      </c>
    </row>
    <row r="7" spans="1:8" x14ac:dyDescent="0.2">
      <c r="A7">
        <v>6</v>
      </c>
      <c r="B7">
        <v>10000</v>
      </c>
      <c r="C7">
        <v>300000</v>
      </c>
      <c r="D7">
        <v>3</v>
      </c>
      <c r="E7">
        <v>2000</v>
      </c>
      <c r="F7">
        <v>100000</v>
      </c>
      <c r="G7">
        <v>100</v>
      </c>
      <c r="H7">
        <v>2021</v>
      </c>
    </row>
    <row r="8" spans="1:8" x14ac:dyDescent="0.2">
      <c r="A8">
        <v>7</v>
      </c>
      <c r="B8">
        <v>5000</v>
      </c>
      <c r="C8">
        <v>200000</v>
      </c>
      <c r="D8">
        <v>2</v>
      </c>
      <c r="E8">
        <v>1200</v>
      </c>
      <c r="F8">
        <v>30000</v>
      </c>
      <c r="G8">
        <v>150</v>
      </c>
      <c r="H8">
        <v>2021</v>
      </c>
    </row>
    <row r="9" spans="1:8" x14ac:dyDescent="0.2">
      <c r="A9">
        <v>8</v>
      </c>
      <c r="B9">
        <v>30000</v>
      </c>
      <c r="C9">
        <v>500000</v>
      </c>
      <c r="D9">
        <v>5</v>
      </c>
      <c r="E9">
        <v>5000</v>
      </c>
      <c r="F9">
        <v>400000</v>
      </c>
      <c r="G9">
        <v>200</v>
      </c>
      <c r="H9">
        <v>2021</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EFD3E-46C5-B74D-A56D-CBD9B33D8E83}">
  <sheetPr codeName="Tabelle13">
    <tabColor theme="9"/>
  </sheetPr>
  <dimension ref="A1:C558"/>
  <sheetViews>
    <sheetView topLeftCell="A92" workbookViewId="0"/>
  </sheetViews>
  <sheetFormatPr baseColWidth="10" defaultColWidth="11" defaultRowHeight="16" x14ac:dyDescent="0.2"/>
  <sheetData>
    <row r="1" spans="1:3" x14ac:dyDescent="0.2">
      <c r="A1" s="3" t="str" cm="1">
        <f t="array" ref="A1">INDEX(Tables,1+COLUMN(),7)</f>
        <v>IDEmissionFactor</v>
      </c>
      <c r="B1" s="3" t="str" cm="1">
        <f t="array" ref="B1">INDEX(Tables,1+COLUMN(),7)</f>
        <v>Year</v>
      </c>
      <c r="C1" s="3" t="str" cm="1">
        <f t="array" ref="C1">INDEX(Tables,1+COLUMN(),7)</f>
        <v>tCO2e</v>
      </c>
    </row>
    <row r="2" spans="1:3" x14ac:dyDescent="0.2">
      <c r="A2">
        <v>100001001</v>
      </c>
      <c r="B2" s="5">
        <v>2021</v>
      </c>
      <c r="C2">
        <v>1</v>
      </c>
    </row>
    <row r="3" spans="1:3" x14ac:dyDescent="0.2">
      <c r="A3">
        <v>101001001</v>
      </c>
      <c r="B3" s="5">
        <v>2021</v>
      </c>
      <c r="C3">
        <v>1</v>
      </c>
    </row>
    <row r="4" spans="1:3" x14ac:dyDescent="0.2">
      <c r="A4">
        <v>101011001</v>
      </c>
      <c r="B4" s="5">
        <v>2021</v>
      </c>
      <c r="C4">
        <v>1</v>
      </c>
    </row>
    <row r="5" spans="1:3" x14ac:dyDescent="0.2">
      <c r="A5">
        <v>101021001</v>
      </c>
      <c r="B5" s="5">
        <v>2021</v>
      </c>
      <c r="C5">
        <v>1</v>
      </c>
    </row>
    <row r="6" spans="1:3" x14ac:dyDescent="0.2">
      <c r="A6">
        <v>101031001</v>
      </c>
      <c r="B6" s="5">
        <v>2021</v>
      </c>
      <c r="C6">
        <v>1</v>
      </c>
    </row>
    <row r="7" spans="1:3" x14ac:dyDescent="0.2">
      <c r="A7">
        <v>101041001</v>
      </c>
      <c r="B7" s="5">
        <v>2021</v>
      </c>
      <c r="C7">
        <v>1</v>
      </c>
    </row>
    <row r="8" spans="1:3" x14ac:dyDescent="0.2">
      <c r="A8">
        <v>101051001</v>
      </c>
      <c r="B8" s="5">
        <v>2021</v>
      </c>
      <c r="C8">
        <v>1</v>
      </c>
    </row>
    <row r="9" spans="1:3" x14ac:dyDescent="0.2">
      <c r="A9">
        <v>101061001</v>
      </c>
      <c r="B9" s="5">
        <v>2021</v>
      </c>
      <c r="C9">
        <v>1</v>
      </c>
    </row>
    <row r="10" spans="1:3" x14ac:dyDescent="0.2">
      <c r="A10">
        <v>101071001</v>
      </c>
      <c r="B10" s="5">
        <v>2021</v>
      </c>
      <c r="C10">
        <v>1</v>
      </c>
    </row>
    <row r="11" spans="1:3" x14ac:dyDescent="0.2">
      <c r="A11">
        <v>101081001</v>
      </c>
      <c r="B11" s="5">
        <v>2021</v>
      </c>
      <c r="C11">
        <v>1</v>
      </c>
    </row>
    <row r="12" spans="1:3" x14ac:dyDescent="0.2">
      <c r="A12">
        <v>101091001</v>
      </c>
      <c r="B12" s="5">
        <v>2021</v>
      </c>
      <c r="C12">
        <v>1</v>
      </c>
    </row>
    <row r="13" spans="1:3" x14ac:dyDescent="0.2">
      <c r="A13">
        <v>102001001</v>
      </c>
      <c r="B13" s="5">
        <v>2021</v>
      </c>
      <c r="C13">
        <v>1</v>
      </c>
    </row>
    <row r="14" spans="1:3" x14ac:dyDescent="0.2">
      <c r="A14">
        <v>102011001</v>
      </c>
      <c r="B14" s="5">
        <v>2021</v>
      </c>
      <c r="C14">
        <v>1</v>
      </c>
    </row>
    <row r="15" spans="1:3" x14ac:dyDescent="0.2">
      <c r="A15">
        <v>102021001</v>
      </c>
      <c r="B15" s="5">
        <v>2021</v>
      </c>
      <c r="C15">
        <v>1</v>
      </c>
    </row>
    <row r="16" spans="1:3" x14ac:dyDescent="0.2">
      <c r="A16">
        <v>102031001</v>
      </c>
      <c r="B16" s="5">
        <v>2021</v>
      </c>
      <c r="C16">
        <v>1</v>
      </c>
    </row>
    <row r="17" spans="1:3" x14ac:dyDescent="0.2">
      <c r="A17">
        <v>102041001</v>
      </c>
      <c r="B17" s="5">
        <v>2021</v>
      </c>
      <c r="C17">
        <v>1</v>
      </c>
    </row>
    <row r="18" spans="1:3" x14ac:dyDescent="0.2">
      <c r="A18">
        <v>102051001</v>
      </c>
      <c r="B18" s="5">
        <v>2021</v>
      </c>
      <c r="C18">
        <v>1</v>
      </c>
    </row>
    <row r="19" spans="1:3" x14ac:dyDescent="0.2">
      <c r="A19">
        <v>102061001</v>
      </c>
      <c r="B19" s="5">
        <v>2021</v>
      </c>
      <c r="C19">
        <v>1</v>
      </c>
    </row>
    <row r="20" spans="1:3" x14ac:dyDescent="0.2">
      <c r="A20">
        <v>102071001</v>
      </c>
      <c r="B20" s="5">
        <v>2021</v>
      </c>
      <c r="C20">
        <v>1</v>
      </c>
    </row>
    <row r="21" spans="1:3" x14ac:dyDescent="0.2">
      <c r="A21">
        <v>200001001</v>
      </c>
      <c r="B21" s="5">
        <v>2021</v>
      </c>
      <c r="C21">
        <v>1</v>
      </c>
    </row>
    <row r="22" spans="1:3" x14ac:dyDescent="0.2">
      <c r="A22">
        <v>201001001</v>
      </c>
      <c r="B22" s="5">
        <v>2021</v>
      </c>
      <c r="C22">
        <v>1</v>
      </c>
    </row>
    <row r="23" spans="1:3" x14ac:dyDescent="0.2">
      <c r="A23">
        <v>201011001</v>
      </c>
      <c r="B23" s="5">
        <v>2021</v>
      </c>
      <c r="C23">
        <v>1</v>
      </c>
    </row>
    <row r="24" spans="1:3" x14ac:dyDescent="0.2">
      <c r="A24">
        <v>201021001</v>
      </c>
      <c r="B24" s="5">
        <v>2021</v>
      </c>
      <c r="C24">
        <v>1</v>
      </c>
    </row>
    <row r="25" spans="1:3" x14ac:dyDescent="0.2">
      <c r="A25">
        <v>201031001</v>
      </c>
      <c r="B25" s="5">
        <v>2021</v>
      </c>
      <c r="C25">
        <v>1</v>
      </c>
    </row>
    <row r="26" spans="1:3" x14ac:dyDescent="0.2">
      <c r="A26">
        <v>201041001</v>
      </c>
      <c r="B26" s="5">
        <v>2021</v>
      </c>
      <c r="C26">
        <v>1</v>
      </c>
    </row>
    <row r="27" spans="1:3" x14ac:dyDescent="0.2">
      <c r="A27">
        <v>201051001</v>
      </c>
      <c r="B27" s="5">
        <v>2021</v>
      </c>
      <c r="C27">
        <v>1</v>
      </c>
    </row>
    <row r="28" spans="1:3" x14ac:dyDescent="0.2">
      <c r="A28">
        <v>201061001</v>
      </c>
      <c r="B28" s="5">
        <v>2021</v>
      </c>
      <c r="C28">
        <v>1</v>
      </c>
    </row>
    <row r="29" spans="1:3" x14ac:dyDescent="0.2">
      <c r="A29">
        <v>202001001</v>
      </c>
      <c r="B29" s="5">
        <v>2021</v>
      </c>
      <c r="C29">
        <v>1</v>
      </c>
    </row>
    <row r="30" spans="1:3" x14ac:dyDescent="0.2">
      <c r="A30">
        <v>202011001</v>
      </c>
      <c r="B30" s="5">
        <v>2021</v>
      </c>
      <c r="C30">
        <v>1</v>
      </c>
    </row>
    <row r="31" spans="1:3" x14ac:dyDescent="0.2">
      <c r="A31">
        <v>202021001</v>
      </c>
      <c r="B31" s="5">
        <v>2021</v>
      </c>
      <c r="C31">
        <v>1</v>
      </c>
    </row>
    <row r="32" spans="1:3" x14ac:dyDescent="0.2">
      <c r="A32">
        <v>202031001</v>
      </c>
      <c r="B32" s="5">
        <v>2021</v>
      </c>
      <c r="C32">
        <v>1</v>
      </c>
    </row>
    <row r="33" spans="1:3" x14ac:dyDescent="0.2">
      <c r="A33">
        <v>203001001</v>
      </c>
      <c r="B33" s="5">
        <v>2021</v>
      </c>
      <c r="C33">
        <v>1</v>
      </c>
    </row>
    <row r="34" spans="1:3" x14ac:dyDescent="0.2">
      <c r="A34">
        <v>203011001</v>
      </c>
      <c r="B34" s="5">
        <v>2021</v>
      </c>
      <c r="C34">
        <v>1</v>
      </c>
    </row>
    <row r="35" spans="1:3" x14ac:dyDescent="0.2">
      <c r="A35">
        <v>203021001</v>
      </c>
      <c r="B35" s="5">
        <v>2021</v>
      </c>
      <c r="C35">
        <v>1</v>
      </c>
    </row>
    <row r="36" spans="1:3" x14ac:dyDescent="0.2">
      <c r="A36">
        <v>204001001</v>
      </c>
      <c r="B36" s="5">
        <v>2021</v>
      </c>
      <c r="C36">
        <v>1</v>
      </c>
    </row>
    <row r="37" spans="1:3" x14ac:dyDescent="0.2">
      <c r="A37">
        <v>204011001</v>
      </c>
      <c r="B37" s="5">
        <v>2021</v>
      </c>
      <c r="C37">
        <v>1</v>
      </c>
    </row>
    <row r="38" spans="1:3" x14ac:dyDescent="0.2">
      <c r="A38">
        <v>204021001</v>
      </c>
      <c r="B38" s="5">
        <v>2021</v>
      </c>
      <c r="C38">
        <v>1</v>
      </c>
    </row>
    <row r="39" spans="1:3" x14ac:dyDescent="0.2">
      <c r="A39">
        <v>300001001</v>
      </c>
      <c r="B39" s="5">
        <v>2021</v>
      </c>
      <c r="C39">
        <v>1</v>
      </c>
    </row>
    <row r="40" spans="1:3" x14ac:dyDescent="0.2">
      <c r="A40">
        <v>301001001</v>
      </c>
      <c r="B40" s="5">
        <v>2021</v>
      </c>
      <c r="C40">
        <v>1</v>
      </c>
    </row>
    <row r="41" spans="1:3" x14ac:dyDescent="0.2">
      <c r="A41">
        <v>301011001</v>
      </c>
      <c r="B41" s="5">
        <v>2021</v>
      </c>
      <c r="C41">
        <v>1</v>
      </c>
    </row>
    <row r="42" spans="1:3" x14ac:dyDescent="0.2">
      <c r="A42">
        <v>301021001</v>
      </c>
      <c r="B42" s="5">
        <v>2021</v>
      </c>
      <c r="C42">
        <v>1</v>
      </c>
    </row>
    <row r="43" spans="1:3" x14ac:dyDescent="0.2">
      <c r="A43">
        <v>301031001</v>
      </c>
      <c r="B43" s="5">
        <v>2021</v>
      </c>
      <c r="C43">
        <v>1</v>
      </c>
    </row>
    <row r="44" spans="1:3" x14ac:dyDescent="0.2">
      <c r="A44">
        <v>301041001</v>
      </c>
      <c r="B44" s="5">
        <v>2021</v>
      </c>
      <c r="C44">
        <v>1</v>
      </c>
    </row>
    <row r="45" spans="1:3" x14ac:dyDescent="0.2">
      <c r="A45">
        <v>302001001</v>
      </c>
      <c r="B45" s="5">
        <v>2021</v>
      </c>
      <c r="C45">
        <v>1</v>
      </c>
    </row>
    <row r="46" spans="1:3" x14ac:dyDescent="0.2">
      <c r="A46">
        <v>302011001</v>
      </c>
      <c r="B46" s="5">
        <v>2021</v>
      </c>
      <c r="C46">
        <v>1</v>
      </c>
    </row>
    <row r="47" spans="1:3" x14ac:dyDescent="0.2">
      <c r="A47">
        <v>302021001</v>
      </c>
      <c r="B47" s="5">
        <v>2021</v>
      </c>
      <c r="C47">
        <v>1</v>
      </c>
    </row>
    <row r="48" spans="1:3" x14ac:dyDescent="0.2">
      <c r="A48">
        <v>302031001</v>
      </c>
      <c r="B48" s="5">
        <v>2021</v>
      </c>
      <c r="C48">
        <v>1</v>
      </c>
    </row>
    <row r="49" spans="1:3" x14ac:dyDescent="0.2">
      <c r="A49">
        <v>302041001</v>
      </c>
      <c r="B49" s="5">
        <v>2021</v>
      </c>
      <c r="C49">
        <v>1</v>
      </c>
    </row>
    <row r="50" spans="1:3" x14ac:dyDescent="0.2">
      <c r="A50">
        <v>303001001</v>
      </c>
      <c r="B50" s="5">
        <v>2021</v>
      </c>
      <c r="C50">
        <v>1</v>
      </c>
    </row>
    <row r="51" spans="1:3" x14ac:dyDescent="0.2">
      <c r="A51">
        <v>304001001</v>
      </c>
      <c r="B51" s="5">
        <v>2021</v>
      </c>
      <c r="C51">
        <v>1</v>
      </c>
    </row>
    <row r="52" spans="1:3" x14ac:dyDescent="0.2">
      <c r="A52">
        <v>305001001</v>
      </c>
      <c r="B52" s="5">
        <v>2021</v>
      </c>
      <c r="C52">
        <v>1</v>
      </c>
    </row>
    <row r="53" spans="1:3" x14ac:dyDescent="0.2">
      <c r="A53">
        <v>306001001</v>
      </c>
      <c r="B53" s="5">
        <v>2021</v>
      </c>
      <c r="C53">
        <v>1</v>
      </c>
    </row>
    <row r="54" spans="1:3" x14ac:dyDescent="0.2">
      <c r="A54">
        <v>400001001</v>
      </c>
      <c r="B54" s="5">
        <v>2021</v>
      </c>
      <c r="C54">
        <v>1</v>
      </c>
    </row>
    <row r="55" spans="1:3" x14ac:dyDescent="0.2">
      <c r="A55">
        <v>401001001</v>
      </c>
      <c r="B55" s="5">
        <v>2021</v>
      </c>
      <c r="C55">
        <v>1</v>
      </c>
    </row>
    <row r="56" spans="1:3" x14ac:dyDescent="0.2">
      <c r="A56">
        <v>401011001</v>
      </c>
      <c r="B56" s="5">
        <v>2021</v>
      </c>
      <c r="C56">
        <v>1</v>
      </c>
    </row>
    <row r="57" spans="1:3" x14ac:dyDescent="0.2">
      <c r="A57">
        <v>401021001</v>
      </c>
      <c r="B57" s="5">
        <v>2021</v>
      </c>
      <c r="C57">
        <v>1</v>
      </c>
    </row>
    <row r="58" spans="1:3" x14ac:dyDescent="0.2">
      <c r="A58">
        <v>402001001</v>
      </c>
      <c r="B58" s="5">
        <v>2021</v>
      </c>
      <c r="C58">
        <v>1</v>
      </c>
    </row>
    <row r="59" spans="1:3" x14ac:dyDescent="0.2">
      <c r="A59">
        <v>402011001</v>
      </c>
      <c r="B59" s="5">
        <v>2021</v>
      </c>
      <c r="C59">
        <v>1</v>
      </c>
    </row>
    <row r="60" spans="1:3" x14ac:dyDescent="0.2">
      <c r="A60">
        <v>402021001</v>
      </c>
      <c r="B60" s="5">
        <v>2021</v>
      </c>
      <c r="C60">
        <v>1</v>
      </c>
    </row>
    <row r="61" spans="1:3" x14ac:dyDescent="0.2">
      <c r="A61">
        <v>402031001</v>
      </c>
      <c r="B61" s="5">
        <v>2021</v>
      </c>
      <c r="C61">
        <v>1</v>
      </c>
    </row>
    <row r="62" spans="1:3" x14ac:dyDescent="0.2">
      <c r="A62">
        <v>403001001</v>
      </c>
      <c r="B62" s="5">
        <v>2021</v>
      </c>
      <c r="C62">
        <v>1</v>
      </c>
    </row>
    <row r="63" spans="1:3" x14ac:dyDescent="0.2">
      <c r="A63">
        <v>403011001</v>
      </c>
      <c r="B63" s="5">
        <v>2021</v>
      </c>
      <c r="C63">
        <v>1</v>
      </c>
    </row>
    <row r="64" spans="1:3" x14ac:dyDescent="0.2">
      <c r="A64">
        <v>403021001</v>
      </c>
      <c r="B64" s="5">
        <v>2021</v>
      </c>
      <c r="C64">
        <v>1</v>
      </c>
    </row>
    <row r="65" spans="1:3" x14ac:dyDescent="0.2">
      <c r="A65">
        <v>403031001</v>
      </c>
      <c r="B65" s="5">
        <v>2021</v>
      </c>
      <c r="C65">
        <v>1</v>
      </c>
    </row>
    <row r="66" spans="1:3" x14ac:dyDescent="0.2">
      <c r="A66">
        <v>403041001</v>
      </c>
      <c r="B66" s="5">
        <v>2021</v>
      </c>
      <c r="C66">
        <v>1</v>
      </c>
    </row>
    <row r="67" spans="1:3" x14ac:dyDescent="0.2">
      <c r="A67">
        <v>403051001</v>
      </c>
      <c r="B67" s="5">
        <v>2021</v>
      </c>
      <c r="C67">
        <v>1</v>
      </c>
    </row>
    <row r="68" spans="1:3" x14ac:dyDescent="0.2">
      <c r="A68">
        <v>403061001</v>
      </c>
      <c r="B68" s="5">
        <v>2021</v>
      </c>
      <c r="C68">
        <v>1</v>
      </c>
    </row>
    <row r="69" spans="1:3" x14ac:dyDescent="0.2">
      <c r="A69">
        <v>500001001</v>
      </c>
      <c r="B69" s="5">
        <v>2021</v>
      </c>
      <c r="C69">
        <v>1</v>
      </c>
    </row>
    <row r="70" spans="1:3" x14ac:dyDescent="0.2">
      <c r="A70">
        <v>501001001</v>
      </c>
      <c r="B70" s="5">
        <v>2021</v>
      </c>
      <c r="C70">
        <v>1</v>
      </c>
    </row>
    <row r="71" spans="1:3" x14ac:dyDescent="0.2">
      <c r="A71">
        <v>501011001</v>
      </c>
      <c r="B71" s="5">
        <v>2021</v>
      </c>
      <c r="C71">
        <v>1</v>
      </c>
    </row>
    <row r="72" spans="1:3" x14ac:dyDescent="0.2">
      <c r="A72">
        <v>501021001</v>
      </c>
      <c r="B72" s="5">
        <v>2021</v>
      </c>
      <c r="C72">
        <v>1</v>
      </c>
    </row>
    <row r="73" spans="1:3" x14ac:dyDescent="0.2">
      <c r="A73">
        <v>501031001</v>
      </c>
      <c r="B73" s="5">
        <v>2021</v>
      </c>
      <c r="C73">
        <v>1</v>
      </c>
    </row>
    <row r="74" spans="1:3" x14ac:dyDescent="0.2">
      <c r="A74">
        <v>501041001</v>
      </c>
      <c r="B74" s="5">
        <v>2021</v>
      </c>
      <c r="C74">
        <v>1</v>
      </c>
    </row>
    <row r="75" spans="1:3" x14ac:dyDescent="0.2">
      <c r="A75">
        <v>501051001</v>
      </c>
      <c r="B75" s="5">
        <v>2021</v>
      </c>
      <c r="C75">
        <v>1</v>
      </c>
    </row>
    <row r="76" spans="1:3" x14ac:dyDescent="0.2">
      <c r="A76">
        <v>501061001</v>
      </c>
      <c r="B76" s="5">
        <v>2021</v>
      </c>
      <c r="C76">
        <v>1</v>
      </c>
    </row>
    <row r="77" spans="1:3" x14ac:dyDescent="0.2">
      <c r="A77">
        <v>501071001</v>
      </c>
      <c r="B77" s="5">
        <v>2021</v>
      </c>
      <c r="C77">
        <v>1</v>
      </c>
    </row>
    <row r="78" spans="1:3" x14ac:dyDescent="0.2">
      <c r="A78">
        <v>501081001</v>
      </c>
      <c r="B78" s="5">
        <v>2021</v>
      </c>
      <c r="C78">
        <v>1</v>
      </c>
    </row>
    <row r="79" spans="1:3" x14ac:dyDescent="0.2">
      <c r="A79">
        <v>501091001</v>
      </c>
      <c r="B79" s="5">
        <v>2021</v>
      </c>
      <c r="C79">
        <v>1</v>
      </c>
    </row>
    <row r="80" spans="1:3" x14ac:dyDescent="0.2">
      <c r="A80">
        <v>502001001</v>
      </c>
      <c r="B80" s="5">
        <v>2021</v>
      </c>
      <c r="C80">
        <v>1</v>
      </c>
    </row>
    <row r="81" spans="1:3" x14ac:dyDescent="0.2">
      <c r="A81">
        <v>503001001</v>
      </c>
      <c r="B81" s="5">
        <v>2021</v>
      </c>
      <c r="C81">
        <v>1</v>
      </c>
    </row>
    <row r="82" spans="1:3" x14ac:dyDescent="0.2">
      <c r="A82">
        <v>600001001</v>
      </c>
      <c r="B82" s="5">
        <v>2021</v>
      </c>
      <c r="C82">
        <v>1</v>
      </c>
    </row>
    <row r="83" spans="1:3" x14ac:dyDescent="0.2">
      <c r="A83">
        <v>601001001</v>
      </c>
      <c r="B83" s="5">
        <v>2021</v>
      </c>
      <c r="C83">
        <v>1</v>
      </c>
    </row>
    <row r="84" spans="1:3" x14ac:dyDescent="0.2">
      <c r="A84">
        <v>602001001</v>
      </c>
      <c r="B84" s="5">
        <v>2021</v>
      </c>
      <c r="C84">
        <v>1</v>
      </c>
    </row>
    <row r="85" spans="1:3" x14ac:dyDescent="0.2">
      <c r="A85">
        <v>603001001</v>
      </c>
      <c r="B85" s="5">
        <v>2021</v>
      </c>
      <c r="C85">
        <v>1</v>
      </c>
    </row>
    <row r="86" spans="1:3" x14ac:dyDescent="0.2">
      <c r="A86">
        <v>603011001</v>
      </c>
      <c r="B86" s="5">
        <v>2021</v>
      </c>
      <c r="C86">
        <v>1</v>
      </c>
    </row>
    <row r="87" spans="1:3" x14ac:dyDescent="0.2">
      <c r="A87">
        <v>603021001</v>
      </c>
      <c r="B87" s="5">
        <v>2021</v>
      </c>
      <c r="C87">
        <v>1</v>
      </c>
    </row>
    <row r="88" spans="1:3" x14ac:dyDescent="0.2">
      <c r="A88">
        <v>603031001</v>
      </c>
      <c r="B88" s="5">
        <v>2021</v>
      </c>
      <c r="C88">
        <v>1</v>
      </c>
    </row>
    <row r="89" spans="1:3" x14ac:dyDescent="0.2">
      <c r="A89">
        <v>603041001</v>
      </c>
      <c r="B89" s="5">
        <v>2021</v>
      </c>
      <c r="C89">
        <v>1</v>
      </c>
    </row>
    <row r="90" spans="1:3" x14ac:dyDescent="0.2">
      <c r="A90">
        <v>604001001</v>
      </c>
      <c r="B90" s="5">
        <v>2021</v>
      </c>
      <c r="C90">
        <v>1</v>
      </c>
    </row>
    <row r="91" spans="1:3" x14ac:dyDescent="0.2">
      <c r="A91">
        <v>604011001</v>
      </c>
      <c r="B91" s="5">
        <v>2021</v>
      </c>
      <c r="C91">
        <v>1</v>
      </c>
    </row>
    <row r="92" spans="1:3" x14ac:dyDescent="0.2">
      <c r="A92">
        <v>604021001</v>
      </c>
      <c r="B92" s="5">
        <v>2021</v>
      </c>
      <c r="C92">
        <v>1</v>
      </c>
    </row>
    <row r="93" spans="1:3" x14ac:dyDescent="0.2">
      <c r="A93">
        <v>604031001</v>
      </c>
      <c r="B93" s="5">
        <v>2021</v>
      </c>
      <c r="C93">
        <v>1</v>
      </c>
    </row>
    <row r="94" spans="1:3" x14ac:dyDescent="0.2">
      <c r="A94">
        <v>605001001</v>
      </c>
      <c r="B94" s="5">
        <v>2021</v>
      </c>
      <c r="C94">
        <v>1</v>
      </c>
    </row>
    <row r="95" spans="1:3" x14ac:dyDescent="0.2">
      <c r="A95">
        <v>605011001</v>
      </c>
      <c r="B95" s="5">
        <v>2021</v>
      </c>
      <c r="C95">
        <v>1</v>
      </c>
    </row>
    <row r="96" spans="1:3" x14ac:dyDescent="0.2">
      <c r="A96">
        <v>605021001</v>
      </c>
      <c r="B96" s="5">
        <v>2021</v>
      </c>
      <c r="C96" s="9">
        <v>1</v>
      </c>
    </row>
    <row r="97" spans="1:3" x14ac:dyDescent="0.2">
      <c r="A97">
        <v>606001001</v>
      </c>
      <c r="B97" s="5">
        <v>2021</v>
      </c>
      <c r="C97">
        <v>1</v>
      </c>
    </row>
    <row r="98" spans="1:3" x14ac:dyDescent="0.2">
      <c r="A98">
        <v>700001001</v>
      </c>
      <c r="B98" s="5">
        <v>2021</v>
      </c>
      <c r="C98">
        <v>1</v>
      </c>
    </row>
    <row r="99" spans="1:3" x14ac:dyDescent="0.2">
      <c r="A99">
        <v>701001001</v>
      </c>
      <c r="B99" s="5">
        <v>2021</v>
      </c>
      <c r="C99">
        <v>1</v>
      </c>
    </row>
    <row r="100" spans="1:3" x14ac:dyDescent="0.2">
      <c r="A100">
        <v>702001001</v>
      </c>
      <c r="B100" s="5">
        <v>2021</v>
      </c>
      <c r="C100">
        <v>1</v>
      </c>
    </row>
    <row r="101" spans="1:3" x14ac:dyDescent="0.2">
      <c r="A101">
        <v>703001001</v>
      </c>
      <c r="B101" s="5">
        <v>2021</v>
      </c>
      <c r="C101" s="10">
        <v>1</v>
      </c>
    </row>
    <row r="102" spans="1:3" x14ac:dyDescent="0.2">
      <c r="A102">
        <v>800001001</v>
      </c>
      <c r="B102" s="5">
        <v>2021</v>
      </c>
      <c r="C102" s="10">
        <v>-1</v>
      </c>
    </row>
    <row r="103" spans="1:3" x14ac:dyDescent="0.2">
      <c r="A103">
        <v>801001001</v>
      </c>
      <c r="B103" s="5">
        <v>2021</v>
      </c>
      <c r="C103" s="10">
        <v>-1</v>
      </c>
    </row>
    <row r="104" spans="1:3" x14ac:dyDescent="0.2">
      <c r="A104">
        <v>801011001</v>
      </c>
      <c r="B104" s="5">
        <v>2021</v>
      </c>
      <c r="C104" s="10">
        <v>-1</v>
      </c>
    </row>
    <row r="105" spans="1:3" x14ac:dyDescent="0.2">
      <c r="A105">
        <v>801021001</v>
      </c>
      <c r="B105" s="5">
        <v>2021</v>
      </c>
      <c r="C105" s="10">
        <v>-1</v>
      </c>
    </row>
    <row r="106" spans="1:3" x14ac:dyDescent="0.2">
      <c r="A106">
        <v>802001001</v>
      </c>
      <c r="B106" s="5">
        <v>2021</v>
      </c>
      <c r="C106" s="10">
        <v>-1</v>
      </c>
    </row>
    <row r="107" spans="1:3" x14ac:dyDescent="0.2">
      <c r="A107">
        <v>802011001</v>
      </c>
      <c r="B107" s="5">
        <v>2021</v>
      </c>
      <c r="C107">
        <v>-1</v>
      </c>
    </row>
    <row r="108" spans="1:3" x14ac:dyDescent="0.2">
      <c r="A108">
        <v>802021001</v>
      </c>
      <c r="B108" s="5">
        <v>2021</v>
      </c>
      <c r="C108">
        <v>-1</v>
      </c>
    </row>
    <row r="109" spans="1:3" x14ac:dyDescent="0.2">
      <c r="A109">
        <v>803001001</v>
      </c>
      <c r="B109" s="5">
        <v>2021</v>
      </c>
      <c r="C109" s="10">
        <v>-1</v>
      </c>
    </row>
    <row r="110" spans="1:3" x14ac:dyDescent="0.2">
      <c r="A110">
        <v>803011001</v>
      </c>
      <c r="B110" s="5">
        <v>2021</v>
      </c>
      <c r="C110">
        <v>-1</v>
      </c>
    </row>
    <row r="111" spans="1:3" x14ac:dyDescent="0.2">
      <c r="A111">
        <v>803021001</v>
      </c>
      <c r="B111" s="5">
        <v>2021</v>
      </c>
      <c r="C111">
        <v>-1</v>
      </c>
    </row>
    <row r="112" spans="1:3" x14ac:dyDescent="0.2">
      <c r="A112">
        <v>804001001</v>
      </c>
      <c r="B112" s="5">
        <v>2021</v>
      </c>
      <c r="C112">
        <v>-1</v>
      </c>
    </row>
    <row r="113" spans="1:3" x14ac:dyDescent="0.2">
      <c r="A113">
        <v>804011001</v>
      </c>
      <c r="B113" s="5">
        <v>2021</v>
      </c>
      <c r="C113">
        <v>-1</v>
      </c>
    </row>
    <row r="114" spans="1:3" x14ac:dyDescent="0.2">
      <c r="A114">
        <v>804021001</v>
      </c>
      <c r="B114" s="5">
        <v>2021</v>
      </c>
      <c r="C114">
        <v>-1</v>
      </c>
    </row>
    <row r="115" spans="1:3" x14ac:dyDescent="0.2">
      <c r="A115">
        <v>900001001</v>
      </c>
      <c r="B115" s="5">
        <v>2021</v>
      </c>
      <c r="C115">
        <v>-1</v>
      </c>
    </row>
    <row r="116" spans="1:3" x14ac:dyDescent="0.2">
      <c r="A116">
        <v>901001001</v>
      </c>
      <c r="B116" s="5">
        <v>2021</v>
      </c>
      <c r="C116">
        <v>-1</v>
      </c>
    </row>
    <row r="117" spans="1:3" x14ac:dyDescent="0.2">
      <c r="A117">
        <v>901011001</v>
      </c>
      <c r="B117" s="5">
        <v>2021</v>
      </c>
      <c r="C117">
        <v>-1</v>
      </c>
    </row>
    <row r="118" spans="1:3" x14ac:dyDescent="0.2">
      <c r="A118">
        <v>901021001</v>
      </c>
      <c r="B118" s="5">
        <v>2021</v>
      </c>
      <c r="C118">
        <v>-1</v>
      </c>
    </row>
    <row r="119" spans="1:3" x14ac:dyDescent="0.2">
      <c r="A119">
        <v>902001001</v>
      </c>
      <c r="B119" s="5">
        <v>2021</v>
      </c>
      <c r="C119">
        <v>-1</v>
      </c>
    </row>
    <row r="120" spans="1:3" x14ac:dyDescent="0.2">
      <c r="A120">
        <v>902011001</v>
      </c>
      <c r="B120" s="5">
        <v>2021</v>
      </c>
      <c r="C120">
        <v>-1</v>
      </c>
    </row>
    <row r="121" spans="1:3" x14ac:dyDescent="0.2">
      <c r="A121">
        <v>902021001</v>
      </c>
      <c r="B121" s="5">
        <v>2021</v>
      </c>
      <c r="C121">
        <v>-1</v>
      </c>
    </row>
    <row r="122" spans="1:3" x14ac:dyDescent="0.2">
      <c r="A122">
        <v>1000001001</v>
      </c>
      <c r="B122" s="5">
        <v>2021</v>
      </c>
      <c r="C122">
        <v>-1</v>
      </c>
    </row>
    <row r="123" spans="1:3" x14ac:dyDescent="0.2">
      <c r="A123">
        <v>1001001001</v>
      </c>
      <c r="B123" s="5">
        <v>2021</v>
      </c>
      <c r="C123">
        <v>-1</v>
      </c>
    </row>
    <row r="124" spans="1:3" x14ac:dyDescent="0.2">
      <c r="A124">
        <v>1001011001</v>
      </c>
      <c r="B124" s="5">
        <v>2021</v>
      </c>
      <c r="C124">
        <v>-1</v>
      </c>
    </row>
    <row r="125" spans="1:3" x14ac:dyDescent="0.2">
      <c r="A125">
        <v>1001021001</v>
      </c>
      <c r="B125" s="5">
        <v>2021</v>
      </c>
      <c r="C125">
        <v>-1</v>
      </c>
    </row>
    <row r="126" spans="1:3" x14ac:dyDescent="0.2">
      <c r="A126">
        <v>1001031001</v>
      </c>
      <c r="B126" s="5">
        <v>2021</v>
      </c>
      <c r="C126">
        <v>-1</v>
      </c>
    </row>
    <row r="127" spans="1:3" x14ac:dyDescent="0.2">
      <c r="A127">
        <v>1002001001</v>
      </c>
      <c r="B127" s="5">
        <v>2021</v>
      </c>
      <c r="C127">
        <v>-1</v>
      </c>
    </row>
    <row r="128" spans="1:3" x14ac:dyDescent="0.2">
      <c r="A128">
        <v>1002011001</v>
      </c>
      <c r="B128" s="5">
        <v>2021</v>
      </c>
      <c r="C128">
        <v>-1</v>
      </c>
    </row>
    <row r="129" spans="1:3" x14ac:dyDescent="0.2">
      <c r="A129">
        <v>1002021001</v>
      </c>
      <c r="B129" s="5">
        <v>2021</v>
      </c>
      <c r="C129">
        <v>-1</v>
      </c>
    </row>
    <row r="130" spans="1:3" x14ac:dyDescent="0.2">
      <c r="A130">
        <v>1002031001</v>
      </c>
      <c r="B130" s="5">
        <v>2021</v>
      </c>
      <c r="C130">
        <v>-1</v>
      </c>
    </row>
    <row r="131" spans="1:3" x14ac:dyDescent="0.2">
      <c r="A131">
        <v>1002041001</v>
      </c>
      <c r="B131" s="5">
        <v>2021</v>
      </c>
      <c r="C131">
        <v>-1</v>
      </c>
    </row>
    <row r="132" spans="1:3" x14ac:dyDescent="0.2">
      <c r="A132">
        <v>1100001001</v>
      </c>
      <c r="B132" s="5">
        <v>2021</v>
      </c>
      <c r="C132">
        <v>-1</v>
      </c>
    </row>
    <row r="133" spans="1:3" x14ac:dyDescent="0.2">
      <c r="A133">
        <v>1101001001</v>
      </c>
      <c r="B133" s="5">
        <v>2021</v>
      </c>
      <c r="C133">
        <v>-1</v>
      </c>
    </row>
    <row r="134" spans="1:3" x14ac:dyDescent="0.2">
      <c r="A134">
        <v>1101011001</v>
      </c>
      <c r="B134" s="5">
        <v>2021</v>
      </c>
      <c r="C134">
        <v>-1</v>
      </c>
    </row>
    <row r="135" spans="1:3" x14ac:dyDescent="0.2">
      <c r="A135">
        <v>1101021001</v>
      </c>
      <c r="B135" s="5">
        <v>2021</v>
      </c>
      <c r="C135">
        <v>-1</v>
      </c>
    </row>
    <row r="136" spans="1:3" x14ac:dyDescent="0.2">
      <c r="A136">
        <v>1102001001</v>
      </c>
      <c r="B136" s="5">
        <v>2021</v>
      </c>
      <c r="C136">
        <v>-1</v>
      </c>
    </row>
    <row r="137" spans="1:3" x14ac:dyDescent="0.2">
      <c r="A137">
        <v>1102011001</v>
      </c>
      <c r="B137" s="5">
        <v>2021</v>
      </c>
      <c r="C137">
        <v>-1</v>
      </c>
    </row>
    <row r="138" spans="1:3" x14ac:dyDescent="0.2">
      <c r="A138">
        <v>1102021001</v>
      </c>
      <c r="B138" s="5">
        <v>2021</v>
      </c>
      <c r="C138">
        <v>-1</v>
      </c>
    </row>
    <row r="139" spans="1:3" x14ac:dyDescent="0.2">
      <c r="A139">
        <v>1103001001</v>
      </c>
      <c r="B139" s="5">
        <v>2021</v>
      </c>
      <c r="C139">
        <v>-1</v>
      </c>
    </row>
    <row r="140" spans="1:3" x14ac:dyDescent="0.2">
      <c r="A140">
        <v>1103011001</v>
      </c>
      <c r="B140" s="5">
        <v>2021</v>
      </c>
      <c r="C140">
        <v>-1</v>
      </c>
    </row>
    <row r="141" spans="1:3" x14ac:dyDescent="0.2">
      <c r="A141">
        <v>100002001</v>
      </c>
      <c r="B141" s="5">
        <v>2021</v>
      </c>
      <c r="C141">
        <v>1</v>
      </c>
    </row>
    <row r="142" spans="1:3" x14ac:dyDescent="0.2">
      <c r="A142">
        <v>101002001</v>
      </c>
      <c r="B142" s="5">
        <v>2021</v>
      </c>
      <c r="C142">
        <v>1</v>
      </c>
    </row>
    <row r="143" spans="1:3" x14ac:dyDescent="0.2">
      <c r="A143">
        <v>101012001</v>
      </c>
      <c r="B143" s="5">
        <v>2021</v>
      </c>
      <c r="C143">
        <v>1.1999999999999999E-3</v>
      </c>
    </row>
    <row r="144" spans="1:3" x14ac:dyDescent="0.2">
      <c r="A144">
        <v>101022001</v>
      </c>
      <c r="B144" s="5">
        <v>2021</v>
      </c>
      <c r="C144">
        <v>1.0393643409097098E-4</v>
      </c>
    </row>
    <row r="145" spans="1:3" x14ac:dyDescent="0.2">
      <c r="A145">
        <v>101032001</v>
      </c>
      <c r="B145" s="5">
        <v>2021</v>
      </c>
      <c r="C145">
        <v>7.0985999334310709E-5</v>
      </c>
    </row>
    <row r="146" spans="1:3" x14ac:dyDescent="0.2">
      <c r="A146">
        <v>101042001</v>
      </c>
      <c r="B146" s="5">
        <v>2021</v>
      </c>
      <c r="C146">
        <v>5.0509763827939126E-6</v>
      </c>
    </row>
    <row r="147" spans="1:3" x14ac:dyDescent="0.2">
      <c r="A147">
        <v>101052001</v>
      </c>
      <c r="B147" s="5">
        <v>2021</v>
      </c>
      <c r="C147">
        <v>1.6941829296894203E-5</v>
      </c>
    </row>
    <row r="148" spans="1:3" x14ac:dyDescent="0.2">
      <c r="A148">
        <v>101062001</v>
      </c>
      <c r="B148" s="5">
        <v>2021</v>
      </c>
      <c r="C148">
        <v>4.6999999999999999E-4</v>
      </c>
    </row>
    <row r="149" spans="1:3" x14ac:dyDescent="0.2">
      <c r="A149">
        <v>101072001</v>
      </c>
      <c r="B149" s="5">
        <v>2021</v>
      </c>
      <c r="C149">
        <v>6.0159144360646868E-6</v>
      </c>
    </row>
    <row r="150" spans="1:3" x14ac:dyDescent="0.2">
      <c r="A150">
        <v>101082001</v>
      </c>
      <c r="B150" s="5">
        <v>2021</v>
      </c>
      <c r="C150">
        <v>7.5263943250970821E-4</v>
      </c>
    </row>
    <row r="151" spans="1:3" x14ac:dyDescent="0.2">
      <c r="A151">
        <v>101092001</v>
      </c>
      <c r="B151" s="5">
        <v>2021</v>
      </c>
      <c r="C151">
        <v>1E-4</v>
      </c>
    </row>
    <row r="152" spans="1:3" x14ac:dyDescent="0.2">
      <c r="A152">
        <v>102002001</v>
      </c>
      <c r="B152" s="5">
        <v>2021</v>
      </c>
      <c r="C152">
        <v>1</v>
      </c>
    </row>
    <row r="153" spans="1:3" x14ac:dyDescent="0.2">
      <c r="A153">
        <v>102012001</v>
      </c>
      <c r="B153" s="5">
        <v>2021</v>
      </c>
      <c r="C153">
        <v>9.5290000000000004E-5</v>
      </c>
    </row>
    <row r="154" spans="1:3" x14ac:dyDescent="0.2">
      <c r="A154">
        <v>102022001</v>
      </c>
      <c r="B154" s="5">
        <v>2021</v>
      </c>
      <c r="C154">
        <v>1.1351E-4</v>
      </c>
    </row>
    <row r="155" spans="1:3" x14ac:dyDescent="0.2">
      <c r="A155">
        <v>102032001</v>
      </c>
      <c r="B155" s="5">
        <v>2021</v>
      </c>
      <c r="C155">
        <v>2.5713999999999999E-4</v>
      </c>
    </row>
    <row r="156" spans="1:3" x14ac:dyDescent="0.2">
      <c r="A156">
        <v>102042001</v>
      </c>
      <c r="B156" s="5">
        <v>2021</v>
      </c>
      <c r="C156">
        <v>2.7833999999999997E-4</v>
      </c>
    </row>
    <row r="157" spans="1:3" x14ac:dyDescent="0.2">
      <c r="A157">
        <v>102052001</v>
      </c>
      <c r="B157" s="5">
        <v>2021</v>
      </c>
      <c r="C157">
        <v>3.2651999999999996E-4</v>
      </c>
    </row>
    <row r="158" spans="1:3" x14ac:dyDescent="0.2">
      <c r="A158">
        <v>102062001</v>
      </c>
      <c r="B158" s="5">
        <v>2021</v>
      </c>
      <c r="C158">
        <v>1.3509999999999999E-5</v>
      </c>
    </row>
    <row r="159" spans="1:3" x14ac:dyDescent="0.2">
      <c r="A159">
        <v>102072001</v>
      </c>
      <c r="B159" s="5">
        <v>2021</v>
      </c>
      <c r="C159">
        <v>0</v>
      </c>
    </row>
    <row r="160" spans="1:3" x14ac:dyDescent="0.2">
      <c r="A160">
        <v>200002001</v>
      </c>
      <c r="B160" s="5">
        <v>2021</v>
      </c>
      <c r="C160">
        <v>1</v>
      </c>
    </row>
    <row r="161" spans="1:3" x14ac:dyDescent="0.2">
      <c r="A161">
        <v>201002001</v>
      </c>
      <c r="B161" s="5">
        <v>2021</v>
      </c>
      <c r="C161">
        <v>1</v>
      </c>
    </row>
    <row r="162" spans="1:3" x14ac:dyDescent="0.2">
      <c r="A162">
        <v>201012001</v>
      </c>
      <c r="B162" s="5">
        <v>2021</v>
      </c>
      <c r="C162">
        <v>4.0000000000000002E-4</v>
      </c>
    </row>
    <row r="163" spans="1:3" x14ac:dyDescent="0.2">
      <c r="A163">
        <v>201022001</v>
      </c>
      <c r="B163" s="5">
        <v>2021</v>
      </c>
      <c r="C163">
        <v>9.9482223461911499E-5</v>
      </c>
    </row>
    <row r="164" spans="1:3" x14ac:dyDescent="0.2">
      <c r="A164">
        <v>201032001</v>
      </c>
      <c r="B164" s="5">
        <v>2021</v>
      </c>
      <c r="C164">
        <v>3.0000000000000001E-6</v>
      </c>
    </row>
    <row r="165" spans="1:3" x14ac:dyDescent="0.2">
      <c r="A165">
        <v>201042001</v>
      </c>
      <c r="B165" s="5">
        <v>2021</v>
      </c>
      <c r="C165">
        <v>1E-3</v>
      </c>
    </row>
    <row r="166" spans="1:3" x14ac:dyDescent="0.2">
      <c r="A166">
        <v>201052001</v>
      </c>
      <c r="B166" s="5">
        <v>2021</v>
      </c>
      <c r="C166">
        <v>1E-4</v>
      </c>
    </row>
    <row r="167" spans="1:3" x14ac:dyDescent="0.2">
      <c r="A167">
        <v>201062001</v>
      </c>
      <c r="B167" s="5">
        <v>2021</v>
      </c>
      <c r="C167">
        <v>6.9999999999999999E-4</v>
      </c>
    </row>
    <row r="168" spans="1:3" x14ac:dyDescent="0.2">
      <c r="A168">
        <v>202002001</v>
      </c>
      <c r="B168" s="5">
        <v>2021</v>
      </c>
      <c r="C168">
        <v>1</v>
      </c>
    </row>
    <row r="169" spans="1:3" x14ac:dyDescent="0.2">
      <c r="A169">
        <v>202012001</v>
      </c>
      <c r="B169" s="5">
        <v>2021</v>
      </c>
      <c r="C169">
        <v>4.0000000000000003E-5</v>
      </c>
    </row>
    <row r="170" spans="1:3" x14ac:dyDescent="0.2">
      <c r="A170">
        <v>202022001</v>
      </c>
      <c r="B170" s="5">
        <v>2021</v>
      </c>
      <c r="C170">
        <v>3.0000000000000001E-5</v>
      </c>
    </row>
    <row r="171" spans="1:3" x14ac:dyDescent="0.2">
      <c r="A171">
        <v>202032001</v>
      </c>
      <c r="B171" s="5">
        <v>2021</v>
      </c>
      <c r="C171">
        <v>1.0000000000000001E-5</v>
      </c>
    </row>
    <row r="172" spans="1:3" x14ac:dyDescent="0.2">
      <c r="A172">
        <v>203002001</v>
      </c>
      <c r="B172" s="5">
        <v>2021</v>
      </c>
      <c r="C172">
        <v>1</v>
      </c>
    </row>
    <row r="173" spans="1:3" x14ac:dyDescent="0.2">
      <c r="A173">
        <v>203012001</v>
      </c>
      <c r="B173" s="5">
        <v>2021</v>
      </c>
      <c r="C173">
        <v>4.0000000000000002E-4</v>
      </c>
    </row>
    <row r="174" spans="1:3" x14ac:dyDescent="0.2">
      <c r="A174">
        <v>203022001</v>
      </c>
      <c r="B174" s="5">
        <v>2021</v>
      </c>
      <c r="C174">
        <v>3.0000000000000001E-3</v>
      </c>
    </row>
    <row r="175" spans="1:3" x14ac:dyDescent="0.2">
      <c r="A175">
        <v>204002001</v>
      </c>
      <c r="B175" s="5">
        <v>2021</v>
      </c>
      <c r="C175">
        <v>1</v>
      </c>
    </row>
    <row r="176" spans="1:3" x14ac:dyDescent="0.2">
      <c r="A176">
        <v>204012001</v>
      </c>
      <c r="B176" s="5">
        <v>2021</v>
      </c>
      <c r="C176">
        <v>2.0000000000000001E-4</v>
      </c>
    </row>
    <row r="177" spans="1:3" x14ac:dyDescent="0.2">
      <c r="A177">
        <v>204022001</v>
      </c>
      <c r="B177" s="5">
        <v>2021</v>
      </c>
      <c r="C177">
        <v>1.0000000000000001E-5</v>
      </c>
    </row>
    <row r="178" spans="1:3" x14ac:dyDescent="0.2">
      <c r="A178">
        <v>300002001</v>
      </c>
      <c r="B178" s="5">
        <v>2021</v>
      </c>
      <c r="C178">
        <v>1</v>
      </c>
    </row>
    <row r="179" spans="1:3" x14ac:dyDescent="0.2">
      <c r="A179">
        <v>301002001</v>
      </c>
      <c r="B179" s="5">
        <v>2021</v>
      </c>
      <c r="C179">
        <v>1</v>
      </c>
    </row>
    <row r="180" spans="1:3" x14ac:dyDescent="0.2">
      <c r="A180">
        <v>301012001</v>
      </c>
      <c r="B180" s="5">
        <v>2021</v>
      </c>
      <c r="C180">
        <v>7.0000000000000007E-2</v>
      </c>
    </row>
    <row r="181" spans="1:3" x14ac:dyDescent="0.2">
      <c r="A181">
        <v>301022001</v>
      </c>
      <c r="B181" s="5">
        <v>2021</v>
      </c>
      <c r="C181">
        <v>0.2</v>
      </c>
    </row>
    <row r="182" spans="1:3" x14ac:dyDescent="0.2">
      <c r="A182">
        <v>301032001</v>
      </c>
      <c r="B182" s="5">
        <v>2021</v>
      </c>
      <c r="C182" s="6">
        <v>0.3</v>
      </c>
    </row>
    <row r="183" spans="1:3" x14ac:dyDescent="0.2">
      <c r="A183">
        <v>301042001</v>
      </c>
      <c r="B183" s="5">
        <v>2021</v>
      </c>
      <c r="C183" s="6">
        <v>0.5</v>
      </c>
    </row>
    <row r="184" spans="1:3" x14ac:dyDescent="0.2">
      <c r="A184">
        <v>302002001</v>
      </c>
      <c r="B184" s="5">
        <v>2021</v>
      </c>
      <c r="C184" s="6">
        <v>1</v>
      </c>
    </row>
    <row r="185" spans="1:3" x14ac:dyDescent="0.2">
      <c r="A185">
        <v>302012001</v>
      </c>
      <c r="B185" s="5">
        <v>2021</v>
      </c>
      <c r="C185" s="6">
        <v>0.2</v>
      </c>
    </row>
    <row r="186" spans="1:3" x14ac:dyDescent="0.2">
      <c r="A186">
        <v>302022001</v>
      </c>
      <c r="B186" s="5">
        <v>2021</v>
      </c>
      <c r="C186" s="6">
        <v>0.3</v>
      </c>
    </row>
    <row r="187" spans="1:3" x14ac:dyDescent="0.2">
      <c r="A187">
        <v>302032001</v>
      </c>
      <c r="B187" s="5">
        <v>2021</v>
      </c>
      <c r="C187" s="6">
        <v>0.3</v>
      </c>
    </row>
    <row r="188" spans="1:3" x14ac:dyDescent="0.2">
      <c r="A188">
        <v>302042001</v>
      </c>
      <c r="B188" s="5">
        <v>2021</v>
      </c>
      <c r="C188" s="6">
        <v>0.1</v>
      </c>
    </row>
    <row r="189" spans="1:3" x14ac:dyDescent="0.2">
      <c r="A189">
        <v>303002001</v>
      </c>
      <c r="B189" s="5">
        <v>2021</v>
      </c>
      <c r="C189" s="6">
        <v>1</v>
      </c>
    </row>
    <row r="190" spans="1:3" x14ac:dyDescent="0.2">
      <c r="A190">
        <v>304002001</v>
      </c>
      <c r="B190" s="5">
        <v>2021</v>
      </c>
      <c r="C190">
        <v>1</v>
      </c>
    </row>
    <row r="191" spans="1:3" x14ac:dyDescent="0.2">
      <c r="A191">
        <v>305002001</v>
      </c>
      <c r="B191" s="5">
        <v>2021</v>
      </c>
      <c r="C191" s="6">
        <v>1</v>
      </c>
    </row>
    <row r="192" spans="1:3" x14ac:dyDescent="0.2">
      <c r="A192">
        <v>306002001</v>
      </c>
      <c r="B192" s="5">
        <v>2021</v>
      </c>
      <c r="C192" s="6">
        <v>1</v>
      </c>
    </row>
    <row r="193" spans="1:3" x14ac:dyDescent="0.2">
      <c r="A193">
        <v>400002001</v>
      </c>
      <c r="B193" s="5">
        <v>2021</v>
      </c>
      <c r="C193" s="6">
        <v>1</v>
      </c>
    </row>
    <row r="194" spans="1:3" x14ac:dyDescent="0.2">
      <c r="A194">
        <v>401002001</v>
      </c>
      <c r="B194" s="5">
        <v>2021</v>
      </c>
      <c r="C194" s="6">
        <v>1</v>
      </c>
    </row>
    <row r="195" spans="1:3" x14ac:dyDescent="0.2">
      <c r="A195">
        <v>401012001</v>
      </c>
      <c r="B195" s="5">
        <v>2021</v>
      </c>
      <c r="C195" s="6">
        <v>5.0000000000000001E-3</v>
      </c>
    </row>
    <row r="196" spans="1:3" x14ac:dyDescent="0.2">
      <c r="A196">
        <v>401022001</v>
      </c>
      <c r="B196" s="5">
        <v>2021</v>
      </c>
      <c r="C196" s="6">
        <v>3.0000000000000001E-3</v>
      </c>
    </row>
    <row r="197" spans="1:3" x14ac:dyDescent="0.2">
      <c r="A197">
        <v>402002001</v>
      </c>
      <c r="B197" s="5">
        <v>2021</v>
      </c>
      <c r="C197">
        <v>1</v>
      </c>
    </row>
    <row r="198" spans="1:3" x14ac:dyDescent="0.2">
      <c r="A198">
        <v>402012001</v>
      </c>
      <c r="B198" s="5">
        <v>2021</v>
      </c>
      <c r="C198" s="6">
        <v>5.0000000000000001E-3</v>
      </c>
    </row>
    <row r="199" spans="1:3" x14ac:dyDescent="0.2">
      <c r="A199">
        <v>402022001</v>
      </c>
      <c r="B199" s="5">
        <v>2021</v>
      </c>
      <c r="C199" s="6">
        <v>8.0000000000000002E-3</v>
      </c>
    </row>
    <row r="200" spans="1:3" x14ac:dyDescent="0.2">
      <c r="A200">
        <v>402032001</v>
      </c>
      <c r="B200" s="5">
        <v>2021</v>
      </c>
      <c r="C200" s="6">
        <v>0.01</v>
      </c>
    </row>
    <row r="201" spans="1:3" x14ac:dyDescent="0.2">
      <c r="A201">
        <v>403002001</v>
      </c>
      <c r="B201" s="5">
        <v>2021</v>
      </c>
      <c r="C201" s="6">
        <v>1</v>
      </c>
    </row>
    <row r="202" spans="1:3" x14ac:dyDescent="0.2">
      <c r="A202">
        <v>403012001</v>
      </c>
      <c r="B202" s="5">
        <v>2021</v>
      </c>
      <c r="C202" s="6">
        <v>0.1</v>
      </c>
    </row>
    <row r="203" spans="1:3" x14ac:dyDescent="0.2">
      <c r="A203">
        <v>403022001</v>
      </c>
      <c r="B203" s="5">
        <v>2021</v>
      </c>
      <c r="C203" s="6">
        <v>0.1</v>
      </c>
    </row>
    <row r="204" spans="1:3" x14ac:dyDescent="0.2">
      <c r="A204">
        <v>403032001</v>
      </c>
      <c r="B204" s="5">
        <v>2021</v>
      </c>
      <c r="C204" s="6">
        <v>0.02</v>
      </c>
    </row>
    <row r="205" spans="1:3" x14ac:dyDescent="0.2">
      <c r="A205">
        <v>403042001</v>
      </c>
      <c r="B205" s="5">
        <v>2021</v>
      </c>
      <c r="C205" s="6">
        <v>0.02</v>
      </c>
    </row>
    <row r="206" spans="1:3" x14ac:dyDescent="0.2">
      <c r="A206">
        <v>403052001</v>
      </c>
      <c r="B206" s="5">
        <v>2021</v>
      </c>
      <c r="C206" s="6">
        <v>0.05</v>
      </c>
    </row>
    <row r="207" spans="1:3" x14ac:dyDescent="0.2">
      <c r="A207">
        <v>403062001</v>
      </c>
      <c r="B207" s="5">
        <v>2021</v>
      </c>
      <c r="C207" s="6">
        <v>0.02</v>
      </c>
    </row>
    <row r="208" spans="1:3" x14ac:dyDescent="0.2">
      <c r="A208">
        <v>500002001</v>
      </c>
      <c r="B208" s="5">
        <v>2021</v>
      </c>
      <c r="C208" s="6">
        <v>1</v>
      </c>
    </row>
    <row r="209" spans="1:3" x14ac:dyDescent="0.2">
      <c r="A209">
        <v>501002001</v>
      </c>
      <c r="B209" s="5">
        <v>2021</v>
      </c>
      <c r="C209" s="6">
        <v>1</v>
      </c>
    </row>
    <row r="210" spans="1:3" x14ac:dyDescent="0.2">
      <c r="A210">
        <v>501012001</v>
      </c>
      <c r="B210" s="5">
        <v>2021</v>
      </c>
      <c r="C210" s="6">
        <v>4.0000000000000001E-3</v>
      </c>
    </row>
    <row r="211" spans="1:3" x14ac:dyDescent="0.2">
      <c r="A211">
        <v>501022001</v>
      </c>
      <c r="B211" s="5">
        <v>2021</v>
      </c>
      <c r="C211" s="6">
        <v>8.0000000000000002E-3</v>
      </c>
    </row>
    <row r="212" spans="1:3" x14ac:dyDescent="0.2">
      <c r="A212">
        <v>501032001</v>
      </c>
      <c r="B212" s="5">
        <v>2021</v>
      </c>
      <c r="C212" s="6">
        <v>5.0000000000000001E-4</v>
      </c>
    </row>
    <row r="213" spans="1:3" x14ac:dyDescent="0.2">
      <c r="A213">
        <v>501042001</v>
      </c>
      <c r="B213" s="5">
        <v>2021</v>
      </c>
      <c r="C213" s="6">
        <v>2.9999999999999997E-4</v>
      </c>
    </row>
    <row r="214" spans="1:3" x14ac:dyDescent="0.2">
      <c r="A214">
        <v>501052001</v>
      </c>
      <c r="B214" s="5">
        <v>2021</v>
      </c>
      <c r="C214" s="6">
        <v>2E-3</v>
      </c>
    </row>
    <row r="215" spans="1:3" x14ac:dyDescent="0.2">
      <c r="A215">
        <v>501062001</v>
      </c>
      <c r="B215" s="5">
        <v>2021</v>
      </c>
      <c r="C215" s="6">
        <v>4.0000000000000002E-4</v>
      </c>
    </row>
    <row r="216" spans="1:3" x14ac:dyDescent="0.2">
      <c r="A216">
        <v>501072001</v>
      </c>
      <c r="B216" s="5">
        <v>2021</v>
      </c>
      <c r="C216" s="6">
        <v>8.0000000000000002E-3</v>
      </c>
    </row>
    <row r="217" spans="1:3" x14ac:dyDescent="0.2">
      <c r="A217">
        <v>501082001</v>
      </c>
      <c r="B217" s="5">
        <v>2021</v>
      </c>
      <c r="C217" s="6">
        <v>5.0000000000000001E-3</v>
      </c>
    </row>
    <row r="218" spans="1:3" x14ac:dyDescent="0.2">
      <c r="A218">
        <v>501092001</v>
      </c>
      <c r="B218" s="5">
        <v>2021</v>
      </c>
      <c r="C218" s="6">
        <v>8.0000000000000002E-3</v>
      </c>
    </row>
    <row r="219" spans="1:3" x14ac:dyDescent="0.2">
      <c r="A219">
        <v>502002001</v>
      </c>
      <c r="B219" s="5">
        <v>2021</v>
      </c>
      <c r="C219" s="6">
        <v>1</v>
      </c>
    </row>
    <row r="220" spans="1:3" x14ac:dyDescent="0.2">
      <c r="A220">
        <v>503002001</v>
      </c>
      <c r="B220" s="5">
        <v>2021</v>
      </c>
      <c r="C220" s="6">
        <v>1</v>
      </c>
    </row>
    <row r="221" spans="1:3" x14ac:dyDescent="0.2">
      <c r="A221">
        <v>600002001</v>
      </c>
      <c r="B221" s="5">
        <v>2021</v>
      </c>
      <c r="C221" s="6">
        <v>1</v>
      </c>
    </row>
    <row r="222" spans="1:3" x14ac:dyDescent="0.2">
      <c r="A222">
        <v>601002001</v>
      </c>
      <c r="B222" s="5">
        <v>2021</v>
      </c>
      <c r="C222" s="6">
        <v>1</v>
      </c>
    </row>
    <row r="223" spans="1:3" x14ac:dyDescent="0.2">
      <c r="A223">
        <v>602002001</v>
      </c>
      <c r="B223" s="5">
        <v>2021</v>
      </c>
      <c r="C223" s="6">
        <v>1</v>
      </c>
    </row>
    <row r="224" spans="1:3" x14ac:dyDescent="0.2">
      <c r="A224">
        <v>603002001</v>
      </c>
      <c r="B224" s="5">
        <v>2021</v>
      </c>
      <c r="C224" s="6">
        <v>1</v>
      </c>
    </row>
    <row r="225" spans="1:3" x14ac:dyDescent="0.2">
      <c r="A225">
        <v>603012001</v>
      </c>
      <c r="B225" s="5">
        <v>2021</v>
      </c>
      <c r="C225" s="6">
        <v>0.1</v>
      </c>
    </row>
    <row r="226" spans="1:3" x14ac:dyDescent="0.2">
      <c r="A226">
        <v>603022001</v>
      </c>
      <c r="B226" s="5">
        <v>2021</v>
      </c>
      <c r="C226" s="6">
        <v>0.2</v>
      </c>
    </row>
    <row r="227" spans="1:3" x14ac:dyDescent="0.2">
      <c r="A227">
        <v>603032001</v>
      </c>
      <c r="B227" s="5">
        <v>2021</v>
      </c>
      <c r="C227" s="6">
        <v>0.1</v>
      </c>
    </row>
    <row r="228" spans="1:3" x14ac:dyDescent="0.2">
      <c r="A228">
        <v>603042001</v>
      </c>
      <c r="B228" s="5">
        <v>2021</v>
      </c>
      <c r="C228" s="6">
        <v>0.1</v>
      </c>
    </row>
    <row r="229" spans="1:3" x14ac:dyDescent="0.2">
      <c r="A229">
        <v>604002001</v>
      </c>
      <c r="B229" s="5">
        <v>2021</v>
      </c>
      <c r="C229" s="6">
        <v>1</v>
      </c>
    </row>
    <row r="230" spans="1:3" x14ac:dyDescent="0.2">
      <c r="A230">
        <v>604012001</v>
      </c>
      <c r="B230" s="5">
        <v>2021</v>
      </c>
      <c r="C230" s="6">
        <v>0.03</v>
      </c>
    </row>
    <row r="231" spans="1:3" x14ac:dyDescent="0.2">
      <c r="A231">
        <v>604022001</v>
      </c>
      <c r="B231" s="5">
        <v>2021</v>
      </c>
      <c r="C231" s="6">
        <v>0.01</v>
      </c>
    </row>
    <row r="232" spans="1:3" x14ac:dyDescent="0.2">
      <c r="A232">
        <v>604032001</v>
      </c>
      <c r="B232" s="5">
        <v>2021</v>
      </c>
      <c r="C232" s="6">
        <v>0.02</v>
      </c>
    </row>
    <row r="233" spans="1:3" x14ac:dyDescent="0.2">
      <c r="A233">
        <v>605002001</v>
      </c>
      <c r="B233" s="5">
        <v>2021</v>
      </c>
      <c r="C233" s="6">
        <v>1</v>
      </c>
    </row>
    <row r="234" spans="1:3" x14ac:dyDescent="0.2">
      <c r="A234">
        <v>605012001</v>
      </c>
      <c r="B234" s="5">
        <v>2021</v>
      </c>
      <c r="C234" s="6">
        <v>0.1</v>
      </c>
    </row>
    <row r="235" spans="1:3" x14ac:dyDescent="0.2">
      <c r="A235">
        <v>605022001</v>
      </c>
      <c r="B235" s="5">
        <v>2021</v>
      </c>
      <c r="C235" s="6">
        <v>0.1</v>
      </c>
    </row>
    <row r="236" spans="1:3" x14ac:dyDescent="0.2">
      <c r="A236">
        <v>606002001</v>
      </c>
      <c r="B236" s="5">
        <v>2021</v>
      </c>
      <c r="C236" s="6">
        <v>1</v>
      </c>
    </row>
    <row r="237" spans="1:3" x14ac:dyDescent="0.2">
      <c r="A237">
        <v>700002001</v>
      </c>
      <c r="B237" s="5">
        <v>2021</v>
      </c>
      <c r="C237">
        <v>1</v>
      </c>
    </row>
    <row r="238" spans="1:3" x14ac:dyDescent="0.2">
      <c r="A238">
        <v>701002001</v>
      </c>
      <c r="B238" s="5">
        <v>2021</v>
      </c>
      <c r="C238">
        <v>1</v>
      </c>
    </row>
    <row r="239" spans="1:3" x14ac:dyDescent="0.2">
      <c r="A239">
        <v>702002001</v>
      </c>
      <c r="B239" s="5">
        <v>2021</v>
      </c>
      <c r="C239" s="6">
        <v>1</v>
      </c>
    </row>
    <row r="240" spans="1:3" x14ac:dyDescent="0.2">
      <c r="A240">
        <v>703002001</v>
      </c>
      <c r="B240" s="5">
        <v>2021</v>
      </c>
      <c r="C240" s="6">
        <v>1</v>
      </c>
    </row>
    <row r="241" spans="1:3" x14ac:dyDescent="0.2">
      <c r="A241">
        <v>800002001</v>
      </c>
      <c r="B241" s="5">
        <v>2021</v>
      </c>
      <c r="C241" s="6">
        <v>-1</v>
      </c>
    </row>
    <row r="242" spans="1:3" x14ac:dyDescent="0.2">
      <c r="A242">
        <v>801002001</v>
      </c>
      <c r="B242" s="5">
        <v>2021</v>
      </c>
      <c r="C242" s="6">
        <v>-1</v>
      </c>
    </row>
    <row r="243" spans="1:3" x14ac:dyDescent="0.2">
      <c r="A243">
        <v>801012001</v>
      </c>
      <c r="B243" s="5">
        <v>2021</v>
      </c>
      <c r="C243" s="6">
        <v>-1</v>
      </c>
    </row>
    <row r="244" spans="1:3" x14ac:dyDescent="0.2">
      <c r="A244">
        <v>801022001</v>
      </c>
      <c r="B244" s="5">
        <v>2021</v>
      </c>
      <c r="C244" s="6">
        <v>-5</v>
      </c>
    </row>
    <row r="245" spans="1:3" x14ac:dyDescent="0.2">
      <c r="A245">
        <v>802002001</v>
      </c>
      <c r="B245" s="5">
        <v>2021</v>
      </c>
      <c r="C245" s="6">
        <v>-1</v>
      </c>
    </row>
    <row r="246" spans="1:3" x14ac:dyDescent="0.2">
      <c r="A246">
        <v>802012001</v>
      </c>
      <c r="B246" s="5">
        <v>2021</v>
      </c>
      <c r="C246" s="6">
        <v>-2</v>
      </c>
    </row>
    <row r="247" spans="1:3" x14ac:dyDescent="0.2">
      <c r="A247">
        <v>802022001</v>
      </c>
      <c r="B247" s="5">
        <v>2021</v>
      </c>
      <c r="C247" s="6">
        <v>-0.5</v>
      </c>
    </row>
    <row r="248" spans="1:3" x14ac:dyDescent="0.2">
      <c r="A248">
        <v>803002001</v>
      </c>
      <c r="B248" s="5">
        <v>2021</v>
      </c>
      <c r="C248" s="6">
        <v>1</v>
      </c>
    </row>
    <row r="249" spans="1:3" x14ac:dyDescent="0.2">
      <c r="A249">
        <v>803012001</v>
      </c>
      <c r="B249" s="5">
        <v>2021</v>
      </c>
      <c r="C249" s="6">
        <v>-5</v>
      </c>
    </row>
    <row r="250" spans="1:3" x14ac:dyDescent="0.2">
      <c r="A250">
        <v>803022001</v>
      </c>
      <c r="B250" s="5">
        <v>2021</v>
      </c>
      <c r="C250" s="6">
        <v>-5</v>
      </c>
    </row>
    <row r="251" spans="1:3" x14ac:dyDescent="0.2">
      <c r="A251">
        <v>804002001</v>
      </c>
      <c r="B251" s="5">
        <v>2021</v>
      </c>
      <c r="C251" s="6">
        <v>1</v>
      </c>
    </row>
    <row r="252" spans="1:3" x14ac:dyDescent="0.2">
      <c r="A252">
        <v>804012001</v>
      </c>
      <c r="B252" s="5">
        <v>2021</v>
      </c>
      <c r="C252">
        <v>-500</v>
      </c>
    </row>
    <row r="253" spans="1:3" x14ac:dyDescent="0.2">
      <c r="A253">
        <v>804022001</v>
      </c>
      <c r="B253" s="5">
        <v>2021</v>
      </c>
      <c r="C253">
        <v>-30</v>
      </c>
    </row>
    <row r="254" spans="1:3" x14ac:dyDescent="0.2">
      <c r="A254">
        <v>900002001</v>
      </c>
      <c r="B254" s="5">
        <v>2021</v>
      </c>
      <c r="C254">
        <v>-1</v>
      </c>
    </row>
    <row r="255" spans="1:3" x14ac:dyDescent="0.2">
      <c r="A255">
        <v>901002001</v>
      </c>
      <c r="B255" s="5">
        <v>2021</v>
      </c>
      <c r="C255">
        <v>-1</v>
      </c>
    </row>
    <row r="256" spans="1:3" x14ac:dyDescent="0.2">
      <c r="A256">
        <v>901012001</v>
      </c>
      <c r="B256" s="5">
        <v>2021</v>
      </c>
      <c r="C256" s="6">
        <v>-1</v>
      </c>
    </row>
    <row r="257" spans="1:3" x14ac:dyDescent="0.2">
      <c r="A257">
        <v>901022001</v>
      </c>
      <c r="B257" s="5">
        <v>2021</v>
      </c>
      <c r="C257" s="6">
        <v>-1</v>
      </c>
    </row>
    <row r="258" spans="1:3" x14ac:dyDescent="0.2">
      <c r="A258">
        <v>902002001</v>
      </c>
      <c r="B258" s="5">
        <v>2021</v>
      </c>
      <c r="C258" s="6">
        <v>-1</v>
      </c>
    </row>
    <row r="259" spans="1:3" x14ac:dyDescent="0.2">
      <c r="A259">
        <v>902012001</v>
      </c>
      <c r="B259" s="5">
        <v>2021</v>
      </c>
      <c r="C259" s="6">
        <v>-5</v>
      </c>
    </row>
    <row r="260" spans="1:3" x14ac:dyDescent="0.2">
      <c r="A260">
        <v>902022001</v>
      </c>
      <c r="B260" s="5">
        <v>2021</v>
      </c>
      <c r="C260" s="6">
        <v>-5</v>
      </c>
    </row>
    <row r="261" spans="1:3" x14ac:dyDescent="0.2">
      <c r="A261">
        <v>1000002001</v>
      </c>
      <c r="B261" s="5">
        <v>2021</v>
      </c>
      <c r="C261" s="6">
        <v>-1</v>
      </c>
    </row>
    <row r="262" spans="1:3" x14ac:dyDescent="0.2">
      <c r="A262">
        <v>1001002001</v>
      </c>
      <c r="B262" s="5">
        <v>2021</v>
      </c>
      <c r="C262" s="6">
        <v>-1</v>
      </c>
    </row>
    <row r="263" spans="1:3" x14ac:dyDescent="0.2">
      <c r="A263">
        <v>1001012001</v>
      </c>
      <c r="B263" s="5">
        <v>2021</v>
      </c>
      <c r="C263" s="6">
        <v>-0.02</v>
      </c>
    </row>
    <row r="264" spans="1:3" x14ac:dyDescent="0.2">
      <c r="A264">
        <v>1001022001</v>
      </c>
      <c r="B264" s="5">
        <v>2021</v>
      </c>
      <c r="C264" s="6">
        <v>-0.03</v>
      </c>
    </row>
    <row r="265" spans="1:3" x14ac:dyDescent="0.2">
      <c r="A265">
        <v>1001032001</v>
      </c>
      <c r="B265" s="5">
        <v>2021</v>
      </c>
      <c r="C265">
        <v>-0.01</v>
      </c>
    </row>
    <row r="266" spans="1:3" x14ac:dyDescent="0.2">
      <c r="A266">
        <v>1002002001</v>
      </c>
      <c r="B266" s="5">
        <v>2021</v>
      </c>
      <c r="C266">
        <v>-1</v>
      </c>
    </row>
    <row r="267" spans="1:3" x14ac:dyDescent="0.2">
      <c r="A267">
        <v>1002012001</v>
      </c>
      <c r="B267" s="5">
        <v>2021</v>
      </c>
      <c r="C267" s="6">
        <v>-0.1</v>
      </c>
    </row>
    <row r="268" spans="1:3" x14ac:dyDescent="0.2">
      <c r="A268">
        <v>1002022001</v>
      </c>
      <c r="B268" s="5">
        <v>2021</v>
      </c>
      <c r="C268" s="6">
        <v>-0.2</v>
      </c>
    </row>
    <row r="269" spans="1:3" x14ac:dyDescent="0.2">
      <c r="A269">
        <v>1002032001</v>
      </c>
      <c r="B269" s="5">
        <v>2021</v>
      </c>
      <c r="C269" s="6">
        <v>-0.2</v>
      </c>
    </row>
    <row r="270" spans="1:3" x14ac:dyDescent="0.2">
      <c r="A270">
        <v>1002042001</v>
      </c>
      <c r="B270" s="5">
        <v>2021</v>
      </c>
      <c r="C270" s="6">
        <v>-0.05</v>
      </c>
    </row>
    <row r="271" spans="1:3" x14ac:dyDescent="0.2">
      <c r="A271">
        <v>1100002001</v>
      </c>
      <c r="B271" s="5">
        <v>2021</v>
      </c>
      <c r="C271">
        <v>-1</v>
      </c>
    </row>
    <row r="272" spans="1:3" x14ac:dyDescent="0.2">
      <c r="A272">
        <v>1101002001</v>
      </c>
      <c r="B272" s="5">
        <v>2021</v>
      </c>
      <c r="C272">
        <v>-1</v>
      </c>
    </row>
    <row r="273" spans="1:3" x14ac:dyDescent="0.2">
      <c r="A273">
        <v>1101012001</v>
      </c>
      <c r="B273" s="5">
        <v>2021</v>
      </c>
      <c r="C273">
        <v>-0.5</v>
      </c>
    </row>
    <row r="274" spans="1:3" x14ac:dyDescent="0.2">
      <c r="A274">
        <v>1101022001</v>
      </c>
      <c r="B274" s="5">
        <v>2021</v>
      </c>
      <c r="C274">
        <v>-0.2</v>
      </c>
    </row>
    <row r="275" spans="1:3" x14ac:dyDescent="0.2">
      <c r="A275">
        <v>1102002001</v>
      </c>
      <c r="B275" s="5">
        <v>2021</v>
      </c>
      <c r="C275">
        <v>-1</v>
      </c>
    </row>
    <row r="276" spans="1:3" x14ac:dyDescent="0.2">
      <c r="A276">
        <v>1102012001</v>
      </c>
      <c r="B276" s="5">
        <v>2021</v>
      </c>
      <c r="C276" s="9">
        <v>-0.2</v>
      </c>
    </row>
    <row r="277" spans="1:3" x14ac:dyDescent="0.2">
      <c r="A277">
        <v>1102022001</v>
      </c>
      <c r="B277" s="5">
        <v>2021</v>
      </c>
      <c r="C277">
        <v>-0.3</v>
      </c>
    </row>
    <row r="278" spans="1:3" x14ac:dyDescent="0.2">
      <c r="A278">
        <v>1103002001</v>
      </c>
      <c r="B278" s="5">
        <v>2021</v>
      </c>
      <c r="C278">
        <v>-1</v>
      </c>
    </row>
    <row r="279" spans="1:3" x14ac:dyDescent="0.2">
      <c r="A279">
        <v>1103012001</v>
      </c>
      <c r="B279" s="5">
        <v>2021</v>
      </c>
      <c r="C279">
        <v>-0.1</v>
      </c>
    </row>
    <row r="280" spans="1:3" x14ac:dyDescent="0.2">
      <c r="A280">
        <v>100003001</v>
      </c>
      <c r="B280" s="5">
        <v>2021</v>
      </c>
      <c r="C280">
        <v>1</v>
      </c>
    </row>
    <row r="281" spans="1:3" x14ac:dyDescent="0.2">
      <c r="A281">
        <v>101003001</v>
      </c>
      <c r="B281" s="5">
        <v>2021</v>
      </c>
      <c r="C281" s="10">
        <v>1</v>
      </c>
    </row>
    <row r="282" spans="1:3" x14ac:dyDescent="0.2">
      <c r="A282">
        <v>101013001</v>
      </c>
      <c r="B282" s="5">
        <v>2021</v>
      </c>
      <c r="C282" s="10">
        <v>8.0000000000000004E-4</v>
      </c>
    </row>
    <row r="283" spans="1:3" x14ac:dyDescent="0.2">
      <c r="A283">
        <v>101023001</v>
      </c>
      <c r="B283" s="5">
        <v>2021</v>
      </c>
      <c r="C283" s="10">
        <v>3.0000000000000001E-5</v>
      </c>
    </row>
    <row r="284" spans="1:3" x14ac:dyDescent="0.2">
      <c r="A284">
        <v>101033001</v>
      </c>
      <c r="B284" s="5">
        <v>2021</v>
      </c>
      <c r="C284" s="10">
        <v>4.0000000000000002E-4</v>
      </c>
    </row>
    <row r="285" spans="1:3" x14ac:dyDescent="0.2">
      <c r="A285">
        <v>101043001</v>
      </c>
      <c r="B285" s="5">
        <v>2021</v>
      </c>
      <c r="C285" s="10">
        <v>3.0000000000000001E-5</v>
      </c>
    </row>
    <row r="286" spans="1:3" x14ac:dyDescent="0.2">
      <c r="A286">
        <v>101053001</v>
      </c>
      <c r="B286" s="5">
        <v>2021</v>
      </c>
      <c r="C286" s="10">
        <v>2.0000000000000002E-5</v>
      </c>
    </row>
    <row r="287" spans="1:3" x14ac:dyDescent="0.2">
      <c r="A287">
        <v>101063001</v>
      </c>
      <c r="B287" s="5">
        <v>2021</v>
      </c>
      <c r="C287">
        <v>3.5E-4</v>
      </c>
    </row>
    <row r="288" spans="1:3" x14ac:dyDescent="0.2">
      <c r="A288">
        <v>101073001</v>
      </c>
      <c r="B288" s="5">
        <v>2021</v>
      </c>
      <c r="C288" s="10">
        <v>3.0000000000000001E-5</v>
      </c>
    </row>
    <row r="289" spans="1:3" x14ac:dyDescent="0.2">
      <c r="A289">
        <v>101083001</v>
      </c>
      <c r="B289" s="5">
        <v>2021</v>
      </c>
      <c r="C289" s="10">
        <v>5.0000000000000001E-4</v>
      </c>
    </row>
    <row r="290" spans="1:3" x14ac:dyDescent="0.2">
      <c r="A290">
        <v>101093001</v>
      </c>
      <c r="B290" s="5">
        <v>2021</v>
      </c>
    </row>
    <row r="291" spans="1:3" x14ac:dyDescent="0.2">
      <c r="A291">
        <v>102003001</v>
      </c>
      <c r="B291" s="5">
        <v>2021</v>
      </c>
      <c r="C291">
        <v>1</v>
      </c>
    </row>
    <row r="292" spans="1:3" x14ac:dyDescent="0.2">
      <c r="A292">
        <v>102013001</v>
      </c>
      <c r="B292" s="5">
        <v>2021</v>
      </c>
      <c r="C292">
        <v>8.0000000000000007E-5</v>
      </c>
    </row>
    <row r="293" spans="1:3" x14ac:dyDescent="0.2">
      <c r="A293">
        <v>102023001</v>
      </c>
      <c r="B293" s="5">
        <v>2021</v>
      </c>
      <c r="C293">
        <v>1.4999999999999999E-4</v>
      </c>
    </row>
    <row r="294" spans="1:3" x14ac:dyDescent="0.2">
      <c r="A294">
        <v>102033001</v>
      </c>
      <c r="B294" s="5">
        <v>2021</v>
      </c>
      <c r="C294" s="10">
        <v>2.5000000000000001E-4</v>
      </c>
    </row>
    <row r="295" spans="1:3" x14ac:dyDescent="0.2">
      <c r="A295">
        <v>102043001</v>
      </c>
      <c r="B295" s="5">
        <v>2021</v>
      </c>
      <c r="C295" s="10">
        <v>1E-4</v>
      </c>
    </row>
    <row r="296" spans="1:3" x14ac:dyDescent="0.2">
      <c r="A296">
        <v>102053001</v>
      </c>
      <c r="B296" s="5">
        <v>2021</v>
      </c>
      <c r="C296">
        <v>3.5E-4</v>
      </c>
    </row>
    <row r="297" spans="1:3" x14ac:dyDescent="0.2">
      <c r="A297">
        <v>102063001</v>
      </c>
      <c r="B297" s="5">
        <v>2021</v>
      </c>
      <c r="C297">
        <v>1.0000000000000001E-5</v>
      </c>
    </row>
    <row r="298" spans="1:3" x14ac:dyDescent="0.2">
      <c r="A298">
        <v>102073001</v>
      </c>
      <c r="B298" s="5">
        <v>2021</v>
      </c>
    </row>
    <row r="299" spans="1:3" x14ac:dyDescent="0.2">
      <c r="A299">
        <v>200003001</v>
      </c>
      <c r="B299" s="5">
        <v>2021</v>
      </c>
      <c r="C299">
        <v>1</v>
      </c>
    </row>
    <row r="300" spans="1:3" x14ac:dyDescent="0.2">
      <c r="A300">
        <v>201003001</v>
      </c>
      <c r="B300" s="5">
        <v>2021</v>
      </c>
      <c r="C300">
        <v>1</v>
      </c>
    </row>
    <row r="301" spans="1:3" x14ac:dyDescent="0.2">
      <c r="A301">
        <v>201013001</v>
      </c>
      <c r="B301" s="5">
        <v>2021</v>
      </c>
      <c r="C301">
        <v>4.0000000000000002E-4</v>
      </c>
    </row>
    <row r="302" spans="1:3" x14ac:dyDescent="0.2">
      <c r="A302">
        <v>201023001</v>
      </c>
      <c r="B302" s="5">
        <v>2021</v>
      </c>
      <c r="C302">
        <v>4.0000000000000003E-5</v>
      </c>
    </row>
    <row r="303" spans="1:3" x14ac:dyDescent="0.2">
      <c r="A303">
        <v>201033001</v>
      </c>
      <c r="B303" s="5">
        <v>2021</v>
      </c>
      <c r="C303">
        <v>3.0000000000000001E-6</v>
      </c>
    </row>
    <row r="304" spans="1:3" x14ac:dyDescent="0.2">
      <c r="A304">
        <v>201043001</v>
      </c>
      <c r="B304" s="5">
        <v>2021</v>
      </c>
      <c r="C304">
        <v>1E-3</v>
      </c>
    </row>
    <row r="305" spans="1:3" x14ac:dyDescent="0.2">
      <c r="A305">
        <v>201053001</v>
      </c>
      <c r="B305" s="5">
        <v>2021</v>
      </c>
      <c r="C305">
        <v>1E-4</v>
      </c>
    </row>
    <row r="306" spans="1:3" x14ac:dyDescent="0.2">
      <c r="A306">
        <v>201063001</v>
      </c>
      <c r="B306" s="5">
        <v>2021</v>
      </c>
      <c r="C306">
        <v>6.9999999999999999E-4</v>
      </c>
    </row>
    <row r="307" spans="1:3" x14ac:dyDescent="0.2">
      <c r="A307">
        <v>202003001</v>
      </c>
      <c r="B307" s="5">
        <v>2021</v>
      </c>
      <c r="C307">
        <v>1</v>
      </c>
    </row>
    <row r="308" spans="1:3" x14ac:dyDescent="0.2">
      <c r="A308">
        <v>202013001</v>
      </c>
      <c r="B308" s="5">
        <v>2021</v>
      </c>
      <c r="C308" s="10">
        <v>4.0000000000000003E-5</v>
      </c>
    </row>
    <row r="309" spans="1:3" x14ac:dyDescent="0.2">
      <c r="A309">
        <v>202023001</v>
      </c>
      <c r="B309" s="5">
        <v>2021</v>
      </c>
      <c r="C309">
        <v>3.0000000000000001E-5</v>
      </c>
    </row>
    <row r="310" spans="1:3" x14ac:dyDescent="0.2">
      <c r="A310">
        <v>202033001</v>
      </c>
      <c r="B310" s="5">
        <v>2021</v>
      </c>
      <c r="C310">
        <v>1E-4</v>
      </c>
    </row>
    <row r="311" spans="1:3" x14ac:dyDescent="0.2">
      <c r="A311">
        <v>203003001</v>
      </c>
      <c r="B311" s="5">
        <v>2021</v>
      </c>
      <c r="C311">
        <v>1</v>
      </c>
    </row>
    <row r="312" spans="1:3" x14ac:dyDescent="0.2">
      <c r="A312">
        <v>203013001</v>
      </c>
      <c r="B312" s="5">
        <v>2021</v>
      </c>
      <c r="C312">
        <v>5.9999999999999995E-4</v>
      </c>
    </row>
    <row r="313" spans="1:3" x14ac:dyDescent="0.2">
      <c r="A313">
        <v>203023001</v>
      </c>
      <c r="B313" s="5">
        <v>2021</v>
      </c>
      <c r="C313">
        <v>3.0000000000000001E-3</v>
      </c>
    </row>
    <row r="314" spans="1:3" x14ac:dyDescent="0.2">
      <c r="A314">
        <v>204003001</v>
      </c>
      <c r="B314" s="5">
        <v>2021</v>
      </c>
      <c r="C314" s="10">
        <v>1</v>
      </c>
    </row>
    <row r="315" spans="1:3" x14ac:dyDescent="0.2">
      <c r="A315">
        <v>204013001</v>
      </c>
      <c r="B315" s="5">
        <v>2021</v>
      </c>
      <c r="C315">
        <v>2.0000000000000001E-4</v>
      </c>
    </row>
    <row r="316" spans="1:3" x14ac:dyDescent="0.2">
      <c r="A316">
        <v>204023001</v>
      </c>
      <c r="B316" s="5">
        <v>2021</v>
      </c>
      <c r="C316">
        <v>1E-4</v>
      </c>
    </row>
    <row r="317" spans="1:3" x14ac:dyDescent="0.2">
      <c r="A317">
        <v>300003001</v>
      </c>
      <c r="B317" s="5">
        <v>2021</v>
      </c>
      <c r="C317">
        <v>1</v>
      </c>
    </row>
    <row r="318" spans="1:3" x14ac:dyDescent="0.2">
      <c r="A318">
        <v>301003001</v>
      </c>
      <c r="B318" s="5">
        <v>2021</v>
      </c>
      <c r="C318">
        <v>1</v>
      </c>
    </row>
    <row r="319" spans="1:3" x14ac:dyDescent="0.2">
      <c r="A319">
        <v>301013001</v>
      </c>
      <c r="B319" s="5">
        <v>2021</v>
      </c>
      <c r="C319">
        <v>7.0000000000000007E-2</v>
      </c>
    </row>
    <row r="320" spans="1:3" x14ac:dyDescent="0.2">
      <c r="A320">
        <v>301023001</v>
      </c>
      <c r="B320" s="5">
        <v>2021</v>
      </c>
      <c r="C320">
        <v>0.2</v>
      </c>
    </row>
    <row r="321" spans="1:3" x14ac:dyDescent="0.2">
      <c r="A321">
        <v>301033001</v>
      </c>
      <c r="B321" s="5">
        <v>2021</v>
      </c>
      <c r="C321">
        <v>0.3</v>
      </c>
    </row>
    <row r="322" spans="1:3" x14ac:dyDescent="0.2">
      <c r="A322">
        <v>301043001</v>
      </c>
      <c r="B322" s="5">
        <v>2021</v>
      </c>
      <c r="C322">
        <v>0.5</v>
      </c>
    </row>
    <row r="323" spans="1:3" x14ac:dyDescent="0.2">
      <c r="A323">
        <v>302003001</v>
      </c>
      <c r="B323" s="5">
        <v>2021</v>
      </c>
      <c r="C323">
        <v>1</v>
      </c>
    </row>
    <row r="324" spans="1:3" x14ac:dyDescent="0.2">
      <c r="A324">
        <v>302013001</v>
      </c>
      <c r="B324" s="5">
        <v>2021</v>
      </c>
      <c r="C324">
        <v>0.2</v>
      </c>
    </row>
    <row r="325" spans="1:3" x14ac:dyDescent="0.2">
      <c r="A325">
        <v>302023001</v>
      </c>
      <c r="B325" s="5">
        <v>2021</v>
      </c>
      <c r="C325">
        <v>0.3</v>
      </c>
    </row>
    <row r="326" spans="1:3" x14ac:dyDescent="0.2">
      <c r="A326">
        <v>302033001</v>
      </c>
      <c r="B326" s="5">
        <v>2021</v>
      </c>
      <c r="C326">
        <v>0.3</v>
      </c>
    </row>
    <row r="327" spans="1:3" x14ac:dyDescent="0.2">
      <c r="A327">
        <v>302043001</v>
      </c>
      <c r="B327" s="5">
        <v>2021</v>
      </c>
      <c r="C327">
        <v>0.1</v>
      </c>
    </row>
    <row r="328" spans="1:3" x14ac:dyDescent="0.2">
      <c r="A328">
        <v>303003001</v>
      </c>
      <c r="B328" s="5">
        <v>2021</v>
      </c>
      <c r="C328">
        <v>1</v>
      </c>
    </row>
    <row r="329" spans="1:3" x14ac:dyDescent="0.2">
      <c r="A329">
        <v>304003001</v>
      </c>
      <c r="B329" s="5">
        <v>2021</v>
      </c>
      <c r="C329">
        <v>1</v>
      </c>
    </row>
    <row r="330" spans="1:3" x14ac:dyDescent="0.2">
      <c r="A330">
        <v>305003001</v>
      </c>
      <c r="B330" s="5">
        <v>2021</v>
      </c>
      <c r="C330">
        <v>1</v>
      </c>
    </row>
    <row r="331" spans="1:3" x14ac:dyDescent="0.2">
      <c r="A331">
        <v>306003001</v>
      </c>
      <c r="B331" s="5">
        <v>2021</v>
      </c>
      <c r="C331">
        <v>1</v>
      </c>
    </row>
    <row r="332" spans="1:3" x14ac:dyDescent="0.2">
      <c r="A332">
        <v>400003001</v>
      </c>
      <c r="B332" s="5">
        <v>2021</v>
      </c>
      <c r="C332">
        <v>1</v>
      </c>
    </row>
    <row r="333" spans="1:3" x14ac:dyDescent="0.2">
      <c r="A333">
        <v>401003001</v>
      </c>
      <c r="B333" s="5">
        <v>2021</v>
      </c>
      <c r="C333">
        <v>1</v>
      </c>
    </row>
    <row r="334" spans="1:3" x14ac:dyDescent="0.2">
      <c r="A334">
        <v>401013001</v>
      </c>
      <c r="B334" s="5">
        <v>2021</v>
      </c>
      <c r="C334">
        <v>5.0000000000000001E-3</v>
      </c>
    </row>
    <row r="335" spans="1:3" x14ac:dyDescent="0.2">
      <c r="A335">
        <v>401023001</v>
      </c>
      <c r="B335" s="5">
        <v>2021</v>
      </c>
      <c r="C335">
        <v>3.0000000000000001E-3</v>
      </c>
    </row>
    <row r="336" spans="1:3" x14ac:dyDescent="0.2">
      <c r="A336">
        <v>402003001</v>
      </c>
      <c r="B336" s="5">
        <v>2021</v>
      </c>
      <c r="C336">
        <v>1</v>
      </c>
    </row>
    <row r="337" spans="1:3" x14ac:dyDescent="0.2">
      <c r="A337">
        <v>402013001</v>
      </c>
      <c r="B337" s="5">
        <v>2021</v>
      </c>
      <c r="C337">
        <v>5.0000000000000001E-3</v>
      </c>
    </row>
    <row r="338" spans="1:3" x14ac:dyDescent="0.2">
      <c r="A338">
        <v>402023001</v>
      </c>
      <c r="B338" s="5">
        <v>2021</v>
      </c>
      <c r="C338">
        <v>8.0000000000000002E-3</v>
      </c>
    </row>
    <row r="339" spans="1:3" x14ac:dyDescent="0.2">
      <c r="A339">
        <v>402033001</v>
      </c>
      <c r="B339" s="5">
        <v>2021</v>
      </c>
      <c r="C339">
        <v>0.01</v>
      </c>
    </row>
    <row r="340" spans="1:3" x14ac:dyDescent="0.2">
      <c r="A340">
        <v>403003001</v>
      </c>
      <c r="B340" s="5">
        <v>2021</v>
      </c>
      <c r="C340">
        <v>1</v>
      </c>
    </row>
    <row r="341" spans="1:3" x14ac:dyDescent="0.2">
      <c r="A341">
        <v>403013001</v>
      </c>
      <c r="B341" s="5">
        <v>2021</v>
      </c>
      <c r="C341">
        <v>0.1</v>
      </c>
    </row>
    <row r="342" spans="1:3" x14ac:dyDescent="0.2">
      <c r="A342">
        <v>403023001</v>
      </c>
      <c r="B342" s="5">
        <v>2021</v>
      </c>
      <c r="C342">
        <v>0.1</v>
      </c>
    </row>
    <row r="343" spans="1:3" x14ac:dyDescent="0.2">
      <c r="A343">
        <v>403033001</v>
      </c>
      <c r="B343" s="5">
        <v>2021</v>
      </c>
      <c r="C343">
        <v>0.02</v>
      </c>
    </row>
    <row r="344" spans="1:3" x14ac:dyDescent="0.2">
      <c r="A344">
        <v>403043001</v>
      </c>
      <c r="B344" s="5">
        <v>2021</v>
      </c>
      <c r="C344">
        <v>0.02</v>
      </c>
    </row>
    <row r="345" spans="1:3" x14ac:dyDescent="0.2">
      <c r="A345">
        <v>403053001</v>
      </c>
      <c r="B345" s="5">
        <v>2021</v>
      </c>
      <c r="C345">
        <v>0.05</v>
      </c>
    </row>
    <row r="346" spans="1:3" x14ac:dyDescent="0.2">
      <c r="A346">
        <v>403063001</v>
      </c>
      <c r="B346" s="5">
        <v>2021</v>
      </c>
      <c r="C346">
        <v>0.02</v>
      </c>
    </row>
    <row r="347" spans="1:3" x14ac:dyDescent="0.2">
      <c r="A347">
        <v>500003001</v>
      </c>
      <c r="B347" s="5">
        <v>2021</v>
      </c>
      <c r="C347">
        <v>1</v>
      </c>
    </row>
    <row r="348" spans="1:3" x14ac:dyDescent="0.2">
      <c r="A348">
        <v>501003001</v>
      </c>
      <c r="B348" s="5">
        <v>2021</v>
      </c>
      <c r="C348">
        <v>1</v>
      </c>
    </row>
    <row r="349" spans="1:3" x14ac:dyDescent="0.2">
      <c r="A349">
        <v>501013001</v>
      </c>
      <c r="B349" s="5">
        <v>2021</v>
      </c>
      <c r="C349">
        <v>4.0000000000000001E-3</v>
      </c>
    </row>
    <row r="350" spans="1:3" x14ac:dyDescent="0.2">
      <c r="A350">
        <v>501023001</v>
      </c>
      <c r="B350" s="5">
        <v>2021</v>
      </c>
      <c r="C350">
        <v>8.0000000000000002E-3</v>
      </c>
    </row>
    <row r="351" spans="1:3" x14ac:dyDescent="0.2">
      <c r="A351">
        <v>501033001</v>
      </c>
      <c r="B351" s="5">
        <v>2021</v>
      </c>
      <c r="C351">
        <v>5.0000000000000001E-4</v>
      </c>
    </row>
    <row r="352" spans="1:3" x14ac:dyDescent="0.2">
      <c r="A352">
        <v>501043001</v>
      </c>
      <c r="B352" s="5">
        <v>2021</v>
      </c>
      <c r="C352">
        <v>2.9999999999999997E-4</v>
      </c>
    </row>
    <row r="353" spans="1:3" x14ac:dyDescent="0.2">
      <c r="A353">
        <v>501053001</v>
      </c>
      <c r="B353" s="5">
        <v>2021</v>
      </c>
      <c r="C353">
        <v>2E-3</v>
      </c>
    </row>
    <row r="354" spans="1:3" x14ac:dyDescent="0.2">
      <c r="A354">
        <v>501063001</v>
      </c>
      <c r="B354" s="5">
        <v>2021</v>
      </c>
      <c r="C354">
        <v>4.0000000000000002E-4</v>
      </c>
    </row>
    <row r="355" spans="1:3" x14ac:dyDescent="0.2">
      <c r="A355">
        <v>501073001</v>
      </c>
      <c r="B355" s="5">
        <v>2021</v>
      </c>
      <c r="C355">
        <v>8.0000000000000002E-3</v>
      </c>
    </row>
    <row r="356" spans="1:3" x14ac:dyDescent="0.2">
      <c r="A356">
        <v>501083001</v>
      </c>
      <c r="B356" s="5">
        <v>2021</v>
      </c>
    </row>
    <row r="357" spans="1:3" x14ac:dyDescent="0.2">
      <c r="A357">
        <v>501093001</v>
      </c>
      <c r="B357" s="5">
        <v>2021</v>
      </c>
    </row>
    <row r="358" spans="1:3" x14ac:dyDescent="0.2">
      <c r="A358">
        <v>502003001</v>
      </c>
      <c r="B358" s="5">
        <v>2021</v>
      </c>
      <c r="C358">
        <v>1</v>
      </c>
    </row>
    <row r="359" spans="1:3" x14ac:dyDescent="0.2">
      <c r="A359">
        <v>503003001</v>
      </c>
      <c r="B359" s="5">
        <v>2021</v>
      </c>
      <c r="C359">
        <v>1</v>
      </c>
    </row>
    <row r="360" spans="1:3" x14ac:dyDescent="0.2">
      <c r="A360">
        <v>600003001</v>
      </c>
      <c r="B360" s="5">
        <v>2021</v>
      </c>
      <c r="C360">
        <v>1</v>
      </c>
    </row>
    <row r="361" spans="1:3" x14ac:dyDescent="0.2">
      <c r="A361">
        <v>601003001</v>
      </c>
      <c r="B361" s="5">
        <v>2021</v>
      </c>
      <c r="C361">
        <v>1</v>
      </c>
    </row>
    <row r="362" spans="1:3" x14ac:dyDescent="0.2">
      <c r="A362">
        <v>602003001</v>
      </c>
      <c r="B362" s="5">
        <v>2021</v>
      </c>
      <c r="C362" s="6">
        <v>1</v>
      </c>
    </row>
    <row r="363" spans="1:3" x14ac:dyDescent="0.2">
      <c r="A363">
        <v>603003001</v>
      </c>
      <c r="B363" s="5">
        <v>2021</v>
      </c>
      <c r="C363" s="6">
        <v>1</v>
      </c>
    </row>
    <row r="364" spans="1:3" x14ac:dyDescent="0.2">
      <c r="A364">
        <v>603013001</v>
      </c>
      <c r="B364" s="5">
        <v>2021</v>
      </c>
      <c r="C364" s="6">
        <v>0.1</v>
      </c>
    </row>
    <row r="365" spans="1:3" x14ac:dyDescent="0.2">
      <c r="A365">
        <v>603023001</v>
      </c>
      <c r="B365" s="5">
        <v>2021</v>
      </c>
      <c r="C365" s="6">
        <v>0.2</v>
      </c>
    </row>
    <row r="366" spans="1:3" x14ac:dyDescent="0.2">
      <c r="A366">
        <v>603033001</v>
      </c>
      <c r="B366" s="5">
        <v>2021</v>
      </c>
      <c r="C366" s="6">
        <v>0.1</v>
      </c>
    </row>
    <row r="367" spans="1:3" x14ac:dyDescent="0.2">
      <c r="A367">
        <v>603043001</v>
      </c>
      <c r="B367" s="5">
        <v>2021</v>
      </c>
      <c r="C367" s="6">
        <v>0.1</v>
      </c>
    </row>
    <row r="368" spans="1:3" x14ac:dyDescent="0.2">
      <c r="A368">
        <v>604003001</v>
      </c>
      <c r="B368" s="5">
        <v>2021</v>
      </c>
      <c r="C368" s="6">
        <v>1</v>
      </c>
    </row>
    <row r="369" spans="1:3" x14ac:dyDescent="0.2">
      <c r="A369">
        <v>604013001</v>
      </c>
      <c r="B369" s="5">
        <v>2021</v>
      </c>
      <c r="C369" s="6">
        <v>0.03</v>
      </c>
    </row>
    <row r="370" spans="1:3" x14ac:dyDescent="0.2">
      <c r="A370">
        <v>604023001</v>
      </c>
      <c r="B370" s="5">
        <v>2021</v>
      </c>
      <c r="C370" s="6">
        <v>0.01</v>
      </c>
    </row>
    <row r="371" spans="1:3" x14ac:dyDescent="0.2">
      <c r="A371">
        <v>604033001</v>
      </c>
      <c r="B371" s="5">
        <v>2021</v>
      </c>
      <c r="C371" s="6">
        <v>0.02</v>
      </c>
    </row>
    <row r="372" spans="1:3" x14ac:dyDescent="0.2">
      <c r="A372">
        <v>605003001</v>
      </c>
      <c r="B372" s="5">
        <v>2021</v>
      </c>
      <c r="C372" s="6">
        <v>1</v>
      </c>
    </row>
    <row r="373" spans="1:3" x14ac:dyDescent="0.2">
      <c r="A373">
        <v>605013001</v>
      </c>
      <c r="B373" s="5">
        <v>2021</v>
      </c>
      <c r="C373" s="6">
        <v>0.1</v>
      </c>
    </row>
    <row r="374" spans="1:3" x14ac:dyDescent="0.2">
      <c r="A374">
        <v>605023001</v>
      </c>
      <c r="B374" s="5">
        <v>2021</v>
      </c>
      <c r="C374" s="6">
        <v>0.1</v>
      </c>
    </row>
    <row r="375" spans="1:3" x14ac:dyDescent="0.2">
      <c r="A375">
        <v>606003001</v>
      </c>
      <c r="B375" s="5">
        <v>2021</v>
      </c>
      <c r="C375" s="6">
        <v>1</v>
      </c>
    </row>
    <row r="376" spans="1:3" x14ac:dyDescent="0.2">
      <c r="A376">
        <v>700003001</v>
      </c>
      <c r="B376" s="5">
        <v>2021</v>
      </c>
      <c r="C376" s="6">
        <v>1</v>
      </c>
    </row>
    <row r="377" spans="1:3" x14ac:dyDescent="0.2">
      <c r="A377">
        <v>701003001</v>
      </c>
      <c r="B377" s="5">
        <v>2021</v>
      </c>
      <c r="C377" s="6">
        <v>1</v>
      </c>
    </row>
    <row r="378" spans="1:3" x14ac:dyDescent="0.2">
      <c r="A378">
        <v>702003001</v>
      </c>
      <c r="B378" s="5">
        <v>2021</v>
      </c>
      <c r="C378" s="6">
        <v>1</v>
      </c>
    </row>
    <row r="379" spans="1:3" x14ac:dyDescent="0.2">
      <c r="A379">
        <v>703003001</v>
      </c>
      <c r="B379" s="5">
        <v>2021</v>
      </c>
      <c r="C379" s="6">
        <v>1</v>
      </c>
    </row>
    <row r="380" spans="1:3" x14ac:dyDescent="0.2">
      <c r="A380">
        <v>800003001</v>
      </c>
      <c r="B380" s="5">
        <v>2021</v>
      </c>
      <c r="C380" s="6">
        <v>-1</v>
      </c>
    </row>
    <row r="381" spans="1:3" x14ac:dyDescent="0.2">
      <c r="A381">
        <v>801003001</v>
      </c>
      <c r="B381" s="5">
        <v>2021</v>
      </c>
      <c r="C381" s="6">
        <v>-1</v>
      </c>
    </row>
    <row r="382" spans="1:3" x14ac:dyDescent="0.2">
      <c r="A382">
        <v>801013001</v>
      </c>
      <c r="B382" s="5">
        <v>2021</v>
      </c>
      <c r="C382" s="6">
        <v>-1</v>
      </c>
    </row>
    <row r="383" spans="1:3" x14ac:dyDescent="0.2">
      <c r="A383">
        <v>801023001</v>
      </c>
      <c r="B383" s="5">
        <v>2021</v>
      </c>
      <c r="C383" s="6">
        <v>-5</v>
      </c>
    </row>
    <row r="384" spans="1:3" x14ac:dyDescent="0.2">
      <c r="A384">
        <v>802003001</v>
      </c>
      <c r="B384" s="5">
        <v>2021</v>
      </c>
      <c r="C384" s="6">
        <v>-1</v>
      </c>
    </row>
    <row r="385" spans="1:3" x14ac:dyDescent="0.2">
      <c r="A385">
        <v>802013001</v>
      </c>
      <c r="B385" s="5">
        <v>2021</v>
      </c>
      <c r="C385" s="6">
        <v>-0.5</v>
      </c>
    </row>
    <row r="386" spans="1:3" x14ac:dyDescent="0.2">
      <c r="A386">
        <v>802023001</v>
      </c>
      <c r="B386" s="5">
        <v>2021</v>
      </c>
      <c r="C386" s="6">
        <v>-1</v>
      </c>
    </row>
    <row r="387" spans="1:3" x14ac:dyDescent="0.2">
      <c r="A387">
        <v>803003001</v>
      </c>
      <c r="B387" s="5">
        <v>2021</v>
      </c>
      <c r="C387" s="6">
        <v>1</v>
      </c>
    </row>
    <row r="388" spans="1:3" x14ac:dyDescent="0.2">
      <c r="A388">
        <v>803013001</v>
      </c>
      <c r="B388" s="5">
        <v>2021</v>
      </c>
      <c r="C388" s="6"/>
    </row>
    <row r="389" spans="1:3" x14ac:dyDescent="0.2">
      <c r="A389">
        <v>803023001</v>
      </c>
      <c r="B389" s="5">
        <v>2021</v>
      </c>
      <c r="C389" s="6"/>
    </row>
    <row r="390" spans="1:3" x14ac:dyDescent="0.2">
      <c r="A390">
        <v>804003001</v>
      </c>
      <c r="B390" s="5">
        <v>2021</v>
      </c>
      <c r="C390" s="6">
        <v>1</v>
      </c>
    </row>
    <row r="391" spans="1:3" x14ac:dyDescent="0.2">
      <c r="A391">
        <v>804013001</v>
      </c>
      <c r="B391" s="5">
        <v>2021</v>
      </c>
      <c r="C391" s="6"/>
    </row>
    <row r="392" spans="1:3" x14ac:dyDescent="0.2">
      <c r="A392">
        <v>804023001</v>
      </c>
      <c r="B392" s="5">
        <v>2021</v>
      </c>
      <c r="C392" s="6"/>
    </row>
    <row r="393" spans="1:3" x14ac:dyDescent="0.2">
      <c r="A393">
        <v>900003001</v>
      </c>
      <c r="B393" s="5">
        <v>2021</v>
      </c>
      <c r="C393" s="6">
        <v>-1</v>
      </c>
    </row>
    <row r="394" spans="1:3" x14ac:dyDescent="0.2">
      <c r="A394">
        <v>901003001</v>
      </c>
      <c r="B394" s="5">
        <v>2021</v>
      </c>
      <c r="C394" s="6">
        <v>-1</v>
      </c>
    </row>
    <row r="395" spans="1:3" x14ac:dyDescent="0.2">
      <c r="A395">
        <v>901013001</v>
      </c>
      <c r="B395" s="5">
        <v>2021</v>
      </c>
      <c r="C395" s="6">
        <v>-1</v>
      </c>
    </row>
    <row r="396" spans="1:3" x14ac:dyDescent="0.2">
      <c r="A396">
        <v>901023001</v>
      </c>
      <c r="B396" s="5">
        <v>2021</v>
      </c>
      <c r="C396" s="6">
        <v>-1</v>
      </c>
    </row>
    <row r="397" spans="1:3" x14ac:dyDescent="0.2">
      <c r="A397">
        <v>902003001</v>
      </c>
      <c r="B397" s="5">
        <v>2021</v>
      </c>
      <c r="C397" s="6">
        <v>-1</v>
      </c>
    </row>
    <row r="398" spans="1:3" x14ac:dyDescent="0.2">
      <c r="A398">
        <v>902013001</v>
      </c>
      <c r="B398" s="5">
        <v>2021</v>
      </c>
      <c r="C398" s="6">
        <v>-0.02</v>
      </c>
    </row>
    <row r="399" spans="1:3" x14ac:dyDescent="0.2">
      <c r="A399">
        <v>902023001</v>
      </c>
      <c r="B399" s="5">
        <v>2021</v>
      </c>
      <c r="C399">
        <v>-0.04</v>
      </c>
    </row>
    <row r="400" spans="1:3" x14ac:dyDescent="0.2">
      <c r="A400">
        <v>1000003001</v>
      </c>
      <c r="B400" s="5">
        <v>2021</v>
      </c>
      <c r="C400">
        <v>-1</v>
      </c>
    </row>
    <row r="401" spans="1:3" x14ac:dyDescent="0.2">
      <c r="A401">
        <v>1001003001</v>
      </c>
      <c r="B401" s="5">
        <v>2021</v>
      </c>
      <c r="C401">
        <v>-1</v>
      </c>
    </row>
    <row r="402" spans="1:3" x14ac:dyDescent="0.2">
      <c r="A402">
        <v>1001013001</v>
      </c>
      <c r="B402" s="5">
        <v>2021</v>
      </c>
      <c r="C402">
        <v>-1</v>
      </c>
    </row>
    <row r="403" spans="1:3" x14ac:dyDescent="0.2">
      <c r="A403">
        <v>1001023001</v>
      </c>
      <c r="B403" s="5">
        <v>2021</v>
      </c>
      <c r="C403">
        <v>-5</v>
      </c>
    </row>
    <row r="404" spans="1:3" x14ac:dyDescent="0.2">
      <c r="A404">
        <v>1001033001</v>
      </c>
      <c r="B404" s="5">
        <v>2021</v>
      </c>
      <c r="C404" s="6">
        <v>-2</v>
      </c>
    </row>
    <row r="405" spans="1:3" x14ac:dyDescent="0.2">
      <c r="A405">
        <v>1002003001</v>
      </c>
      <c r="B405" s="5">
        <v>2021</v>
      </c>
      <c r="C405" s="6">
        <v>-1</v>
      </c>
    </row>
    <row r="406" spans="1:3" x14ac:dyDescent="0.2">
      <c r="A406">
        <v>1002013001</v>
      </c>
      <c r="B406" s="5">
        <v>2021</v>
      </c>
      <c r="C406" s="6">
        <v>-0.5</v>
      </c>
    </row>
    <row r="407" spans="1:3" x14ac:dyDescent="0.2">
      <c r="A407">
        <v>1002023001</v>
      </c>
      <c r="B407" s="5">
        <v>2021</v>
      </c>
      <c r="C407" s="6">
        <v>-1</v>
      </c>
    </row>
    <row r="408" spans="1:3" x14ac:dyDescent="0.2">
      <c r="A408">
        <v>1002033001</v>
      </c>
      <c r="B408" s="5">
        <v>2021</v>
      </c>
      <c r="C408" s="6"/>
    </row>
    <row r="409" spans="1:3" x14ac:dyDescent="0.2">
      <c r="A409">
        <v>1002043001</v>
      </c>
      <c r="B409" s="5">
        <v>2021</v>
      </c>
      <c r="C409" s="6"/>
    </row>
    <row r="410" spans="1:3" x14ac:dyDescent="0.2">
      <c r="A410">
        <v>1100003001</v>
      </c>
      <c r="B410" s="5">
        <v>2021</v>
      </c>
      <c r="C410" s="6">
        <v>-1</v>
      </c>
    </row>
    <row r="411" spans="1:3" x14ac:dyDescent="0.2">
      <c r="A411">
        <v>1101003001</v>
      </c>
      <c r="B411" s="5">
        <v>2021</v>
      </c>
      <c r="C411" s="6">
        <v>-1</v>
      </c>
    </row>
    <row r="412" spans="1:3" x14ac:dyDescent="0.2">
      <c r="A412">
        <v>1101013001</v>
      </c>
      <c r="B412" s="5">
        <v>2021</v>
      </c>
      <c r="C412" s="6">
        <v>-1</v>
      </c>
    </row>
    <row r="413" spans="1:3" x14ac:dyDescent="0.2">
      <c r="A413">
        <v>1101023001</v>
      </c>
      <c r="B413" s="5">
        <v>2021</v>
      </c>
      <c r="C413" s="6">
        <v>-1</v>
      </c>
    </row>
    <row r="414" spans="1:3" x14ac:dyDescent="0.2">
      <c r="A414">
        <v>1102003001</v>
      </c>
      <c r="B414" s="5">
        <v>2021</v>
      </c>
      <c r="C414" s="6">
        <v>-1</v>
      </c>
    </row>
    <row r="415" spans="1:3" x14ac:dyDescent="0.2">
      <c r="A415">
        <v>1102013001</v>
      </c>
      <c r="B415" s="5">
        <v>2021</v>
      </c>
      <c r="C415" s="6">
        <v>-0.02</v>
      </c>
    </row>
    <row r="416" spans="1:3" x14ac:dyDescent="0.2">
      <c r="A416">
        <v>1102023001</v>
      </c>
      <c r="B416" s="5">
        <v>2021</v>
      </c>
      <c r="C416" s="6">
        <v>-0.04</v>
      </c>
    </row>
    <row r="417" spans="1:3" x14ac:dyDescent="0.2">
      <c r="A417">
        <v>1103003001</v>
      </c>
      <c r="B417" s="5">
        <v>2021</v>
      </c>
      <c r="C417" s="6">
        <v>0</v>
      </c>
    </row>
    <row r="418" spans="1:3" x14ac:dyDescent="0.2">
      <c r="A418">
        <v>1103013001</v>
      </c>
      <c r="B418" s="5">
        <v>2021</v>
      </c>
      <c r="C418" s="6"/>
    </row>
    <row r="419" spans="1:3" x14ac:dyDescent="0.2">
      <c r="A419">
        <v>100004001</v>
      </c>
      <c r="B419" s="5">
        <v>2021</v>
      </c>
      <c r="C419">
        <v>1</v>
      </c>
    </row>
    <row r="420" spans="1:3" x14ac:dyDescent="0.2">
      <c r="A420">
        <v>101004001</v>
      </c>
      <c r="B420" s="5">
        <v>2021</v>
      </c>
      <c r="C420">
        <v>1</v>
      </c>
    </row>
    <row r="421" spans="1:3" x14ac:dyDescent="0.2">
      <c r="A421">
        <v>101014001</v>
      </c>
      <c r="B421" s="5">
        <v>2021</v>
      </c>
      <c r="C421">
        <v>1.2084997151027327E-3</v>
      </c>
    </row>
    <row r="422" spans="1:3" x14ac:dyDescent="0.2">
      <c r="A422">
        <v>101024001</v>
      </c>
      <c r="B422" s="5">
        <v>2021</v>
      </c>
      <c r="C422">
        <v>1.0393643409097098E-4</v>
      </c>
    </row>
    <row r="423" spans="1:3" x14ac:dyDescent="0.2">
      <c r="A423">
        <v>101034001</v>
      </c>
      <c r="B423" s="5">
        <v>2021</v>
      </c>
      <c r="C423">
        <v>7.0985999334310709E-5</v>
      </c>
    </row>
    <row r="424" spans="1:3" x14ac:dyDescent="0.2">
      <c r="A424">
        <v>101044001</v>
      </c>
      <c r="B424" s="5">
        <v>2021</v>
      </c>
      <c r="C424">
        <v>5.0509763827939126E-6</v>
      </c>
    </row>
    <row r="425" spans="1:3" x14ac:dyDescent="0.2">
      <c r="A425">
        <v>101054001</v>
      </c>
      <c r="B425" s="5">
        <v>2021</v>
      </c>
      <c r="C425" s="9">
        <v>1.6941829296894203E-5</v>
      </c>
    </row>
    <row r="426" spans="1:3" x14ac:dyDescent="0.2">
      <c r="A426">
        <v>101064001</v>
      </c>
      <c r="B426" s="5">
        <v>2021</v>
      </c>
      <c r="C426">
        <v>4.6999999999999999E-4</v>
      </c>
    </row>
    <row r="427" spans="1:3" x14ac:dyDescent="0.2">
      <c r="A427">
        <v>101074001</v>
      </c>
      <c r="B427" s="5">
        <v>2021</v>
      </c>
      <c r="C427">
        <v>6.0159144360646868E-6</v>
      </c>
    </row>
    <row r="428" spans="1:3" x14ac:dyDescent="0.2">
      <c r="A428">
        <v>101084001</v>
      </c>
      <c r="B428" s="5">
        <v>2021</v>
      </c>
      <c r="C428">
        <v>7.5263943250970821E-4</v>
      </c>
    </row>
    <row r="429" spans="1:3" x14ac:dyDescent="0.2">
      <c r="A429">
        <v>101094001</v>
      </c>
      <c r="B429" s="5">
        <v>2021</v>
      </c>
    </row>
    <row r="430" spans="1:3" x14ac:dyDescent="0.2">
      <c r="A430">
        <v>102004001</v>
      </c>
      <c r="B430" s="5">
        <v>2021</v>
      </c>
      <c r="C430">
        <v>1</v>
      </c>
    </row>
    <row r="431" spans="1:3" x14ac:dyDescent="0.2">
      <c r="A431">
        <v>102014001</v>
      </c>
      <c r="B431" s="5">
        <v>2021</v>
      </c>
      <c r="C431" s="10">
        <v>9.5290000000000004E-5</v>
      </c>
    </row>
    <row r="432" spans="1:3" x14ac:dyDescent="0.2">
      <c r="A432">
        <v>102024001</v>
      </c>
      <c r="B432" s="5">
        <v>2021</v>
      </c>
      <c r="C432" s="10">
        <v>1.1351E-4</v>
      </c>
    </row>
    <row r="433" spans="1:3" x14ac:dyDescent="0.2">
      <c r="A433">
        <v>102034001</v>
      </c>
      <c r="B433" s="5">
        <v>2021</v>
      </c>
      <c r="C433" s="10">
        <v>2.5713999999999999E-4</v>
      </c>
    </row>
    <row r="434" spans="1:3" x14ac:dyDescent="0.2">
      <c r="A434">
        <v>102044001</v>
      </c>
      <c r="B434" s="5">
        <v>2021</v>
      </c>
      <c r="C434" s="10">
        <v>2.7833999999999997E-4</v>
      </c>
    </row>
    <row r="435" spans="1:3" x14ac:dyDescent="0.2">
      <c r="A435">
        <v>102054001</v>
      </c>
      <c r="B435" s="5">
        <v>2021</v>
      </c>
      <c r="C435" s="10">
        <v>3.2651999999999996E-4</v>
      </c>
    </row>
    <row r="436" spans="1:3" x14ac:dyDescent="0.2">
      <c r="A436">
        <v>102064001</v>
      </c>
      <c r="B436" s="5">
        <v>2021</v>
      </c>
      <c r="C436" s="10">
        <v>1.3509999999999999E-5</v>
      </c>
    </row>
    <row r="437" spans="1:3" x14ac:dyDescent="0.2">
      <c r="A437">
        <v>102074001</v>
      </c>
      <c r="B437" s="5">
        <v>2021</v>
      </c>
      <c r="C437">
        <v>0</v>
      </c>
    </row>
    <row r="438" spans="1:3" x14ac:dyDescent="0.2">
      <c r="A438">
        <v>200004001</v>
      </c>
      <c r="B438" s="5">
        <v>2021</v>
      </c>
      <c r="C438">
        <v>1</v>
      </c>
    </row>
    <row r="439" spans="1:3" x14ac:dyDescent="0.2">
      <c r="A439">
        <v>201004001</v>
      </c>
      <c r="B439" s="5">
        <v>2021</v>
      </c>
      <c r="C439">
        <v>1</v>
      </c>
    </row>
    <row r="440" spans="1:3" x14ac:dyDescent="0.2">
      <c r="A440">
        <v>201014001</v>
      </c>
      <c r="B440" s="5">
        <v>2021</v>
      </c>
      <c r="C440" s="10">
        <v>3.3281435395728196E-4</v>
      </c>
    </row>
    <row r="441" spans="1:3" x14ac:dyDescent="0.2">
      <c r="A441">
        <v>201024001</v>
      </c>
      <c r="B441" s="5">
        <v>2021</v>
      </c>
      <c r="C441" s="10">
        <v>9.9482223461911499E-5</v>
      </c>
    </row>
    <row r="442" spans="1:3" x14ac:dyDescent="0.2">
      <c r="A442">
        <v>201034001</v>
      </c>
      <c r="B442" s="5">
        <v>2021</v>
      </c>
      <c r="C442">
        <v>0</v>
      </c>
    </row>
    <row r="443" spans="1:3" x14ac:dyDescent="0.2">
      <c r="A443">
        <v>201044001</v>
      </c>
      <c r="B443" s="5">
        <v>2021</v>
      </c>
    </row>
    <row r="444" spans="1:3" x14ac:dyDescent="0.2">
      <c r="A444">
        <v>201054001</v>
      </c>
      <c r="B444" s="5">
        <v>2021</v>
      </c>
    </row>
    <row r="445" spans="1:3" x14ac:dyDescent="0.2">
      <c r="A445">
        <v>201064001</v>
      </c>
      <c r="B445" s="5">
        <v>2021</v>
      </c>
    </row>
    <row r="446" spans="1:3" x14ac:dyDescent="0.2">
      <c r="A446">
        <v>202004001</v>
      </c>
      <c r="B446" s="5">
        <v>2021</v>
      </c>
      <c r="C446">
        <v>1</v>
      </c>
    </row>
    <row r="447" spans="1:3" x14ac:dyDescent="0.2">
      <c r="A447">
        <v>202014001</v>
      </c>
      <c r="B447" s="5">
        <v>2021</v>
      </c>
      <c r="C447" s="10">
        <v>2.1113211458195998E-5</v>
      </c>
    </row>
    <row r="448" spans="1:3" x14ac:dyDescent="0.2">
      <c r="A448">
        <v>202024001</v>
      </c>
      <c r="B448" s="5">
        <v>2021</v>
      </c>
      <c r="C448" s="10">
        <v>2.0000000000000002E-5</v>
      </c>
    </row>
    <row r="449" spans="1:3" x14ac:dyDescent="0.2">
      <c r="A449">
        <v>202034001</v>
      </c>
      <c r="B449" s="5">
        <v>2021</v>
      </c>
    </row>
    <row r="450" spans="1:3" x14ac:dyDescent="0.2">
      <c r="A450">
        <v>203004001</v>
      </c>
      <c r="B450" s="5">
        <v>2021</v>
      </c>
      <c r="C450">
        <v>1</v>
      </c>
    </row>
    <row r="451" spans="1:3" x14ac:dyDescent="0.2">
      <c r="A451">
        <v>203014001</v>
      </c>
      <c r="B451" s="5">
        <v>2021</v>
      </c>
      <c r="C451">
        <v>0.11799999999999999</v>
      </c>
    </row>
    <row r="452" spans="1:3" x14ac:dyDescent="0.2">
      <c r="A452">
        <v>203024001</v>
      </c>
      <c r="B452" s="5">
        <v>2021</v>
      </c>
    </row>
    <row r="453" spans="1:3" x14ac:dyDescent="0.2">
      <c r="A453">
        <v>204004001</v>
      </c>
      <c r="B453" s="5">
        <v>2021</v>
      </c>
      <c r="C453">
        <v>1</v>
      </c>
    </row>
    <row r="454" spans="1:3" x14ac:dyDescent="0.2">
      <c r="A454">
        <v>204014001</v>
      </c>
      <c r="B454" s="5">
        <v>2021</v>
      </c>
    </row>
    <row r="455" spans="1:3" x14ac:dyDescent="0.2">
      <c r="A455">
        <v>204024001</v>
      </c>
      <c r="B455" s="5">
        <v>2021</v>
      </c>
    </row>
    <row r="456" spans="1:3" x14ac:dyDescent="0.2">
      <c r="A456">
        <v>300004001</v>
      </c>
      <c r="B456" s="5">
        <v>2021</v>
      </c>
      <c r="C456">
        <v>1</v>
      </c>
    </row>
    <row r="457" spans="1:3" x14ac:dyDescent="0.2">
      <c r="A457">
        <v>301004001</v>
      </c>
      <c r="B457" s="5">
        <v>2021</v>
      </c>
      <c r="C457">
        <v>1</v>
      </c>
    </row>
    <row r="458" spans="1:3" x14ac:dyDescent="0.2">
      <c r="A458">
        <v>301014001</v>
      </c>
      <c r="B458" s="5">
        <v>2021</v>
      </c>
    </row>
    <row r="459" spans="1:3" x14ac:dyDescent="0.2">
      <c r="A459">
        <v>301024001</v>
      </c>
      <c r="B459" s="5">
        <v>2021</v>
      </c>
    </row>
    <row r="460" spans="1:3" x14ac:dyDescent="0.2">
      <c r="A460">
        <v>301034001</v>
      </c>
      <c r="B460" s="5">
        <v>2021</v>
      </c>
    </row>
    <row r="461" spans="1:3" x14ac:dyDescent="0.2">
      <c r="A461">
        <v>301044001</v>
      </c>
      <c r="B461" s="5">
        <v>2021</v>
      </c>
    </row>
    <row r="462" spans="1:3" x14ac:dyDescent="0.2">
      <c r="A462">
        <v>302004001</v>
      </c>
      <c r="B462" s="5">
        <v>2021</v>
      </c>
      <c r="C462">
        <v>1</v>
      </c>
    </row>
    <row r="463" spans="1:3" x14ac:dyDescent="0.2">
      <c r="A463">
        <v>302014001</v>
      </c>
      <c r="B463" s="5">
        <v>2021</v>
      </c>
    </row>
    <row r="464" spans="1:3" x14ac:dyDescent="0.2">
      <c r="A464">
        <v>302024001</v>
      </c>
      <c r="B464" s="5">
        <v>2021</v>
      </c>
    </row>
    <row r="465" spans="1:3" x14ac:dyDescent="0.2">
      <c r="A465">
        <v>302034001</v>
      </c>
      <c r="B465" s="5">
        <v>2021</v>
      </c>
    </row>
    <row r="466" spans="1:3" x14ac:dyDescent="0.2">
      <c r="A466">
        <v>302044001</v>
      </c>
      <c r="B466" s="5">
        <v>2021</v>
      </c>
      <c r="C466" s="10">
        <v>0.77259</v>
      </c>
    </row>
    <row r="467" spans="1:3" x14ac:dyDescent="0.2">
      <c r="A467">
        <v>303004001</v>
      </c>
      <c r="B467" s="5">
        <v>2021</v>
      </c>
      <c r="C467">
        <v>1</v>
      </c>
    </row>
    <row r="468" spans="1:3" x14ac:dyDescent="0.2">
      <c r="A468">
        <v>304004001</v>
      </c>
      <c r="B468" s="5">
        <v>2021</v>
      </c>
      <c r="C468">
        <v>1</v>
      </c>
    </row>
    <row r="469" spans="1:3" x14ac:dyDescent="0.2">
      <c r="A469">
        <v>305004001</v>
      </c>
      <c r="B469" s="5">
        <v>2021</v>
      </c>
      <c r="C469">
        <v>1</v>
      </c>
    </row>
    <row r="470" spans="1:3" x14ac:dyDescent="0.2">
      <c r="A470">
        <v>306004001</v>
      </c>
      <c r="B470" s="5">
        <v>2021</v>
      </c>
      <c r="C470">
        <v>1</v>
      </c>
    </row>
    <row r="471" spans="1:3" x14ac:dyDescent="0.2">
      <c r="A471">
        <v>400004001</v>
      </c>
      <c r="B471" s="5">
        <v>2021</v>
      </c>
      <c r="C471">
        <v>1</v>
      </c>
    </row>
    <row r="472" spans="1:3" x14ac:dyDescent="0.2">
      <c r="A472">
        <v>401004001</v>
      </c>
      <c r="B472" s="5">
        <v>2021</v>
      </c>
      <c r="C472">
        <v>1</v>
      </c>
    </row>
    <row r="473" spans="1:3" x14ac:dyDescent="0.2">
      <c r="A473">
        <v>401014001</v>
      </c>
      <c r="B473" s="5">
        <v>2021</v>
      </c>
    </row>
    <row r="474" spans="1:3" x14ac:dyDescent="0.2">
      <c r="A474">
        <v>401024001</v>
      </c>
      <c r="B474" s="5">
        <v>2021</v>
      </c>
    </row>
    <row r="475" spans="1:3" x14ac:dyDescent="0.2">
      <c r="A475">
        <v>402004001</v>
      </c>
      <c r="B475" s="5">
        <v>2021</v>
      </c>
      <c r="C475">
        <v>1</v>
      </c>
    </row>
    <row r="476" spans="1:3" x14ac:dyDescent="0.2">
      <c r="A476">
        <v>402014001</v>
      </c>
      <c r="B476" s="5">
        <v>2021</v>
      </c>
    </row>
    <row r="477" spans="1:3" x14ac:dyDescent="0.2">
      <c r="A477">
        <v>402024001</v>
      </c>
      <c r="B477" s="5">
        <v>2021</v>
      </c>
    </row>
    <row r="478" spans="1:3" x14ac:dyDescent="0.2">
      <c r="A478">
        <v>402034001</v>
      </c>
      <c r="B478" s="5">
        <v>2021</v>
      </c>
    </row>
    <row r="479" spans="1:3" x14ac:dyDescent="0.2">
      <c r="A479">
        <v>403004001</v>
      </c>
      <c r="B479" s="5">
        <v>2021</v>
      </c>
      <c r="C479">
        <v>1</v>
      </c>
    </row>
    <row r="480" spans="1:3" x14ac:dyDescent="0.2">
      <c r="A480">
        <v>403014001</v>
      </c>
      <c r="B480" s="5">
        <v>2021</v>
      </c>
      <c r="C480" s="10">
        <v>0.51872889695166202</v>
      </c>
    </row>
    <row r="481" spans="1:3" x14ac:dyDescent="0.2">
      <c r="A481">
        <v>403024001</v>
      </c>
      <c r="B481" s="5">
        <v>2021</v>
      </c>
    </row>
    <row r="482" spans="1:3" x14ac:dyDescent="0.2">
      <c r="A482">
        <v>403034001</v>
      </c>
      <c r="B482" s="5">
        <v>2021</v>
      </c>
    </row>
    <row r="483" spans="1:3" x14ac:dyDescent="0.2">
      <c r="A483">
        <v>403044001</v>
      </c>
      <c r="B483" s="5">
        <v>2021</v>
      </c>
    </row>
    <row r="484" spans="1:3" x14ac:dyDescent="0.2">
      <c r="A484">
        <v>403054001</v>
      </c>
      <c r="B484" s="5">
        <v>2021</v>
      </c>
    </row>
    <row r="485" spans="1:3" x14ac:dyDescent="0.2">
      <c r="A485">
        <v>403064001</v>
      </c>
      <c r="B485" s="5">
        <v>2021</v>
      </c>
    </row>
    <row r="486" spans="1:3" x14ac:dyDescent="0.2">
      <c r="A486">
        <v>500004001</v>
      </c>
      <c r="B486" s="5">
        <v>2021</v>
      </c>
      <c r="C486">
        <v>1</v>
      </c>
    </row>
    <row r="487" spans="1:3" x14ac:dyDescent="0.2">
      <c r="A487">
        <v>501004001</v>
      </c>
      <c r="B487" s="5">
        <v>2021</v>
      </c>
      <c r="C487">
        <v>1</v>
      </c>
    </row>
    <row r="488" spans="1:3" x14ac:dyDescent="0.2">
      <c r="A488">
        <v>501014001</v>
      </c>
      <c r="B488" s="5">
        <v>2021</v>
      </c>
    </row>
    <row r="489" spans="1:3" x14ac:dyDescent="0.2">
      <c r="A489">
        <v>501024001</v>
      </c>
      <c r="B489" s="5">
        <v>2021</v>
      </c>
    </row>
    <row r="490" spans="1:3" x14ac:dyDescent="0.2">
      <c r="A490">
        <v>501034001</v>
      </c>
      <c r="B490" s="5">
        <v>2021</v>
      </c>
    </row>
    <row r="491" spans="1:3" x14ac:dyDescent="0.2">
      <c r="A491">
        <v>501044001</v>
      </c>
      <c r="B491" s="5">
        <v>2021</v>
      </c>
    </row>
    <row r="492" spans="1:3" x14ac:dyDescent="0.2">
      <c r="A492">
        <v>501054001</v>
      </c>
      <c r="B492" s="5">
        <v>2021</v>
      </c>
    </row>
    <row r="493" spans="1:3" x14ac:dyDescent="0.2">
      <c r="A493">
        <v>501064001</v>
      </c>
      <c r="B493" s="5">
        <v>2021</v>
      </c>
    </row>
    <row r="494" spans="1:3" x14ac:dyDescent="0.2">
      <c r="A494">
        <v>501074001</v>
      </c>
      <c r="B494" s="5">
        <v>2021</v>
      </c>
    </row>
    <row r="495" spans="1:3" x14ac:dyDescent="0.2">
      <c r="A495">
        <v>501084001</v>
      </c>
      <c r="B495" s="5">
        <v>2021</v>
      </c>
    </row>
    <row r="496" spans="1:3" x14ac:dyDescent="0.2">
      <c r="A496">
        <v>501094001</v>
      </c>
      <c r="B496" s="5">
        <v>2021</v>
      </c>
    </row>
    <row r="497" spans="1:3" x14ac:dyDescent="0.2">
      <c r="A497">
        <v>502004001</v>
      </c>
      <c r="B497" s="5">
        <v>2021</v>
      </c>
      <c r="C497">
        <v>1</v>
      </c>
    </row>
    <row r="498" spans="1:3" x14ac:dyDescent="0.2">
      <c r="A498">
        <v>503004001</v>
      </c>
      <c r="B498" s="5">
        <v>2021</v>
      </c>
      <c r="C498">
        <v>1</v>
      </c>
    </row>
    <row r="499" spans="1:3" x14ac:dyDescent="0.2">
      <c r="A499">
        <v>600004001</v>
      </c>
      <c r="B499" s="5">
        <v>2021</v>
      </c>
      <c r="C499">
        <v>1</v>
      </c>
    </row>
    <row r="500" spans="1:3" x14ac:dyDescent="0.2">
      <c r="A500">
        <v>601004001</v>
      </c>
      <c r="B500" s="5">
        <v>2021</v>
      </c>
      <c r="C500">
        <v>1</v>
      </c>
    </row>
    <row r="501" spans="1:3" x14ac:dyDescent="0.2">
      <c r="A501">
        <v>602004001</v>
      </c>
      <c r="B501" s="5">
        <v>2021</v>
      </c>
      <c r="C501">
        <v>1</v>
      </c>
    </row>
    <row r="502" spans="1:3" x14ac:dyDescent="0.2">
      <c r="A502">
        <v>603004001</v>
      </c>
      <c r="B502" s="5">
        <v>2021</v>
      </c>
      <c r="C502">
        <v>1</v>
      </c>
    </row>
    <row r="503" spans="1:3" x14ac:dyDescent="0.2">
      <c r="A503">
        <v>603014001</v>
      </c>
      <c r="B503" s="5">
        <v>2021</v>
      </c>
    </row>
    <row r="504" spans="1:3" x14ac:dyDescent="0.2">
      <c r="A504">
        <v>603024001</v>
      </c>
      <c r="B504" s="5">
        <v>2021</v>
      </c>
    </row>
    <row r="505" spans="1:3" x14ac:dyDescent="0.2">
      <c r="A505">
        <v>603034001</v>
      </c>
      <c r="B505" s="5">
        <v>2021</v>
      </c>
    </row>
    <row r="506" spans="1:3" x14ac:dyDescent="0.2">
      <c r="A506">
        <v>603044001</v>
      </c>
      <c r="B506" s="5">
        <v>2021</v>
      </c>
    </row>
    <row r="507" spans="1:3" x14ac:dyDescent="0.2">
      <c r="A507">
        <v>604004001</v>
      </c>
      <c r="B507" s="5">
        <v>2021</v>
      </c>
      <c r="C507">
        <v>1</v>
      </c>
    </row>
    <row r="508" spans="1:3" x14ac:dyDescent="0.2">
      <c r="A508">
        <v>604014001</v>
      </c>
      <c r="B508" s="5">
        <v>2021</v>
      </c>
    </row>
    <row r="509" spans="1:3" x14ac:dyDescent="0.2">
      <c r="A509">
        <v>604024001</v>
      </c>
      <c r="B509" s="5">
        <v>2021</v>
      </c>
    </row>
    <row r="510" spans="1:3" x14ac:dyDescent="0.2">
      <c r="A510">
        <v>604034001</v>
      </c>
      <c r="B510" s="5">
        <v>2021</v>
      </c>
    </row>
    <row r="511" spans="1:3" x14ac:dyDescent="0.2">
      <c r="A511">
        <v>605004001</v>
      </c>
      <c r="B511" s="5">
        <v>2021</v>
      </c>
      <c r="C511">
        <v>1</v>
      </c>
    </row>
    <row r="512" spans="1:3" x14ac:dyDescent="0.2">
      <c r="A512">
        <v>605014001</v>
      </c>
      <c r="B512" s="5">
        <v>2021</v>
      </c>
    </row>
    <row r="513" spans="1:3" x14ac:dyDescent="0.2">
      <c r="A513">
        <v>605024001</v>
      </c>
      <c r="B513" s="5">
        <v>2021</v>
      </c>
    </row>
    <row r="514" spans="1:3" x14ac:dyDescent="0.2">
      <c r="A514">
        <v>606004001</v>
      </c>
      <c r="B514" s="5">
        <v>2021</v>
      </c>
      <c r="C514">
        <v>1</v>
      </c>
    </row>
    <row r="515" spans="1:3" x14ac:dyDescent="0.2">
      <c r="A515">
        <v>700004001</v>
      </c>
      <c r="B515" s="5">
        <v>2021</v>
      </c>
      <c r="C515">
        <v>1</v>
      </c>
    </row>
    <row r="516" spans="1:3" x14ac:dyDescent="0.2">
      <c r="A516">
        <v>701004001</v>
      </c>
      <c r="B516" s="5">
        <v>2021</v>
      </c>
      <c r="C516">
        <v>1</v>
      </c>
    </row>
    <row r="517" spans="1:3" x14ac:dyDescent="0.2">
      <c r="A517">
        <v>702004001</v>
      </c>
      <c r="B517" s="5">
        <v>2021</v>
      </c>
      <c r="C517">
        <v>1</v>
      </c>
    </row>
    <row r="518" spans="1:3" x14ac:dyDescent="0.2">
      <c r="A518">
        <v>703004001</v>
      </c>
      <c r="B518" s="5">
        <v>2021</v>
      </c>
      <c r="C518">
        <v>1</v>
      </c>
    </row>
    <row r="519" spans="1:3" x14ac:dyDescent="0.2">
      <c r="A519">
        <v>800004001</v>
      </c>
      <c r="B519" s="5">
        <v>2021</v>
      </c>
      <c r="C519">
        <v>-1</v>
      </c>
    </row>
    <row r="520" spans="1:3" x14ac:dyDescent="0.2">
      <c r="A520">
        <v>801004001</v>
      </c>
      <c r="B520" s="5">
        <v>2021</v>
      </c>
      <c r="C520">
        <v>-1</v>
      </c>
    </row>
    <row r="521" spans="1:3" x14ac:dyDescent="0.2">
      <c r="A521">
        <v>801014001</v>
      </c>
      <c r="B521" s="5">
        <v>2021</v>
      </c>
    </row>
    <row r="522" spans="1:3" x14ac:dyDescent="0.2">
      <c r="A522">
        <v>801024001</v>
      </c>
      <c r="B522" s="5">
        <v>2021</v>
      </c>
    </row>
    <row r="523" spans="1:3" x14ac:dyDescent="0.2">
      <c r="A523">
        <v>802004001</v>
      </c>
      <c r="B523" s="5">
        <v>2021</v>
      </c>
      <c r="C523">
        <v>-1</v>
      </c>
    </row>
    <row r="524" spans="1:3" x14ac:dyDescent="0.2">
      <c r="A524">
        <v>802014001</v>
      </c>
      <c r="B524" s="5">
        <v>2021</v>
      </c>
    </row>
    <row r="525" spans="1:3" x14ac:dyDescent="0.2">
      <c r="A525">
        <v>802024001</v>
      </c>
      <c r="B525" s="5">
        <v>2021</v>
      </c>
    </row>
    <row r="526" spans="1:3" x14ac:dyDescent="0.2">
      <c r="A526">
        <v>803004001</v>
      </c>
      <c r="B526" s="5">
        <v>2021</v>
      </c>
      <c r="C526">
        <v>1</v>
      </c>
    </row>
    <row r="527" spans="1:3" x14ac:dyDescent="0.2">
      <c r="A527">
        <v>803014001</v>
      </c>
      <c r="B527" s="5">
        <v>2021</v>
      </c>
    </row>
    <row r="528" spans="1:3" x14ac:dyDescent="0.2">
      <c r="A528">
        <v>803024001</v>
      </c>
      <c r="B528" s="5">
        <v>2021</v>
      </c>
    </row>
    <row r="529" spans="1:3" x14ac:dyDescent="0.2">
      <c r="A529">
        <v>804004001</v>
      </c>
      <c r="B529" s="5">
        <v>2021</v>
      </c>
      <c r="C529">
        <v>1</v>
      </c>
    </row>
    <row r="530" spans="1:3" x14ac:dyDescent="0.2">
      <c r="A530">
        <v>804014001</v>
      </c>
      <c r="B530" s="5">
        <v>2021</v>
      </c>
    </row>
    <row r="531" spans="1:3" x14ac:dyDescent="0.2">
      <c r="A531">
        <v>804024001</v>
      </c>
      <c r="B531" s="5">
        <v>2021</v>
      </c>
    </row>
    <row r="532" spans="1:3" x14ac:dyDescent="0.2">
      <c r="A532">
        <v>900004001</v>
      </c>
      <c r="B532" s="5">
        <v>2021</v>
      </c>
      <c r="C532">
        <v>-1</v>
      </c>
    </row>
    <row r="533" spans="1:3" x14ac:dyDescent="0.2">
      <c r="A533">
        <v>901004001</v>
      </c>
      <c r="B533" s="5">
        <v>2021</v>
      </c>
      <c r="C533">
        <v>-1</v>
      </c>
    </row>
    <row r="534" spans="1:3" x14ac:dyDescent="0.2">
      <c r="A534">
        <v>901014001</v>
      </c>
      <c r="B534" s="5">
        <v>2021</v>
      </c>
    </row>
    <row r="535" spans="1:3" x14ac:dyDescent="0.2">
      <c r="A535">
        <v>901024001</v>
      </c>
      <c r="B535" s="5">
        <v>2021</v>
      </c>
    </row>
    <row r="536" spans="1:3" x14ac:dyDescent="0.2">
      <c r="A536">
        <v>902004001</v>
      </c>
      <c r="B536" s="5">
        <v>2021</v>
      </c>
      <c r="C536">
        <v>-1</v>
      </c>
    </row>
    <row r="537" spans="1:3" x14ac:dyDescent="0.2">
      <c r="A537">
        <v>902014001</v>
      </c>
      <c r="B537" s="5">
        <v>2021</v>
      </c>
    </row>
    <row r="538" spans="1:3" x14ac:dyDescent="0.2">
      <c r="A538">
        <v>902024001</v>
      </c>
      <c r="B538" s="5">
        <v>2021</v>
      </c>
    </row>
    <row r="539" spans="1:3" x14ac:dyDescent="0.2">
      <c r="A539">
        <v>1000004001</v>
      </c>
      <c r="B539" s="5">
        <v>2021</v>
      </c>
      <c r="C539">
        <v>-1</v>
      </c>
    </row>
    <row r="540" spans="1:3" x14ac:dyDescent="0.2">
      <c r="A540">
        <v>1001004001</v>
      </c>
      <c r="B540" s="5">
        <v>2021</v>
      </c>
      <c r="C540">
        <v>-1</v>
      </c>
    </row>
    <row r="541" spans="1:3" x14ac:dyDescent="0.2">
      <c r="A541">
        <v>1001014001</v>
      </c>
      <c r="B541" s="5">
        <v>2021</v>
      </c>
    </row>
    <row r="542" spans="1:3" x14ac:dyDescent="0.2">
      <c r="A542">
        <v>1001024001</v>
      </c>
      <c r="B542" s="5">
        <v>2021</v>
      </c>
    </row>
    <row r="543" spans="1:3" x14ac:dyDescent="0.2">
      <c r="A543">
        <v>1001034001</v>
      </c>
      <c r="B543" s="5">
        <v>2021</v>
      </c>
    </row>
    <row r="544" spans="1:3" x14ac:dyDescent="0.2">
      <c r="A544">
        <v>1002004001</v>
      </c>
      <c r="B544" s="5">
        <v>2021</v>
      </c>
      <c r="C544">
        <v>-1</v>
      </c>
    </row>
    <row r="545" spans="1:3" x14ac:dyDescent="0.2">
      <c r="A545">
        <v>1002014001</v>
      </c>
      <c r="B545" s="5">
        <v>2021</v>
      </c>
    </row>
    <row r="546" spans="1:3" x14ac:dyDescent="0.2">
      <c r="A546">
        <v>1002024001</v>
      </c>
      <c r="B546" s="5">
        <v>2021</v>
      </c>
    </row>
    <row r="547" spans="1:3" x14ac:dyDescent="0.2">
      <c r="A547">
        <v>1002034001</v>
      </c>
      <c r="B547" s="5">
        <v>2021</v>
      </c>
    </row>
    <row r="548" spans="1:3" x14ac:dyDescent="0.2">
      <c r="A548">
        <v>1002044001</v>
      </c>
      <c r="B548" s="5">
        <v>2021</v>
      </c>
    </row>
    <row r="549" spans="1:3" x14ac:dyDescent="0.2">
      <c r="A549">
        <v>1100004001</v>
      </c>
      <c r="B549" s="5">
        <v>2021</v>
      </c>
      <c r="C549">
        <v>-1</v>
      </c>
    </row>
    <row r="550" spans="1:3" x14ac:dyDescent="0.2">
      <c r="A550">
        <v>1101004001</v>
      </c>
      <c r="B550" s="5">
        <v>2021</v>
      </c>
      <c r="C550">
        <v>-1</v>
      </c>
    </row>
    <row r="551" spans="1:3" x14ac:dyDescent="0.2">
      <c r="A551">
        <v>1101014001</v>
      </c>
      <c r="B551" s="5">
        <v>2021</v>
      </c>
    </row>
    <row r="552" spans="1:3" x14ac:dyDescent="0.2">
      <c r="A552">
        <v>1101024001</v>
      </c>
      <c r="B552" s="5">
        <v>2021</v>
      </c>
    </row>
    <row r="553" spans="1:3" x14ac:dyDescent="0.2">
      <c r="A553">
        <v>1102004001</v>
      </c>
      <c r="B553" s="5">
        <v>2021</v>
      </c>
      <c r="C553">
        <v>-1</v>
      </c>
    </row>
    <row r="554" spans="1:3" x14ac:dyDescent="0.2">
      <c r="A554">
        <v>1102014001</v>
      </c>
      <c r="B554" s="5">
        <v>2021</v>
      </c>
    </row>
    <row r="555" spans="1:3" x14ac:dyDescent="0.2">
      <c r="A555">
        <v>1102024001</v>
      </c>
      <c r="B555" s="5">
        <v>2021</v>
      </c>
    </row>
    <row r="556" spans="1:3" x14ac:dyDescent="0.2">
      <c r="A556">
        <v>1103004001</v>
      </c>
      <c r="B556" s="5">
        <v>2021</v>
      </c>
      <c r="C556">
        <v>1</v>
      </c>
    </row>
    <row r="557" spans="1:3" x14ac:dyDescent="0.2">
      <c r="A557">
        <v>1103014001</v>
      </c>
      <c r="B557" s="5">
        <v>2021</v>
      </c>
    </row>
    <row r="558" spans="1:3" x14ac:dyDescent="0.2">
      <c r="B558" s="5"/>
    </row>
  </sheetData>
  <conditionalFormatting sqref="A2:A558">
    <cfRule type="expression" dxfId="319" priority="95">
      <formula>$C2=2</formula>
    </cfRule>
    <cfRule type="expression" dxfId="318" priority="96">
      <formula>$C2=1</formula>
    </cfRule>
  </conditionalFormatting>
  <conditionalFormatting sqref="A559:C1603 C558">
    <cfRule type="expression" dxfId="317" priority="183">
      <formula>$C558=2</formula>
    </cfRule>
    <cfRule type="expression" dxfId="316" priority="184">
      <formula>$C558=1</formula>
    </cfRule>
  </conditionalFormatting>
  <conditionalFormatting sqref="C2:C17">
    <cfRule type="expression" dxfId="315" priority="91">
      <formula>$C2=2</formula>
    </cfRule>
    <cfRule type="expression" dxfId="314" priority="92">
      <formula>$C2=1</formula>
    </cfRule>
  </conditionalFormatting>
  <conditionalFormatting sqref="C2:C79">
    <cfRule type="expression" dxfId="313" priority="93">
      <formula>$C2=2</formula>
    </cfRule>
    <cfRule type="expression" dxfId="312" priority="94">
      <formula>$C2=1</formula>
    </cfRule>
  </conditionalFormatting>
  <conditionalFormatting sqref="C57:C100">
    <cfRule type="expression" dxfId="311" priority="81">
      <formula>$C57=2</formula>
    </cfRule>
    <cfRule type="expression" dxfId="310" priority="82">
      <formula>$C57=1</formula>
    </cfRule>
  </conditionalFormatting>
  <conditionalFormatting sqref="C92 C107:C108">
    <cfRule type="expression" dxfId="309" priority="79">
      <formula>$C92=2</formula>
    </cfRule>
    <cfRule type="expression" dxfId="308" priority="80">
      <formula>$C92=1</formula>
    </cfRule>
  </conditionalFormatting>
  <conditionalFormatting sqref="C92:C93">
    <cfRule type="expression" dxfId="307" priority="75">
      <formula>$C92=2</formula>
    </cfRule>
    <cfRule type="expression" dxfId="306" priority="76">
      <formula>$C92=1</formula>
    </cfRule>
  </conditionalFormatting>
  <conditionalFormatting sqref="C93:C97 C99">
    <cfRule type="expression" dxfId="305" priority="69">
      <formula>$C93=2</formula>
    </cfRule>
    <cfRule type="expression" dxfId="304" priority="70">
      <formula>$C93=1</formula>
    </cfRule>
  </conditionalFormatting>
  <conditionalFormatting sqref="C94:C99">
    <cfRule type="expression" dxfId="303" priority="67">
      <formula>$C94=2</formula>
    </cfRule>
    <cfRule type="expression" dxfId="302" priority="68">
      <formula>$C94=1</formula>
    </cfRule>
  </conditionalFormatting>
  <conditionalFormatting sqref="C98">
    <cfRule type="expression" dxfId="301" priority="71">
      <formula>$C97=2</formula>
    </cfRule>
    <cfRule type="expression" dxfId="300" priority="72">
      <formula>$C97=1</formula>
    </cfRule>
  </conditionalFormatting>
  <conditionalFormatting sqref="C101:C106">
    <cfRule type="expression" dxfId="299" priority="63">
      <formula>$C101=2</formula>
    </cfRule>
    <cfRule type="expression" dxfId="298" priority="64">
      <formula>$C101=1</formula>
    </cfRule>
  </conditionalFormatting>
  <conditionalFormatting sqref="C101:C107">
    <cfRule type="expression" dxfId="297" priority="65">
      <formula>$C101=2</formula>
    </cfRule>
    <cfRule type="expression" dxfId="296" priority="66">
      <formula>$C101=1</formula>
    </cfRule>
  </conditionalFormatting>
  <conditionalFormatting sqref="C109:C187 C189:C259">
    <cfRule type="expression" dxfId="295" priority="53">
      <formula>$C109=2</formula>
    </cfRule>
    <cfRule type="expression" dxfId="294" priority="54">
      <formula>$C109=1</formula>
    </cfRule>
  </conditionalFormatting>
  <conditionalFormatting sqref="C182:C197">
    <cfRule type="expression" dxfId="293" priority="51">
      <formula>$C182=2</formula>
    </cfRule>
    <cfRule type="expression" dxfId="292" priority="52">
      <formula>$C182=1</formula>
    </cfRule>
  </conditionalFormatting>
  <conditionalFormatting sqref="C188">
    <cfRule type="expression" dxfId="291" priority="55">
      <formula>$C187=2</formula>
    </cfRule>
    <cfRule type="expression" dxfId="290" priority="56">
      <formula>$C187=1</formula>
    </cfRule>
  </conditionalFormatting>
  <conditionalFormatting sqref="C260:C270">
    <cfRule type="expression" dxfId="289" priority="49">
      <formula>$C260=2</formula>
    </cfRule>
    <cfRule type="expression" dxfId="288" priority="50">
      <formula>$C260=1</formula>
    </cfRule>
  </conditionalFormatting>
  <conditionalFormatting sqref="C272:C277 C279:C280">
    <cfRule type="expression" dxfId="287" priority="41">
      <formula>$C272=2</formula>
    </cfRule>
    <cfRule type="expression" dxfId="286" priority="42">
      <formula>$C272=1</formula>
    </cfRule>
  </conditionalFormatting>
  <conditionalFormatting sqref="C272:C279">
    <cfRule type="expression" dxfId="285" priority="39">
      <formula>$C272=2</formula>
    </cfRule>
    <cfRule type="expression" dxfId="284" priority="40">
      <formula>$C272=1</formula>
    </cfRule>
  </conditionalFormatting>
  <conditionalFormatting sqref="C278">
    <cfRule type="expression" dxfId="283" priority="43">
      <formula>$C277=2</formula>
    </cfRule>
    <cfRule type="expression" dxfId="282" priority="44">
      <formula>$C277=1</formula>
    </cfRule>
  </conditionalFormatting>
  <conditionalFormatting sqref="C280">
    <cfRule type="expression" dxfId="281" priority="47">
      <formula>$C280=2</formula>
    </cfRule>
    <cfRule type="expression" dxfId="280" priority="48">
      <formula>$C280=1</formula>
    </cfRule>
  </conditionalFormatting>
  <conditionalFormatting sqref="C281:C286">
    <cfRule type="expression" dxfId="279" priority="37">
      <formula>$C281=2</formula>
    </cfRule>
    <cfRule type="expression" dxfId="278" priority="38">
      <formula>$C281=1</formula>
    </cfRule>
  </conditionalFormatting>
  <conditionalFormatting sqref="C281:C287">
    <cfRule type="expression" dxfId="277" priority="33">
      <formula>$C281=2</formula>
    </cfRule>
    <cfRule type="expression" dxfId="276" priority="34">
      <formula>$C281=1</formula>
    </cfRule>
  </conditionalFormatting>
  <conditionalFormatting sqref="C287:C360">
    <cfRule type="expression" dxfId="275" priority="27">
      <formula>$C287=2</formula>
    </cfRule>
    <cfRule type="expression" dxfId="274" priority="28">
      <formula>$C287=1</formula>
    </cfRule>
  </conditionalFormatting>
  <conditionalFormatting sqref="C362:C410">
    <cfRule type="expression" dxfId="273" priority="173">
      <formula>#REF!=2</formula>
    </cfRule>
    <cfRule type="expression" dxfId="272" priority="174">
      <formula>#REF!=1</formula>
    </cfRule>
  </conditionalFormatting>
  <conditionalFormatting sqref="C411:C418">
    <cfRule type="expression" dxfId="271" priority="115">
      <formula>#REF!=2</formula>
    </cfRule>
    <cfRule type="expression" dxfId="270" priority="116">
      <formula>#REF!=1</formula>
    </cfRule>
  </conditionalFormatting>
  <conditionalFormatting sqref="C419:C420 C430">
    <cfRule type="expression" dxfId="269" priority="25">
      <formula>$C419=2</formula>
    </cfRule>
    <cfRule type="expression" dxfId="268" priority="26">
      <formula>$C419=1</formula>
    </cfRule>
  </conditionalFormatting>
  <conditionalFormatting sqref="C420:C426 C428:C429">
    <cfRule type="expression" dxfId="267" priority="15">
      <formula>$C420=2</formula>
    </cfRule>
    <cfRule type="expression" dxfId="266" priority="16">
      <formula>$C420=1</formula>
    </cfRule>
  </conditionalFormatting>
  <conditionalFormatting sqref="C421:C428">
    <cfRule type="expression" dxfId="265" priority="13">
      <formula>$C421=2</formula>
    </cfRule>
    <cfRule type="expression" dxfId="264" priority="14">
      <formula>$C421=1</formula>
    </cfRule>
  </conditionalFormatting>
  <conditionalFormatting sqref="C427">
    <cfRule type="expression" dxfId="263" priority="17">
      <formula>$C426=2</formula>
    </cfRule>
    <cfRule type="expression" dxfId="262" priority="18">
      <formula>$C426=1</formula>
    </cfRule>
  </conditionalFormatting>
  <conditionalFormatting sqref="C429:C430">
    <cfRule type="expression" dxfId="261" priority="21">
      <formula>$C429=2</formula>
    </cfRule>
    <cfRule type="expression" dxfId="260" priority="22">
      <formula>$C429=1</formula>
    </cfRule>
  </conditionalFormatting>
  <conditionalFormatting sqref="C431:C436">
    <cfRule type="expression" dxfId="259" priority="11">
      <formula>$C431=2</formula>
    </cfRule>
    <cfRule type="expression" dxfId="258" priority="12">
      <formula>$C431=1</formula>
    </cfRule>
  </conditionalFormatting>
  <conditionalFormatting sqref="C431:C538">
    <cfRule type="expression" dxfId="257" priority="7">
      <formula>$C431=2</formula>
    </cfRule>
    <cfRule type="expression" dxfId="256" priority="8">
      <formula>$C431=1</formula>
    </cfRule>
  </conditionalFormatting>
  <conditionalFormatting sqref="C437">
    <cfRule type="expression" dxfId="255" priority="5">
      <formula>$C437=2</formula>
    </cfRule>
    <cfRule type="expression" dxfId="254" priority="6">
      <formula>$C437=1</formula>
    </cfRule>
  </conditionalFormatting>
  <conditionalFormatting sqref="C539:C556">
    <cfRule type="expression" dxfId="253" priority="1">
      <formula>$C539=2</formula>
    </cfRule>
    <cfRule type="expression" dxfId="252" priority="2">
      <formula>$C539=1</formula>
    </cfRule>
  </conditionalFormatting>
  <pageMargins left="0.7" right="0.7" top="0.78740157499999996" bottom="0.78740157499999996"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8F16B-DD7F-6A47-80C1-86E8080E86FE}">
  <sheetPr codeName="Tabelle9">
    <tabColor theme="9"/>
  </sheetPr>
  <dimension ref="A1:G322"/>
  <sheetViews>
    <sheetView tabSelected="1" topLeftCell="A28" workbookViewId="0"/>
  </sheetViews>
  <sheetFormatPr baseColWidth="10" defaultColWidth="11" defaultRowHeight="16" x14ac:dyDescent="0.2"/>
  <cols>
    <col min="1" max="1" width="15.1640625" customWidth="1"/>
  </cols>
  <sheetData>
    <row r="1" spans="1:7" x14ac:dyDescent="0.2">
      <c r="A1" s="3" t="str" cm="1">
        <f t="array" ref="A1">INDEX(Tables,1+COLUMN(),8)</f>
        <v>IDEmission</v>
      </c>
      <c r="B1" s="3" t="str" cm="1">
        <f t="array" ref="B1">INDEX(Tables,1+COLUMN(),8)</f>
        <v>IDActivity</v>
      </c>
      <c r="C1" s="3" t="str" cm="1">
        <f t="array" ref="C1">INDEX(Tables,1+COLUMN(),8)</f>
        <v>IDSource</v>
      </c>
      <c r="D1" s="3" t="str" cm="1">
        <f t="array" ref="D1">INDEX(Tables,1+COLUMN(),8)</f>
        <v>Emission</v>
      </c>
      <c r="E1" s="3" t="str" cm="1">
        <f t="array" ref="E1">INDEX(Tables,1+COLUMN(),8)</f>
        <v>Year</v>
      </c>
      <c r="F1" s="3" t="str" cm="1">
        <f t="array" ref="F1">INDEX(Tables,1+COLUMN(),8)</f>
        <v>Size</v>
      </c>
      <c r="G1" s="3" t="str" cm="1">
        <f t="array" ref="G1">INDEX(Tables,1+COLUMN(),8)</f>
        <v>Amount</v>
      </c>
    </row>
    <row r="2" spans="1:7" x14ac:dyDescent="0.2">
      <c r="A2">
        <v>1</v>
      </c>
      <c r="B2">
        <v>10102</v>
      </c>
      <c r="C2">
        <v>6</v>
      </c>
      <c r="D2" t="s">
        <v>135</v>
      </c>
      <c r="E2">
        <v>2021</v>
      </c>
      <c r="F2">
        <v>2</v>
      </c>
      <c r="G2">
        <v>3000</v>
      </c>
    </row>
    <row r="3" spans="1:7" x14ac:dyDescent="0.2">
      <c r="A3">
        <v>2</v>
      </c>
      <c r="B3">
        <v>10203</v>
      </c>
      <c r="C3">
        <v>6</v>
      </c>
      <c r="D3" t="s">
        <v>156</v>
      </c>
      <c r="E3">
        <v>2021</v>
      </c>
      <c r="F3">
        <v>4</v>
      </c>
      <c r="G3">
        <v>1000</v>
      </c>
    </row>
    <row r="4" spans="1:7" x14ac:dyDescent="0.2">
      <c r="A4">
        <v>3</v>
      </c>
      <c r="B4">
        <v>20101</v>
      </c>
      <c r="C4">
        <v>6</v>
      </c>
      <c r="D4" t="s">
        <v>164</v>
      </c>
      <c r="E4">
        <v>2021</v>
      </c>
      <c r="F4">
        <v>3</v>
      </c>
      <c r="G4">
        <v>500</v>
      </c>
    </row>
    <row r="5" spans="1:7" x14ac:dyDescent="0.2">
      <c r="A5">
        <v>4</v>
      </c>
      <c r="B5">
        <v>20201</v>
      </c>
      <c r="C5">
        <v>6</v>
      </c>
      <c r="D5" t="s">
        <v>180</v>
      </c>
      <c r="E5">
        <v>2021</v>
      </c>
      <c r="F5">
        <v>2</v>
      </c>
      <c r="G5">
        <v>1300</v>
      </c>
    </row>
    <row r="6" spans="1:7" x14ac:dyDescent="0.2">
      <c r="A6">
        <v>5</v>
      </c>
      <c r="B6">
        <v>20202</v>
      </c>
      <c r="C6">
        <v>6</v>
      </c>
      <c r="D6" t="s">
        <v>182</v>
      </c>
      <c r="E6">
        <v>2021</v>
      </c>
      <c r="F6">
        <v>2</v>
      </c>
      <c r="G6">
        <v>1000</v>
      </c>
    </row>
    <row r="7" spans="1:7" x14ac:dyDescent="0.2">
      <c r="A7">
        <v>6</v>
      </c>
      <c r="B7">
        <v>20301</v>
      </c>
      <c r="C7">
        <v>6</v>
      </c>
      <c r="D7" t="s">
        <v>188</v>
      </c>
      <c r="E7">
        <v>2021</v>
      </c>
      <c r="F7">
        <v>4</v>
      </c>
      <c r="G7">
        <v>1000</v>
      </c>
    </row>
    <row r="8" spans="1:7" x14ac:dyDescent="0.2">
      <c r="A8">
        <v>7</v>
      </c>
      <c r="B8">
        <v>30101</v>
      </c>
      <c r="C8">
        <v>6</v>
      </c>
      <c r="D8" t="s">
        <v>202</v>
      </c>
      <c r="E8">
        <v>2021</v>
      </c>
      <c r="F8">
        <v>2</v>
      </c>
      <c r="G8">
        <v>1.2</v>
      </c>
    </row>
    <row r="9" spans="1:7" x14ac:dyDescent="0.2">
      <c r="A9">
        <v>8</v>
      </c>
      <c r="B9">
        <v>30102</v>
      </c>
      <c r="C9">
        <v>6</v>
      </c>
      <c r="D9" t="s">
        <v>205</v>
      </c>
      <c r="E9">
        <v>2021</v>
      </c>
      <c r="F9">
        <v>2</v>
      </c>
      <c r="G9">
        <v>1.2</v>
      </c>
    </row>
    <row r="10" spans="1:7" x14ac:dyDescent="0.2">
      <c r="A10">
        <v>9</v>
      </c>
      <c r="B10">
        <v>30203</v>
      </c>
      <c r="C10">
        <v>6</v>
      </c>
      <c r="D10" t="s">
        <v>217</v>
      </c>
      <c r="E10">
        <v>2021</v>
      </c>
      <c r="F10">
        <v>2</v>
      </c>
      <c r="G10">
        <v>1.2</v>
      </c>
    </row>
    <row r="11" spans="1:7" x14ac:dyDescent="0.2">
      <c r="A11">
        <v>10</v>
      </c>
      <c r="B11">
        <v>30204</v>
      </c>
      <c r="C11">
        <v>6</v>
      </c>
      <c r="D11" t="s">
        <v>219</v>
      </c>
      <c r="E11">
        <v>2021</v>
      </c>
      <c r="F11">
        <v>2</v>
      </c>
      <c r="G11">
        <v>1.2</v>
      </c>
    </row>
    <row r="12" spans="1:7" x14ac:dyDescent="0.2">
      <c r="A12">
        <v>11</v>
      </c>
      <c r="B12">
        <v>30300</v>
      </c>
      <c r="C12">
        <v>6</v>
      </c>
      <c r="D12" t="s">
        <v>221</v>
      </c>
      <c r="E12">
        <v>2021</v>
      </c>
      <c r="F12">
        <v>2</v>
      </c>
      <c r="G12">
        <v>0.1</v>
      </c>
    </row>
    <row r="13" spans="1:7" x14ac:dyDescent="0.2">
      <c r="A13">
        <v>12</v>
      </c>
      <c r="B13">
        <v>40201</v>
      </c>
      <c r="C13">
        <v>6</v>
      </c>
      <c r="D13" t="s">
        <v>238</v>
      </c>
      <c r="E13">
        <v>2021</v>
      </c>
      <c r="F13">
        <v>3</v>
      </c>
      <c r="G13">
        <v>40</v>
      </c>
    </row>
    <row r="14" spans="1:7" x14ac:dyDescent="0.2">
      <c r="A14">
        <v>13</v>
      </c>
      <c r="B14">
        <v>40301</v>
      </c>
      <c r="C14">
        <v>6</v>
      </c>
      <c r="D14" t="s">
        <v>245</v>
      </c>
      <c r="E14">
        <v>2021</v>
      </c>
      <c r="F14">
        <v>2</v>
      </c>
      <c r="G14">
        <v>1.2</v>
      </c>
    </row>
    <row r="15" spans="1:7" x14ac:dyDescent="0.2">
      <c r="A15">
        <v>14</v>
      </c>
      <c r="B15">
        <v>40302</v>
      </c>
      <c r="C15">
        <v>6</v>
      </c>
      <c r="D15" t="s">
        <v>130</v>
      </c>
      <c r="E15">
        <v>2021</v>
      </c>
      <c r="F15">
        <v>3</v>
      </c>
      <c r="G15">
        <v>1.2</v>
      </c>
    </row>
    <row r="16" spans="1:7" x14ac:dyDescent="0.2">
      <c r="A16">
        <v>15</v>
      </c>
      <c r="B16">
        <v>40303</v>
      </c>
      <c r="C16">
        <v>6</v>
      </c>
      <c r="D16" t="s">
        <v>248</v>
      </c>
      <c r="E16">
        <v>2021</v>
      </c>
      <c r="F16">
        <v>2</v>
      </c>
      <c r="G16">
        <v>1.2</v>
      </c>
    </row>
    <row r="17" spans="1:7" x14ac:dyDescent="0.2">
      <c r="A17">
        <v>16</v>
      </c>
      <c r="B17">
        <v>40304</v>
      </c>
      <c r="C17">
        <v>6</v>
      </c>
      <c r="D17" t="s">
        <v>250</v>
      </c>
      <c r="E17">
        <v>2021</v>
      </c>
      <c r="F17">
        <v>1</v>
      </c>
      <c r="G17">
        <v>1.2</v>
      </c>
    </row>
    <row r="18" spans="1:7" x14ac:dyDescent="0.2">
      <c r="A18">
        <v>17</v>
      </c>
      <c r="B18">
        <v>40305</v>
      </c>
      <c r="C18">
        <v>6</v>
      </c>
      <c r="D18" t="s">
        <v>151</v>
      </c>
      <c r="E18">
        <v>2021</v>
      </c>
      <c r="F18">
        <v>2</v>
      </c>
      <c r="G18">
        <v>1.2</v>
      </c>
    </row>
    <row r="19" spans="1:7" x14ac:dyDescent="0.2">
      <c r="A19">
        <v>18</v>
      </c>
      <c r="B19">
        <v>40306</v>
      </c>
      <c r="C19">
        <v>6</v>
      </c>
      <c r="D19" t="s">
        <v>253</v>
      </c>
      <c r="E19">
        <v>2021</v>
      </c>
      <c r="F19">
        <v>1</v>
      </c>
      <c r="G19">
        <v>1.2</v>
      </c>
    </row>
    <row r="20" spans="1:7" x14ac:dyDescent="0.2">
      <c r="A20">
        <v>19</v>
      </c>
      <c r="B20">
        <v>50100</v>
      </c>
      <c r="C20">
        <v>6</v>
      </c>
      <c r="D20" t="s">
        <v>257</v>
      </c>
      <c r="E20">
        <v>2021</v>
      </c>
      <c r="F20">
        <v>4</v>
      </c>
      <c r="G20">
        <v>0.7</v>
      </c>
    </row>
    <row r="21" spans="1:7" x14ac:dyDescent="0.2">
      <c r="A21">
        <v>20</v>
      </c>
      <c r="B21">
        <v>50200</v>
      </c>
      <c r="C21">
        <v>6</v>
      </c>
      <c r="D21" t="s">
        <v>279</v>
      </c>
      <c r="E21">
        <v>2021</v>
      </c>
      <c r="F21">
        <v>2</v>
      </c>
      <c r="G21">
        <v>0.2</v>
      </c>
    </row>
    <row r="22" spans="1:7" x14ac:dyDescent="0.2">
      <c r="A22">
        <v>21</v>
      </c>
      <c r="B22">
        <v>60302</v>
      </c>
      <c r="C22">
        <v>6</v>
      </c>
      <c r="D22" t="s">
        <v>292</v>
      </c>
      <c r="E22">
        <v>2021</v>
      </c>
      <c r="F22">
        <v>2</v>
      </c>
      <c r="G22">
        <v>1.2</v>
      </c>
    </row>
    <row r="23" spans="1:7" x14ac:dyDescent="0.2">
      <c r="A23">
        <v>22</v>
      </c>
      <c r="B23">
        <v>60303</v>
      </c>
      <c r="C23">
        <v>6</v>
      </c>
      <c r="D23" t="s">
        <v>294</v>
      </c>
      <c r="E23">
        <v>2021</v>
      </c>
      <c r="F23">
        <v>2</v>
      </c>
      <c r="G23">
        <v>1.2</v>
      </c>
    </row>
    <row r="24" spans="1:7" x14ac:dyDescent="0.2">
      <c r="A24">
        <v>23</v>
      </c>
      <c r="B24">
        <v>60401</v>
      </c>
      <c r="C24">
        <v>6</v>
      </c>
      <c r="D24" t="s">
        <v>299</v>
      </c>
      <c r="E24">
        <v>2021</v>
      </c>
      <c r="F24">
        <v>2</v>
      </c>
      <c r="G24">
        <v>1</v>
      </c>
    </row>
    <row r="25" spans="1:7" x14ac:dyDescent="0.2">
      <c r="A25">
        <v>24</v>
      </c>
      <c r="B25">
        <v>60402</v>
      </c>
      <c r="C25">
        <v>6</v>
      </c>
      <c r="D25" t="s">
        <v>302</v>
      </c>
      <c r="E25">
        <v>2021</v>
      </c>
      <c r="F25">
        <v>3</v>
      </c>
      <c r="G25">
        <v>30</v>
      </c>
    </row>
    <row r="26" spans="1:7" x14ac:dyDescent="0.2">
      <c r="A26">
        <v>25</v>
      </c>
      <c r="B26">
        <v>60403</v>
      </c>
      <c r="C26">
        <v>6</v>
      </c>
      <c r="D26" t="s">
        <v>304</v>
      </c>
      <c r="E26">
        <v>2021</v>
      </c>
      <c r="F26">
        <v>3</v>
      </c>
      <c r="G26">
        <v>15</v>
      </c>
    </row>
    <row r="27" spans="1:7" x14ac:dyDescent="0.2">
      <c r="A27">
        <v>26</v>
      </c>
      <c r="B27">
        <v>60600</v>
      </c>
      <c r="C27">
        <v>6</v>
      </c>
      <c r="D27" t="s">
        <v>312</v>
      </c>
      <c r="E27">
        <v>2021</v>
      </c>
      <c r="F27">
        <v>2</v>
      </c>
      <c r="G27">
        <v>0.6</v>
      </c>
    </row>
    <row r="28" spans="1:7" x14ac:dyDescent="0.2">
      <c r="A28">
        <v>27</v>
      </c>
      <c r="B28">
        <v>70100</v>
      </c>
      <c r="C28">
        <v>6</v>
      </c>
      <c r="D28" t="s">
        <v>316</v>
      </c>
      <c r="E28">
        <v>2021</v>
      </c>
      <c r="F28">
        <v>4</v>
      </c>
      <c r="G28">
        <v>0.6</v>
      </c>
    </row>
    <row r="29" spans="1:7" x14ac:dyDescent="0.2">
      <c r="A29">
        <v>28</v>
      </c>
      <c r="B29">
        <v>70200</v>
      </c>
      <c r="C29">
        <v>6</v>
      </c>
      <c r="D29" t="s">
        <v>318</v>
      </c>
      <c r="E29">
        <v>2021</v>
      </c>
      <c r="F29">
        <v>3</v>
      </c>
      <c r="G29">
        <v>0.2</v>
      </c>
    </row>
    <row r="30" spans="1:7" x14ac:dyDescent="0.2">
      <c r="A30">
        <v>29</v>
      </c>
      <c r="B30">
        <v>70300</v>
      </c>
      <c r="C30">
        <v>6</v>
      </c>
      <c r="D30" t="s">
        <v>320</v>
      </c>
      <c r="E30">
        <v>2021</v>
      </c>
      <c r="F30">
        <v>3</v>
      </c>
      <c r="G30">
        <v>0.2</v>
      </c>
    </row>
    <row r="31" spans="1:7" x14ac:dyDescent="0.2">
      <c r="A31">
        <v>30</v>
      </c>
      <c r="B31">
        <v>80101</v>
      </c>
      <c r="C31">
        <v>6</v>
      </c>
      <c r="D31" t="s">
        <v>326</v>
      </c>
      <c r="E31">
        <v>2021</v>
      </c>
      <c r="F31">
        <v>3</v>
      </c>
      <c r="G31">
        <v>4.5</v>
      </c>
    </row>
    <row r="32" spans="1:7" x14ac:dyDescent="0.2">
      <c r="A32">
        <v>31</v>
      </c>
      <c r="B32">
        <v>80202</v>
      </c>
      <c r="C32">
        <v>6</v>
      </c>
      <c r="D32" t="s">
        <v>335</v>
      </c>
      <c r="E32">
        <v>2021</v>
      </c>
      <c r="F32">
        <v>3</v>
      </c>
      <c r="G32">
        <v>3</v>
      </c>
    </row>
    <row r="33" spans="1:7" x14ac:dyDescent="0.2">
      <c r="A33">
        <v>32</v>
      </c>
      <c r="B33">
        <v>90201</v>
      </c>
      <c r="C33">
        <v>6</v>
      </c>
      <c r="D33" t="s">
        <v>358</v>
      </c>
      <c r="E33">
        <v>2021</v>
      </c>
      <c r="F33">
        <v>2</v>
      </c>
      <c r="G33">
        <v>30</v>
      </c>
    </row>
    <row r="34" spans="1:7" x14ac:dyDescent="0.2">
      <c r="A34">
        <v>33</v>
      </c>
      <c r="B34">
        <v>90202</v>
      </c>
      <c r="C34">
        <v>6</v>
      </c>
      <c r="D34" t="s">
        <v>343</v>
      </c>
      <c r="E34">
        <v>2021</v>
      </c>
      <c r="F34">
        <v>3</v>
      </c>
      <c r="G34">
        <v>1000</v>
      </c>
    </row>
    <row r="35" spans="1:7" x14ac:dyDescent="0.2">
      <c r="A35">
        <v>34</v>
      </c>
      <c r="B35">
        <v>100101</v>
      </c>
      <c r="C35">
        <v>6</v>
      </c>
      <c r="D35" t="s">
        <v>364</v>
      </c>
      <c r="E35">
        <v>2021</v>
      </c>
      <c r="F35">
        <v>3</v>
      </c>
      <c r="G35">
        <v>4.5</v>
      </c>
    </row>
    <row r="36" spans="1:7" x14ac:dyDescent="0.2">
      <c r="A36">
        <v>35</v>
      </c>
      <c r="B36">
        <v>100103</v>
      </c>
      <c r="C36">
        <v>6</v>
      </c>
      <c r="D36" t="s">
        <v>369</v>
      </c>
      <c r="E36">
        <v>2021</v>
      </c>
      <c r="F36">
        <v>4</v>
      </c>
      <c r="G36">
        <v>11.5</v>
      </c>
    </row>
    <row r="37" spans="1:7" x14ac:dyDescent="0.2">
      <c r="A37">
        <v>36</v>
      </c>
      <c r="B37">
        <v>100202</v>
      </c>
      <c r="C37">
        <v>6</v>
      </c>
      <c r="D37" t="s">
        <v>375</v>
      </c>
      <c r="E37">
        <v>2021</v>
      </c>
      <c r="F37">
        <v>3</v>
      </c>
      <c r="G37">
        <v>3</v>
      </c>
    </row>
    <row r="38" spans="1:7" x14ac:dyDescent="0.2">
      <c r="A38">
        <v>37</v>
      </c>
      <c r="B38">
        <v>110201</v>
      </c>
      <c r="C38">
        <v>6</v>
      </c>
      <c r="D38" t="s">
        <v>391</v>
      </c>
      <c r="E38">
        <v>2021</v>
      </c>
      <c r="F38">
        <v>2</v>
      </c>
      <c r="G38">
        <v>30</v>
      </c>
    </row>
    <row r="39" spans="1:7" x14ac:dyDescent="0.2">
      <c r="A39">
        <v>38</v>
      </c>
      <c r="B39">
        <v>110202</v>
      </c>
      <c r="C39">
        <v>6</v>
      </c>
      <c r="D39" t="s">
        <v>393</v>
      </c>
      <c r="E39">
        <v>2021</v>
      </c>
      <c r="F39">
        <v>3</v>
      </c>
      <c r="G39">
        <v>1000</v>
      </c>
    </row>
    <row r="40" spans="1:7" x14ac:dyDescent="0.2">
      <c r="A40">
        <v>39</v>
      </c>
      <c r="B40">
        <v>10102</v>
      </c>
      <c r="C40">
        <v>6</v>
      </c>
      <c r="D40" t="s">
        <v>135</v>
      </c>
      <c r="E40">
        <v>2021</v>
      </c>
      <c r="F40">
        <v>2</v>
      </c>
      <c r="G40">
        <v>4500</v>
      </c>
    </row>
    <row r="41" spans="1:7" x14ac:dyDescent="0.2">
      <c r="A41">
        <v>40</v>
      </c>
      <c r="B41">
        <v>10106</v>
      </c>
      <c r="C41">
        <v>6</v>
      </c>
      <c r="D41" t="s">
        <v>143</v>
      </c>
      <c r="E41">
        <v>2021</v>
      </c>
      <c r="F41">
        <v>3</v>
      </c>
      <c r="G41">
        <v>-4000</v>
      </c>
    </row>
    <row r="42" spans="1:7" x14ac:dyDescent="0.2">
      <c r="A42">
        <v>41</v>
      </c>
      <c r="B42">
        <v>10203</v>
      </c>
      <c r="C42">
        <v>6</v>
      </c>
      <c r="D42" t="s">
        <v>156</v>
      </c>
      <c r="E42">
        <v>2021</v>
      </c>
      <c r="F42">
        <v>4</v>
      </c>
      <c r="G42">
        <v>20000</v>
      </c>
    </row>
    <row r="43" spans="1:7" x14ac:dyDescent="0.2">
      <c r="A43">
        <v>42</v>
      </c>
      <c r="B43">
        <v>20101</v>
      </c>
      <c r="C43">
        <v>6</v>
      </c>
      <c r="D43" t="s">
        <v>164</v>
      </c>
      <c r="E43">
        <v>2021</v>
      </c>
      <c r="F43">
        <v>5</v>
      </c>
      <c r="G43">
        <v>9000</v>
      </c>
    </row>
    <row r="44" spans="1:7" x14ac:dyDescent="0.2">
      <c r="A44">
        <v>43</v>
      </c>
      <c r="B44">
        <v>20106</v>
      </c>
      <c r="C44">
        <v>6</v>
      </c>
      <c r="D44" t="s">
        <v>176</v>
      </c>
      <c r="E44">
        <v>2021</v>
      </c>
      <c r="F44">
        <v>5</v>
      </c>
      <c r="G44">
        <v>2000</v>
      </c>
    </row>
    <row r="45" spans="1:7" x14ac:dyDescent="0.2">
      <c r="A45">
        <v>44</v>
      </c>
      <c r="B45">
        <v>20201</v>
      </c>
      <c r="C45">
        <v>6</v>
      </c>
      <c r="D45" t="s">
        <v>180</v>
      </c>
      <c r="E45">
        <v>2021</v>
      </c>
      <c r="F45">
        <v>2</v>
      </c>
      <c r="G45">
        <v>2000</v>
      </c>
    </row>
    <row r="46" spans="1:7" x14ac:dyDescent="0.2">
      <c r="A46">
        <v>45</v>
      </c>
      <c r="B46">
        <v>20202</v>
      </c>
      <c r="C46">
        <v>6</v>
      </c>
      <c r="D46" t="s">
        <v>182</v>
      </c>
      <c r="E46">
        <v>2021</v>
      </c>
      <c r="F46">
        <v>2</v>
      </c>
      <c r="G46">
        <v>4000</v>
      </c>
    </row>
    <row r="47" spans="1:7" x14ac:dyDescent="0.2">
      <c r="A47">
        <v>46</v>
      </c>
      <c r="B47">
        <v>20301</v>
      </c>
      <c r="C47">
        <v>6</v>
      </c>
      <c r="D47" t="s">
        <v>188</v>
      </c>
      <c r="E47">
        <v>2021</v>
      </c>
      <c r="F47">
        <v>4</v>
      </c>
      <c r="G47">
        <v>2000</v>
      </c>
    </row>
    <row r="48" spans="1:7" x14ac:dyDescent="0.2">
      <c r="A48">
        <v>47</v>
      </c>
      <c r="B48">
        <v>30101</v>
      </c>
      <c r="C48">
        <v>6</v>
      </c>
      <c r="D48" t="s">
        <v>202</v>
      </c>
      <c r="E48">
        <v>2021</v>
      </c>
      <c r="F48">
        <v>2</v>
      </c>
      <c r="G48">
        <v>3</v>
      </c>
    </row>
    <row r="49" spans="1:7" x14ac:dyDescent="0.2">
      <c r="A49">
        <v>48</v>
      </c>
      <c r="B49">
        <v>30102</v>
      </c>
      <c r="C49">
        <v>6</v>
      </c>
      <c r="D49" t="s">
        <v>205</v>
      </c>
      <c r="E49">
        <v>2021</v>
      </c>
      <c r="F49">
        <v>2</v>
      </c>
      <c r="G49">
        <v>4</v>
      </c>
    </row>
    <row r="50" spans="1:7" x14ac:dyDescent="0.2">
      <c r="A50">
        <v>49</v>
      </c>
      <c r="B50">
        <v>30103</v>
      </c>
      <c r="C50">
        <v>6</v>
      </c>
      <c r="D50" t="s">
        <v>207</v>
      </c>
      <c r="E50">
        <v>2021</v>
      </c>
      <c r="F50">
        <v>2</v>
      </c>
      <c r="G50">
        <v>5</v>
      </c>
    </row>
    <row r="51" spans="1:7" x14ac:dyDescent="0.2">
      <c r="A51">
        <v>50</v>
      </c>
      <c r="B51">
        <v>30104</v>
      </c>
      <c r="C51">
        <v>6</v>
      </c>
      <c r="D51" t="s">
        <v>209</v>
      </c>
      <c r="E51">
        <v>2021</v>
      </c>
      <c r="F51">
        <v>2</v>
      </c>
      <c r="G51">
        <v>3</v>
      </c>
    </row>
    <row r="52" spans="1:7" x14ac:dyDescent="0.2">
      <c r="A52">
        <v>51</v>
      </c>
      <c r="B52">
        <v>30201</v>
      </c>
      <c r="C52">
        <v>6</v>
      </c>
      <c r="D52" t="s">
        <v>213</v>
      </c>
      <c r="E52">
        <v>2021</v>
      </c>
      <c r="F52">
        <v>2</v>
      </c>
      <c r="G52">
        <v>4</v>
      </c>
    </row>
    <row r="53" spans="1:7" x14ac:dyDescent="0.2">
      <c r="A53">
        <v>52</v>
      </c>
      <c r="B53">
        <v>30202</v>
      </c>
      <c r="C53">
        <v>6</v>
      </c>
      <c r="D53" t="s">
        <v>215</v>
      </c>
      <c r="E53">
        <v>2021</v>
      </c>
      <c r="F53">
        <v>2</v>
      </c>
      <c r="G53">
        <v>3</v>
      </c>
    </row>
    <row r="54" spans="1:7" x14ac:dyDescent="0.2">
      <c r="A54">
        <v>53</v>
      </c>
      <c r="B54">
        <v>30203</v>
      </c>
      <c r="C54">
        <v>6</v>
      </c>
      <c r="D54" t="s">
        <v>217</v>
      </c>
      <c r="E54">
        <v>2021</v>
      </c>
      <c r="F54">
        <v>2</v>
      </c>
      <c r="G54">
        <v>5</v>
      </c>
    </row>
    <row r="55" spans="1:7" x14ac:dyDescent="0.2">
      <c r="A55">
        <v>54</v>
      </c>
      <c r="B55">
        <v>30204</v>
      </c>
      <c r="C55">
        <v>6</v>
      </c>
      <c r="D55" t="s">
        <v>219</v>
      </c>
      <c r="E55">
        <v>2021</v>
      </c>
      <c r="F55">
        <v>1</v>
      </c>
      <c r="G55">
        <v>4</v>
      </c>
    </row>
    <row r="56" spans="1:7" x14ac:dyDescent="0.2">
      <c r="A56">
        <v>55</v>
      </c>
      <c r="B56">
        <v>30300</v>
      </c>
      <c r="C56">
        <v>6</v>
      </c>
      <c r="D56" t="s">
        <v>221</v>
      </c>
      <c r="E56">
        <v>2021</v>
      </c>
      <c r="F56">
        <v>3</v>
      </c>
      <c r="G56">
        <v>4</v>
      </c>
    </row>
    <row r="57" spans="1:7" x14ac:dyDescent="0.2">
      <c r="A57">
        <v>56</v>
      </c>
      <c r="B57">
        <v>30400</v>
      </c>
      <c r="C57">
        <v>6</v>
      </c>
      <c r="D57" t="s">
        <v>223</v>
      </c>
      <c r="E57">
        <v>2021</v>
      </c>
      <c r="F57">
        <v>1</v>
      </c>
      <c r="G57">
        <v>5</v>
      </c>
    </row>
    <row r="58" spans="1:7" x14ac:dyDescent="0.2">
      <c r="A58">
        <v>57</v>
      </c>
      <c r="B58">
        <v>40101</v>
      </c>
      <c r="C58">
        <v>6</v>
      </c>
      <c r="D58" t="s">
        <v>232</v>
      </c>
      <c r="E58">
        <v>2021</v>
      </c>
      <c r="F58">
        <v>3</v>
      </c>
      <c r="G58">
        <v>210</v>
      </c>
    </row>
    <row r="59" spans="1:7" x14ac:dyDescent="0.2">
      <c r="A59">
        <v>58</v>
      </c>
      <c r="B59">
        <v>40301</v>
      </c>
      <c r="C59">
        <v>6</v>
      </c>
      <c r="D59" t="s">
        <v>245</v>
      </c>
      <c r="E59">
        <v>2021</v>
      </c>
      <c r="F59">
        <v>2</v>
      </c>
      <c r="G59">
        <v>5</v>
      </c>
    </row>
    <row r="60" spans="1:7" x14ac:dyDescent="0.2">
      <c r="A60">
        <v>59</v>
      </c>
      <c r="B60">
        <v>40302</v>
      </c>
      <c r="C60">
        <v>6</v>
      </c>
      <c r="D60" t="s">
        <v>130</v>
      </c>
      <c r="E60">
        <v>2021</v>
      </c>
      <c r="F60">
        <v>3</v>
      </c>
      <c r="G60">
        <v>5</v>
      </c>
    </row>
    <row r="61" spans="1:7" x14ac:dyDescent="0.2">
      <c r="A61">
        <v>60</v>
      </c>
      <c r="B61">
        <v>40303</v>
      </c>
      <c r="C61">
        <v>6</v>
      </c>
      <c r="D61" t="s">
        <v>248</v>
      </c>
      <c r="E61">
        <v>2021</v>
      </c>
      <c r="F61">
        <v>2</v>
      </c>
      <c r="G61">
        <v>5</v>
      </c>
    </row>
    <row r="62" spans="1:7" x14ac:dyDescent="0.2">
      <c r="A62">
        <v>61</v>
      </c>
      <c r="B62">
        <v>40304</v>
      </c>
      <c r="C62">
        <v>6</v>
      </c>
      <c r="D62" t="s">
        <v>250</v>
      </c>
      <c r="E62">
        <v>2021</v>
      </c>
      <c r="F62">
        <v>1</v>
      </c>
      <c r="G62">
        <v>5</v>
      </c>
    </row>
    <row r="63" spans="1:7" x14ac:dyDescent="0.2">
      <c r="A63">
        <v>62</v>
      </c>
      <c r="B63">
        <v>40305</v>
      </c>
      <c r="C63">
        <v>6</v>
      </c>
      <c r="D63" t="s">
        <v>151</v>
      </c>
      <c r="E63">
        <v>2021</v>
      </c>
      <c r="F63">
        <v>2</v>
      </c>
      <c r="G63">
        <v>5</v>
      </c>
    </row>
    <row r="64" spans="1:7" x14ac:dyDescent="0.2">
      <c r="A64">
        <v>63</v>
      </c>
      <c r="B64">
        <v>40306</v>
      </c>
      <c r="C64">
        <v>6</v>
      </c>
      <c r="D64" t="s">
        <v>253</v>
      </c>
      <c r="E64">
        <v>2021</v>
      </c>
      <c r="F64">
        <v>1</v>
      </c>
      <c r="G64">
        <v>5</v>
      </c>
    </row>
    <row r="65" spans="1:7" x14ac:dyDescent="0.2">
      <c r="A65">
        <v>64</v>
      </c>
      <c r="B65">
        <v>50101</v>
      </c>
      <c r="C65">
        <v>6</v>
      </c>
      <c r="D65" t="s">
        <v>259</v>
      </c>
      <c r="E65">
        <v>2021</v>
      </c>
      <c r="F65">
        <v>1</v>
      </c>
      <c r="G65">
        <v>1</v>
      </c>
    </row>
    <row r="66" spans="1:7" x14ac:dyDescent="0.2">
      <c r="A66">
        <v>65</v>
      </c>
      <c r="B66">
        <v>50102</v>
      </c>
      <c r="C66">
        <v>6</v>
      </c>
      <c r="D66" t="s">
        <v>262</v>
      </c>
      <c r="E66">
        <v>2021</v>
      </c>
      <c r="F66">
        <v>2</v>
      </c>
      <c r="G66">
        <v>2</v>
      </c>
    </row>
    <row r="67" spans="1:7" x14ac:dyDescent="0.2">
      <c r="A67">
        <v>66</v>
      </c>
      <c r="B67">
        <v>50103</v>
      </c>
      <c r="C67">
        <v>6</v>
      </c>
      <c r="D67" t="s">
        <v>264</v>
      </c>
      <c r="E67">
        <v>2021</v>
      </c>
      <c r="F67">
        <v>1</v>
      </c>
      <c r="G67">
        <v>4</v>
      </c>
    </row>
    <row r="68" spans="1:7" x14ac:dyDescent="0.2">
      <c r="A68">
        <v>67</v>
      </c>
      <c r="B68">
        <v>50104</v>
      </c>
      <c r="C68">
        <v>6</v>
      </c>
      <c r="D68" t="s">
        <v>266</v>
      </c>
      <c r="E68">
        <v>2021</v>
      </c>
      <c r="F68">
        <v>1</v>
      </c>
      <c r="G68">
        <v>4</v>
      </c>
    </row>
    <row r="69" spans="1:7" x14ac:dyDescent="0.2">
      <c r="A69">
        <v>68</v>
      </c>
      <c r="B69">
        <v>50105</v>
      </c>
      <c r="C69">
        <v>6</v>
      </c>
      <c r="D69" t="s">
        <v>268</v>
      </c>
      <c r="E69">
        <v>2021</v>
      </c>
      <c r="F69">
        <v>2</v>
      </c>
      <c r="G69">
        <v>6</v>
      </c>
    </row>
    <row r="70" spans="1:7" x14ac:dyDescent="0.2">
      <c r="A70">
        <v>69</v>
      </c>
      <c r="B70">
        <v>50106</v>
      </c>
      <c r="C70">
        <v>6</v>
      </c>
      <c r="D70" t="s">
        <v>270</v>
      </c>
      <c r="E70">
        <v>2021</v>
      </c>
      <c r="F70">
        <v>1</v>
      </c>
      <c r="G70">
        <v>4</v>
      </c>
    </row>
    <row r="71" spans="1:7" x14ac:dyDescent="0.2">
      <c r="A71">
        <v>70</v>
      </c>
      <c r="B71">
        <v>50107</v>
      </c>
      <c r="C71">
        <v>6</v>
      </c>
      <c r="D71" t="s">
        <v>272</v>
      </c>
      <c r="E71">
        <v>2021</v>
      </c>
      <c r="F71">
        <v>1</v>
      </c>
      <c r="G71">
        <v>0.3</v>
      </c>
    </row>
    <row r="72" spans="1:7" x14ac:dyDescent="0.2">
      <c r="A72">
        <v>71</v>
      </c>
      <c r="B72">
        <v>50200</v>
      </c>
      <c r="C72">
        <v>6</v>
      </c>
      <c r="D72" t="s">
        <v>279</v>
      </c>
      <c r="E72">
        <v>2021</v>
      </c>
      <c r="F72">
        <v>1</v>
      </c>
      <c r="G72">
        <v>5</v>
      </c>
    </row>
    <row r="73" spans="1:7" x14ac:dyDescent="0.2">
      <c r="A73">
        <v>72</v>
      </c>
      <c r="B73">
        <v>60301</v>
      </c>
      <c r="C73">
        <v>6</v>
      </c>
      <c r="D73" t="s">
        <v>290</v>
      </c>
      <c r="E73">
        <v>2021</v>
      </c>
      <c r="F73">
        <v>1</v>
      </c>
      <c r="G73">
        <v>3</v>
      </c>
    </row>
    <row r="74" spans="1:7" x14ac:dyDescent="0.2">
      <c r="A74">
        <v>73</v>
      </c>
      <c r="B74">
        <v>60302</v>
      </c>
      <c r="C74">
        <v>6</v>
      </c>
      <c r="D74" t="s">
        <v>292</v>
      </c>
      <c r="E74">
        <v>2021</v>
      </c>
      <c r="F74">
        <v>1</v>
      </c>
      <c r="G74">
        <v>5</v>
      </c>
    </row>
    <row r="75" spans="1:7" x14ac:dyDescent="0.2">
      <c r="A75">
        <v>74</v>
      </c>
      <c r="B75">
        <v>60303</v>
      </c>
      <c r="C75">
        <v>6</v>
      </c>
      <c r="D75" t="s">
        <v>294</v>
      </c>
      <c r="E75">
        <v>2021</v>
      </c>
      <c r="F75">
        <v>1</v>
      </c>
      <c r="G75">
        <v>4</v>
      </c>
    </row>
    <row r="76" spans="1:7" x14ac:dyDescent="0.2">
      <c r="A76">
        <v>75</v>
      </c>
      <c r="B76">
        <v>60304</v>
      </c>
      <c r="C76">
        <v>6</v>
      </c>
      <c r="D76" t="s">
        <v>207</v>
      </c>
      <c r="E76">
        <v>2021</v>
      </c>
      <c r="F76">
        <v>1</v>
      </c>
      <c r="G76">
        <v>5</v>
      </c>
    </row>
    <row r="77" spans="1:7" x14ac:dyDescent="0.2">
      <c r="A77">
        <v>76</v>
      </c>
      <c r="B77">
        <v>60401</v>
      </c>
      <c r="C77">
        <v>6</v>
      </c>
      <c r="D77" t="s">
        <v>299</v>
      </c>
      <c r="E77">
        <v>2021</v>
      </c>
      <c r="F77">
        <v>2</v>
      </c>
      <c r="G77">
        <v>15</v>
      </c>
    </row>
    <row r="78" spans="1:7" x14ac:dyDescent="0.2">
      <c r="A78">
        <v>77</v>
      </c>
      <c r="B78">
        <v>60402</v>
      </c>
      <c r="C78">
        <v>6</v>
      </c>
      <c r="D78" t="s">
        <v>302</v>
      </c>
      <c r="E78">
        <v>2021</v>
      </c>
      <c r="F78">
        <v>3</v>
      </c>
      <c r="G78">
        <v>250</v>
      </c>
    </row>
    <row r="79" spans="1:7" x14ac:dyDescent="0.2">
      <c r="A79">
        <v>78</v>
      </c>
      <c r="B79">
        <v>60403</v>
      </c>
      <c r="C79">
        <v>6</v>
      </c>
      <c r="D79" t="s">
        <v>304</v>
      </c>
      <c r="E79">
        <v>2021</v>
      </c>
      <c r="F79">
        <v>3</v>
      </c>
      <c r="G79">
        <v>100</v>
      </c>
    </row>
    <row r="80" spans="1:7" x14ac:dyDescent="0.2">
      <c r="A80">
        <v>79</v>
      </c>
      <c r="B80">
        <v>60500</v>
      </c>
      <c r="C80">
        <v>6</v>
      </c>
      <c r="D80" t="s">
        <v>306</v>
      </c>
      <c r="E80">
        <v>2021</v>
      </c>
      <c r="F80">
        <v>2</v>
      </c>
      <c r="G80">
        <v>5</v>
      </c>
    </row>
    <row r="81" spans="1:7" x14ac:dyDescent="0.2">
      <c r="A81">
        <v>80</v>
      </c>
      <c r="B81">
        <v>60600</v>
      </c>
      <c r="C81">
        <v>6</v>
      </c>
      <c r="D81" t="s">
        <v>312</v>
      </c>
      <c r="E81">
        <v>2021</v>
      </c>
      <c r="F81">
        <v>2</v>
      </c>
      <c r="G81">
        <v>5</v>
      </c>
    </row>
    <row r="82" spans="1:7" x14ac:dyDescent="0.2">
      <c r="A82">
        <v>81</v>
      </c>
      <c r="B82">
        <v>70100</v>
      </c>
      <c r="C82">
        <v>6</v>
      </c>
      <c r="D82" t="s">
        <v>316</v>
      </c>
      <c r="E82">
        <v>2021</v>
      </c>
      <c r="F82">
        <v>4</v>
      </c>
      <c r="G82">
        <v>5</v>
      </c>
    </row>
    <row r="83" spans="1:7" x14ac:dyDescent="0.2">
      <c r="A83">
        <v>82</v>
      </c>
      <c r="B83">
        <v>70200</v>
      </c>
      <c r="C83">
        <v>6</v>
      </c>
      <c r="D83" t="s">
        <v>318</v>
      </c>
      <c r="E83">
        <v>2021</v>
      </c>
      <c r="F83">
        <v>3</v>
      </c>
      <c r="G83">
        <v>5</v>
      </c>
    </row>
    <row r="84" spans="1:7" x14ac:dyDescent="0.2">
      <c r="A84">
        <v>83</v>
      </c>
      <c r="B84">
        <v>70300</v>
      </c>
      <c r="C84">
        <v>6</v>
      </c>
      <c r="D84" t="s">
        <v>320</v>
      </c>
      <c r="E84">
        <v>2021</v>
      </c>
      <c r="F84">
        <v>3</v>
      </c>
      <c r="G84">
        <v>5</v>
      </c>
    </row>
    <row r="85" spans="1:7" x14ac:dyDescent="0.2">
      <c r="A85">
        <v>84</v>
      </c>
      <c r="B85">
        <v>80101</v>
      </c>
      <c r="C85">
        <v>6</v>
      </c>
      <c r="D85" t="s">
        <v>326</v>
      </c>
      <c r="E85">
        <v>2021</v>
      </c>
      <c r="F85">
        <v>1</v>
      </c>
      <c r="G85">
        <v>0.2</v>
      </c>
    </row>
    <row r="86" spans="1:7" x14ac:dyDescent="0.2">
      <c r="A86">
        <v>85</v>
      </c>
      <c r="B86">
        <v>80201</v>
      </c>
      <c r="C86">
        <v>6</v>
      </c>
      <c r="D86" t="s">
        <v>333</v>
      </c>
      <c r="E86">
        <v>2021</v>
      </c>
      <c r="F86">
        <v>3</v>
      </c>
      <c r="G86">
        <v>50</v>
      </c>
    </row>
    <row r="87" spans="1:7" x14ac:dyDescent="0.2">
      <c r="A87">
        <v>86</v>
      </c>
      <c r="B87">
        <v>80202</v>
      </c>
      <c r="C87">
        <v>6</v>
      </c>
      <c r="D87" t="s">
        <v>335</v>
      </c>
      <c r="E87">
        <v>2021</v>
      </c>
      <c r="F87">
        <v>3</v>
      </c>
      <c r="G87">
        <v>4.0000000000000001E-3</v>
      </c>
    </row>
    <row r="88" spans="1:7" x14ac:dyDescent="0.2">
      <c r="A88">
        <v>87</v>
      </c>
      <c r="B88">
        <v>90100</v>
      </c>
      <c r="C88">
        <v>6</v>
      </c>
      <c r="D88" t="s">
        <v>350</v>
      </c>
      <c r="E88">
        <v>2021</v>
      </c>
      <c r="F88">
        <v>3</v>
      </c>
      <c r="G88">
        <v>3</v>
      </c>
    </row>
    <row r="89" spans="1:7" x14ac:dyDescent="0.2">
      <c r="A89">
        <v>88</v>
      </c>
      <c r="B89">
        <v>90200</v>
      </c>
      <c r="C89">
        <v>6</v>
      </c>
      <c r="D89" t="s">
        <v>356</v>
      </c>
      <c r="E89">
        <v>2021</v>
      </c>
      <c r="F89">
        <v>4</v>
      </c>
      <c r="G89">
        <v>10</v>
      </c>
    </row>
    <row r="90" spans="1:7" x14ac:dyDescent="0.2">
      <c r="A90">
        <v>89</v>
      </c>
      <c r="B90">
        <v>100101</v>
      </c>
      <c r="C90">
        <v>6</v>
      </c>
      <c r="D90" t="s">
        <v>364</v>
      </c>
      <c r="E90">
        <v>2021</v>
      </c>
      <c r="F90">
        <v>1</v>
      </c>
      <c r="G90">
        <v>0.2</v>
      </c>
    </row>
    <row r="91" spans="1:7" x14ac:dyDescent="0.2">
      <c r="A91">
        <v>90</v>
      </c>
      <c r="B91">
        <v>100201</v>
      </c>
      <c r="C91">
        <v>6</v>
      </c>
      <c r="D91" t="s">
        <v>373</v>
      </c>
      <c r="E91">
        <v>2021</v>
      </c>
      <c r="F91">
        <v>3</v>
      </c>
      <c r="G91">
        <v>50</v>
      </c>
    </row>
    <row r="92" spans="1:7" x14ac:dyDescent="0.2">
      <c r="A92">
        <v>91</v>
      </c>
      <c r="B92">
        <v>100202</v>
      </c>
      <c r="C92">
        <v>6</v>
      </c>
      <c r="D92" t="s">
        <v>375</v>
      </c>
      <c r="E92">
        <v>2021</v>
      </c>
      <c r="F92">
        <v>3</v>
      </c>
      <c r="G92">
        <v>4.0000000000000001E-3</v>
      </c>
    </row>
    <row r="93" spans="1:7" x14ac:dyDescent="0.2">
      <c r="A93">
        <v>92</v>
      </c>
      <c r="B93">
        <v>110100</v>
      </c>
      <c r="C93">
        <v>6</v>
      </c>
      <c r="D93" t="s">
        <v>383</v>
      </c>
      <c r="E93">
        <v>2021</v>
      </c>
      <c r="F93">
        <v>3</v>
      </c>
      <c r="G93">
        <v>3</v>
      </c>
    </row>
    <row r="94" spans="1:7" x14ac:dyDescent="0.2">
      <c r="A94">
        <v>93</v>
      </c>
      <c r="B94">
        <v>110200</v>
      </c>
      <c r="C94">
        <v>6</v>
      </c>
      <c r="D94" t="s">
        <v>389</v>
      </c>
      <c r="E94">
        <v>2021</v>
      </c>
      <c r="F94">
        <v>4</v>
      </c>
      <c r="G94">
        <v>10</v>
      </c>
    </row>
    <row r="95" spans="1:7" x14ac:dyDescent="0.2">
      <c r="A95">
        <v>94</v>
      </c>
      <c r="B95">
        <v>10101</v>
      </c>
      <c r="C95">
        <v>6</v>
      </c>
      <c r="D95" t="s">
        <v>132</v>
      </c>
      <c r="E95">
        <v>2021</v>
      </c>
      <c r="F95">
        <v>3</v>
      </c>
      <c r="G95">
        <v>33000</v>
      </c>
    </row>
    <row r="96" spans="1:7" x14ac:dyDescent="0.2">
      <c r="A96">
        <v>95</v>
      </c>
      <c r="B96">
        <v>10102</v>
      </c>
      <c r="C96">
        <v>6</v>
      </c>
      <c r="D96" t="s">
        <v>135</v>
      </c>
      <c r="E96">
        <v>2021</v>
      </c>
      <c r="F96">
        <v>5</v>
      </c>
      <c r="G96">
        <v>60000</v>
      </c>
    </row>
    <row r="97" spans="1:7" x14ac:dyDescent="0.2">
      <c r="A97">
        <v>96</v>
      </c>
      <c r="B97">
        <v>10105</v>
      </c>
      <c r="C97">
        <v>6</v>
      </c>
      <c r="D97" t="s">
        <v>141</v>
      </c>
      <c r="E97">
        <v>2021</v>
      </c>
      <c r="F97">
        <v>5</v>
      </c>
      <c r="G97">
        <v>60000</v>
      </c>
    </row>
    <row r="98" spans="1:7" x14ac:dyDescent="0.2">
      <c r="A98">
        <v>97</v>
      </c>
      <c r="B98">
        <v>10107</v>
      </c>
      <c r="C98">
        <v>6</v>
      </c>
      <c r="D98" t="s">
        <v>145</v>
      </c>
      <c r="E98">
        <v>2021</v>
      </c>
      <c r="F98">
        <v>2</v>
      </c>
      <c r="G98">
        <v>15000</v>
      </c>
    </row>
    <row r="99" spans="1:7" x14ac:dyDescent="0.2">
      <c r="A99">
        <v>98</v>
      </c>
      <c r="B99">
        <v>10108</v>
      </c>
      <c r="C99">
        <v>6</v>
      </c>
      <c r="D99" t="s">
        <v>147</v>
      </c>
      <c r="E99">
        <v>2021</v>
      </c>
      <c r="F99">
        <v>2</v>
      </c>
      <c r="G99">
        <v>15000</v>
      </c>
    </row>
    <row r="100" spans="1:7" x14ac:dyDescent="0.2">
      <c r="A100">
        <v>99</v>
      </c>
      <c r="B100">
        <v>20101</v>
      </c>
      <c r="C100">
        <v>6</v>
      </c>
      <c r="D100" t="s">
        <v>164</v>
      </c>
      <c r="E100">
        <v>2021</v>
      </c>
      <c r="F100">
        <v>6</v>
      </c>
      <c r="G100">
        <v>4600000</v>
      </c>
    </row>
    <row r="101" spans="1:7" x14ac:dyDescent="0.2">
      <c r="A101">
        <v>100</v>
      </c>
      <c r="B101">
        <v>20202</v>
      </c>
      <c r="C101">
        <v>6</v>
      </c>
      <c r="D101" t="s">
        <v>182</v>
      </c>
      <c r="E101">
        <v>2021</v>
      </c>
      <c r="F101">
        <v>2</v>
      </c>
      <c r="G101">
        <v>750000</v>
      </c>
    </row>
    <row r="102" spans="1:7" x14ac:dyDescent="0.2">
      <c r="A102">
        <v>101</v>
      </c>
      <c r="B102">
        <v>20301</v>
      </c>
      <c r="C102">
        <v>6</v>
      </c>
      <c r="D102" t="s">
        <v>188</v>
      </c>
      <c r="E102">
        <v>2021</v>
      </c>
      <c r="F102">
        <v>5</v>
      </c>
      <c r="G102">
        <v>610000</v>
      </c>
    </row>
    <row r="103" spans="1:7" x14ac:dyDescent="0.2">
      <c r="A103">
        <v>102</v>
      </c>
      <c r="B103">
        <v>30101</v>
      </c>
      <c r="C103">
        <v>6</v>
      </c>
      <c r="D103" t="s">
        <v>202</v>
      </c>
      <c r="E103">
        <v>2021</v>
      </c>
      <c r="F103">
        <v>2</v>
      </c>
      <c r="G103">
        <v>300</v>
      </c>
    </row>
    <row r="104" spans="1:7" x14ac:dyDescent="0.2">
      <c r="A104">
        <v>103</v>
      </c>
      <c r="B104">
        <v>30102</v>
      </c>
      <c r="C104">
        <v>6</v>
      </c>
      <c r="D104" t="s">
        <v>205</v>
      </c>
      <c r="E104">
        <v>2021</v>
      </c>
      <c r="F104">
        <v>2</v>
      </c>
      <c r="G104">
        <v>300</v>
      </c>
    </row>
    <row r="105" spans="1:7" x14ac:dyDescent="0.2">
      <c r="A105">
        <v>104</v>
      </c>
      <c r="B105">
        <v>30203</v>
      </c>
      <c r="C105">
        <v>6</v>
      </c>
      <c r="D105" t="s">
        <v>217</v>
      </c>
      <c r="E105">
        <v>2021</v>
      </c>
      <c r="F105">
        <v>2</v>
      </c>
      <c r="G105">
        <v>300</v>
      </c>
    </row>
    <row r="106" spans="1:7" x14ac:dyDescent="0.2">
      <c r="A106">
        <v>105</v>
      </c>
      <c r="B106">
        <v>30204</v>
      </c>
      <c r="C106">
        <v>6</v>
      </c>
      <c r="D106" t="s">
        <v>219</v>
      </c>
      <c r="E106">
        <v>2021</v>
      </c>
      <c r="F106">
        <v>3</v>
      </c>
      <c r="G106">
        <v>300</v>
      </c>
    </row>
    <row r="107" spans="1:7" x14ac:dyDescent="0.2">
      <c r="A107">
        <v>106</v>
      </c>
      <c r="B107">
        <v>40201</v>
      </c>
      <c r="C107">
        <v>6</v>
      </c>
      <c r="D107" t="s">
        <v>238</v>
      </c>
      <c r="E107">
        <v>2021</v>
      </c>
      <c r="F107">
        <v>6</v>
      </c>
      <c r="G107">
        <v>10000</v>
      </c>
    </row>
    <row r="108" spans="1:7" x14ac:dyDescent="0.2">
      <c r="A108">
        <v>107</v>
      </c>
      <c r="B108">
        <v>40301</v>
      </c>
      <c r="C108">
        <v>6</v>
      </c>
      <c r="D108" t="s">
        <v>245</v>
      </c>
      <c r="E108">
        <v>2021</v>
      </c>
      <c r="F108">
        <v>1</v>
      </c>
      <c r="G108">
        <v>300</v>
      </c>
    </row>
    <row r="109" spans="1:7" x14ac:dyDescent="0.2">
      <c r="A109">
        <v>108</v>
      </c>
      <c r="B109">
        <v>40302</v>
      </c>
      <c r="C109">
        <v>6</v>
      </c>
      <c r="D109" t="s">
        <v>130</v>
      </c>
      <c r="E109">
        <v>2021</v>
      </c>
      <c r="F109">
        <v>1</v>
      </c>
      <c r="G109">
        <v>300</v>
      </c>
    </row>
    <row r="110" spans="1:7" x14ac:dyDescent="0.2">
      <c r="A110">
        <v>109</v>
      </c>
      <c r="B110">
        <v>40303</v>
      </c>
      <c r="C110">
        <v>6</v>
      </c>
      <c r="D110" t="s">
        <v>248</v>
      </c>
      <c r="E110">
        <v>2021</v>
      </c>
      <c r="F110">
        <v>1</v>
      </c>
      <c r="G110">
        <v>300</v>
      </c>
    </row>
    <row r="111" spans="1:7" x14ac:dyDescent="0.2">
      <c r="A111">
        <v>110</v>
      </c>
      <c r="B111">
        <v>40304</v>
      </c>
      <c r="C111">
        <v>6</v>
      </c>
      <c r="D111" t="s">
        <v>250</v>
      </c>
      <c r="E111">
        <v>2021</v>
      </c>
      <c r="F111">
        <v>1</v>
      </c>
      <c r="G111">
        <v>300</v>
      </c>
    </row>
    <row r="112" spans="1:7" x14ac:dyDescent="0.2">
      <c r="A112">
        <v>111</v>
      </c>
      <c r="B112">
        <v>40305</v>
      </c>
      <c r="C112">
        <v>6</v>
      </c>
      <c r="D112" t="s">
        <v>151</v>
      </c>
      <c r="E112">
        <v>2021</v>
      </c>
      <c r="F112">
        <v>1</v>
      </c>
      <c r="G112">
        <v>300</v>
      </c>
    </row>
    <row r="113" spans="1:7" x14ac:dyDescent="0.2">
      <c r="A113">
        <v>112</v>
      </c>
      <c r="B113">
        <v>40306</v>
      </c>
      <c r="C113">
        <v>6</v>
      </c>
      <c r="D113" t="s">
        <v>253</v>
      </c>
      <c r="E113">
        <v>2021</v>
      </c>
      <c r="F113">
        <v>1</v>
      </c>
      <c r="G113">
        <v>300</v>
      </c>
    </row>
    <row r="114" spans="1:7" x14ac:dyDescent="0.2">
      <c r="A114">
        <v>113</v>
      </c>
      <c r="B114">
        <v>50100</v>
      </c>
      <c r="C114">
        <v>6</v>
      </c>
      <c r="D114" t="s">
        <v>257</v>
      </c>
      <c r="E114">
        <v>2021</v>
      </c>
      <c r="F114">
        <v>4</v>
      </c>
      <c r="G114">
        <v>15000</v>
      </c>
    </row>
    <row r="115" spans="1:7" x14ac:dyDescent="0.2">
      <c r="A115">
        <v>114</v>
      </c>
      <c r="B115">
        <v>50200</v>
      </c>
      <c r="C115">
        <v>6</v>
      </c>
      <c r="D115" t="s">
        <v>279</v>
      </c>
      <c r="E115">
        <v>2021</v>
      </c>
      <c r="F115">
        <v>2</v>
      </c>
      <c r="G115">
        <v>20</v>
      </c>
    </row>
    <row r="116" spans="1:7" x14ac:dyDescent="0.2">
      <c r="A116">
        <v>115</v>
      </c>
      <c r="B116">
        <v>60100</v>
      </c>
      <c r="C116">
        <v>6</v>
      </c>
      <c r="D116" t="s">
        <v>284</v>
      </c>
      <c r="E116">
        <v>2021</v>
      </c>
      <c r="F116">
        <v>3</v>
      </c>
      <c r="G116">
        <v>50</v>
      </c>
    </row>
    <row r="117" spans="1:7" x14ac:dyDescent="0.2">
      <c r="A117">
        <v>116</v>
      </c>
      <c r="B117">
        <v>60400</v>
      </c>
      <c r="C117">
        <v>6</v>
      </c>
      <c r="D117" t="s">
        <v>297</v>
      </c>
      <c r="E117">
        <v>2021</v>
      </c>
      <c r="F117">
        <v>4</v>
      </c>
      <c r="G117">
        <v>1000</v>
      </c>
    </row>
    <row r="118" spans="1:7" x14ac:dyDescent="0.2">
      <c r="A118">
        <v>117</v>
      </c>
      <c r="B118">
        <v>60401</v>
      </c>
      <c r="C118">
        <v>6</v>
      </c>
      <c r="D118" t="s">
        <v>299</v>
      </c>
      <c r="E118">
        <v>2021</v>
      </c>
      <c r="F118">
        <v>2</v>
      </c>
      <c r="G118">
        <v>500</v>
      </c>
    </row>
    <row r="119" spans="1:7" x14ac:dyDescent="0.2">
      <c r="A119">
        <v>118</v>
      </c>
      <c r="B119">
        <v>60402</v>
      </c>
      <c r="C119">
        <v>6</v>
      </c>
      <c r="D119" t="s">
        <v>302</v>
      </c>
      <c r="E119">
        <v>2021</v>
      </c>
      <c r="F119">
        <v>3</v>
      </c>
      <c r="G119">
        <v>500</v>
      </c>
    </row>
    <row r="120" spans="1:7" x14ac:dyDescent="0.2">
      <c r="A120">
        <v>119</v>
      </c>
      <c r="B120">
        <v>60403</v>
      </c>
      <c r="C120">
        <v>6</v>
      </c>
      <c r="D120" t="s">
        <v>304</v>
      </c>
      <c r="E120">
        <v>2021</v>
      </c>
      <c r="F120">
        <v>3</v>
      </c>
      <c r="G120">
        <v>300</v>
      </c>
    </row>
    <row r="121" spans="1:7" x14ac:dyDescent="0.2">
      <c r="A121">
        <v>120</v>
      </c>
      <c r="B121">
        <v>60600</v>
      </c>
      <c r="C121">
        <v>6</v>
      </c>
      <c r="D121" t="s">
        <v>312</v>
      </c>
      <c r="E121">
        <v>2021</v>
      </c>
      <c r="F121">
        <v>2</v>
      </c>
      <c r="G121">
        <v>1</v>
      </c>
    </row>
    <row r="122" spans="1:7" x14ac:dyDescent="0.2">
      <c r="A122">
        <v>121</v>
      </c>
      <c r="B122">
        <v>80102</v>
      </c>
      <c r="C122">
        <v>6</v>
      </c>
      <c r="D122" t="s">
        <v>329</v>
      </c>
      <c r="E122">
        <v>2021</v>
      </c>
      <c r="F122">
        <v>2</v>
      </c>
      <c r="G122">
        <v>300</v>
      </c>
    </row>
    <row r="123" spans="1:7" x14ac:dyDescent="0.2">
      <c r="A123">
        <v>122</v>
      </c>
      <c r="B123">
        <v>80202</v>
      </c>
      <c r="C123">
        <v>6</v>
      </c>
      <c r="D123" t="s">
        <v>335</v>
      </c>
      <c r="E123">
        <v>2021</v>
      </c>
      <c r="F123">
        <v>3</v>
      </c>
      <c r="G123">
        <v>3000</v>
      </c>
    </row>
    <row r="124" spans="1:7" x14ac:dyDescent="0.2">
      <c r="A124">
        <v>123</v>
      </c>
      <c r="B124">
        <v>90101</v>
      </c>
      <c r="C124">
        <v>6</v>
      </c>
      <c r="D124" t="s">
        <v>352</v>
      </c>
      <c r="E124">
        <v>2021</v>
      </c>
      <c r="F124">
        <v>5</v>
      </c>
      <c r="G124">
        <v>3000</v>
      </c>
    </row>
    <row r="125" spans="1:7" x14ac:dyDescent="0.2">
      <c r="A125">
        <v>124</v>
      </c>
      <c r="B125">
        <v>90102</v>
      </c>
      <c r="C125">
        <v>6</v>
      </c>
      <c r="D125" t="s">
        <v>354</v>
      </c>
      <c r="E125">
        <v>2021</v>
      </c>
      <c r="F125">
        <v>5</v>
      </c>
      <c r="G125">
        <v>300</v>
      </c>
    </row>
    <row r="126" spans="1:7" x14ac:dyDescent="0.2">
      <c r="A126">
        <v>125</v>
      </c>
      <c r="B126">
        <v>90201</v>
      </c>
      <c r="C126">
        <v>6</v>
      </c>
      <c r="D126" t="s">
        <v>358</v>
      </c>
      <c r="E126">
        <v>2021</v>
      </c>
      <c r="F126">
        <v>3</v>
      </c>
      <c r="G126">
        <v>5000</v>
      </c>
    </row>
    <row r="127" spans="1:7" x14ac:dyDescent="0.2">
      <c r="A127">
        <v>126</v>
      </c>
      <c r="B127">
        <v>90202</v>
      </c>
      <c r="C127">
        <v>6</v>
      </c>
      <c r="D127" t="s">
        <v>343</v>
      </c>
      <c r="E127">
        <v>2021</v>
      </c>
      <c r="F127">
        <v>5</v>
      </c>
      <c r="G127">
        <v>1</v>
      </c>
    </row>
    <row r="128" spans="1:7" x14ac:dyDescent="0.2">
      <c r="A128">
        <v>127</v>
      </c>
      <c r="B128">
        <v>100102</v>
      </c>
      <c r="C128">
        <v>6</v>
      </c>
      <c r="D128" t="s">
        <v>367</v>
      </c>
      <c r="E128">
        <v>2021</v>
      </c>
      <c r="F128">
        <v>2</v>
      </c>
      <c r="G128">
        <v>1</v>
      </c>
    </row>
    <row r="129" spans="1:7" x14ac:dyDescent="0.2">
      <c r="A129">
        <v>128</v>
      </c>
      <c r="B129">
        <v>100103</v>
      </c>
      <c r="C129">
        <v>6</v>
      </c>
      <c r="D129" t="s">
        <v>369</v>
      </c>
      <c r="E129">
        <v>2021</v>
      </c>
      <c r="F129">
        <v>2</v>
      </c>
      <c r="G129">
        <v>300</v>
      </c>
    </row>
    <row r="130" spans="1:7" x14ac:dyDescent="0.2">
      <c r="A130">
        <v>129</v>
      </c>
      <c r="B130">
        <v>100202</v>
      </c>
      <c r="C130">
        <v>6</v>
      </c>
      <c r="D130" t="s">
        <v>375</v>
      </c>
      <c r="E130">
        <v>2021</v>
      </c>
      <c r="F130">
        <v>3</v>
      </c>
      <c r="G130">
        <v>3000</v>
      </c>
    </row>
    <row r="131" spans="1:7" x14ac:dyDescent="0.2">
      <c r="A131">
        <v>130</v>
      </c>
      <c r="B131">
        <v>110101</v>
      </c>
      <c r="C131">
        <v>6</v>
      </c>
      <c r="D131" t="s">
        <v>385</v>
      </c>
      <c r="E131">
        <v>2021</v>
      </c>
      <c r="F131">
        <v>5</v>
      </c>
      <c r="G131">
        <v>3000</v>
      </c>
    </row>
    <row r="132" spans="1:7" x14ac:dyDescent="0.2">
      <c r="A132">
        <v>131</v>
      </c>
      <c r="B132">
        <v>110102</v>
      </c>
      <c r="C132">
        <v>6</v>
      </c>
      <c r="D132" t="s">
        <v>387</v>
      </c>
      <c r="E132">
        <v>2021</v>
      </c>
      <c r="F132">
        <v>5</v>
      </c>
      <c r="G132">
        <v>300</v>
      </c>
    </row>
    <row r="133" spans="1:7" x14ac:dyDescent="0.2">
      <c r="A133">
        <v>132</v>
      </c>
      <c r="B133">
        <v>110201</v>
      </c>
      <c r="C133">
        <v>6</v>
      </c>
      <c r="D133" t="s">
        <v>391</v>
      </c>
      <c r="E133">
        <v>2021</v>
      </c>
      <c r="F133">
        <v>3</v>
      </c>
      <c r="G133">
        <v>5000</v>
      </c>
    </row>
    <row r="134" spans="1:7" x14ac:dyDescent="0.2">
      <c r="A134">
        <v>133</v>
      </c>
      <c r="B134">
        <v>110202</v>
      </c>
      <c r="C134">
        <v>6</v>
      </c>
      <c r="D134" t="s">
        <v>393</v>
      </c>
      <c r="E134">
        <v>2021</v>
      </c>
      <c r="F134">
        <v>5</v>
      </c>
    </row>
    <row r="135" spans="1:7" x14ac:dyDescent="0.2">
      <c r="A135">
        <v>134</v>
      </c>
      <c r="B135">
        <v>10102</v>
      </c>
      <c r="C135">
        <v>6</v>
      </c>
      <c r="D135" t="s">
        <v>135</v>
      </c>
      <c r="E135">
        <v>2021</v>
      </c>
      <c r="F135">
        <v>2</v>
      </c>
      <c r="G135">
        <v>100000</v>
      </c>
    </row>
    <row r="136" spans="1:7" x14ac:dyDescent="0.2">
      <c r="A136">
        <v>135</v>
      </c>
      <c r="B136">
        <v>10203</v>
      </c>
      <c r="C136">
        <v>6</v>
      </c>
      <c r="D136" t="s">
        <v>156</v>
      </c>
      <c r="E136">
        <v>2021</v>
      </c>
      <c r="F136">
        <v>5</v>
      </c>
      <c r="G136">
        <v>300000</v>
      </c>
    </row>
    <row r="137" spans="1:7" x14ac:dyDescent="0.2">
      <c r="A137">
        <v>136</v>
      </c>
      <c r="B137">
        <v>20101</v>
      </c>
      <c r="C137">
        <v>6</v>
      </c>
      <c r="D137" t="s">
        <v>164</v>
      </c>
      <c r="E137">
        <v>2021</v>
      </c>
      <c r="F137">
        <v>6</v>
      </c>
      <c r="G137">
        <v>500000</v>
      </c>
    </row>
    <row r="138" spans="1:7" x14ac:dyDescent="0.2">
      <c r="A138">
        <v>137</v>
      </c>
      <c r="B138">
        <v>20201</v>
      </c>
      <c r="C138">
        <v>6</v>
      </c>
      <c r="D138" t="s">
        <v>180</v>
      </c>
      <c r="E138">
        <v>2021</v>
      </c>
      <c r="F138">
        <v>3</v>
      </c>
      <c r="G138">
        <v>300000</v>
      </c>
    </row>
    <row r="139" spans="1:7" x14ac:dyDescent="0.2">
      <c r="A139">
        <v>138</v>
      </c>
      <c r="B139">
        <v>20202</v>
      </c>
      <c r="C139">
        <v>6</v>
      </c>
      <c r="D139" t="s">
        <v>182</v>
      </c>
      <c r="E139">
        <v>2021</v>
      </c>
      <c r="F139">
        <v>3</v>
      </c>
      <c r="G139">
        <v>1000000</v>
      </c>
    </row>
    <row r="140" spans="1:7" x14ac:dyDescent="0.2">
      <c r="A140">
        <v>139</v>
      </c>
      <c r="B140">
        <v>20301</v>
      </c>
      <c r="C140">
        <v>6</v>
      </c>
      <c r="D140" t="s">
        <v>188</v>
      </c>
      <c r="E140">
        <v>2021</v>
      </c>
      <c r="F140">
        <v>5</v>
      </c>
      <c r="G140">
        <v>130</v>
      </c>
    </row>
    <row r="141" spans="1:7" x14ac:dyDescent="0.2">
      <c r="A141">
        <v>140</v>
      </c>
      <c r="B141">
        <v>30101</v>
      </c>
      <c r="C141">
        <v>6</v>
      </c>
      <c r="D141" t="s">
        <v>202</v>
      </c>
      <c r="E141">
        <v>2021</v>
      </c>
      <c r="F141">
        <v>2</v>
      </c>
      <c r="G141">
        <v>130</v>
      </c>
    </row>
    <row r="142" spans="1:7" x14ac:dyDescent="0.2">
      <c r="A142">
        <v>141</v>
      </c>
      <c r="B142">
        <v>30102</v>
      </c>
      <c r="C142">
        <v>6</v>
      </c>
      <c r="D142" t="s">
        <v>205</v>
      </c>
      <c r="E142">
        <v>2021</v>
      </c>
      <c r="F142">
        <v>3</v>
      </c>
      <c r="G142">
        <v>130</v>
      </c>
    </row>
    <row r="143" spans="1:7" x14ac:dyDescent="0.2">
      <c r="A143">
        <v>142</v>
      </c>
      <c r="B143">
        <v>30203</v>
      </c>
      <c r="C143">
        <v>6</v>
      </c>
      <c r="D143" t="s">
        <v>217</v>
      </c>
      <c r="E143">
        <v>2021</v>
      </c>
      <c r="F143">
        <v>2</v>
      </c>
      <c r="G143">
        <v>130</v>
      </c>
    </row>
    <row r="144" spans="1:7" x14ac:dyDescent="0.2">
      <c r="A144">
        <v>143</v>
      </c>
      <c r="B144">
        <v>30204</v>
      </c>
      <c r="C144">
        <v>6</v>
      </c>
      <c r="D144" t="s">
        <v>219</v>
      </c>
      <c r="E144">
        <v>2021</v>
      </c>
      <c r="F144">
        <v>3</v>
      </c>
      <c r="G144">
        <v>4000</v>
      </c>
    </row>
    <row r="145" spans="1:7" x14ac:dyDescent="0.2">
      <c r="A145">
        <v>144</v>
      </c>
      <c r="B145">
        <v>40201</v>
      </c>
      <c r="C145">
        <v>6</v>
      </c>
      <c r="D145" t="s">
        <v>238</v>
      </c>
      <c r="E145">
        <v>2021</v>
      </c>
      <c r="F145">
        <v>6</v>
      </c>
      <c r="G145">
        <v>130</v>
      </c>
    </row>
    <row r="146" spans="1:7" x14ac:dyDescent="0.2">
      <c r="A146">
        <v>145</v>
      </c>
      <c r="B146">
        <v>40301</v>
      </c>
      <c r="C146">
        <v>6</v>
      </c>
      <c r="D146" t="s">
        <v>245</v>
      </c>
      <c r="E146">
        <v>2021</v>
      </c>
      <c r="F146">
        <v>1</v>
      </c>
      <c r="G146">
        <v>130</v>
      </c>
    </row>
    <row r="147" spans="1:7" x14ac:dyDescent="0.2">
      <c r="A147">
        <v>146</v>
      </c>
      <c r="B147">
        <v>40302</v>
      </c>
      <c r="C147">
        <v>6</v>
      </c>
      <c r="D147" t="s">
        <v>130</v>
      </c>
      <c r="E147">
        <v>2021</v>
      </c>
      <c r="F147">
        <v>1</v>
      </c>
      <c r="G147">
        <v>130</v>
      </c>
    </row>
    <row r="148" spans="1:7" x14ac:dyDescent="0.2">
      <c r="A148">
        <v>147</v>
      </c>
      <c r="B148">
        <v>40303</v>
      </c>
      <c r="C148">
        <v>6</v>
      </c>
      <c r="D148" t="s">
        <v>248</v>
      </c>
      <c r="E148">
        <v>2021</v>
      </c>
      <c r="F148">
        <v>1</v>
      </c>
      <c r="G148">
        <v>130</v>
      </c>
    </row>
    <row r="149" spans="1:7" x14ac:dyDescent="0.2">
      <c r="A149">
        <v>148</v>
      </c>
      <c r="B149">
        <v>40304</v>
      </c>
      <c r="C149">
        <v>6</v>
      </c>
      <c r="D149" t="s">
        <v>250</v>
      </c>
      <c r="E149">
        <v>2021</v>
      </c>
      <c r="F149">
        <v>1</v>
      </c>
      <c r="G149">
        <v>130</v>
      </c>
    </row>
    <row r="150" spans="1:7" x14ac:dyDescent="0.2">
      <c r="A150">
        <v>149</v>
      </c>
      <c r="B150">
        <v>40305</v>
      </c>
      <c r="C150">
        <v>6</v>
      </c>
      <c r="D150" t="s">
        <v>151</v>
      </c>
      <c r="E150">
        <v>2021</v>
      </c>
      <c r="F150">
        <v>1</v>
      </c>
      <c r="G150">
        <v>130</v>
      </c>
    </row>
    <row r="151" spans="1:7" x14ac:dyDescent="0.2">
      <c r="A151">
        <v>150</v>
      </c>
      <c r="B151">
        <v>40306</v>
      </c>
      <c r="C151">
        <v>6</v>
      </c>
      <c r="D151" t="s">
        <v>253</v>
      </c>
      <c r="E151">
        <v>2021</v>
      </c>
      <c r="F151">
        <v>1</v>
      </c>
      <c r="G151">
        <v>4000</v>
      </c>
    </row>
    <row r="152" spans="1:7" x14ac:dyDescent="0.2">
      <c r="A152">
        <v>151</v>
      </c>
      <c r="B152">
        <v>50100</v>
      </c>
      <c r="C152">
        <v>6</v>
      </c>
      <c r="D152" t="s">
        <v>257</v>
      </c>
      <c r="E152">
        <v>2021</v>
      </c>
      <c r="F152">
        <v>4</v>
      </c>
      <c r="G152">
        <v>10</v>
      </c>
    </row>
    <row r="153" spans="1:7" x14ac:dyDescent="0.2">
      <c r="A153">
        <v>152</v>
      </c>
      <c r="B153">
        <v>50200</v>
      </c>
      <c r="C153">
        <v>6</v>
      </c>
      <c r="D153" t="s">
        <v>279</v>
      </c>
      <c r="E153">
        <v>2021</v>
      </c>
      <c r="F153">
        <v>2</v>
      </c>
      <c r="G153">
        <v>100</v>
      </c>
    </row>
    <row r="154" spans="1:7" x14ac:dyDescent="0.2">
      <c r="A154">
        <v>153</v>
      </c>
      <c r="B154">
        <v>60100</v>
      </c>
      <c r="C154">
        <v>6</v>
      </c>
      <c r="D154" t="s">
        <v>284</v>
      </c>
      <c r="E154">
        <v>2021</v>
      </c>
      <c r="F154">
        <v>4</v>
      </c>
      <c r="G154">
        <v>500</v>
      </c>
    </row>
    <row r="155" spans="1:7" x14ac:dyDescent="0.2">
      <c r="A155">
        <v>154</v>
      </c>
      <c r="B155">
        <v>60400</v>
      </c>
      <c r="C155">
        <v>6</v>
      </c>
      <c r="D155" t="s">
        <v>297</v>
      </c>
      <c r="E155">
        <v>2021</v>
      </c>
      <c r="F155">
        <v>5</v>
      </c>
      <c r="G155">
        <v>1000</v>
      </c>
    </row>
    <row r="156" spans="1:7" x14ac:dyDescent="0.2">
      <c r="A156">
        <v>155</v>
      </c>
      <c r="B156">
        <v>60401</v>
      </c>
      <c r="C156">
        <v>6</v>
      </c>
      <c r="D156" t="s">
        <v>299</v>
      </c>
      <c r="E156">
        <v>2021</v>
      </c>
      <c r="F156">
        <v>4</v>
      </c>
      <c r="G156">
        <v>1000</v>
      </c>
    </row>
    <row r="157" spans="1:7" x14ac:dyDescent="0.2">
      <c r="A157">
        <v>156</v>
      </c>
      <c r="B157">
        <v>60402</v>
      </c>
      <c r="C157">
        <v>6</v>
      </c>
      <c r="D157" t="s">
        <v>302</v>
      </c>
      <c r="E157">
        <v>2021</v>
      </c>
      <c r="F157">
        <v>3</v>
      </c>
      <c r="G157">
        <v>130</v>
      </c>
    </row>
    <row r="158" spans="1:7" x14ac:dyDescent="0.2">
      <c r="A158">
        <v>157</v>
      </c>
      <c r="B158">
        <v>60403</v>
      </c>
      <c r="C158">
        <v>6</v>
      </c>
      <c r="D158" t="s">
        <v>304</v>
      </c>
      <c r="E158">
        <v>2021</v>
      </c>
      <c r="F158">
        <v>2</v>
      </c>
      <c r="G158">
        <v>15000</v>
      </c>
    </row>
    <row r="159" spans="1:7" x14ac:dyDescent="0.2">
      <c r="A159">
        <v>158</v>
      </c>
      <c r="B159">
        <v>60600</v>
      </c>
      <c r="C159">
        <v>6</v>
      </c>
      <c r="D159" t="s">
        <v>312</v>
      </c>
      <c r="E159">
        <v>2021</v>
      </c>
      <c r="F159">
        <v>2</v>
      </c>
      <c r="G159">
        <v>50</v>
      </c>
    </row>
    <row r="160" spans="1:7" x14ac:dyDescent="0.2">
      <c r="A160">
        <v>159</v>
      </c>
      <c r="B160">
        <v>80101</v>
      </c>
      <c r="C160">
        <v>6</v>
      </c>
      <c r="D160" t="s">
        <v>326</v>
      </c>
      <c r="E160">
        <v>2021</v>
      </c>
      <c r="F160">
        <v>7</v>
      </c>
      <c r="G160">
        <v>50</v>
      </c>
    </row>
    <row r="161" spans="1:7" x14ac:dyDescent="0.2">
      <c r="A161">
        <v>160</v>
      </c>
      <c r="B161">
        <v>80102</v>
      </c>
      <c r="C161">
        <v>6</v>
      </c>
      <c r="D161" t="s">
        <v>329</v>
      </c>
      <c r="E161">
        <v>2021</v>
      </c>
      <c r="F161">
        <v>1</v>
      </c>
      <c r="G161">
        <v>200</v>
      </c>
    </row>
    <row r="162" spans="1:7" x14ac:dyDescent="0.2">
      <c r="A162">
        <v>161</v>
      </c>
      <c r="B162">
        <v>80201</v>
      </c>
      <c r="C162">
        <v>6</v>
      </c>
      <c r="D162" t="s">
        <v>333</v>
      </c>
      <c r="E162">
        <v>2021</v>
      </c>
      <c r="F162">
        <v>3</v>
      </c>
      <c r="G162">
        <v>300</v>
      </c>
    </row>
    <row r="163" spans="1:7" x14ac:dyDescent="0.2">
      <c r="A163">
        <v>162</v>
      </c>
      <c r="B163">
        <v>80202</v>
      </c>
      <c r="C163">
        <v>6</v>
      </c>
      <c r="D163" t="s">
        <v>335</v>
      </c>
      <c r="E163">
        <v>2021</v>
      </c>
      <c r="F163">
        <v>4</v>
      </c>
      <c r="G163">
        <v>1000</v>
      </c>
    </row>
    <row r="164" spans="1:7" x14ac:dyDescent="0.2">
      <c r="A164">
        <v>163</v>
      </c>
      <c r="B164">
        <v>90201</v>
      </c>
      <c r="C164">
        <v>6</v>
      </c>
      <c r="D164" t="s">
        <v>358</v>
      </c>
      <c r="E164">
        <v>2021</v>
      </c>
      <c r="F164">
        <v>4</v>
      </c>
      <c r="G164">
        <v>15000</v>
      </c>
    </row>
    <row r="165" spans="1:7" x14ac:dyDescent="0.2">
      <c r="A165">
        <v>164</v>
      </c>
      <c r="B165">
        <v>90202</v>
      </c>
      <c r="C165">
        <v>6</v>
      </c>
      <c r="D165" t="s">
        <v>343</v>
      </c>
      <c r="E165">
        <v>2021</v>
      </c>
      <c r="F165">
        <v>3</v>
      </c>
      <c r="G165">
        <v>50</v>
      </c>
    </row>
    <row r="166" spans="1:7" x14ac:dyDescent="0.2">
      <c r="A166">
        <v>165</v>
      </c>
      <c r="B166">
        <v>100101</v>
      </c>
      <c r="C166">
        <v>6</v>
      </c>
      <c r="D166" t="s">
        <v>364</v>
      </c>
      <c r="E166">
        <v>2021</v>
      </c>
      <c r="F166">
        <v>7</v>
      </c>
      <c r="G166">
        <v>7000</v>
      </c>
    </row>
    <row r="167" spans="1:7" x14ac:dyDescent="0.2">
      <c r="A167">
        <v>166</v>
      </c>
      <c r="B167">
        <v>100102</v>
      </c>
      <c r="C167">
        <v>6</v>
      </c>
      <c r="D167" t="s">
        <v>367</v>
      </c>
      <c r="E167">
        <v>2021</v>
      </c>
      <c r="F167">
        <v>1</v>
      </c>
      <c r="G167">
        <v>50</v>
      </c>
    </row>
    <row r="168" spans="1:7" x14ac:dyDescent="0.2">
      <c r="A168">
        <v>167</v>
      </c>
      <c r="B168">
        <v>100103</v>
      </c>
      <c r="C168">
        <v>6</v>
      </c>
      <c r="D168" t="s">
        <v>369</v>
      </c>
      <c r="E168">
        <v>2021</v>
      </c>
      <c r="F168">
        <v>6</v>
      </c>
      <c r="G168">
        <v>200</v>
      </c>
    </row>
    <row r="169" spans="1:7" x14ac:dyDescent="0.2">
      <c r="A169">
        <v>168</v>
      </c>
      <c r="B169">
        <v>100201</v>
      </c>
      <c r="C169">
        <v>6</v>
      </c>
      <c r="D169" t="s">
        <v>373</v>
      </c>
      <c r="E169">
        <v>2021</v>
      </c>
      <c r="F169">
        <v>3</v>
      </c>
      <c r="G169">
        <v>300</v>
      </c>
    </row>
    <row r="170" spans="1:7" x14ac:dyDescent="0.2">
      <c r="A170">
        <v>169</v>
      </c>
      <c r="B170">
        <v>100202</v>
      </c>
      <c r="C170">
        <v>6</v>
      </c>
      <c r="D170" t="s">
        <v>375</v>
      </c>
      <c r="E170">
        <v>2021</v>
      </c>
      <c r="F170">
        <v>4</v>
      </c>
      <c r="G170">
        <v>1000</v>
      </c>
    </row>
    <row r="171" spans="1:7" x14ac:dyDescent="0.2">
      <c r="A171">
        <v>170</v>
      </c>
      <c r="B171">
        <v>110201</v>
      </c>
      <c r="C171">
        <v>6</v>
      </c>
      <c r="D171" t="s">
        <v>391</v>
      </c>
      <c r="E171">
        <v>2021</v>
      </c>
      <c r="F171">
        <v>4</v>
      </c>
    </row>
    <row r="172" spans="1:7" x14ac:dyDescent="0.2">
      <c r="A172">
        <v>171</v>
      </c>
      <c r="B172">
        <v>110202</v>
      </c>
      <c r="C172">
        <v>6</v>
      </c>
      <c r="D172" t="s">
        <v>393</v>
      </c>
      <c r="E172">
        <v>2021</v>
      </c>
      <c r="F172">
        <v>3</v>
      </c>
    </row>
    <row r="173" spans="1:7" x14ac:dyDescent="0.2">
      <c r="A173">
        <v>172</v>
      </c>
      <c r="B173">
        <v>10103</v>
      </c>
      <c r="C173">
        <v>6</v>
      </c>
      <c r="D173" t="s">
        <v>137</v>
      </c>
      <c r="E173">
        <v>2021</v>
      </c>
      <c r="F173">
        <v>2</v>
      </c>
      <c r="G173">
        <v>951200</v>
      </c>
    </row>
    <row r="174" spans="1:7" x14ac:dyDescent="0.2">
      <c r="A174">
        <v>173</v>
      </c>
      <c r="B174">
        <v>10203</v>
      </c>
      <c r="C174">
        <v>6</v>
      </c>
      <c r="D174" t="s">
        <v>156</v>
      </c>
      <c r="E174">
        <v>2021</v>
      </c>
      <c r="F174">
        <v>5</v>
      </c>
      <c r="G174">
        <v>2683000</v>
      </c>
    </row>
    <row r="175" spans="1:7" x14ac:dyDescent="0.2">
      <c r="A175">
        <v>174</v>
      </c>
      <c r="B175">
        <v>10205</v>
      </c>
      <c r="C175">
        <v>6</v>
      </c>
      <c r="D175" t="s">
        <v>158</v>
      </c>
      <c r="E175">
        <v>2021</v>
      </c>
      <c r="F175">
        <v>6</v>
      </c>
      <c r="G175">
        <v>200000</v>
      </c>
    </row>
    <row r="176" spans="1:7" x14ac:dyDescent="0.2">
      <c r="A176">
        <v>175</v>
      </c>
      <c r="B176">
        <v>20101</v>
      </c>
      <c r="C176">
        <v>6</v>
      </c>
      <c r="D176" t="s">
        <v>164</v>
      </c>
      <c r="E176">
        <v>2021</v>
      </c>
      <c r="F176">
        <v>5</v>
      </c>
      <c r="G176">
        <v>5044000</v>
      </c>
    </row>
    <row r="177" spans="1:7" x14ac:dyDescent="0.2">
      <c r="A177">
        <v>176</v>
      </c>
      <c r="B177">
        <v>20202</v>
      </c>
      <c r="C177">
        <v>6</v>
      </c>
      <c r="D177" t="s">
        <v>182</v>
      </c>
      <c r="E177">
        <v>2021</v>
      </c>
      <c r="F177">
        <v>2</v>
      </c>
      <c r="G177">
        <v>2857400</v>
      </c>
    </row>
    <row r="178" spans="1:7" x14ac:dyDescent="0.2">
      <c r="A178">
        <v>177</v>
      </c>
      <c r="B178">
        <v>20301</v>
      </c>
      <c r="C178">
        <v>6</v>
      </c>
      <c r="D178" t="s">
        <v>188</v>
      </c>
      <c r="E178">
        <v>2021</v>
      </c>
      <c r="F178">
        <v>5</v>
      </c>
      <c r="G178">
        <v>8571800</v>
      </c>
    </row>
    <row r="179" spans="1:7" x14ac:dyDescent="0.2">
      <c r="A179">
        <v>178</v>
      </c>
      <c r="B179">
        <v>30101</v>
      </c>
      <c r="C179">
        <v>6</v>
      </c>
      <c r="D179" t="s">
        <v>202</v>
      </c>
      <c r="E179">
        <v>2021</v>
      </c>
      <c r="F179">
        <v>2</v>
      </c>
      <c r="G179">
        <v>900</v>
      </c>
    </row>
    <row r="180" spans="1:7" x14ac:dyDescent="0.2">
      <c r="A180">
        <v>179</v>
      </c>
      <c r="B180">
        <v>30102</v>
      </c>
      <c r="C180">
        <v>6</v>
      </c>
      <c r="D180" t="s">
        <v>205</v>
      </c>
      <c r="E180">
        <v>2021</v>
      </c>
      <c r="F180">
        <v>3</v>
      </c>
      <c r="G180">
        <v>1100</v>
      </c>
    </row>
    <row r="181" spans="1:7" x14ac:dyDescent="0.2">
      <c r="A181">
        <v>180</v>
      </c>
      <c r="B181">
        <v>30203</v>
      </c>
      <c r="C181">
        <v>6</v>
      </c>
      <c r="D181" t="s">
        <v>217</v>
      </c>
      <c r="E181">
        <v>2021</v>
      </c>
      <c r="F181">
        <v>2</v>
      </c>
      <c r="G181">
        <v>1000</v>
      </c>
    </row>
    <row r="182" spans="1:7" x14ac:dyDescent="0.2">
      <c r="A182">
        <v>181</v>
      </c>
      <c r="B182">
        <v>30204</v>
      </c>
      <c r="C182">
        <v>6</v>
      </c>
      <c r="D182" t="s">
        <v>219</v>
      </c>
      <c r="E182">
        <v>2021</v>
      </c>
      <c r="F182">
        <v>3</v>
      </c>
      <c r="G182">
        <v>700</v>
      </c>
    </row>
    <row r="183" spans="1:7" x14ac:dyDescent="0.2">
      <c r="A183">
        <v>182</v>
      </c>
      <c r="B183">
        <v>40201</v>
      </c>
      <c r="C183">
        <v>6</v>
      </c>
      <c r="D183" t="s">
        <v>238</v>
      </c>
      <c r="E183">
        <v>2021</v>
      </c>
      <c r="F183">
        <v>6</v>
      </c>
      <c r="G183">
        <v>38700</v>
      </c>
    </row>
    <row r="184" spans="1:7" x14ac:dyDescent="0.2">
      <c r="A184">
        <v>183</v>
      </c>
      <c r="B184">
        <v>40301</v>
      </c>
      <c r="C184">
        <v>6</v>
      </c>
      <c r="D184" t="s">
        <v>245</v>
      </c>
      <c r="E184">
        <v>2021</v>
      </c>
      <c r="F184">
        <v>1</v>
      </c>
      <c r="G184">
        <v>1300</v>
      </c>
    </row>
    <row r="185" spans="1:7" x14ac:dyDescent="0.2">
      <c r="A185">
        <v>184</v>
      </c>
      <c r="B185">
        <v>40302</v>
      </c>
      <c r="C185">
        <v>6</v>
      </c>
      <c r="D185" t="s">
        <v>130</v>
      </c>
      <c r="E185">
        <v>2021</v>
      </c>
      <c r="F185">
        <v>1</v>
      </c>
      <c r="G185">
        <v>1000</v>
      </c>
    </row>
    <row r="186" spans="1:7" x14ac:dyDescent="0.2">
      <c r="A186">
        <v>185</v>
      </c>
      <c r="B186">
        <v>40303</v>
      </c>
      <c r="C186">
        <v>6</v>
      </c>
      <c r="D186" t="s">
        <v>248</v>
      </c>
      <c r="E186">
        <v>2021</v>
      </c>
      <c r="F186">
        <v>1</v>
      </c>
      <c r="G186">
        <v>1000</v>
      </c>
    </row>
    <row r="187" spans="1:7" x14ac:dyDescent="0.2">
      <c r="A187">
        <v>186</v>
      </c>
      <c r="B187">
        <v>40304</v>
      </c>
      <c r="C187">
        <v>6</v>
      </c>
      <c r="D187" t="s">
        <v>250</v>
      </c>
      <c r="E187">
        <v>2021</v>
      </c>
      <c r="F187">
        <v>1</v>
      </c>
      <c r="G187">
        <v>1200</v>
      </c>
    </row>
    <row r="188" spans="1:7" x14ac:dyDescent="0.2">
      <c r="A188">
        <v>187</v>
      </c>
      <c r="B188">
        <v>40305</v>
      </c>
      <c r="C188">
        <v>6</v>
      </c>
      <c r="D188" t="s">
        <v>151</v>
      </c>
      <c r="E188">
        <v>2021</v>
      </c>
      <c r="F188">
        <v>1</v>
      </c>
      <c r="G188">
        <v>1300</v>
      </c>
    </row>
    <row r="189" spans="1:7" x14ac:dyDescent="0.2">
      <c r="A189">
        <v>188</v>
      </c>
      <c r="B189">
        <v>40306</v>
      </c>
      <c r="C189">
        <v>6</v>
      </c>
      <c r="D189" t="s">
        <v>253</v>
      </c>
      <c r="E189">
        <v>2021</v>
      </c>
      <c r="F189">
        <v>1</v>
      </c>
      <c r="G189">
        <v>1000</v>
      </c>
    </row>
    <row r="190" spans="1:7" x14ac:dyDescent="0.2">
      <c r="A190">
        <v>189</v>
      </c>
      <c r="B190">
        <v>50100</v>
      </c>
      <c r="C190">
        <v>6</v>
      </c>
      <c r="D190" t="s">
        <v>257</v>
      </c>
      <c r="E190">
        <v>2021</v>
      </c>
      <c r="F190">
        <v>4</v>
      </c>
      <c r="G190">
        <v>39400</v>
      </c>
    </row>
    <row r="191" spans="1:7" x14ac:dyDescent="0.2">
      <c r="A191">
        <v>190</v>
      </c>
      <c r="B191">
        <v>50200</v>
      </c>
      <c r="C191">
        <v>6</v>
      </c>
      <c r="D191" t="s">
        <v>279</v>
      </c>
      <c r="E191">
        <v>2021</v>
      </c>
      <c r="F191">
        <v>2</v>
      </c>
      <c r="G191">
        <v>100</v>
      </c>
    </row>
    <row r="192" spans="1:7" x14ac:dyDescent="0.2">
      <c r="A192">
        <v>191</v>
      </c>
      <c r="B192">
        <v>60100</v>
      </c>
      <c r="C192">
        <v>6</v>
      </c>
      <c r="D192" t="s">
        <v>284</v>
      </c>
      <c r="E192">
        <v>2021</v>
      </c>
      <c r="F192">
        <v>4</v>
      </c>
      <c r="G192">
        <v>800</v>
      </c>
    </row>
    <row r="193" spans="1:7" x14ac:dyDescent="0.2">
      <c r="A193">
        <v>192</v>
      </c>
      <c r="B193">
        <v>60200</v>
      </c>
      <c r="C193">
        <v>6</v>
      </c>
      <c r="D193" t="s">
        <v>286</v>
      </c>
      <c r="E193">
        <v>2021</v>
      </c>
      <c r="F193">
        <v>3</v>
      </c>
      <c r="G193">
        <v>4200</v>
      </c>
    </row>
    <row r="194" spans="1:7" x14ac:dyDescent="0.2">
      <c r="A194">
        <v>193</v>
      </c>
      <c r="B194">
        <v>60400</v>
      </c>
      <c r="C194">
        <v>6</v>
      </c>
      <c r="D194" t="s">
        <v>297</v>
      </c>
      <c r="E194">
        <v>2021</v>
      </c>
      <c r="F194">
        <v>5</v>
      </c>
      <c r="G194">
        <v>7100</v>
      </c>
    </row>
    <row r="195" spans="1:7" x14ac:dyDescent="0.2">
      <c r="A195">
        <v>194</v>
      </c>
      <c r="B195">
        <v>60401</v>
      </c>
      <c r="C195">
        <v>6</v>
      </c>
      <c r="D195" t="s">
        <v>299</v>
      </c>
      <c r="E195">
        <v>2021</v>
      </c>
      <c r="F195">
        <v>4</v>
      </c>
      <c r="G195">
        <v>9100</v>
      </c>
    </row>
    <row r="196" spans="1:7" x14ac:dyDescent="0.2">
      <c r="A196">
        <v>195</v>
      </c>
      <c r="B196">
        <v>60402</v>
      </c>
      <c r="C196">
        <v>6</v>
      </c>
      <c r="D196" t="s">
        <v>302</v>
      </c>
      <c r="E196">
        <v>2021</v>
      </c>
      <c r="F196">
        <v>3</v>
      </c>
      <c r="G196">
        <v>1100</v>
      </c>
    </row>
    <row r="197" spans="1:7" x14ac:dyDescent="0.2">
      <c r="A197">
        <v>196</v>
      </c>
      <c r="B197">
        <v>60403</v>
      </c>
      <c r="C197">
        <v>6</v>
      </c>
      <c r="D197" t="s">
        <v>304</v>
      </c>
      <c r="E197">
        <v>2021</v>
      </c>
      <c r="F197">
        <v>2</v>
      </c>
      <c r="G197">
        <v>500</v>
      </c>
    </row>
    <row r="198" spans="1:7" x14ac:dyDescent="0.2">
      <c r="A198">
        <v>197</v>
      </c>
      <c r="B198">
        <v>60600</v>
      </c>
      <c r="C198">
        <v>6</v>
      </c>
      <c r="D198" t="s">
        <v>312</v>
      </c>
      <c r="E198">
        <v>2021</v>
      </c>
      <c r="F198">
        <v>2</v>
      </c>
      <c r="G198">
        <v>400</v>
      </c>
    </row>
    <row r="199" spans="1:7" x14ac:dyDescent="0.2">
      <c r="A199">
        <v>198</v>
      </c>
      <c r="B199">
        <v>80102</v>
      </c>
      <c r="C199">
        <v>6</v>
      </c>
      <c r="D199" t="s">
        <v>329</v>
      </c>
      <c r="E199">
        <v>2021</v>
      </c>
      <c r="F199">
        <v>1</v>
      </c>
      <c r="G199">
        <v>9700</v>
      </c>
    </row>
    <row r="200" spans="1:7" x14ac:dyDescent="0.2">
      <c r="A200">
        <v>199</v>
      </c>
      <c r="B200">
        <v>80201</v>
      </c>
      <c r="C200">
        <v>6</v>
      </c>
      <c r="D200" t="s">
        <v>333</v>
      </c>
      <c r="E200">
        <v>2021</v>
      </c>
      <c r="F200">
        <v>3</v>
      </c>
      <c r="G200">
        <v>95200</v>
      </c>
    </row>
    <row r="201" spans="1:7" x14ac:dyDescent="0.2">
      <c r="A201">
        <v>200</v>
      </c>
      <c r="B201">
        <v>90202</v>
      </c>
      <c r="C201">
        <v>6</v>
      </c>
      <c r="D201" t="s">
        <v>343</v>
      </c>
      <c r="E201">
        <v>2021</v>
      </c>
      <c r="F201">
        <v>3</v>
      </c>
      <c r="G201">
        <v>500</v>
      </c>
    </row>
    <row r="202" spans="1:7" x14ac:dyDescent="0.2">
      <c r="A202">
        <v>201</v>
      </c>
      <c r="B202">
        <v>100101</v>
      </c>
      <c r="C202">
        <v>6</v>
      </c>
      <c r="D202" t="s">
        <v>364</v>
      </c>
      <c r="E202">
        <v>2021</v>
      </c>
      <c r="F202">
        <v>7</v>
      </c>
      <c r="G202">
        <v>50100</v>
      </c>
    </row>
    <row r="203" spans="1:7" x14ac:dyDescent="0.2">
      <c r="A203">
        <v>202</v>
      </c>
      <c r="B203">
        <v>100102</v>
      </c>
      <c r="C203">
        <v>6</v>
      </c>
      <c r="D203" t="s">
        <v>367</v>
      </c>
      <c r="E203">
        <v>2021</v>
      </c>
      <c r="F203">
        <v>1</v>
      </c>
      <c r="G203">
        <v>400</v>
      </c>
    </row>
    <row r="204" spans="1:7" x14ac:dyDescent="0.2">
      <c r="A204">
        <v>203</v>
      </c>
      <c r="B204">
        <v>100103</v>
      </c>
      <c r="C204">
        <v>6</v>
      </c>
      <c r="D204" t="s">
        <v>369</v>
      </c>
      <c r="E204">
        <v>2021</v>
      </c>
      <c r="F204">
        <v>6</v>
      </c>
      <c r="G204">
        <v>1900</v>
      </c>
    </row>
    <row r="205" spans="1:7" x14ac:dyDescent="0.2">
      <c r="A205">
        <v>204</v>
      </c>
      <c r="B205">
        <v>100201</v>
      </c>
      <c r="C205">
        <v>6</v>
      </c>
      <c r="D205" t="s">
        <v>373</v>
      </c>
      <c r="E205">
        <v>2021</v>
      </c>
      <c r="F205">
        <v>3</v>
      </c>
      <c r="G205">
        <v>1900</v>
      </c>
    </row>
    <row r="206" spans="1:7" x14ac:dyDescent="0.2">
      <c r="A206">
        <v>205</v>
      </c>
      <c r="B206">
        <v>100202</v>
      </c>
      <c r="C206">
        <v>6</v>
      </c>
      <c r="D206" t="s">
        <v>375</v>
      </c>
      <c r="E206">
        <v>2021</v>
      </c>
      <c r="F206">
        <v>4</v>
      </c>
      <c r="G206">
        <v>9700</v>
      </c>
    </row>
    <row r="207" spans="1:7" x14ac:dyDescent="0.2">
      <c r="A207">
        <v>206</v>
      </c>
      <c r="B207">
        <v>110201</v>
      </c>
      <c r="C207">
        <v>6</v>
      </c>
      <c r="D207" t="s">
        <v>391</v>
      </c>
      <c r="E207">
        <v>2021</v>
      </c>
      <c r="F207">
        <v>4</v>
      </c>
    </row>
    <row r="208" spans="1:7" x14ac:dyDescent="0.2">
      <c r="A208">
        <v>207</v>
      </c>
      <c r="B208">
        <v>110202</v>
      </c>
      <c r="C208">
        <v>6</v>
      </c>
      <c r="D208" t="s">
        <v>393</v>
      </c>
      <c r="E208">
        <v>2021</v>
      </c>
      <c r="F208">
        <v>3</v>
      </c>
    </row>
    <row r="209" spans="1:7" x14ac:dyDescent="0.2">
      <c r="A209">
        <v>208</v>
      </c>
      <c r="B209">
        <v>10102</v>
      </c>
      <c r="C209">
        <v>6</v>
      </c>
      <c r="D209" t="s">
        <v>135</v>
      </c>
      <c r="E209">
        <v>2021</v>
      </c>
      <c r="F209">
        <v>1</v>
      </c>
      <c r="G209">
        <v>8175400</v>
      </c>
    </row>
    <row r="210" spans="1:7" x14ac:dyDescent="0.2">
      <c r="A210">
        <v>209</v>
      </c>
      <c r="B210">
        <v>10106</v>
      </c>
      <c r="C210">
        <v>6</v>
      </c>
      <c r="D210" t="s">
        <v>143</v>
      </c>
      <c r="E210">
        <v>2021</v>
      </c>
      <c r="F210">
        <v>4</v>
      </c>
      <c r="G210">
        <v>300000</v>
      </c>
    </row>
    <row r="211" spans="1:7" x14ac:dyDescent="0.2">
      <c r="A211">
        <v>210</v>
      </c>
      <c r="B211">
        <v>10204</v>
      </c>
      <c r="C211">
        <v>6</v>
      </c>
      <c r="D211" t="s">
        <v>157</v>
      </c>
      <c r="E211">
        <v>2021</v>
      </c>
      <c r="F211">
        <v>4</v>
      </c>
      <c r="G211">
        <v>22500400</v>
      </c>
    </row>
    <row r="212" spans="1:7" x14ac:dyDescent="0.2">
      <c r="A212">
        <v>211</v>
      </c>
      <c r="B212">
        <v>20101</v>
      </c>
      <c r="C212">
        <v>6</v>
      </c>
      <c r="D212" t="s">
        <v>164</v>
      </c>
      <c r="E212">
        <v>2021</v>
      </c>
      <c r="F212">
        <v>6</v>
      </c>
      <c r="G212">
        <v>40755000</v>
      </c>
    </row>
    <row r="213" spans="1:7" x14ac:dyDescent="0.2">
      <c r="A213">
        <v>212</v>
      </c>
      <c r="B213">
        <v>20202</v>
      </c>
      <c r="C213">
        <v>6</v>
      </c>
      <c r="D213" t="s">
        <v>182</v>
      </c>
      <c r="E213">
        <v>2021</v>
      </c>
      <c r="F213">
        <v>3</v>
      </c>
      <c r="G213">
        <v>27722600</v>
      </c>
    </row>
    <row r="214" spans="1:7" x14ac:dyDescent="0.2">
      <c r="A214">
        <v>213</v>
      </c>
      <c r="B214">
        <v>20301</v>
      </c>
      <c r="C214">
        <v>6</v>
      </c>
      <c r="D214" t="s">
        <v>188</v>
      </c>
      <c r="E214">
        <v>2021</v>
      </c>
      <c r="F214">
        <v>5</v>
      </c>
      <c r="G214">
        <v>75700700</v>
      </c>
    </row>
    <row r="215" spans="1:7" x14ac:dyDescent="0.2">
      <c r="A215">
        <v>214</v>
      </c>
      <c r="B215">
        <v>30101</v>
      </c>
      <c r="C215">
        <v>6</v>
      </c>
      <c r="D215" t="s">
        <v>202</v>
      </c>
      <c r="E215">
        <v>2021</v>
      </c>
      <c r="F215">
        <v>2</v>
      </c>
      <c r="G215">
        <v>10600</v>
      </c>
    </row>
    <row r="216" spans="1:7" x14ac:dyDescent="0.2">
      <c r="A216">
        <v>215</v>
      </c>
      <c r="B216">
        <v>30102</v>
      </c>
      <c r="C216">
        <v>6</v>
      </c>
      <c r="D216" t="s">
        <v>205</v>
      </c>
      <c r="E216">
        <v>2021</v>
      </c>
      <c r="F216">
        <v>3</v>
      </c>
      <c r="G216">
        <v>11800</v>
      </c>
    </row>
    <row r="217" spans="1:7" x14ac:dyDescent="0.2">
      <c r="A217">
        <v>216</v>
      </c>
      <c r="B217">
        <v>30203</v>
      </c>
      <c r="C217">
        <v>6</v>
      </c>
      <c r="D217" t="s">
        <v>217</v>
      </c>
      <c r="E217">
        <v>2021</v>
      </c>
      <c r="F217">
        <v>2</v>
      </c>
      <c r="G217">
        <v>10900</v>
      </c>
    </row>
    <row r="218" spans="1:7" x14ac:dyDescent="0.2">
      <c r="A218">
        <v>217</v>
      </c>
      <c r="B218">
        <v>30204</v>
      </c>
      <c r="C218">
        <v>6</v>
      </c>
      <c r="D218" t="s">
        <v>219</v>
      </c>
      <c r="E218">
        <v>2021</v>
      </c>
      <c r="F218">
        <v>3</v>
      </c>
      <c r="G218">
        <v>8800</v>
      </c>
    </row>
    <row r="219" spans="1:7" x14ac:dyDescent="0.2">
      <c r="A219">
        <v>218</v>
      </c>
      <c r="B219">
        <v>40201</v>
      </c>
      <c r="C219">
        <v>6</v>
      </c>
      <c r="D219" t="s">
        <v>238</v>
      </c>
      <c r="E219">
        <v>2021</v>
      </c>
      <c r="F219">
        <v>6</v>
      </c>
      <c r="G219">
        <v>369600</v>
      </c>
    </row>
    <row r="220" spans="1:7" x14ac:dyDescent="0.2">
      <c r="A220">
        <v>219</v>
      </c>
      <c r="B220">
        <v>40301</v>
      </c>
      <c r="C220">
        <v>6</v>
      </c>
      <c r="D220" t="s">
        <v>245</v>
      </c>
      <c r="E220">
        <v>2021</v>
      </c>
      <c r="F220">
        <v>1</v>
      </c>
      <c r="G220">
        <v>10400</v>
      </c>
    </row>
    <row r="221" spans="1:7" x14ac:dyDescent="0.2">
      <c r="A221">
        <v>220</v>
      </c>
      <c r="B221">
        <v>40302</v>
      </c>
      <c r="C221">
        <v>6</v>
      </c>
      <c r="D221" t="s">
        <v>130</v>
      </c>
      <c r="E221">
        <v>2021</v>
      </c>
      <c r="F221">
        <v>1</v>
      </c>
      <c r="G221">
        <v>7800</v>
      </c>
    </row>
    <row r="222" spans="1:7" x14ac:dyDescent="0.2">
      <c r="A222">
        <v>221</v>
      </c>
      <c r="B222">
        <v>40303</v>
      </c>
      <c r="C222">
        <v>6</v>
      </c>
      <c r="D222" t="s">
        <v>248</v>
      </c>
      <c r="E222">
        <v>2021</v>
      </c>
      <c r="F222">
        <v>1</v>
      </c>
      <c r="G222">
        <v>9700</v>
      </c>
    </row>
    <row r="223" spans="1:7" x14ac:dyDescent="0.2">
      <c r="A223">
        <v>222</v>
      </c>
      <c r="B223">
        <v>40304</v>
      </c>
      <c r="C223">
        <v>6</v>
      </c>
      <c r="D223" t="s">
        <v>250</v>
      </c>
      <c r="E223">
        <v>2021</v>
      </c>
      <c r="F223">
        <v>1</v>
      </c>
      <c r="G223">
        <v>11300</v>
      </c>
    </row>
    <row r="224" spans="1:7" x14ac:dyDescent="0.2">
      <c r="A224">
        <v>223</v>
      </c>
      <c r="B224">
        <v>40305</v>
      </c>
      <c r="C224">
        <v>6</v>
      </c>
      <c r="D224" t="s">
        <v>151</v>
      </c>
      <c r="E224">
        <v>2021</v>
      </c>
      <c r="F224">
        <v>1</v>
      </c>
      <c r="G224">
        <v>8300</v>
      </c>
    </row>
    <row r="225" spans="1:7" x14ac:dyDescent="0.2">
      <c r="A225">
        <v>224</v>
      </c>
      <c r="B225">
        <v>40306</v>
      </c>
      <c r="C225">
        <v>6</v>
      </c>
      <c r="D225" t="s">
        <v>253</v>
      </c>
      <c r="E225">
        <v>2021</v>
      </c>
      <c r="F225">
        <v>1</v>
      </c>
      <c r="G225">
        <v>10400</v>
      </c>
    </row>
    <row r="226" spans="1:7" x14ac:dyDescent="0.2">
      <c r="A226">
        <v>225</v>
      </c>
      <c r="B226">
        <v>50100</v>
      </c>
      <c r="C226">
        <v>6</v>
      </c>
      <c r="D226" t="s">
        <v>257</v>
      </c>
      <c r="E226">
        <v>2021</v>
      </c>
      <c r="F226">
        <v>4</v>
      </c>
      <c r="G226">
        <v>394900</v>
      </c>
    </row>
    <row r="227" spans="1:7" x14ac:dyDescent="0.2">
      <c r="A227">
        <v>226</v>
      </c>
      <c r="B227">
        <v>50200</v>
      </c>
      <c r="C227">
        <v>6</v>
      </c>
      <c r="D227" t="s">
        <v>279</v>
      </c>
      <c r="E227">
        <v>2021</v>
      </c>
      <c r="F227">
        <v>2</v>
      </c>
      <c r="G227">
        <v>600</v>
      </c>
    </row>
    <row r="228" spans="1:7" x14ac:dyDescent="0.2">
      <c r="A228">
        <v>227</v>
      </c>
      <c r="B228">
        <v>60100</v>
      </c>
      <c r="C228">
        <v>6</v>
      </c>
      <c r="D228" t="s">
        <v>284</v>
      </c>
      <c r="E228">
        <v>2021</v>
      </c>
      <c r="F228">
        <v>4</v>
      </c>
      <c r="G228">
        <v>7000</v>
      </c>
    </row>
    <row r="229" spans="1:7" x14ac:dyDescent="0.2">
      <c r="A229">
        <v>228</v>
      </c>
      <c r="B229">
        <v>60400</v>
      </c>
      <c r="C229">
        <v>6</v>
      </c>
      <c r="D229" t="s">
        <v>297</v>
      </c>
      <c r="E229">
        <v>2021</v>
      </c>
      <c r="F229">
        <v>5</v>
      </c>
      <c r="G229">
        <v>37100</v>
      </c>
    </row>
    <row r="230" spans="1:7" x14ac:dyDescent="0.2">
      <c r="A230">
        <v>229</v>
      </c>
      <c r="B230">
        <v>60401</v>
      </c>
      <c r="C230">
        <v>6</v>
      </c>
      <c r="D230" t="s">
        <v>299</v>
      </c>
      <c r="E230">
        <v>2021</v>
      </c>
      <c r="F230">
        <v>4</v>
      </c>
      <c r="G230">
        <v>91900</v>
      </c>
    </row>
    <row r="231" spans="1:7" x14ac:dyDescent="0.2">
      <c r="A231">
        <v>230</v>
      </c>
      <c r="B231">
        <v>60402</v>
      </c>
      <c r="C231">
        <v>6</v>
      </c>
      <c r="D231" t="s">
        <v>302</v>
      </c>
      <c r="E231">
        <v>2021</v>
      </c>
      <c r="F231">
        <v>4</v>
      </c>
      <c r="G231">
        <v>97900</v>
      </c>
    </row>
    <row r="232" spans="1:7" x14ac:dyDescent="0.2">
      <c r="A232">
        <v>231</v>
      </c>
      <c r="B232">
        <v>60403</v>
      </c>
      <c r="C232">
        <v>6</v>
      </c>
      <c r="D232" t="s">
        <v>304</v>
      </c>
      <c r="E232">
        <v>2021</v>
      </c>
      <c r="F232">
        <v>2</v>
      </c>
      <c r="G232">
        <v>10900</v>
      </c>
    </row>
    <row r="233" spans="1:7" x14ac:dyDescent="0.2">
      <c r="A233">
        <v>232</v>
      </c>
      <c r="B233">
        <v>60600</v>
      </c>
      <c r="C233">
        <v>6</v>
      </c>
      <c r="D233" t="s">
        <v>312</v>
      </c>
      <c r="E233">
        <v>2021</v>
      </c>
      <c r="F233">
        <v>2</v>
      </c>
      <c r="G233">
        <v>1098800</v>
      </c>
    </row>
    <row r="234" spans="1:7" x14ac:dyDescent="0.2">
      <c r="A234">
        <v>233</v>
      </c>
      <c r="B234">
        <v>80101</v>
      </c>
      <c r="C234">
        <v>6</v>
      </c>
      <c r="D234" t="s">
        <v>326</v>
      </c>
      <c r="E234">
        <v>2021</v>
      </c>
      <c r="F234">
        <v>7</v>
      </c>
      <c r="G234">
        <v>3400</v>
      </c>
    </row>
    <row r="235" spans="1:7" x14ac:dyDescent="0.2">
      <c r="A235">
        <v>234</v>
      </c>
      <c r="B235">
        <v>80102</v>
      </c>
      <c r="C235">
        <v>6</v>
      </c>
      <c r="D235" t="s">
        <v>329</v>
      </c>
      <c r="E235">
        <v>2021</v>
      </c>
      <c r="F235">
        <v>1</v>
      </c>
      <c r="G235">
        <v>4800</v>
      </c>
    </row>
    <row r="236" spans="1:7" x14ac:dyDescent="0.2">
      <c r="A236">
        <v>235</v>
      </c>
      <c r="B236">
        <v>80201</v>
      </c>
      <c r="C236">
        <v>6</v>
      </c>
      <c r="D236" t="s">
        <v>333</v>
      </c>
      <c r="E236">
        <v>2021</v>
      </c>
      <c r="F236">
        <v>3</v>
      </c>
      <c r="G236">
        <v>16100</v>
      </c>
    </row>
    <row r="237" spans="1:7" x14ac:dyDescent="0.2">
      <c r="A237">
        <v>236</v>
      </c>
      <c r="B237">
        <v>80202</v>
      </c>
      <c r="C237">
        <v>6</v>
      </c>
      <c r="D237" t="s">
        <v>335</v>
      </c>
      <c r="E237">
        <v>2021</v>
      </c>
      <c r="F237">
        <v>4</v>
      </c>
      <c r="G237">
        <v>29200</v>
      </c>
    </row>
    <row r="238" spans="1:7" x14ac:dyDescent="0.2">
      <c r="A238">
        <v>237</v>
      </c>
      <c r="B238">
        <v>90201</v>
      </c>
      <c r="C238">
        <v>6</v>
      </c>
      <c r="D238" t="s">
        <v>358</v>
      </c>
      <c r="E238">
        <v>2021</v>
      </c>
      <c r="F238">
        <v>4</v>
      </c>
      <c r="G238">
        <v>65800</v>
      </c>
    </row>
    <row r="239" spans="1:7" x14ac:dyDescent="0.2">
      <c r="A239">
        <v>238</v>
      </c>
      <c r="B239">
        <v>90202</v>
      </c>
      <c r="C239">
        <v>6</v>
      </c>
      <c r="D239" t="s">
        <v>343</v>
      </c>
      <c r="E239">
        <v>2021</v>
      </c>
      <c r="F239">
        <v>3</v>
      </c>
      <c r="G239">
        <v>1098800</v>
      </c>
    </row>
    <row r="240" spans="1:7" x14ac:dyDescent="0.2">
      <c r="A240">
        <v>239</v>
      </c>
      <c r="B240">
        <v>100101</v>
      </c>
      <c r="C240">
        <v>6</v>
      </c>
      <c r="D240" t="s">
        <v>364</v>
      </c>
      <c r="E240">
        <v>2021</v>
      </c>
      <c r="F240">
        <v>7</v>
      </c>
      <c r="G240">
        <v>3400</v>
      </c>
    </row>
    <row r="241" spans="1:7" x14ac:dyDescent="0.2">
      <c r="A241">
        <v>240</v>
      </c>
      <c r="B241">
        <v>100102</v>
      </c>
      <c r="C241">
        <v>6</v>
      </c>
      <c r="D241" t="s">
        <v>367</v>
      </c>
      <c r="E241">
        <v>2021</v>
      </c>
      <c r="F241">
        <v>1</v>
      </c>
      <c r="G241">
        <v>522800</v>
      </c>
    </row>
    <row r="242" spans="1:7" x14ac:dyDescent="0.2">
      <c r="A242">
        <v>241</v>
      </c>
      <c r="B242">
        <v>100103</v>
      </c>
      <c r="C242">
        <v>6</v>
      </c>
      <c r="D242" t="s">
        <v>369</v>
      </c>
      <c r="E242">
        <v>2021</v>
      </c>
      <c r="F242">
        <v>6</v>
      </c>
      <c r="G242">
        <v>4800</v>
      </c>
    </row>
    <row r="243" spans="1:7" x14ac:dyDescent="0.2">
      <c r="A243">
        <v>242</v>
      </c>
      <c r="B243">
        <v>100201</v>
      </c>
      <c r="C243">
        <v>6</v>
      </c>
      <c r="D243" t="s">
        <v>373</v>
      </c>
      <c r="E243">
        <v>2021</v>
      </c>
      <c r="F243">
        <v>3</v>
      </c>
      <c r="G243">
        <v>16100</v>
      </c>
    </row>
    <row r="244" spans="1:7" x14ac:dyDescent="0.2">
      <c r="A244">
        <v>243</v>
      </c>
      <c r="B244">
        <v>100202</v>
      </c>
      <c r="C244">
        <v>6</v>
      </c>
      <c r="D244" t="s">
        <v>375</v>
      </c>
      <c r="E244">
        <v>2021</v>
      </c>
      <c r="F244">
        <v>4</v>
      </c>
      <c r="G244">
        <v>29200</v>
      </c>
    </row>
    <row r="245" spans="1:7" x14ac:dyDescent="0.2">
      <c r="A245">
        <v>244</v>
      </c>
      <c r="B245">
        <v>110201</v>
      </c>
      <c r="C245">
        <v>6</v>
      </c>
      <c r="D245" t="s">
        <v>391</v>
      </c>
      <c r="E245">
        <v>2021</v>
      </c>
      <c r="F245">
        <v>4</v>
      </c>
      <c r="G245">
        <v>65800</v>
      </c>
    </row>
    <row r="246" spans="1:7" x14ac:dyDescent="0.2">
      <c r="A246">
        <v>245</v>
      </c>
      <c r="B246">
        <v>110202</v>
      </c>
      <c r="C246">
        <v>6</v>
      </c>
      <c r="D246" t="s">
        <v>393</v>
      </c>
      <c r="E246">
        <v>2021</v>
      </c>
      <c r="F246">
        <v>3</v>
      </c>
    </row>
    <row r="247" spans="1:7" x14ac:dyDescent="0.2">
      <c r="A247">
        <v>246</v>
      </c>
      <c r="B247">
        <v>10102</v>
      </c>
      <c r="C247">
        <v>6</v>
      </c>
      <c r="D247" t="s">
        <v>135</v>
      </c>
      <c r="E247">
        <v>2021</v>
      </c>
      <c r="F247">
        <v>2</v>
      </c>
      <c r="G247">
        <v>4612800</v>
      </c>
    </row>
    <row r="248" spans="1:7" x14ac:dyDescent="0.2">
      <c r="A248">
        <v>247</v>
      </c>
      <c r="B248">
        <v>10108</v>
      </c>
      <c r="C248">
        <v>6</v>
      </c>
      <c r="D248" t="s">
        <v>147</v>
      </c>
      <c r="E248">
        <v>2021</v>
      </c>
      <c r="F248" s="3">
        <v>4</v>
      </c>
      <c r="G248">
        <v>100000</v>
      </c>
    </row>
    <row r="249" spans="1:7" x14ac:dyDescent="0.2">
      <c r="A249">
        <v>248</v>
      </c>
      <c r="B249">
        <v>10203</v>
      </c>
      <c r="C249">
        <v>6</v>
      </c>
      <c r="D249" t="s">
        <v>156</v>
      </c>
      <c r="E249">
        <v>2021</v>
      </c>
      <c r="F249">
        <v>5</v>
      </c>
      <c r="G249">
        <v>8863700</v>
      </c>
    </row>
    <row r="250" spans="1:7" x14ac:dyDescent="0.2">
      <c r="A250">
        <v>249</v>
      </c>
      <c r="B250">
        <v>20101</v>
      </c>
      <c r="C250">
        <v>6</v>
      </c>
      <c r="D250" t="s">
        <v>164</v>
      </c>
      <c r="E250">
        <v>2021</v>
      </c>
      <c r="F250">
        <v>6</v>
      </c>
      <c r="G250">
        <v>18277100</v>
      </c>
    </row>
    <row r="251" spans="1:7" x14ac:dyDescent="0.2">
      <c r="A251">
        <v>250</v>
      </c>
      <c r="B251">
        <v>20202</v>
      </c>
      <c r="C251">
        <v>6</v>
      </c>
      <c r="D251" t="s">
        <v>182</v>
      </c>
      <c r="E251">
        <v>2021</v>
      </c>
      <c r="F251">
        <v>2</v>
      </c>
      <c r="G251">
        <v>11775500</v>
      </c>
    </row>
    <row r="252" spans="1:7" x14ac:dyDescent="0.2">
      <c r="A252">
        <v>251</v>
      </c>
      <c r="B252">
        <v>20301</v>
      </c>
      <c r="C252">
        <v>6</v>
      </c>
      <c r="D252" t="s">
        <v>188</v>
      </c>
      <c r="E252">
        <v>2021</v>
      </c>
      <c r="F252">
        <v>5</v>
      </c>
      <c r="G252">
        <v>44423600</v>
      </c>
    </row>
    <row r="253" spans="1:7" x14ac:dyDescent="0.2">
      <c r="A253">
        <v>252</v>
      </c>
      <c r="B253">
        <v>30101</v>
      </c>
      <c r="C253">
        <v>6</v>
      </c>
      <c r="D253" t="s">
        <v>202</v>
      </c>
      <c r="E253">
        <v>2021</v>
      </c>
      <c r="F253">
        <v>2</v>
      </c>
      <c r="G253">
        <v>4900</v>
      </c>
    </row>
    <row r="254" spans="1:7" x14ac:dyDescent="0.2">
      <c r="A254">
        <v>253</v>
      </c>
      <c r="B254">
        <v>30102</v>
      </c>
      <c r="C254">
        <v>6</v>
      </c>
      <c r="D254" t="s">
        <v>205</v>
      </c>
      <c r="E254">
        <v>2021</v>
      </c>
      <c r="F254">
        <v>3</v>
      </c>
      <c r="G254">
        <v>6400</v>
      </c>
    </row>
    <row r="255" spans="1:7" x14ac:dyDescent="0.2">
      <c r="A255">
        <v>254</v>
      </c>
      <c r="B255">
        <v>30203</v>
      </c>
      <c r="C255">
        <v>6</v>
      </c>
      <c r="D255" t="s">
        <v>217</v>
      </c>
      <c r="E255">
        <v>2021</v>
      </c>
      <c r="F255">
        <v>2</v>
      </c>
      <c r="G255">
        <v>5300</v>
      </c>
    </row>
    <row r="256" spans="1:7" x14ac:dyDescent="0.2">
      <c r="A256">
        <v>255</v>
      </c>
      <c r="B256">
        <v>30204</v>
      </c>
      <c r="C256">
        <v>6</v>
      </c>
      <c r="D256" t="s">
        <v>219</v>
      </c>
      <c r="E256">
        <v>2021</v>
      </c>
      <c r="F256">
        <v>3</v>
      </c>
      <c r="G256">
        <v>4300</v>
      </c>
    </row>
    <row r="257" spans="1:7" x14ac:dyDescent="0.2">
      <c r="A257">
        <v>256</v>
      </c>
      <c r="B257">
        <v>40201</v>
      </c>
      <c r="C257">
        <v>6</v>
      </c>
      <c r="D257" t="s">
        <v>238</v>
      </c>
      <c r="E257">
        <v>2021</v>
      </c>
      <c r="F257">
        <v>6</v>
      </c>
      <c r="G257">
        <v>142600</v>
      </c>
    </row>
    <row r="258" spans="1:7" x14ac:dyDescent="0.2">
      <c r="A258">
        <v>257</v>
      </c>
      <c r="B258">
        <v>40301</v>
      </c>
      <c r="C258">
        <v>6</v>
      </c>
      <c r="D258" t="s">
        <v>245</v>
      </c>
      <c r="E258">
        <v>2021</v>
      </c>
      <c r="F258">
        <v>1</v>
      </c>
      <c r="G258">
        <v>5700</v>
      </c>
    </row>
    <row r="259" spans="1:7" x14ac:dyDescent="0.2">
      <c r="A259">
        <v>258</v>
      </c>
      <c r="B259">
        <v>40302</v>
      </c>
      <c r="C259">
        <v>6</v>
      </c>
      <c r="D259" t="s">
        <v>130</v>
      </c>
      <c r="E259">
        <v>2021</v>
      </c>
      <c r="F259">
        <v>1</v>
      </c>
      <c r="G259">
        <v>5800</v>
      </c>
    </row>
    <row r="260" spans="1:7" x14ac:dyDescent="0.2">
      <c r="A260">
        <v>259</v>
      </c>
      <c r="B260">
        <v>40303</v>
      </c>
      <c r="C260">
        <v>6</v>
      </c>
      <c r="D260" t="s">
        <v>248</v>
      </c>
      <c r="E260">
        <v>2021</v>
      </c>
      <c r="F260">
        <v>1</v>
      </c>
      <c r="G260">
        <v>6700</v>
      </c>
    </row>
    <row r="261" spans="1:7" x14ac:dyDescent="0.2">
      <c r="A261">
        <v>260</v>
      </c>
      <c r="B261">
        <v>40304</v>
      </c>
      <c r="C261">
        <v>6</v>
      </c>
      <c r="D261" t="s">
        <v>250</v>
      </c>
      <c r="E261">
        <v>2021</v>
      </c>
      <c r="F261">
        <v>1</v>
      </c>
      <c r="G261">
        <v>4600</v>
      </c>
    </row>
    <row r="262" spans="1:7" x14ac:dyDescent="0.2">
      <c r="A262">
        <v>261</v>
      </c>
      <c r="B262">
        <v>40305</v>
      </c>
      <c r="C262">
        <v>6</v>
      </c>
      <c r="D262" t="s">
        <v>151</v>
      </c>
      <c r="E262">
        <v>2021</v>
      </c>
      <c r="F262">
        <v>1</v>
      </c>
      <c r="G262">
        <v>4700</v>
      </c>
    </row>
    <row r="263" spans="1:7" x14ac:dyDescent="0.2">
      <c r="A263">
        <v>262</v>
      </c>
      <c r="B263">
        <v>40306</v>
      </c>
      <c r="C263">
        <v>6</v>
      </c>
      <c r="D263" t="s">
        <v>253</v>
      </c>
      <c r="E263">
        <v>2021</v>
      </c>
      <c r="F263">
        <v>1</v>
      </c>
      <c r="G263">
        <v>6200</v>
      </c>
    </row>
    <row r="264" spans="1:7" x14ac:dyDescent="0.2">
      <c r="A264">
        <v>263</v>
      </c>
      <c r="B264">
        <v>50100</v>
      </c>
      <c r="C264">
        <v>6</v>
      </c>
      <c r="D264" t="s">
        <v>257</v>
      </c>
      <c r="E264">
        <v>2021</v>
      </c>
      <c r="F264">
        <v>4</v>
      </c>
      <c r="G264">
        <v>168900</v>
      </c>
    </row>
    <row r="265" spans="1:7" x14ac:dyDescent="0.2">
      <c r="A265">
        <v>264</v>
      </c>
      <c r="B265">
        <v>50200</v>
      </c>
      <c r="C265">
        <v>6</v>
      </c>
      <c r="D265" t="s">
        <v>279</v>
      </c>
      <c r="E265">
        <v>2021</v>
      </c>
      <c r="F265">
        <v>2</v>
      </c>
      <c r="G265">
        <v>400</v>
      </c>
    </row>
    <row r="266" spans="1:7" x14ac:dyDescent="0.2">
      <c r="A266">
        <v>265</v>
      </c>
      <c r="B266">
        <v>60100</v>
      </c>
      <c r="C266">
        <v>6</v>
      </c>
      <c r="D266" t="s">
        <v>284</v>
      </c>
      <c r="E266">
        <v>2021</v>
      </c>
      <c r="F266">
        <v>4</v>
      </c>
      <c r="G266">
        <v>3000</v>
      </c>
    </row>
    <row r="267" spans="1:7" x14ac:dyDescent="0.2">
      <c r="A267">
        <v>266</v>
      </c>
      <c r="B267">
        <v>60400</v>
      </c>
      <c r="C267">
        <v>6</v>
      </c>
      <c r="D267" t="s">
        <v>297</v>
      </c>
      <c r="E267">
        <v>2021</v>
      </c>
      <c r="F267">
        <v>5</v>
      </c>
      <c r="G267">
        <v>16800</v>
      </c>
    </row>
    <row r="268" spans="1:7" x14ac:dyDescent="0.2">
      <c r="A268">
        <v>267</v>
      </c>
      <c r="B268">
        <v>60401</v>
      </c>
      <c r="C268">
        <v>6</v>
      </c>
      <c r="D268" t="s">
        <v>299</v>
      </c>
      <c r="E268">
        <v>2021</v>
      </c>
      <c r="F268">
        <v>4</v>
      </c>
      <c r="G268">
        <v>37800</v>
      </c>
    </row>
    <row r="269" spans="1:7" x14ac:dyDescent="0.2">
      <c r="A269">
        <v>268</v>
      </c>
      <c r="B269">
        <v>60402</v>
      </c>
      <c r="C269">
        <v>6</v>
      </c>
      <c r="D269" t="s">
        <v>302</v>
      </c>
      <c r="E269">
        <v>2021</v>
      </c>
      <c r="F269">
        <v>4</v>
      </c>
      <c r="G269">
        <v>31500</v>
      </c>
    </row>
    <row r="270" spans="1:7" x14ac:dyDescent="0.2">
      <c r="A270">
        <v>269</v>
      </c>
      <c r="B270">
        <v>60403</v>
      </c>
      <c r="C270">
        <v>6</v>
      </c>
      <c r="D270" t="s">
        <v>304</v>
      </c>
      <c r="E270">
        <v>2021</v>
      </c>
      <c r="F270">
        <v>2</v>
      </c>
      <c r="G270">
        <v>5400</v>
      </c>
    </row>
    <row r="271" spans="1:7" x14ac:dyDescent="0.2">
      <c r="A271">
        <v>270</v>
      </c>
      <c r="B271">
        <v>60600</v>
      </c>
      <c r="C271">
        <v>6</v>
      </c>
      <c r="D271" t="s">
        <v>312</v>
      </c>
      <c r="E271">
        <v>2021</v>
      </c>
      <c r="F271">
        <v>2</v>
      </c>
      <c r="G271">
        <v>697800</v>
      </c>
    </row>
    <row r="272" spans="1:7" x14ac:dyDescent="0.2">
      <c r="A272">
        <v>271</v>
      </c>
      <c r="B272">
        <v>80101</v>
      </c>
      <c r="C272">
        <v>6</v>
      </c>
      <c r="D272" t="s">
        <v>326</v>
      </c>
      <c r="E272">
        <v>2021</v>
      </c>
      <c r="F272">
        <v>7</v>
      </c>
      <c r="G272">
        <v>1600</v>
      </c>
    </row>
    <row r="273" spans="1:7" x14ac:dyDescent="0.2">
      <c r="A273">
        <v>272</v>
      </c>
      <c r="B273">
        <v>80102</v>
      </c>
      <c r="C273">
        <v>6</v>
      </c>
      <c r="D273" t="s">
        <v>329</v>
      </c>
      <c r="E273">
        <v>2021</v>
      </c>
      <c r="F273">
        <v>1</v>
      </c>
      <c r="G273">
        <v>1600</v>
      </c>
    </row>
    <row r="274" spans="1:7" x14ac:dyDescent="0.2">
      <c r="A274">
        <v>273</v>
      </c>
      <c r="B274">
        <v>80201</v>
      </c>
      <c r="C274">
        <v>6</v>
      </c>
      <c r="D274" t="s">
        <v>333</v>
      </c>
      <c r="E274">
        <v>2021</v>
      </c>
      <c r="F274">
        <v>3</v>
      </c>
      <c r="G274">
        <v>9400</v>
      </c>
    </row>
    <row r="275" spans="1:7" x14ac:dyDescent="0.2">
      <c r="A275">
        <v>274</v>
      </c>
      <c r="B275">
        <v>80202</v>
      </c>
      <c r="C275">
        <v>6</v>
      </c>
      <c r="D275" t="s">
        <v>335</v>
      </c>
      <c r="E275">
        <v>2021</v>
      </c>
      <c r="F275">
        <v>4</v>
      </c>
      <c r="G275">
        <v>15500</v>
      </c>
    </row>
    <row r="276" spans="1:7" x14ac:dyDescent="0.2">
      <c r="A276">
        <v>275</v>
      </c>
      <c r="B276">
        <v>90201</v>
      </c>
      <c r="C276">
        <v>6</v>
      </c>
      <c r="D276" t="s">
        <v>358</v>
      </c>
      <c r="E276">
        <v>2021</v>
      </c>
      <c r="F276">
        <v>4</v>
      </c>
      <c r="G276">
        <v>38600</v>
      </c>
    </row>
    <row r="277" spans="1:7" x14ac:dyDescent="0.2">
      <c r="A277">
        <v>276</v>
      </c>
      <c r="B277">
        <v>90202</v>
      </c>
      <c r="C277">
        <v>6</v>
      </c>
      <c r="D277" t="s">
        <v>343</v>
      </c>
      <c r="E277">
        <v>2021</v>
      </c>
      <c r="F277">
        <v>3</v>
      </c>
      <c r="G277">
        <v>697800</v>
      </c>
    </row>
    <row r="278" spans="1:7" x14ac:dyDescent="0.2">
      <c r="A278">
        <v>277</v>
      </c>
      <c r="B278">
        <v>100101</v>
      </c>
      <c r="C278">
        <v>6</v>
      </c>
      <c r="D278" t="s">
        <v>364</v>
      </c>
      <c r="E278">
        <v>2021</v>
      </c>
      <c r="F278">
        <v>7</v>
      </c>
      <c r="G278">
        <v>1600</v>
      </c>
    </row>
    <row r="279" spans="1:7" x14ac:dyDescent="0.2">
      <c r="A279">
        <v>278</v>
      </c>
      <c r="B279">
        <v>100102</v>
      </c>
      <c r="C279">
        <v>6</v>
      </c>
      <c r="D279" t="s">
        <v>367</v>
      </c>
      <c r="E279">
        <v>2021</v>
      </c>
      <c r="F279">
        <v>1</v>
      </c>
      <c r="G279">
        <v>290900</v>
      </c>
    </row>
    <row r="280" spans="1:7" x14ac:dyDescent="0.2">
      <c r="A280">
        <v>279</v>
      </c>
      <c r="B280">
        <v>100103</v>
      </c>
      <c r="C280">
        <v>6</v>
      </c>
      <c r="D280" t="s">
        <v>369</v>
      </c>
      <c r="E280">
        <v>2021</v>
      </c>
      <c r="F280">
        <v>6</v>
      </c>
      <c r="G280">
        <v>1600</v>
      </c>
    </row>
    <row r="281" spans="1:7" x14ac:dyDescent="0.2">
      <c r="A281">
        <v>280</v>
      </c>
      <c r="B281">
        <v>100201</v>
      </c>
      <c r="C281">
        <v>6</v>
      </c>
      <c r="D281" t="s">
        <v>373</v>
      </c>
      <c r="E281">
        <v>2021</v>
      </c>
      <c r="F281">
        <v>3</v>
      </c>
      <c r="G281">
        <v>9400</v>
      </c>
    </row>
    <row r="282" spans="1:7" x14ac:dyDescent="0.2">
      <c r="A282">
        <v>281</v>
      </c>
      <c r="B282">
        <v>100202</v>
      </c>
      <c r="C282">
        <v>6</v>
      </c>
      <c r="D282" t="s">
        <v>375</v>
      </c>
      <c r="E282">
        <v>2021</v>
      </c>
      <c r="F282">
        <v>4</v>
      </c>
      <c r="G282">
        <v>15500</v>
      </c>
    </row>
    <row r="283" spans="1:7" x14ac:dyDescent="0.2">
      <c r="A283">
        <v>282</v>
      </c>
      <c r="B283">
        <v>110201</v>
      </c>
      <c r="C283">
        <v>6</v>
      </c>
      <c r="D283" t="s">
        <v>391</v>
      </c>
      <c r="E283">
        <v>2021</v>
      </c>
      <c r="F283">
        <v>4</v>
      </c>
      <c r="G283">
        <v>38600</v>
      </c>
    </row>
    <row r="284" spans="1:7" x14ac:dyDescent="0.2">
      <c r="A284">
        <v>283</v>
      </c>
      <c r="B284">
        <v>110202</v>
      </c>
      <c r="C284">
        <v>6</v>
      </c>
      <c r="D284" t="s">
        <v>393</v>
      </c>
      <c r="E284">
        <v>2021</v>
      </c>
      <c r="F284">
        <v>3</v>
      </c>
    </row>
    <row r="285" spans="1:7" x14ac:dyDescent="0.2">
      <c r="A285">
        <v>284</v>
      </c>
      <c r="B285">
        <v>10101</v>
      </c>
      <c r="C285">
        <v>6</v>
      </c>
      <c r="D285" t="s">
        <v>132</v>
      </c>
      <c r="E285">
        <v>2021</v>
      </c>
      <c r="F285">
        <v>5</v>
      </c>
      <c r="G285">
        <v>20000000</v>
      </c>
    </row>
    <row r="286" spans="1:7" x14ac:dyDescent="0.2">
      <c r="A286">
        <v>285</v>
      </c>
      <c r="B286">
        <v>10108</v>
      </c>
      <c r="C286">
        <v>6</v>
      </c>
      <c r="D286" t="s">
        <v>147</v>
      </c>
      <c r="E286">
        <v>2021</v>
      </c>
      <c r="F286" s="3">
        <v>5</v>
      </c>
      <c r="G286">
        <v>10000000</v>
      </c>
    </row>
    <row r="287" spans="1:7" x14ac:dyDescent="0.2">
      <c r="A287">
        <v>286</v>
      </c>
      <c r="B287">
        <v>10203</v>
      </c>
      <c r="C287">
        <v>6</v>
      </c>
      <c r="D287" t="s">
        <v>156</v>
      </c>
      <c r="E287">
        <v>2021</v>
      </c>
      <c r="F287">
        <v>5</v>
      </c>
      <c r="G287">
        <v>59560200</v>
      </c>
    </row>
    <row r="288" spans="1:7" x14ac:dyDescent="0.2">
      <c r="A288">
        <v>287</v>
      </c>
      <c r="B288">
        <v>20101</v>
      </c>
      <c r="C288">
        <v>6</v>
      </c>
      <c r="D288" t="s">
        <v>164</v>
      </c>
      <c r="E288">
        <v>2021</v>
      </c>
      <c r="F288">
        <v>7</v>
      </c>
      <c r="G288">
        <v>124453500</v>
      </c>
    </row>
    <row r="289" spans="1:7" x14ac:dyDescent="0.2">
      <c r="A289">
        <v>288</v>
      </c>
      <c r="B289">
        <v>20202</v>
      </c>
      <c r="C289">
        <v>6</v>
      </c>
      <c r="D289" t="s">
        <v>182</v>
      </c>
      <c r="E289">
        <v>2021</v>
      </c>
      <c r="F289">
        <v>2</v>
      </c>
      <c r="G289">
        <v>91319500</v>
      </c>
    </row>
    <row r="290" spans="1:7" x14ac:dyDescent="0.2">
      <c r="A290">
        <v>289</v>
      </c>
      <c r="B290">
        <v>20301</v>
      </c>
      <c r="C290">
        <v>6</v>
      </c>
      <c r="D290" t="s">
        <v>188</v>
      </c>
      <c r="E290">
        <v>2021</v>
      </c>
      <c r="F290">
        <v>5</v>
      </c>
      <c r="G290">
        <v>245827100</v>
      </c>
    </row>
    <row r="291" spans="1:7" x14ac:dyDescent="0.2">
      <c r="A291">
        <v>290</v>
      </c>
      <c r="B291">
        <v>30101</v>
      </c>
      <c r="C291">
        <v>6</v>
      </c>
      <c r="D291" t="s">
        <v>202</v>
      </c>
      <c r="E291">
        <v>2021</v>
      </c>
      <c r="F291">
        <v>2</v>
      </c>
      <c r="G291">
        <v>37900</v>
      </c>
    </row>
    <row r="292" spans="1:7" x14ac:dyDescent="0.2">
      <c r="A292">
        <v>291</v>
      </c>
      <c r="B292">
        <v>30102</v>
      </c>
      <c r="C292">
        <v>6</v>
      </c>
      <c r="D292" t="s">
        <v>205</v>
      </c>
      <c r="E292">
        <v>2021</v>
      </c>
      <c r="F292">
        <v>3</v>
      </c>
      <c r="G292">
        <v>30500</v>
      </c>
    </row>
    <row r="293" spans="1:7" x14ac:dyDescent="0.2">
      <c r="A293">
        <v>292</v>
      </c>
      <c r="B293">
        <v>30203</v>
      </c>
      <c r="C293">
        <v>6</v>
      </c>
      <c r="D293" t="s">
        <v>217</v>
      </c>
      <c r="E293">
        <v>2021</v>
      </c>
      <c r="F293">
        <v>2</v>
      </c>
      <c r="G293">
        <v>30400</v>
      </c>
    </row>
    <row r="294" spans="1:7" x14ac:dyDescent="0.2">
      <c r="A294">
        <v>293</v>
      </c>
      <c r="B294">
        <v>30204</v>
      </c>
      <c r="C294">
        <v>6</v>
      </c>
      <c r="D294" t="s">
        <v>219</v>
      </c>
      <c r="E294">
        <v>2021</v>
      </c>
      <c r="F294">
        <v>3</v>
      </c>
      <c r="G294">
        <v>24400</v>
      </c>
    </row>
    <row r="295" spans="1:7" x14ac:dyDescent="0.2">
      <c r="A295">
        <v>294</v>
      </c>
      <c r="B295">
        <v>40201</v>
      </c>
      <c r="C295">
        <v>6</v>
      </c>
      <c r="D295" t="s">
        <v>238</v>
      </c>
      <c r="E295">
        <v>2021</v>
      </c>
      <c r="F295">
        <v>6</v>
      </c>
      <c r="G295">
        <v>876100</v>
      </c>
    </row>
    <row r="296" spans="1:7" x14ac:dyDescent="0.2">
      <c r="A296">
        <v>295</v>
      </c>
      <c r="B296">
        <v>40301</v>
      </c>
      <c r="C296">
        <v>6</v>
      </c>
      <c r="D296" t="s">
        <v>245</v>
      </c>
      <c r="E296">
        <v>2021</v>
      </c>
      <c r="F296">
        <v>1</v>
      </c>
      <c r="G296">
        <v>25000</v>
      </c>
    </row>
    <row r="297" spans="1:7" x14ac:dyDescent="0.2">
      <c r="A297">
        <v>296</v>
      </c>
      <c r="B297">
        <v>40302</v>
      </c>
      <c r="C297">
        <v>6</v>
      </c>
      <c r="D297" t="s">
        <v>130</v>
      </c>
      <c r="E297">
        <v>2021</v>
      </c>
      <c r="F297">
        <v>1</v>
      </c>
      <c r="G297">
        <v>24900</v>
      </c>
    </row>
    <row r="298" spans="1:7" x14ac:dyDescent="0.2">
      <c r="A298">
        <v>297</v>
      </c>
      <c r="B298">
        <v>40303</v>
      </c>
      <c r="C298">
        <v>6</v>
      </c>
      <c r="D298" t="s">
        <v>248</v>
      </c>
      <c r="E298">
        <v>2021</v>
      </c>
      <c r="F298">
        <v>1</v>
      </c>
      <c r="G298">
        <v>23900</v>
      </c>
    </row>
    <row r="299" spans="1:7" x14ac:dyDescent="0.2">
      <c r="A299">
        <v>298</v>
      </c>
      <c r="B299">
        <v>40304</v>
      </c>
      <c r="C299">
        <v>6</v>
      </c>
      <c r="D299" t="s">
        <v>250</v>
      </c>
      <c r="E299">
        <v>2021</v>
      </c>
      <c r="F299">
        <v>1</v>
      </c>
      <c r="G299">
        <v>31500</v>
      </c>
    </row>
    <row r="300" spans="1:7" x14ac:dyDescent="0.2">
      <c r="A300">
        <v>299</v>
      </c>
      <c r="B300">
        <v>40305</v>
      </c>
      <c r="C300">
        <v>6</v>
      </c>
      <c r="D300" t="s">
        <v>151</v>
      </c>
      <c r="E300">
        <v>2021</v>
      </c>
      <c r="F300">
        <v>1</v>
      </c>
      <c r="G300">
        <v>35800</v>
      </c>
    </row>
    <row r="301" spans="1:7" x14ac:dyDescent="0.2">
      <c r="A301">
        <v>300</v>
      </c>
      <c r="B301">
        <v>40306</v>
      </c>
      <c r="C301">
        <v>6</v>
      </c>
      <c r="D301" t="s">
        <v>253</v>
      </c>
      <c r="E301">
        <v>2021</v>
      </c>
      <c r="F301">
        <v>1</v>
      </c>
      <c r="G301">
        <v>38300</v>
      </c>
    </row>
    <row r="302" spans="1:7" x14ac:dyDescent="0.2">
      <c r="A302">
        <v>301</v>
      </c>
      <c r="B302">
        <v>50100</v>
      </c>
      <c r="C302">
        <v>6</v>
      </c>
      <c r="D302" t="s">
        <v>257</v>
      </c>
      <c r="E302">
        <v>2021</v>
      </c>
      <c r="F302">
        <v>4</v>
      </c>
      <c r="G302">
        <v>1149800</v>
      </c>
    </row>
    <row r="303" spans="1:7" x14ac:dyDescent="0.2">
      <c r="A303">
        <v>302</v>
      </c>
      <c r="B303">
        <v>50200</v>
      </c>
      <c r="C303">
        <v>6</v>
      </c>
      <c r="D303" t="s">
        <v>279</v>
      </c>
      <c r="E303">
        <v>2021</v>
      </c>
      <c r="F303">
        <v>2</v>
      </c>
      <c r="G303">
        <v>2200</v>
      </c>
    </row>
    <row r="304" spans="1:7" x14ac:dyDescent="0.2">
      <c r="A304">
        <v>303</v>
      </c>
      <c r="B304">
        <v>60100</v>
      </c>
      <c r="C304">
        <v>6</v>
      </c>
      <c r="D304" t="s">
        <v>284</v>
      </c>
      <c r="E304">
        <v>2021</v>
      </c>
      <c r="F304">
        <v>4</v>
      </c>
      <c r="G304">
        <v>24900</v>
      </c>
    </row>
    <row r="305" spans="1:7" x14ac:dyDescent="0.2">
      <c r="A305">
        <v>304</v>
      </c>
      <c r="B305">
        <v>60400</v>
      </c>
      <c r="C305">
        <v>6</v>
      </c>
      <c r="D305" t="s">
        <v>297</v>
      </c>
      <c r="E305">
        <v>2021</v>
      </c>
      <c r="F305">
        <v>5</v>
      </c>
      <c r="G305">
        <v>141300</v>
      </c>
    </row>
    <row r="306" spans="1:7" x14ac:dyDescent="0.2">
      <c r="A306">
        <v>305</v>
      </c>
      <c r="B306">
        <v>60401</v>
      </c>
      <c r="C306">
        <v>6</v>
      </c>
      <c r="D306" t="s">
        <v>299</v>
      </c>
      <c r="E306">
        <v>2021</v>
      </c>
      <c r="F306">
        <v>4</v>
      </c>
      <c r="G306">
        <v>284500</v>
      </c>
    </row>
    <row r="307" spans="1:7" x14ac:dyDescent="0.2">
      <c r="A307">
        <v>306</v>
      </c>
      <c r="B307">
        <v>60402</v>
      </c>
      <c r="C307">
        <v>6</v>
      </c>
      <c r="D307" t="s">
        <v>302</v>
      </c>
      <c r="E307">
        <v>2021</v>
      </c>
      <c r="F307">
        <v>3</v>
      </c>
      <c r="G307">
        <v>229700</v>
      </c>
    </row>
    <row r="308" spans="1:7" x14ac:dyDescent="0.2">
      <c r="A308">
        <v>307</v>
      </c>
      <c r="B308">
        <v>60403</v>
      </c>
      <c r="C308">
        <v>6</v>
      </c>
      <c r="D308" t="s">
        <v>304</v>
      </c>
      <c r="E308">
        <v>2021</v>
      </c>
      <c r="F308">
        <v>3</v>
      </c>
      <c r="G308">
        <v>30600</v>
      </c>
    </row>
    <row r="309" spans="1:7" x14ac:dyDescent="0.2">
      <c r="A309">
        <v>308</v>
      </c>
      <c r="B309">
        <v>60600</v>
      </c>
      <c r="C309">
        <v>6</v>
      </c>
      <c r="D309" t="s">
        <v>312</v>
      </c>
      <c r="E309">
        <v>2021</v>
      </c>
      <c r="F309">
        <v>2</v>
      </c>
      <c r="G309">
        <v>4564200</v>
      </c>
    </row>
    <row r="310" spans="1:7" x14ac:dyDescent="0.2">
      <c r="A310">
        <v>309</v>
      </c>
      <c r="B310">
        <v>80101</v>
      </c>
      <c r="C310">
        <v>6</v>
      </c>
      <c r="D310" t="s">
        <v>326</v>
      </c>
      <c r="E310">
        <v>2021</v>
      </c>
      <c r="F310">
        <v>7</v>
      </c>
      <c r="G310">
        <v>11200</v>
      </c>
    </row>
    <row r="311" spans="1:7" x14ac:dyDescent="0.2">
      <c r="A311">
        <v>310</v>
      </c>
      <c r="B311">
        <v>80102</v>
      </c>
      <c r="C311">
        <v>6</v>
      </c>
      <c r="D311" t="s">
        <v>329</v>
      </c>
      <c r="E311">
        <v>2021</v>
      </c>
      <c r="F311">
        <v>1</v>
      </c>
      <c r="G311">
        <v>12400</v>
      </c>
    </row>
    <row r="312" spans="1:7" x14ac:dyDescent="0.2">
      <c r="A312">
        <v>311</v>
      </c>
      <c r="B312">
        <v>80201</v>
      </c>
      <c r="C312">
        <v>6</v>
      </c>
      <c r="D312" t="s">
        <v>333</v>
      </c>
      <c r="E312">
        <v>2021</v>
      </c>
      <c r="F312">
        <v>3</v>
      </c>
      <c r="G312">
        <v>42700</v>
      </c>
    </row>
    <row r="313" spans="1:7" x14ac:dyDescent="0.2">
      <c r="A313">
        <v>312</v>
      </c>
      <c r="B313">
        <v>80202</v>
      </c>
      <c r="C313">
        <v>6</v>
      </c>
      <c r="D313" t="s">
        <v>335</v>
      </c>
      <c r="E313">
        <v>2021</v>
      </c>
      <c r="F313">
        <v>4</v>
      </c>
      <c r="G313">
        <v>66900</v>
      </c>
    </row>
    <row r="314" spans="1:7" x14ac:dyDescent="0.2">
      <c r="A314">
        <v>313</v>
      </c>
      <c r="B314">
        <v>90201</v>
      </c>
      <c r="C314">
        <v>6</v>
      </c>
      <c r="D314" t="s">
        <v>358</v>
      </c>
      <c r="E314">
        <v>2021</v>
      </c>
      <c r="F314">
        <v>4</v>
      </c>
      <c r="G314">
        <v>216500</v>
      </c>
    </row>
    <row r="315" spans="1:7" x14ac:dyDescent="0.2">
      <c r="A315">
        <v>314</v>
      </c>
      <c r="B315">
        <v>90202</v>
      </c>
      <c r="C315">
        <v>6</v>
      </c>
      <c r="D315" t="s">
        <v>343</v>
      </c>
      <c r="E315">
        <v>2021</v>
      </c>
      <c r="F315">
        <v>3</v>
      </c>
      <c r="G315">
        <v>4564200</v>
      </c>
    </row>
    <row r="316" spans="1:7" x14ac:dyDescent="0.2">
      <c r="A316">
        <v>315</v>
      </c>
      <c r="B316">
        <v>100101</v>
      </c>
      <c r="C316">
        <v>6</v>
      </c>
      <c r="D316" t="s">
        <v>364</v>
      </c>
      <c r="E316">
        <v>2021</v>
      </c>
      <c r="F316">
        <v>7</v>
      </c>
      <c r="G316">
        <v>11200</v>
      </c>
    </row>
    <row r="317" spans="1:7" x14ac:dyDescent="0.2">
      <c r="A317">
        <v>316</v>
      </c>
      <c r="B317">
        <v>100102</v>
      </c>
      <c r="C317">
        <v>6</v>
      </c>
      <c r="D317" t="s">
        <v>367</v>
      </c>
      <c r="E317">
        <v>2021</v>
      </c>
      <c r="F317">
        <v>1</v>
      </c>
      <c r="G317">
        <v>1600200</v>
      </c>
    </row>
    <row r="318" spans="1:7" x14ac:dyDescent="0.2">
      <c r="A318">
        <v>317</v>
      </c>
      <c r="B318">
        <v>100103</v>
      </c>
      <c r="C318">
        <v>6</v>
      </c>
      <c r="D318" t="s">
        <v>369</v>
      </c>
      <c r="E318">
        <v>2021</v>
      </c>
      <c r="F318">
        <v>6</v>
      </c>
      <c r="G318">
        <v>12400</v>
      </c>
    </row>
    <row r="319" spans="1:7" x14ac:dyDescent="0.2">
      <c r="A319">
        <v>318</v>
      </c>
      <c r="B319">
        <v>100201</v>
      </c>
      <c r="C319">
        <v>6</v>
      </c>
      <c r="D319" t="s">
        <v>373</v>
      </c>
      <c r="E319">
        <v>2021</v>
      </c>
      <c r="F319">
        <v>3</v>
      </c>
      <c r="G319">
        <v>42700</v>
      </c>
    </row>
    <row r="320" spans="1:7" x14ac:dyDescent="0.2">
      <c r="A320">
        <v>319</v>
      </c>
      <c r="B320">
        <v>100202</v>
      </c>
      <c r="C320">
        <v>6</v>
      </c>
      <c r="D320" t="s">
        <v>375</v>
      </c>
      <c r="E320">
        <v>2021</v>
      </c>
      <c r="F320">
        <v>4</v>
      </c>
      <c r="G320">
        <v>66900</v>
      </c>
    </row>
    <row r="321" spans="1:7" x14ac:dyDescent="0.2">
      <c r="A321">
        <v>320</v>
      </c>
      <c r="B321">
        <v>110201</v>
      </c>
      <c r="C321">
        <v>6</v>
      </c>
      <c r="D321" t="s">
        <v>391</v>
      </c>
      <c r="E321">
        <v>2021</v>
      </c>
      <c r="F321">
        <v>4</v>
      </c>
      <c r="G321">
        <v>216500</v>
      </c>
    </row>
    <row r="322" spans="1:7" x14ac:dyDescent="0.2">
      <c r="A322">
        <v>321</v>
      </c>
      <c r="B322">
        <v>110202</v>
      </c>
      <c r="C322">
        <v>6</v>
      </c>
      <c r="D322" t="s">
        <v>393</v>
      </c>
      <c r="E322">
        <v>2021</v>
      </c>
      <c r="F322">
        <v>3</v>
      </c>
    </row>
  </sheetData>
  <autoFilter ref="A1:G322" xr:uid="{8AE8F16B-DD7F-6A47-80C1-86E8080E86FE}"/>
  <conditionalFormatting sqref="A2:A2300 B4:B94 B173:B322 B2:F3 C4:C322 D40:D322 D4:F39 E278:F284">
    <cfRule type="expression" dxfId="251" priority="83">
      <formula>$C2=2</formula>
    </cfRule>
    <cfRule type="expression" dxfId="250" priority="84">
      <formula>$C2=1</formula>
    </cfRule>
  </conditionalFormatting>
  <conditionalFormatting sqref="A2301:A2560">
    <cfRule type="expression" dxfId="249" priority="625">
      <formula>$C2301=2</formula>
    </cfRule>
    <cfRule type="expression" dxfId="248" priority="626">
      <formula>$C2301=1</formula>
    </cfRule>
  </conditionalFormatting>
  <conditionalFormatting sqref="A2333:A2361 A2379:A2526">
    <cfRule type="expression" dxfId="247" priority="617">
      <formula>$C2333=2</formula>
    </cfRule>
    <cfRule type="expression" dxfId="246" priority="618">
      <formula>$C2333=1</formula>
    </cfRule>
  </conditionalFormatting>
  <conditionalFormatting sqref="A2335 A2500">
    <cfRule type="expression" dxfId="245" priority="613">
      <formula>$C2335=2</formula>
    </cfRule>
    <cfRule type="expression" dxfId="244" priority="614">
      <formula>$C2335=1</formula>
    </cfRule>
    <cfRule type="expression" dxfId="243" priority="615">
      <formula>$C2335=2</formula>
    </cfRule>
    <cfRule type="expression" dxfId="242" priority="616">
      <formula>$C2335=1</formula>
    </cfRule>
  </conditionalFormatting>
  <conditionalFormatting sqref="A2359 A2379:A2544">
    <cfRule type="expression" dxfId="241" priority="619">
      <formula>$C2359=2</formula>
    </cfRule>
    <cfRule type="expression" dxfId="240" priority="620">
      <formula>$C2359=1</formula>
    </cfRule>
    <cfRule type="expression" dxfId="239" priority="621">
      <formula>$C2359=2</formula>
    </cfRule>
    <cfRule type="expression" dxfId="238" priority="622">
      <formula>$C2359=1</formula>
    </cfRule>
  </conditionalFormatting>
  <conditionalFormatting sqref="A2359 A2524 A2544">
    <cfRule type="expression" dxfId="237" priority="623">
      <formula>$C2359=2</formula>
    </cfRule>
    <cfRule type="expression" dxfId="236" priority="624">
      <formula>$C2359=1</formula>
    </cfRule>
  </conditionalFormatting>
  <conditionalFormatting sqref="A2561:A4189">
    <cfRule type="expression" dxfId="235" priority="585">
      <formula>$C2561=2</formula>
    </cfRule>
    <cfRule type="expression" dxfId="234" priority="586">
      <formula>$C2561=1</formula>
    </cfRule>
  </conditionalFormatting>
  <conditionalFormatting sqref="A2562:A2590 A2592:A2595 A2597:A2600 A2602:A2605 A2607:A2610 A2612:A2615 A2617:A2620 A2622:A2625 A2627:A2630 A2632:A2635 A2637:A2640 A2642:A2645 A2647:A2650 A2652:A2655 A2657:A2660 A2662:A2665 A2667:A2670 A2672:A2675 A2677:A2680 A2682:A2685 A2687:A2690 A2692:A2695 A2697:A2700 A2702:A2705 A2707:A2710 A2712:A2715 A2717:A2720 A2722:A2725 A2727:A2730 A2732:A2735 A2737:A2740 A2742:A2745 A2747:A2750 A2752:A2755 A2757:A2760 A2762:A2765 A2767:A2770 A2772:A2775 A2777:A2780 A2782:A2785 A2787:A2790 A2792:A2795 A2797:A2800 A2802:A2805 A2807:A2810 A2812:A2815 A2817:A2820 A2822:A2825 A2827:A2830 A2832:A2835 A2837:A2840 A2842:A2845 A2847:A2850 A2852:A2855 A2857:A2860 A2862:A2865 A2867:A2870 A2872:A2875 A2877:A2880 A2882:A2885 A2887:A2890 A2892:A2895 A2897:A2900 A2902:A2905 A2907:A2910 A2912:A2915 A2917:A2920 A2922:A2930 A2932:A2935 A2937:A2940 A2942:A2945 A2947:A2950 A2952:A2955 A2957:A2960 A2962:A2965 A2967:A2970 A2972:A2975 A2977:A2980 A2982:A2985 A2987:A2990 A2992:A2995 A2997:A3000 A3002:A3005 A3007:A3010 A3012:A3015 A3017:A3020 A3022:A3025 A3027:A3030 A3032:A3035 A3037:A3040 A3042:A3045 A3047:A3050 A3052:A3055 A3057:A3060 A3062:A3065 A3067:A3070 A3072:A3075 A3077:A3080 A3082:A3085 A3087:A3090 A3092:A3095 A3097:A3100 A3102:A3105 A3107:A3110 A3112:A3115 A3117:A3120 A3122:A3125 A3286 A3451 A3637 A3802 A3988 A4153 A4173">
    <cfRule type="expression" dxfId="233" priority="583">
      <formula>$C2562=2</formula>
    </cfRule>
    <cfRule type="expression" dxfId="232" priority="584">
      <formula>$C2562=1</formula>
    </cfRule>
  </conditionalFormatting>
  <conditionalFormatting sqref="A2564 A2569 A2574 A2579 A2584:A2585 A2589 A2594 A2599 A2604 A2609 A2614 A2619 A2624 A2629 A2634 A2639 A2644 A2649 A2654 A2659 A2664 A2669 A2674 A2679 A2684 A2689 A2694 A2699 A2704 A2709 A2714 A2719 A2724 A2729 A2734 A2739 A2744 A2749 A2754 A2759 A2764:A2765 A2769 A2774 A2779 A2784 A2789 A2794 A2799 A2804 A2809 A2814 A2819 A2824 A2829 A2834 A2839 A2844 A2849 A2854 A2859 A2864 A2869 A2874 A2879 A2884 A2889 A2894 A2899 A2904 A2909 A2914 A2919 A2924:A2926 A2929 A2934 A2939 A2944 A2947:A2949 A2954 A2959 A2964 A2969 A2974 A2979 A2984 A2989 A2994 A2999 A3004 A3009 A3014 A3019 A3024 A3029 A3034 A3039 A3044 A3049 A3054 A3059 A3064 A3069 A3074 A3079 A3084 A3089 A3094 A3099 A3104 A3109 A3114 A3119 A3124:A3126 A3129:A4173">
    <cfRule type="expression" dxfId="231" priority="579">
      <formula>$C2564=2</formula>
    </cfRule>
    <cfRule type="expression" dxfId="230" priority="580">
      <formula>$C2564=1</formula>
    </cfRule>
  </conditionalFormatting>
  <conditionalFormatting sqref="A2564 A2569 A2574 A2579 A2584:A2585 A2589 A2594 A2599 A2604 A2609 A2614 A2619 A2624 A2629 A2634 A2639 A2644 A2649 A2654 A2659 A2664 A2669 A2674 A2679 A2684 A2689 A2694 A2699 A2704 A2709 A2714 A2719 A2724 A2729 A2734 A2739 A2744 A2749 A2754 A2759 A2764:A2765 A2769 A2774 A2779 A2784 A2789 A2794 A2799 A2804 A2809 A2814 A2819 A2824 A2829 A2834 A2839 A2844 A2849 A2854 A2859 A2864 A2869 A2874 A2879 A2884 A2889 A2894 A2899 A2904 A2909 A2914 A2919 A2924:A2926 A2929 A2934 A2939 A2944 A2947:A2949 A2954 A2959 A2964 A2969 A2974 A2979 A2984 A2989 A2994 A2999 A3004 A3009 A3014 A3019 A3024 A3029 A3034 A3039 A3044 A3049 A3054 A3059 A3064 A3069 A3074 A3079 A3084 A3089 A3094 A3099 A3104 A3109 A3114 A3119 A3124:A4173">
    <cfRule type="expression" dxfId="229" priority="581">
      <formula>$C2564=2</formula>
    </cfRule>
    <cfRule type="expression" dxfId="228" priority="582">
      <formula>$C2564=1</formula>
    </cfRule>
  </conditionalFormatting>
  <conditionalFormatting sqref="A3129:A4155 B95:B4189 D95:E172 E90:F284">
    <cfRule type="expression" dxfId="227" priority="578">
      <formula>$C90=1</formula>
    </cfRule>
  </conditionalFormatting>
  <conditionalFormatting sqref="A3129:A4220 B95:B4228 D95:E172 E90:F284">
    <cfRule type="expression" dxfId="226" priority="523">
      <formula>$C90=2</formula>
    </cfRule>
  </conditionalFormatting>
  <conditionalFormatting sqref="A3260:A3288 A3306:A4155">
    <cfRule type="expression" dxfId="225" priority="577">
      <formula>$C3260=2</formula>
    </cfRule>
  </conditionalFormatting>
  <conditionalFormatting sqref="A3262 A3427 A3613 A3778 A3964 A4129">
    <cfRule type="expression" dxfId="224" priority="575">
      <formula>$C3262=2</formula>
    </cfRule>
    <cfRule type="expression" dxfId="223" priority="576">
      <formula>$C3262=1</formula>
    </cfRule>
  </conditionalFormatting>
  <conditionalFormatting sqref="A3262 A3427 A3613 A3778">
    <cfRule type="expression" dxfId="222" priority="574">
      <formula>$C3262=1</formula>
    </cfRule>
  </conditionalFormatting>
  <conditionalFormatting sqref="A3878:A3906">
    <cfRule type="expression" dxfId="221" priority="571">
      <formula>$C3878=2</formula>
    </cfRule>
    <cfRule type="expression" dxfId="220" priority="572">
      <formula>$C3878=1</formula>
    </cfRule>
  </conditionalFormatting>
  <conditionalFormatting sqref="A3880">
    <cfRule type="expression" dxfId="219" priority="568">
      <formula>$C3880=1</formula>
    </cfRule>
    <cfRule type="expression" dxfId="218" priority="569">
      <formula>$C3880=2</formula>
    </cfRule>
    <cfRule type="expression" dxfId="217" priority="570">
      <formula>$C3880=1</formula>
    </cfRule>
  </conditionalFormatting>
  <conditionalFormatting sqref="A3964:A4228">
    <cfRule type="expression" dxfId="216" priority="530">
      <formula>$C3964=1</formula>
    </cfRule>
  </conditionalFormatting>
  <conditionalFormatting sqref="A4190:A4202 A4204:A4211 A4213:A4220 A4223:A4228">
    <cfRule type="expression" dxfId="215" priority="527">
      <formula>$C4190=2</formula>
    </cfRule>
    <cfRule type="expression" dxfId="214" priority="528">
      <formula>$C4190=1</formula>
    </cfRule>
  </conditionalFormatting>
  <conditionalFormatting sqref="A4190:A4228">
    <cfRule type="expression" dxfId="213" priority="529">
      <formula>$C4190=2</formula>
    </cfRule>
  </conditionalFormatting>
  <conditionalFormatting sqref="A4191 A4193 A4195:A4211 A4213:A4220 A4223:A4228">
    <cfRule type="expression" dxfId="212" priority="525">
      <formula>$C4191=2</formula>
    </cfRule>
    <cfRule type="expression" dxfId="211" priority="526">
      <formula>$C4191=1</formula>
    </cfRule>
  </conditionalFormatting>
  <conditionalFormatting sqref="A4191 A4193 A4195:A4211 A4213:A4220">
    <cfRule type="expression" dxfId="210" priority="524">
      <formula>$C4191=1</formula>
    </cfRule>
  </conditionalFormatting>
  <conditionalFormatting sqref="A4210">
    <cfRule type="expression" dxfId="209" priority="519">
      <formula>$C4210=2</formula>
    </cfRule>
    <cfRule type="expression" dxfId="208" priority="520">
      <formula>$C4210=1</formula>
    </cfRule>
  </conditionalFormatting>
  <conditionalFormatting sqref="A4223:A4263">
    <cfRule type="expression" dxfId="207" priority="485">
      <formula>$C4223=2</formula>
    </cfRule>
    <cfRule type="expression" dxfId="206" priority="486">
      <formula>$C4223=1</formula>
    </cfRule>
  </conditionalFormatting>
  <conditionalFormatting sqref="A4229 A4231:A4247 A4250:A4263">
    <cfRule type="expression" dxfId="205" priority="481">
      <formula>$C4229=2</formula>
    </cfRule>
    <cfRule type="expression" dxfId="204" priority="482">
      <formula>$C4229=1</formula>
    </cfRule>
  </conditionalFormatting>
  <conditionalFormatting sqref="A4229 A4231:A4247">
    <cfRule type="expression" dxfId="203" priority="479">
      <formula>$C4229=2</formula>
    </cfRule>
    <cfRule type="expression" dxfId="202" priority="480">
      <formula>$C4229=1</formula>
    </cfRule>
  </conditionalFormatting>
  <conditionalFormatting sqref="A4229:A4238 A4240:A4247 A4250:A4263">
    <cfRule type="expression" dxfId="201" priority="483">
      <formula>$C4229=2</formula>
    </cfRule>
    <cfRule type="expression" dxfId="200" priority="484">
      <formula>$C4229=1</formula>
    </cfRule>
  </conditionalFormatting>
  <conditionalFormatting sqref="A4246">
    <cfRule type="expression" dxfId="199" priority="475">
      <formula>$C4246=2</formula>
    </cfRule>
    <cfRule type="expression" dxfId="198" priority="476">
      <formula>$C4246=1</formula>
    </cfRule>
  </conditionalFormatting>
  <conditionalFormatting sqref="A4250:A5667">
    <cfRule type="expression" dxfId="197" priority="441">
      <formula>$C4250=2</formula>
    </cfRule>
    <cfRule type="expression" dxfId="196" priority="442">
      <formula>$C4250=1</formula>
    </cfRule>
  </conditionalFormatting>
  <conditionalFormatting sqref="A4264:A4272 A4274:A4281 A4283:A4299">
    <cfRule type="expression" dxfId="195" priority="439">
      <formula>$C4264=2</formula>
    </cfRule>
    <cfRule type="expression" dxfId="194" priority="440">
      <formula>$C4264=1</formula>
    </cfRule>
  </conditionalFormatting>
  <conditionalFormatting sqref="A4264:A4281 A4283:A4299">
    <cfRule type="expression" dxfId="193" priority="435">
      <formula>$C4264=2</formula>
    </cfRule>
    <cfRule type="expression" dxfId="192" priority="436">
      <formula>$C4264=1</formula>
    </cfRule>
    <cfRule type="expression" dxfId="191" priority="437">
      <formula>$C4264=2</formula>
    </cfRule>
    <cfRule type="expression" dxfId="190" priority="438">
      <formula>$C4264=1</formula>
    </cfRule>
  </conditionalFormatting>
  <conditionalFormatting sqref="A4280">
    <cfRule type="expression" dxfId="189" priority="431">
      <formula>$C4280=2</formula>
    </cfRule>
    <cfRule type="expression" dxfId="188" priority="432">
      <formula>$C4280=1</formula>
    </cfRule>
  </conditionalFormatting>
  <conditionalFormatting sqref="A3126:B3126">
    <cfRule type="expression" dxfId="187" priority="557">
      <formula>$C3126=2</formula>
    </cfRule>
    <cfRule type="expression" dxfId="186" priority="558">
      <formula>$C3126=1</formula>
    </cfRule>
  </conditionalFormatting>
  <conditionalFormatting sqref="A4203:B4203">
    <cfRule type="expression" dxfId="185" priority="503">
      <formula>$C4203=2</formula>
    </cfRule>
    <cfRule type="expression" dxfId="184" priority="504">
      <formula>$C4203=1</formula>
    </cfRule>
  </conditionalFormatting>
  <conditionalFormatting sqref="A4239:B4239">
    <cfRule type="expression" dxfId="183" priority="459">
      <formula>$C4239=2</formula>
    </cfRule>
    <cfRule type="expression" dxfId="182" priority="460">
      <formula>$C4239=1</formula>
    </cfRule>
  </conditionalFormatting>
  <conditionalFormatting sqref="A4273:B4273">
    <cfRule type="expression" dxfId="181" priority="415">
      <formula>$C4273=2</formula>
    </cfRule>
    <cfRule type="expression" dxfId="180" priority="416">
      <formula>$C4273=1</formula>
    </cfRule>
  </conditionalFormatting>
  <conditionalFormatting sqref="B918:B931">
    <cfRule type="expression" dxfId="179" priority="631">
      <formula>$C918=2</formula>
    </cfRule>
    <cfRule type="expression" dxfId="178" priority="632">
      <formula>$C918=1</formula>
    </cfRule>
    <cfRule type="expression" dxfId="177" priority="633">
      <formula>$C918=2</formula>
    </cfRule>
    <cfRule type="expression" dxfId="176" priority="634">
      <formula>$C918=1</formula>
    </cfRule>
  </conditionalFormatting>
  <conditionalFormatting sqref="B932:B4239">
    <cfRule type="expression" dxfId="175" priority="455">
      <formula>$C932=2</formula>
    </cfRule>
  </conditionalFormatting>
  <conditionalFormatting sqref="B933:B961 B1113:B1120 B1134:B1137 B1154:B1156 B1174:B1176 B1294:B1299 B1315:B1319 B1335 B1355 B1375 B1395 B1475:B1478 B1496:B1499 B1516:B1522 B1656:B1664 B1677 B1697 B1837:B1838 B1858 B1878:B1882 B1898:B1901 B1918:B1920 B1938 B2018:B2019 B2039 B2059 B2199:B2205 B2220:B2222 B2240 B2260 B2280 B2300 B2320 B2380:B2383 B2401:B2407">
    <cfRule type="expression" dxfId="174" priority="609">
      <formula>$C933=2</formula>
    </cfRule>
    <cfRule type="expression" dxfId="173" priority="610">
      <formula>$C933=1</formula>
    </cfRule>
  </conditionalFormatting>
  <conditionalFormatting sqref="B933:B2560">
    <cfRule type="expression" dxfId="172" priority="603">
      <formula>$C933=2</formula>
    </cfRule>
    <cfRule type="expression" dxfId="171" priority="604">
      <formula>$C933=1</formula>
    </cfRule>
    <cfRule type="expression" dxfId="170" priority="607">
      <formula>$C933=2</formula>
    </cfRule>
    <cfRule type="expression" dxfId="169" priority="608">
      <formula>$C933=1</formula>
    </cfRule>
  </conditionalFormatting>
  <conditionalFormatting sqref="B934:B2560">
    <cfRule type="expression" dxfId="168" priority="599">
      <formula>$C934=2</formula>
    </cfRule>
    <cfRule type="expression" dxfId="167" priority="600">
      <formula>$C934=1</formula>
    </cfRule>
  </conditionalFormatting>
  <conditionalFormatting sqref="B1497">
    <cfRule type="expression" dxfId="166" priority="601">
      <formula>$C1497=2</formula>
    </cfRule>
    <cfRule type="expression" dxfId="165" priority="602">
      <formula>$C1497=1</formula>
    </cfRule>
    <cfRule type="expression" dxfId="164" priority="605">
      <formula>$C1497=2</formula>
    </cfRule>
    <cfRule type="expression" dxfId="163" priority="606">
      <formula>$C1497=1</formula>
    </cfRule>
  </conditionalFormatting>
  <conditionalFormatting sqref="B2561:B4189">
    <cfRule type="expression" dxfId="162" priority="547">
      <formula>$C2561=2</formula>
    </cfRule>
    <cfRule type="expression" dxfId="161" priority="548">
      <formula>$C2561=1</formula>
    </cfRule>
    <cfRule type="expression" dxfId="160" priority="563">
      <formula>$C2561=2</formula>
    </cfRule>
  </conditionalFormatting>
  <conditionalFormatting sqref="B2562:B4189">
    <cfRule type="expression" dxfId="159" priority="555">
      <formula>$C2562=2</formula>
    </cfRule>
    <cfRule type="expression" dxfId="158" priority="556">
      <formula>$C2562=1</formula>
    </cfRule>
    <cfRule type="expression" dxfId="157" priority="559">
      <formula>$C2562=2</formula>
    </cfRule>
    <cfRule type="expression" dxfId="156" priority="560">
      <formula>$C2562=1</formula>
    </cfRule>
    <cfRule type="expression" dxfId="155" priority="561">
      <formula>$C2562=2</formula>
    </cfRule>
    <cfRule type="expression" dxfId="154" priority="562">
      <formula>$C2562=1</formula>
    </cfRule>
  </conditionalFormatting>
  <conditionalFormatting sqref="B2563:B4189">
    <cfRule type="expression" dxfId="153" priority="551">
      <formula>$C2563=2</formula>
    </cfRule>
    <cfRule type="expression" dxfId="152" priority="552">
      <formula>$C2563=1</formula>
    </cfRule>
  </conditionalFormatting>
  <conditionalFormatting sqref="B3126">
    <cfRule type="expression" dxfId="151" priority="549">
      <formula>$C3126=2</formula>
    </cfRule>
    <cfRule type="expression" dxfId="150" priority="550">
      <formula>$C3126=1</formula>
    </cfRule>
    <cfRule type="expression" dxfId="149" priority="553">
      <formula>$C3126=2</formula>
    </cfRule>
    <cfRule type="expression" dxfId="148" priority="554">
      <formula>$C3126=1</formula>
    </cfRule>
  </conditionalFormatting>
  <conditionalFormatting sqref="B4190:B4228">
    <cfRule type="expression" dxfId="147" priority="505">
      <formula>$C4190=2</formula>
    </cfRule>
    <cfRule type="expression" dxfId="146" priority="506">
      <formula>$C4190=1</formula>
    </cfRule>
    <cfRule type="expression" dxfId="145" priority="507">
      <formula>$C4190=2</formula>
    </cfRule>
    <cfRule type="expression" dxfId="144" priority="508">
      <formula>$C4190=1</formula>
    </cfRule>
    <cfRule type="expression" dxfId="143" priority="509">
      <formula>$C4190=2</formula>
    </cfRule>
    <cfRule type="expression" dxfId="142" priority="510">
      <formula>$C4190=1</formula>
    </cfRule>
    <cfRule type="expression" dxfId="141" priority="511">
      <formula>$C4190=2</formula>
    </cfRule>
    <cfRule type="expression" dxfId="140" priority="512">
      <formula>$C4190=1</formula>
    </cfRule>
    <cfRule type="expression" dxfId="139" priority="513">
      <formula>$C4190=2</formula>
    </cfRule>
    <cfRule type="expression" dxfId="138" priority="514">
      <formula>$C4190=1</formula>
    </cfRule>
    <cfRule type="expression" dxfId="137" priority="515">
      <formula>$C4190=2</formula>
    </cfRule>
    <cfRule type="expression" dxfId="136" priority="516">
      <formula>$C4190=1</formula>
    </cfRule>
  </conditionalFormatting>
  <conditionalFormatting sqref="B4203">
    <cfRule type="expression" dxfId="135" priority="501">
      <formula>$C4203=2</formula>
    </cfRule>
    <cfRule type="expression" dxfId="134" priority="502">
      <formula>$C4203=1</formula>
    </cfRule>
  </conditionalFormatting>
  <conditionalFormatting sqref="B4203:B4263">
    <cfRule type="expression" dxfId="133" priority="474">
      <formula>$C4203=1</formula>
    </cfRule>
  </conditionalFormatting>
  <conditionalFormatting sqref="B4229:B4263">
    <cfRule type="expression" dxfId="132" priority="461">
      <formula>$C4229=2</formula>
    </cfRule>
    <cfRule type="expression" dxfId="131" priority="462">
      <formula>$C4229=1</formula>
    </cfRule>
    <cfRule type="expression" dxfId="130" priority="463">
      <formula>$C4229=2</formula>
    </cfRule>
    <cfRule type="expression" dxfId="129" priority="464">
      <formula>$C4229=1</formula>
    </cfRule>
    <cfRule type="expression" dxfId="128" priority="465">
      <formula>$C4229=2</formula>
    </cfRule>
    <cfRule type="expression" dxfId="127" priority="466">
      <formula>$C4229=1</formula>
    </cfRule>
    <cfRule type="expression" dxfId="126" priority="467">
      <formula>$C4229=2</formula>
    </cfRule>
    <cfRule type="expression" dxfId="125" priority="468">
      <formula>$C4229=1</formula>
    </cfRule>
    <cfRule type="expression" dxfId="124" priority="469">
      <formula>$C4229=2</formula>
    </cfRule>
    <cfRule type="expression" dxfId="123" priority="470">
      <formula>$C4229=1</formula>
    </cfRule>
    <cfRule type="expression" dxfId="122" priority="471">
      <formula>$C4229=2</formula>
    </cfRule>
    <cfRule type="expression" dxfId="121" priority="472">
      <formula>$C4229=1</formula>
    </cfRule>
    <cfRule type="expression" dxfId="120" priority="473">
      <formula>$C4229=2</formula>
    </cfRule>
  </conditionalFormatting>
  <conditionalFormatting sqref="B4239">
    <cfRule type="expression" dxfId="119" priority="456">
      <formula>$C4239=1</formula>
    </cfRule>
    <cfRule type="expression" dxfId="118" priority="457">
      <formula>$C4239=2</formula>
    </cfRule>
    <cfRule type="expression" dxfId="117" priority="458">
      <formula>$C4239=1</formula>
    </cfRule>
  </conditionalFormatting>
  <conditionalFormatting sqref="B4264:B4299">
    <cfRule type="expression" dxfId="116" priority="417">
      <formula>$C4264=2</formula>
    </cfRule>
    <cfRule type="expression" dxfId="115" priority="418">
      <formula>$C4264=1</formula>
    </cfRule>
    <cfRule type="expression" dxfId="114" priority="419">
      <formula>$C4264=2</formula>
    </cfRule>
    <cfRule type="expression" dxfId="113" priority="420">
      <formula>$C4264=1</formula>
    </cfRule>
    <cfRule type="expression" dxfId="112" priority="421">
      <formula>$C4264=2</formula>
    </cfRule>
    <cfRule type="expression" dxfId="111" priority="422">
      <formula>$C4264=1</formula>
    </cfRule>
    <cfRule type="expression" dxfId="110" priority="423">
      <formula>$C4264=2</formula>
    </cfRule>
    <cfRule type="expression" dxfId="109" priority="424">
      <formula>$C4264=1</formula>
    </cfRule>
    <cfRule type="expression" dxfId="108" priority="425">
      <formula>$C4264=2</formula>
    </cfRule>
    <cfRule type="expression" dxfId="107" priority="426">
      <formula>$C4264=1</formula>
    </cfRule>
    <cfRule type="expression" dxfId="106" priority="427">
      <formula>$C4264=2</formula>
    </cfRule>
    <cfRule type="expression" dxfId="105" priority="428">
      <formula>$C4264=1</formula>
    </cfRule>
  </conditionalFormatting>
  <conditionalFormatting sqref="B4264:B5667">
    <cfRule type="expression" dxfId="104" priority="429">
      <formula>$C4264=2</formula>
    </cfRule>
    <cfRule type="expression" dxfId="103" priority="430">
      <formula>$C4264=1</formula>
    </cfRule>
  </conditionalFormatting>
  <conditionalFormatting sqref="B4273">
    <cfRule type="expression" dxfId="102" priority="411">
      <formula>$C4273=2</formula>
    </cfRule>
    <cfRule type="expression" dxfId="101" priority="412">
      <formula>$C4273=1</formula>
    </cfRule>
    <cfRule type="expression" dxfId="100" priority="413">
      <formula>$C4273=2</formula>
    </cfRule>
    <cfRule type="expression" dxfId="99" priority="414">
      <formula>$C4273=1</formula>
    </cfRule>
  </conditionalFormatting>
  <conditionalFormatting sqref="B918:E2560">
    <cfRule type="expression" dxfId="98" priority="611">
      <formula>$C918=2</formula>
    </cfRule>
    <cfRule type="expression" dxfId="97" priority="612">
      <formula>$C918=1</formula>
    </cfRule>
  </conditionalFormatting>
  <conditionalFormatting sqref="B323:F917">
    <cfRule type="expression" dxfId="96" priority="385">
      <formula>$C323=2</formula>
    </cfRule>
    <cfRule type="expression" dxfId="95" priority="386">
      <formula>$C323=1</formula>
    </cfRule>
  </conditionalFormatting>
  <conditionalFormatting sqref="B2561:F4189">
    <cfRule type="expression" dxfId="94" priority="533">
      <formula>$C2561=2</formula>
    </cfRule>
    <cfRule type="expression" dxfId="93" priority="534">
      <formula>$C2561=1</formula>
    </cfRule>
  </conditionalFormatting>
  <conditionalFormatting sqref="C2561:D3965">
    <cfRule type="expression" dxfId="92" priority="539">
      <formula>$C2561=2</formula>
    </cfRule>
    <cfRule type="expression" dxfId="91" priority="540">
      <formula>$C2561=1</formula>
    </cfRule>
  </conditionalFormatting>
  <conditionalFormatting sqref="C4190:D4263">
    <cfRule type="expression" dxfId="90" priority="451">
      <formula>$C4190=2</formula>
    </cfRule>
    <cfRule type="expression" dxfId="89" priority="452">
      <formula>$C4190=1</formula>
    </cfRule>
  </conditionalFormatting>
  <conditionalFormatting sqref="C4264:D5667">
    <cfRule type="expression" dxfId="88" priority="407">
      <formula>$C4264=2</formula>
    </cfRule>
    <cfRule type="expression" dxfId="87" priority="408">
      <formula>$C4264=1</formula>
    </cfRule>
  </conditionalFormatting>
  <conditionalFormatting sqref="C932:E2349">
    <cfRule type="expression" dxfId="86" priority="591">
      <formula>$C932=2</formula>
    </cfRule>
    <cfRule type="expression" dxfId="85" priority="592">
      <formula>$C932=1</formula>
    </cfRule>
  </conditionalFormatting>
  <conditionalFormatting sqref="D2561:D2597">
    <cfRule type="expression" dxfId="84" priority="537">
      <formula>$C2561=2</formula>
    </cfRule>
    <cfRule type="expression" dxfId="83" priority="538">
      <formula>$C2561=1</formula>
    </cfRule>
  </conditionalFormatting>
  <conditionalFormatting sqref="D4264:D4299">
    <cfRule type="expression" dxfId="82" priority="405">
      <formula>$C4264=2</formula>
    </cfRule>
    <cfRule type="expression" dxfId="81" priority="406">
      <formula>$C4264=1</formula>
    </cfRule>
  </conditionalFormatting>
  <conditionalFormatting sqref="D4190:F4263">
    <cfRule type="expression" dxfId="80" priority="445">
      <formula>$C4190=2</formula>
    </cfRule>
    <cfRule type="expression" dxfId="79" priority="446">
      <formula>$C4190=1</formula>
    </cfRule>
  </conditionalFormatting>
  <conditionalFormatting sqref="E95:E117">
    <cfRule type="expression" dxfId="78" priority="313">
      <formula>$C95=2</formula>
    </cfRule>
  </conditionalFormatting>
  <conditionalFormatting sqref="E176:E208 E212:E246 E287:E322">
    <cfRule type="expression" dxfId="77" priority="331">
      <formula>$C176=2</formula>
    </cfRule>
    <cfRule type="expression" dxfId="76" priority="332">
      <formula>$C176=1</formula>
    </cfRule>
  </conditionalFormatting>
  <conditionalFormatting sqref="E2561:E3965">
    <cfRule type="expression" dxfId="75" priority="535">
      <formula>$C2561=2</formula>
    </cfRule>
    <cfRule type="expression" dxfId="74" priority="536">
      <formula>$C2561=1</formula>
    </cfRule>
  </conditionalFormatting>
  <conditionalFormatting sqref="E40:F42">
    <cfRule type="expression" dxfId="73" priority="19">
      <formula>$C40=2</formula>
    </cfRule>
    <cfRule type="expression" dxfId="72" priority="20">
      <formula>$C40=1</formula>
    </cfRule>
  </conditionalFormatting>
  <conditionalFormatting sqref="E40:F89">
    <cfRule type="expression" dxfId="71" priority="21">
      <formula>$C40=2</formula>
    </cfRule>
    <cfRule type="expression" dxfId="70" priority="22">
      <formula>$C40=1</formula>
    </cfRule>
  </conditionalFormatting>
  <conditionalFormatting sqref="E135:F155">
    <cfRule type="expression" dxfId="69" priority="15">
      <formula>$C135=1</formula>
    </cfRule>
  </conditionalFormatting>
  <conditionalFormatting sqref="E173:F173">
    <cfRule type="expression" dxfId="68" priority="197">
      <formula>#REF!=2</formula>
    </cfRule>
    <cfRule type="expression" dxfId="67" priority="198">
      <formula>#REF!=1</formula>
    </cfRule>
  </conditionalFormatting>
  <conditionalFormatting sqref="E174:F174">
    <cfRule type="expression" dxfId="66" priority="195">
      <formula>$C174=2</formula>
    </cfRule>
    <cfRule type="expression" dxfId="65" priority="196">
      <formula>$C174=1</formula>
    </cfRule>
  </conditionalFormatting>
  <conditionalFormatting sqref="E175:F175">
    <cfRule type="expression" dxfId="64" priority="191">
      <formula>$C173=2</formula>
    </cfRule>
    <cfRule type="expression" dxfId="63" priority="192">
      <formula>$C173=1</formula>
    </cfRule>
  </conditionalFormatting>
  <conditionalFormatting sqref="E210:F210">
    <cfRule type="expression" dxfId="62" priority="157">
      <formula>#REF!=2</formula>
    </cfRule>
    <cfRule type="expression" dxfId="61" priority="158">
      <formula>#REF!=1</formula>
    </cfRule>
  </conditionalFormatting>
  <conditionalFormatting sqref="E211:F211">
    <cfRule type="expression" dxfId="60" priority="155">
      <formula>$C210=2</formula>
    </cfRule>
    <cfRule type="expression" dxfId="59" priority="156">
      <formula>$C210=1</formula>
    </cfRule>
  </conditionalFormatting>
  <conditionalFormatting sqref="E285:F285">
    <cfRule type="expression" dxfId="58" priority="93">
      <formula>$C286=2</formula>
    </cfRule>
    <cfRule type="expression" dxfId="57" priority="94">
      <formula>$C286=1</formula>
    </cfRule>
  </conditionalFormatting>
  <conditionalFormatting sqref="E4264:F5667">
    <cfRule type="expression" dxfId="56" priority="401">
      <formula>$C4264=2</formula>
    </cfRule>
    <cfRule type="expression" dxfId="55" priority="402">
      <formula>$C4264=1</formula>
    </cfRule>
  </conditionalFormatting>
  <conditionalFormatting sqref="F95:F117">
    <cfRule type="expression" dxfId="54" priority="16">
      <formula>$C95=2</formula>
    </cfRule>
  </conditionalFormatting>
  <conditionalFormatting sqref="F171:F206">
    <cfRule type="expression" dxfId="53" priority="35">
      <formula>$C171=2</formula>
    </cfRule>
    <cfRule type="expression" dxfId="52" priority="36">
      <formula>$C171=1</formula>
    </cfRule>
  </conditionalFormatting>
  <conditionalFormatting sqref="F176:F206">
    <cfRule type="expression" dxfId="51" priority="33">
      <formula>$C176=2</formula>
    </cfRule>
    <cfRule type="expression" dxfId="50" priority="34">
      <formula>$C176=1</formula>
    </cfRule>
  </conditionalFormatting>
  <conditionalFormatting sqref="F176:F208 F212:F322">
    <cfRule type="expression" dxfId="49" priority="17">
      <formula>$C176=2</formula>
    </cfRule>
    <cfRule type="expression" dxfId="48" priority="18">
      <formula>$C176=1</formula>
    </cfRule>
  </conditionalFormatting>
  <conditionalFormatting sqref="F209:F245">
    <cfRule type="expression" dxfId="47" priority="31">
      <formula>$C209=2</formula>
    </cfRule>
    <cfRule type="expression" dxfId="46" priority="32">
      <formula>$C209=1</formula>
    </cfRule>
  </conditionalFormatting>
  <conditionalFormatting sqref="F212:F245">
    <cfRule type="expression" dxfId="45" priority="29">
      <formula>$C212=2</formula>
    </cfRule>
    <cfRule type="expression" dxfId="44" priority="30">
      <formula>$C212=1</formula>
    </cfRule>
  </conditionalFormatting>
  <conditionalFormatting sqref="F247:F283">
    <cfRule type="expression" dxfId="43" priority="27">
      <formula>$C247=2</formula>
    </cfRule>
    <cfRule type="expression" dxfId="42" priority="28">
      <formula>$C247=1</formula>
    </cfRule>
  </conditionalFormatting>
  <conditionalFormatting sqref="F286:F321">
    <cfRule type="expression" dxfId="41" priority="23">
      <formula>$C286=2</formula>
    </cfRule>
    <cfRule type="expression" dxfId="40" priority="24">
      <formula>$C286=1</formula>
    </cfRule>
  </conditionalFormatting>
  <conditionalFormatting sqref="F918:F2560">
    <cfRule type="expression" dxfId="39" priority="589">
      <formula>$C918=2</formula>
    </cfRule>
    <cfRule type="expression" dxfId="38" priority="590">
      <formula>$C918=1</formula>
    </cfRule>
  </conditionalFormatting>
  <conditionalFormatting sqref="F933:F961">
    <cfRule type="expression" dxfId="37" priority="587">
      <formula>$C933=2</formula>
    </cfRule>
    <cfRule type="expression" dxfId="36" priority="588">
      <formula>$C933=1</formula>
    </cfRule>
  </conditionalFormatting>
  <conditionalFormatting sqref="F2562:F4299">
    <cfRule type="expression" dxfId="35" priority="399">
      <formula>$C2562=2</formula>
    </cfRule>
    <cfRule type="expression" dxfId="34" priority="400">
      <formula>$C2562=1</formula>
    </cfRule>
  </conditionalFormatting>
  <conditionalFormatting sqref="G171:G206">
    <cfRule type="expression" dxfId="33" priority="13">
      <formula>$C171=2</formula>
    </cfRule>
    <cfRule type="expression" dxfId="32" priority="14">
      <formula>$C171=1</formula>
    </cfRule>
  </conditionalFormatting>
  <conditionalFormatting sqref="G176:G206">
    <cfRule type="expression" dxfId="31" priority="11">
      <formula>$C176=2</formula>
    </cfRule>
    <cfRule type="expression" dxfId="30" priority="12">
      <formula>$C176=1</formula>
    </cfRule>
  </conditionalFormatting>
  <conditionalFormatting sqref="G209:G245">
    <cfRule type="expression" dxfId="29" priority="9">
      <formula>$C209=2</formula>
    </cfRule>
    <cfRule type="expression" dxfId="28" priority="10">
      <formula>$C209=1</formula>
    </cfRule>
  </conditionalFormatting>
  <conditionalFormatting sqref="G212:G245">
    <cfRule type="expression" dxfId="27" priority="7">
      <formula>$C212=2</formula>
    </cfRule>
    <cfRule type="expression" dxfId="26" priority="8">
      <formula>$C212=1</formula>
    </cfRule>
  </conditionalFormatting>
  <conditionalFormatting sqref="G247:G283">
    <cfRule type="expression" dxfId="25" priority="3">
      <formula>$C247=2</formula>
    </cfRule>
    <cfRule type="expression" dxfId="24" priority="4">
      <formula>$C247=1</formula>
    </cfRule>
    <cfRule type="expression" dxfId="23" priority="5">
      <formula>$C247=2</formula>
    </cfRule>
    <cfRule type="expression" dxfId="22" priority="6">
      <formula>$C247=1</formula>
    </cfRule>
  </conditionalFormatting>
  <conditionalFormatting sqref="G286:G321">
    <cfRule type="expression" dxfId="21" priority="1">
      <formula>$C286=2</formula>
    </cfRule>
    <cfRule type="expression" dxfId="20" priority="2">
      <formula>$C286=1</formula>
    </cfRule>
  </conditionalFormatting>
  <pageMargins left="0.7" right="0.7" top="0.78740157499999996" bottom="0.78740157499999996"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9FDF4-2C4F-AB41-96E3-34B89E686C6F}">
  <sheetPr codeName="Tabelle20">
    <tabColor theme="9"/>
  </sheetPr>
  <dimension ref="A1:C622"/>
  <sheetViews>
    <sheetView topLeftCell="A300" workbookViewId="0"/>
  </sheetViews>
  <sheetFormatPr baseColWidth="10" defaultColWidth="11" defaultRowHeight="16" x14ac:dyDescent="0.2"/>
  <sheetData>
    <row r="1" spans="1:3" x14ac:dyDescent="0.2">
      <c r="A1" s="3" t="str" cm="1">
        <f t="array" ref="A1">INDEX(Tables,1+COLUMN(),9)</f>
        <v>IDEmission</v>
      </c>
      <c r="B1" s="3" t="str" cm="1">
        <f t="array" ref="B1">INDEX(Tables,1+COLUMN(),9)</f>
        <v>IDStakeholder</v>
      </c>
      <c r="C1" s="3" t="str" cm="1">
        <f t="array" ref="C1">INDEX(Tables,1+COLUMN(),9)</f>
        <v>Responsibility</v>
      </c>
    </row>
    <row r="2" spans="1:3" x14ac:dyDescent="0.2">
      <c r="A2">
        <v>1</v>
      </c>
      <c r="B2">
        <v>1</v>
      </c>
      <c r="C2">
        <v>2.5</v>
      </c>
    </row>
    <row r="3" spans="1:3" x14ac:dyDescent="0.2">
      <c r="A3">
        <v>2</v>
      </c>
      <c r="B3">
        <v>1</v>
      </c>
      <c r="C3">
        <v>2</v>
      </c>
    </row>
    <row r="4" spans="1:3" x14ac:dyDescent="0.2">
      <c r="A4">
        <v>3</v>
      </c>
      <c r="B4">
        <v>1</v>
      </c>
      <c r="C4">
        <v>4</v>
      </c>
    </row>
    <row r="5" spans="1:3" x14ac:dyDescent="0.2">
      <c r="A5">
        <v>4</v>
      </c>
      <c r="B5">
        <v>1</v>
      </c>
      <c r="C5">
        <v>3</v>
      </c>
    </row>
    <row r="6" spans="1:3" x14ac:dyDescent="0.2">
      <c r="A6">
        <v>5</v>
      </c>
      <c r="B6">
        <v>1</v>
      </c>
      <c r="C6">
        <v>3</v>
      </c>
    </row>
    <row r="7" spans="1:3" x14ac:dyDescent="0.2">
      <c r="A7">
        <v>6</v>
      </c>
      <c r="B7">
        <v>1</v>
      </c>
      <c r="C7">
        <v>3.5</v>
      </c>
    </row>
    <row r="8" spans="1:3" x14ac:dyDescent="0.2">
      <c r="A8">
        <v>7</v>
      </c>
      <c r="B8">
        <v>1</v>
      </c>
      <c r="C8">
        <v>2.5</v>
      </c>
    </row>
    <row r="9" spans="1:3" x14ac:dyDescent="0.2">
      <c r="A9">
        <v>8</v>
      </c>
      <c r="B9">
        <v>1</v>
      </c>
      <c r="C9">
        <v>3</v>
      </c>
    </row>
    <row r="10" spans="1:3" x14ac:dyDescent="0.2">
      <c r="A10">
        <v>9</v>
      </c>
      <c r="B10">
        <v>1</v>
      </c>
      <c r="C10">
        <v>3.5</v>
      </c>
    </row>
    <row r="11" spans="1:3" x14ac:dyDescent="0.2">
      <c r="A11">
        <v>10</v>
      </c>
      <c r="B11">
        <v>1</v>
      </c>
      <c r="C11">
        <v>4</v>
      </c>
    </row>
    <row r="12" spans="1:3" x14ac:dyDescent="0.2">
      <c r="A12">
        <v>11</v>
      </c>
      <c r="B12">
        <v>1</v>
      </c>
      <c r="C12">
        <v>4.5</v>
      </c>
    </row>
    <row r="13" spans="1:3" x14ac:dyDescent="0.2">
      <c r="A13">
        <v>12</v>
      </c>
      <c r="B13">
        <v>1</v>
      </c>
      <c r="C13">
        <v>2</v>
      </c>
    </row>
    <row r="14" spans="1:3" x14ac:dyDescent="0.2">
      <c r="A14">
        <v>13</v>
      </c>
      <c r="B14">
        <v>1</v>
      </c>
      <c r="C14">
        <v>1</v>
      </c>
    </row>
    <row r="15" spans="1:3" x14ac:dyDescent="0.2">
      <c r="A15">
        <v>14</v>
      </c>
      <c r="B15">
        <v>1</v>
      </c>
      <c r="C15">
        <v>1.5</v>
      </c>
    </row>
    <row r="16" spans="1:3" x14ac:dyDescent="0.2">
      <c r="A16">
        <v>15</v>
      </c>
      <c r="B16">
        <v>1</v>
      </c>
      <c r="C16">
        <v>1</v>
      </c>
    </row>
    <row r="17" spans="1:3" x14ac:dyDescent="0.2">
      <c r="A17">
        <v>16</v>
      </c>
      <c r="B17">
        <v>1</v>
      </c>
      <c r="C17">
        <v>1</v>
      </c>
    </row>
    <row r="18" spans="1:3" x14ac:dyDescent="0.2">
      <c r="A18">
        <v>17</v>
      </c>
      <c r="B18">
        <v>1</v>
      </c>
      <c r="C18">
        <v>1.5</v>
      </c>
    </row>
    <row r="19" spans="1:3" x14ac:dyDescent="0.2">
      <c r="A19">
        <v>18</v>
      </c>
      <c r="B19">
        <v>1</v>
      </c>
      <c r="C19">
        <v>1</v>
      </c>
    </row>
    <row r="20" spans="1:3" x14ac:dyDescent="0.2">
      <c r="A20">
        <v>19</v>
      </c>
      <c r="B20">
        <v>1</v>
      </c>
      <c r="C20">
        <v>4</v>
      </c>
    </row>
    <row r="21" spans="1:3" x14ac:dyDescent="0.2">
      <c r="A21">
        <v>20</v>
      </c>
      <c r="B21">
        <v>1</v>
      </c>
      <c r="C21">
        <v>4</v>
      </c>
    </row>
    <row r="22" spans="1:3" x14ac:dyDescent="0.2">
      <c r="A22">
        <v>21</v>
      </c>
      <c r="B22">
        <v>1</v>
      </c>
      <c r="C22">
        <v>1</v>
      </c>
    </row>
    <row r="23" spans="1:3" x14ac:dyDescent="0.2">
      <c r="A23">
        <v>22</v>
      </c>
      <c r="B23">
        <v>1</v>
      </c>
      <c r="C23">
        <v>3</v>
      </c>
    </row>
    <row r="24" spans="1:3" x14ac:dyDescent="0.2">
      <c r="A24">
        <v>23</v>
      </c>
      <c r="B24">
        <v>1</v>
      </c>
      <c r="C24">
        <v>4</v>
      </c>
    </row>
    <row r="25" spans="1:3" x14ac:dyDescent="0.2">
      <c r="A25">
        <v>24</v>
      </c>
      <c r="B25">
        <v>1</v>
      </c>
      <c r="C25">
        <v>4</v>
      </c>
    </row>
    <row r="26" spans="1:3" x14ac:dyDescent="0.2">
      <c r="A26">
        <v>25</v>
      </c>
      <c r="B26">
        <v>1</v>
      </c>
      <c r="C26">
        <v>2.5</v>
      </c>
    </row>
    <row r="27" spans="1:3" x14ac:dyDescent="0.2">
      <c r="A27">
        <v>26</v>
      </c>
      <c r="B27">
        <v>1</v>
      </c>
      <c r="C27">
        <v>1</v>
      </c>
    </row>
    <row r="28" spans="1:3" x14ac:dyDescent="0.2">
      <c r="A28">
        <v>27</v>
      </c>
      <c r="B28">
        <v>1</v>
      </c>
      <c r="C28">
        <v>1</v>
      </c>
    </row>
    <row r="29" spans="1:3" x14ac:dyDescent="0.2">
      <c r="A29">
        <v>28</v>
      </c>
      <c r="B29">
        <v>1</v>
      </c>
      <c r="C29">
        <v>1</v>
      </c>
    </row>
    <row r="30" spans="1:3" x14ac:dyDescent="0.2">
      <c r="A30">
        <v>29</v>
      </c>
      <c r="B30">
        <v>1</v>
      </c>
      <c r="C30">
        <v>1</v>
      </c>
    </row>
    <row r="31" spans="1:3" x14ac:dyDescent="0.2">
      <c r="A31">
        <v>30</v>
      </c>
      <c r="B31">
        <v>1</v>
      </c>
      <c r="C31">
        <v>2</v>
      </c>
    </row>
    <row r="32" spans="1:3" x14ac:dyDescent="0.2">
      <c r="A32">
        <v>31</v>
      </c>
      <c r="B32">
        <v>1</v>
      </c>
      <c r="C32">
        <v>2.5</v>
      </c>
    </row>
    <row r="33" spans="1:3" x14ac:dyDescent="0.2">
      <c r="A33">
        <v>32</v>
      </c>
      <c r="B33">
        <v>1</v>
      </c>
      <c r="C33">
        <v>4</v>
      </c>
    </row>
    <row r="34" spans="1:3" x14ac:dyDescent="0.2">
      <c r="A34">
        <v>33</v>
      </c>
      <c r="B34">
        <v>1</v>
      </c>
      <c r="C34">
        <v>4.5</v>
      </c>
    </row>
    <row r="35" spans="1:3" x14ac:dyDescent="0.2">
      <c r="A35">
        <v>34</v>
      </c>
      <c r="B35">
        <v>1</v>
      </c>
      <c r="C35">
        <v>4.5</v>
      </c>
    </row>
    <row r="36" spans="1:3" x14ac:dyDescent="0.2">
      <c r="A36">
        <v>35</v>
      </c>
      <c r="B36">
        <v>1</v>
      </c>
      <c r="C36">
        <v>4.5</v>
      </c>
    </row>
    <row r="37" spans="1:3" x14ac:dyDescent="0.2">
      <c r="A37">
        <v>36</v>
      </c>
      <c r="B37">
        <v>1</v>
      </c>
      <c r="C37">
        <v>4.5</v>
      </c>
    </row>
    <row r="38" spans="1:3" x14ac:dyDescent="0.2">
      <c r="A38">
        <v>37</v>
      </c>
      <c r="B38">
        <v>1</v>
      </c>
      <c r="C38">
        <v>4.5</v>
      </c>
    </row>
    <row r="39" spans="1:3" x14ac:dyDescent="0.2">
      <c r="A39">
        <v>38</v>
      </c>
      <c r="B39">
        <v>1</v>
      </c>
      <c r="C39">
        <v>4.5</v>
      </c>
    </row>
    <row r="40" spans="1:3" x14ac:dyDescent="0.2">
      <c r="A40">
        <v>39</v>
      </c>
      <c r="B40">
        <v>2</v>
      </c>
      <c r="C40">
        <v>2</v>
      </c>
    </row>
    <row r="41" spans="1:3" x14ac:dyDescent="0.2">
      <c r="A41">
        <v>40</v>
      </c>
      <c r="B41">
        <v>2</v>
      </c>
      <c r="C41">
        <v>2.5</v>
      </c>
    </row>
    <row r="42" spans="1:3" x14ac:dyDescent="0.2">
      <c r="A42">
        <v>41</v>
      </c>
      <c r="B42">
        <v>2</v>
      </c>
      <c r="C42">
        <v>4</v>
      </c>
    </row>
    <row r="43" spans="1:3" x14ac:dyDescent="0.2">
      <c r="A43">
        <v>42</v>
      </c>
      <c r="B43">
        <v>2</v>
      </c>
      <c r="C43">
        <v>4.5</v>
      </c>
    </row>
    <row r="44" spans="1:3" x14ac:dyDescent="0.2">
      <c r="A44">
        <v>43</v>
      </c>
      <c r="B44">
        <v>2</v>
      </c>
      <c r="C44">
        <v>4.5</v>
      </c>
    </row>
    <row r="45" spans="1:3" x14ac:dyDescent="0.2">
      <c r="A45">
        <v>44</v>
      </c>
      <c r="B45">
        <v>2</v>
      </c>
      <c r="C45">
        <v>4.5</v>
      </c>
    </row>
    <row r="46" spans="1:3" x14ac:dyDescent="0.2">
      <c r="A46">
        <v>45</v>
      </c>
      <c r="B46">
        <v>2</v>
      </c>
      <c r="C46">
        <v>4.5</v>
      </c>
    </row>
    <row r="47" spans="1:3" x14ac:dyDescent="0.2">
      <c r="A47">
        <v>46</v>
      </c>
      <c r="B47">
        <v>2</v>
      </c>
      <c r="C47">
        <v>4.5</v>
      </c>
    </row>
    <row r="48" spans="1:3" x14ac:dyDescent="0.2">
      <c r="A48">
        <v>47</v>
      </c>
      <c r="B48">
        <v>2</v>
      </c>
      <c r="C48">
        <v>4.5</v>
      </c>
    </row>
    <row r="49" spans="1:3" x14ac:dyDescent="0.2">
      <c r="A49">
        <v>48</v>
      </c>
      <c r="B49">
        <v>2</v>
      </c>
      <c r="C49">
        <v>2.5</v>
      </c>
    </row>
    <row r="50" spans="1:3" x14ac:dyDescent="0.2">
      <c r="A50">
        <v>49</v>
      </c>
      <c r="B50">
        <v>2</v>
      </c>
      <c r="C50">
        <v>2</v>
      </c>
    </row>
    <row r="51" spans="1:3" x14ac:dyDescent="0.2">
      <c r="A51">
        <v>50</v>
      </c>
      <c r="B51">
        <v>2</v>
      </c>
      <c r="C51">
        <v>4</v>
      </c>
    </row>
    <row r="52" spans="1:3" x14ac:dyDescent="0.2">
      <c r="A52">
        <v>51</v>
      </c>
      <c r="B52">
        <v>2</v>
      </c>
      <c r="C52">
        <v>3</v>
      </c>
    </row>
    <row r="53" spans="1:3" x14ac:dyDescent="0.2">
      <c r="A53">
        <v>52</v>
      </c>
      <c r="B53">
        <v>2</v>
      </c>
      <c r="C53">
        <v>3</v>
      </c>
    </row>
    <row r="54" spans="1:3" x14ac:dyDescent="0.2">
      <c r="A54">
        <v>53</v>
      </c>
      <c r="B54">
        <v>2</v>
      </c>
      <c r="C54">
        <v>3.5</v>
      </c>
    </row>
    <row r="55" spans="1:3" x14ac:dyDescent="0.2">
      <c r="A55">
        <v>54</v>
      </c>
      <c r="B55">
        <v>2</v>
      </c>
      <c r="C55">
        <v>2.5</v>
      </c>
    </row>
    <row r="56" spans="1:3" x14ac:dyDescent="0.2">
      <c r="A56">
        <v>55</v>
      </c>
      <c r="B56">
        <v>2</v>
      </c>
      <c r="C56">
        <v>3</v>
      </c>
    </row>
    <row r="57" spans="1:3" x14ac:dyDescent="0.2">
      <c r="A57">
        <v>56</v>
      </c>
      <c r="B57">
        <v>2</v>
      </c>
      <c r="C57">
        <v>3.5</v>
      </c>
    </row>
    <row r="58" spans="1:3" x14ac:dyDescent="0.2">
      <c r="A58">
        <v>57</v>
      </c>
      <c r="B58">
        <v>2</v>
      </c>
      <c r="C58">
        <v>4</v>
      </c>
    </row>
    <row r="59" spans="1:3" x14ac:dyDescent="0.2">
      <c r="A59">
        <v>58</v>
      </c>
      <c r="B59">
        <v>2</v>
      </c>
      <c r="C59">
        <v>4.5</v>
      </c>
    </row>
    <row r="60" spans="1:3" x14ac:dyDescent="0.2">
      <c r="A60">
        <v>59</v>
      </c>
      <c r="B60">
        <v>2</v>
      </c>
      <c r="C60">
        <v>2</v>
      </c>
    </row>
    <row r="61" spans="1:3" x14ac:dyDescent="0.2">
      <c r="A61">
        <v>60</v>
      </c>
      <c r="B61">
        <v>2</v>
      </c>
      <c r="C61">
        <v>1</v>
      </c>
    </row>
    <row r="62" spans="1:3" x14ac:dyDescent="0.2">
      <c r="A62">
        <v>61</v>
      </c>
      <c r="B62">
        <v>2</v>
      </c>
      <c r="C62">
        <v>1.5</v>
      </c>
    </row>
    <row r="63" spans="1:3" x14ac:dyDescent="0.2">
      <c r="A63">
        <v>62</v>
      </c>
      <c r="B63">
        <v>2</v>
      </c>
      <c r="C63">
        <v>1</v>
      </c>
    </row>
    <row r="64" spans="1:3" x14ac:dyDescent="0.2">
      <c r="A64">
        <v>63</v>
      </c>
      <c r="B64">
        <v>2</v>
      </c>
      <c r="C64">
        <v>1</v>
      </c>
    </row>
    <row r="65" spans="1:3" x14ac:dyDescent="0.2">
      <c r="A65">
        <v>64</v>
      </c>
      <c r="B65">
        <v>2</v>
      </c>
      <c r="C65">
        <v>1.5</v>
      </c>
    </row>
    <row r="66" spans="1:3" x14ac:dyDescent="0.2">
      <c r="A66">
        <v>65</v>
      </c>
      <c r="B66">
        <v>2</v>
      </c>
      <c r="C66">
        <v>1</v>
      </c>
    </row>
    <row r="67" spans="1:3" x14ac:dyDescent="0.2">
      <c r="A67">
        <v>66</v>
      </c>
      <c r="B67">
        <v>2</v>
      </c>
      <c r="C67">
        <v>4</v>
      </c>
    </row>
    <row r="68" spans="1:3" x14ac:dyDescent="0.2">
      <c r="A68">
        <v>67</v>
      </c>
      <c r="B68">
        <v>2</v>
      </c>
      <c r="C68">
        <v>4</v>
      </c>
    </row>
    <row r="69" spans="1:3" x14ac:dyDescent="0.2">
      <c r="A69">
        <v>68</v>
      </c>
      <c r="B69">
        <v>2</v>
      </c>
      <c r="C69">
        <v>1</v>
      </c>
    </row>
    <row r="70" spans="1:3" x14ac:dyDescent="0.2">
      <c r="A70">
        <v>69</v>
      </c>
      <c r="B70">
        <v>2</v>
      </c>
      <c r="C70">
        <v>3</v>
      </c>
    </row>
    <row r="71" spans="1:3" x14ac:dyDescent="0.2">
      <c r="A71">
        <v>70</v>
      </c>
      <c r="B71">
        <v>2</v>
      </c>
      <c r="C71">
        <v>4</v>
      </c>
    </row>
    <row r="72" spans="1:3" x14ac:dyDescent="0.2">
      <c r="A72">
        <v>71</v>
      </c>
      <c r="B72">
        <v>2</v>
      </c>
      <c r="C72">
        <v>4</v>
      </c>
    </row>
    <row r="73" spans="1:3" x14ac:dyDescent="0.2">
      <c r="A73">
        <v>72</v>
      </c>
      <c r="B73">
        <v>2</v>
      </c>
      <c r="C73">
        <v>2.5</v>
      </c>
    </row>
    <row r="74" spans="1:3" x14ac:dyDescent="0.2">
      <c r="A74">
        <v>73</v>
      </c>
      <c r="B74">
        <v>2</v>
      </c>
      <c r="C74">
        <v>1</v>
      </c>
    </row>
    <row r="75" spans="1:3" x14ac:dyDescent="0.2">
      <c r="A75">
        <v>74</v>
      </c>
      <c r="B75">
        <v>2</v>
      </c>
      <c r="C75">
        <v>1</v>
      </c>
    </row>
    <row r="76" spans="1:3" x14ac:dyDescent="0.2">
      <c r="A76">
        <v>75</v>
      </c>
      <c r="B76">
        <v>2</v>
      </c>
      <c r="C76">
        <v>1</v>
      </c>
    </row>
    <row r="77" spans="1:3" x14ac:dyDescent="0.2">
      <c r="A77">
        <v>76</v>
      </c>
      <c r="B77">
        <v>2</v>
      </c>
      <c r="C77">
        <v>1</v>
      </c>
    </row>
    <row r="78" spans="1:3" x14ac:dyDescent="0.2">
      <c r="A78">
        <v>77</v>
      </c>
      <c r="B78">
        <v>2</v>
      </c>
      <c r="C78">
        <v>2</v>
      </c>
    </row>
    <row r="79" spans="1:3" x14ac:dyDescent="0.2">
      <c r="A79">
        <v>78</v>
      </c>
      <c r="B79">
        <v>2</v>
      </c>
      <c r="C79">
        <v>2.5</v>
      </c>
    </row>
    <row r="80" spans="1:3" x14ac:dyDescent="0.2">
      <c r="A80">
        <v>79</v>
      </c>
      <c r="B80">
        <v>2</v>
      </c>
      <c r="C80">
        <v>4</v>
      </c>
    </row>
    <row r="81" spans="1:3" x14ac:dyDescent="0.2">
      <c r="A81">
        <v>80</v>
      </c>
      <c r="B81">
        <v>2</v>
      </c>
      <c r="C81">
        <v>4.5</v>
      </c>
    </row>
    <row r="82" spans="1:3" x14ac:dyDescent="0.2">
      <c r="A82">
        <v>81</v>
      </c>
      <c r="B82">
        <v>2</v>
      </c>
      <c r="C82">
        <v>4.5</v>
      </c>
    </row>
    <row r="83" spans="1:3" x14ac:dyDescent="0.2">
      <c r="A83">
        <v>82</v>
      </c>
      <c r="B83">
        <v>2</v>
      </c>
      <c r="C83">
        <v>4.5</v>
      </c>
    </row>
    <row r="84" spans="1:3" x14ac:dyDescent="0.2">
      <c r="A84">
        <v>83</v>
      </c>
      <c r="B84">
        <v>2</v>
      </c>
      <c r="C84">
        <v>4.5</v>
      </c>
    </row>
    <row r="85" spans="1:3" x14ac:dyDescent="0.2">
      <c r="A85">
        <v>84</v>
      </c>
      <c r="B85">
        <v>2</v>
      </c>
      <c r="C85">
        <v>4.5</v>
      </c>
    </row>
    <row r="86" spans="1:3" x14ac:dyDescent="0.2">
      <c r="A86">
        <v>85</v>
      </c>
      <c r="B86">
        <v>2</v>
      </c>
      <c r="C86">
        <v>4.5</v>
      </c>
    </row>
    <row r="87" spans="1:3" x14ac:dyDescent="0.2">
      <c r="A87">
        <v>86</v>
      </c>
      <c r="B87">
        <v>2</v>
      </c>
      <c r="C87">
        <v>2</v>
      </c>
    </row>
    <row r="88" spans="1:3" x14ac:dyDescent="0.2">
      <c r="A88">
        <v>87</v>
      </c>
      <c r="B88">
        <v>2</v>
      </c>
      <c r="C88">
        <v>2.5</v>
      </c>
    </row>
    <row r="89" spans="1:3" x14ac:dyDescent="0.2">
      <c r="A89">
        <v>88</v>
      </c>
      <c r="B89">
        <v>2</v>
      </c>
      <c r="C89">
        <v>4</v>
      </c>
    </row>
    <row r="90" spans="1:3" x14ac:dyDescent="0.2">
      <c r="A90">
        <v>89</v>
      </c>
      <c r="B90">
        <v>2</v>
      </c>
      <c r="C90">
        <v>4.5</v>
      </c>
    </row>
    <row r="91" spans="1:3" x14ac:dyDescent="0.2">
      <c r="A91">
        <v>90</v>
      </c>
      <c r="B91">
        <v>2</v>
      </c>
      <c r="C91">
        <v>4.5</v>
      </c>
    </row>
    <row r="92" spans="1:3" x14ac:dyDescent="0.2">
      <c r="A92">
        <v>91</v>
      </c>
      <c r="B92">
        <v>2</v>
      </c>
      <c r="C92">
        <v>4.5</v>
      </c>
    </row>
    <row r="93" spans="1:3" x14ac:dyDescent="0.2">
      <c r="A93">
        <v>92</v>
      </c>
      <c r="B93">
        <v>2</v>
      </c>
      <c r="C93">
        <v>4.5</v>
      </c>
    </row>
    <row r="94" spans="1:3" x14ac:dyDescent="0.2">
      <c r="A94">
        <v>93</v>
      </c>
      <c r="B94">
        <v>2</v>
      </c>
      <c r="C94">
        <v>4.5</v>
      </c>
    </row>
    <row r="95" spans="1:3" x14ac:dyDescent="0.2">
      <c r="A95">
        <v>94</v>
      </c>
      <c r="B95">
        <v>3</v>
      </c>
      <c r="C95">
        <v>4.5</v>
      </c>
    </row>
    <row r="96" spans="1:3" x14ac:dyDescent="0.2">
      <c r="A96">
        <v>95</v>
      </c>
      <c r="B96">
        <v>3</v>
      </c>
      <c r="C96">
        <v>2.5</v>
      </c>
    </row>
    <row r="97" spans="1:3" x14ac:dyDescent="0.2">
      <c r="A97">
        <v>96</v>
      </c>
      <c r="B97">
        <v>3</v>
      </c>
      <c r="C97">
        <v>2</v>
      </c>
    </row>
    <row r="98" spans="1:3" x14ac:dyDescent="0.2">
      <c r="A98">
        <v>97</v>
      </c>
      <c r="B98">
        <v>3</v>
      </c>
      <c r="C98">
        <v>4</v>
      </c>
    </row>
    <row r="99" spans="1:3" x14ac:dyDescent="0.2">
      <c r="A99">
        <v>98</v>
      </c>
      <c r="B99">
        <v>3</v>
      </c>
      <c r="C99">
        <v>3</v>
      </c>
    </row>
    <row r="100" spans="1:3" x14ac:dyDescent="0.2">
      <c r="A100">
        <v>99</v>
      </c>
      <c r="B100">
        <v>3</v>
      </c>
      <c r="C100">
        <v>3</v>
      </c>
    </row>
    <row r="101" spans="1:3" x14ac:dyDescent="0.2">
      <c r="A101">
        <v>100</v>
      </c>
      <c r="B101">
        <v>3</v>
      </c>
      <c r="C101">
        <v>3.5</v>
      </c>
    </row>
    <row r="102" spans="1:3" x14ac:dyDescent="0.2">
      <c r="A102">
        <v>101</v>
      </c>
      <c r="B102">
        <v>3</v>
      </c>
      <c r="C102">
        <v>2.5</v>
      </c>
    </row>
    <row r="103" spans="1:3" x14ac:dyDescent="0.2">
      <c r="A103">
        <v>102</v>
      </c>
      <c r="B103">
        <v>3</v>
      </c>
      <c r="C103">
        <v>3</v>
      </c>
    </row>
    <row r="104" spans="1:3" x14ac:dyDescent="0.2">
      <c r="A104">
        <v>103</v>
      </c>
      <c r="B104">
        <v>3</v>
      </c>
      <c r="C104">
        <v>3.5</v>
      </c>
    </row>
    <row r="105" spans="1:3" x14ac:dyDescent="0.2">
      <c r="A105">
        <v>104</v>
      </c>
      <c r="B105">
        <v>3</v>
      </c>
      <c r="C105">
        <v>4</v>
      </c>
    </row>
    <row r="106" spans="1:3" x14ac:dyDescent="0.2">
      <c r="A106">
        <v>105</v>
      </c>
      <c r="B106">
        <v>3</v>
      </c>
      <c r="C106">
        <v>4.5</v>
      </c>
    </row>
    <row r="107" spans="1:3" x14ac:dyDescent="0.2">
      <c r="A107">
        <v>106</v>
      </c>
      <c r="B107">
        <v>3</v>
      </c>
      <c r="C107">
        <v>2</v>
      </c>
    </row>
    <row r="108" spans="1:3" x14ac:dyDescent="0.2">
      <c r="A108">
        <v>107</v>
      </c>
      <c r="B108">
        <v>3</v>
      </c>
      <c r="C108">
        <v>1</v>
      </c>
    </row>
    <row r="109" spans="1:3" x14ac:dyDescent="0.2">
      <c r="A109">
        <v>108</v>
      </c>
      <c r="B109">
        <v>3</v>
      </c>
      <c r="C109">
        <v>1.5</v>
      </c>
    </row>
    <row r="110" spans="1:3" x14ac:dyDescent="0.2">
      <c r="A110">
        <v>109</v>
      </c>
      <c r="B110">
        <v>3</v>
      </c>
      <c r="C110">
        <v>1</v>
      </c>
    </row>
    <row r="111" spans="1:3" x14ac:dyDescent="0.2">
      <c r="A111">
        <v>110</v>
      </c>
      <c r="B111">
        <v>3</v>
      </c>
      <c r="C111">
        <v>1</v>
      </c>
    </row>
    <row r="112" spans="1:3" x14ac:dyDescent="0.2">
      <c r="A112">
        <v>111</v>
      </c>
      <c r="B112">
        <v>3</v>
      </c>
      <c r="C112">
        <v>1.5</v>
      </c>
    </row>
    <row r="113" spans="1:3" x14ac:dyDescent="0.2">
      <c r="A113">
        <v>112</v>
      </c>
      <c r="B113">
        <v>3</v>
      </c>
      <c r="C113">
        <v>1</v>
      </c>
    </row>
    <row r="114" spans="1:3" x14ac:dyDescent="0.2">
      <c r="A114">
        <v>113</v>
      </c>
      <c r="B114">
        <v>3</v>
      </c>
      <c r="C114">
        <v>4</v>
      </c>
    </row>
    <row r="115" spans="1:3" x14ac:dyDescent="0.2">
      <c r="A115">
        <v>114</v>
      </c>
      <c r="B115">
        <v>3</v>
      </c>
      <c r="C115">
        <v>4</v>
      </c>
    </row>
    <row r="116" spans="1:3" x14ac:dyDescent="0.2">
      <c r="A116">
        <v>115</v>
      </c>
      <c r="B116">
        <v>3</v>
      </c>
      <c r="C116">
        <v>1</v>
      </c>
    </row>
    <row r="117" spans="1:3" x14ac:dyDescent="0.2">
      <c r="A117">
        <v>116</v>
      </c>
      <c r="B117">
        <v>3</v>
      </c>
      <c r="C117">
        <v>3</v>
      </c>
    </row>
    <row r="118" spans="1:3" x14ac:dyDescent="0.2">
      <c r="A118">
        <v>117</v>
      </c>
      <c r="B118">
        <v>3</v>
      </c>
      <c r="C118">
        <v>4</v>
      </c>
    </row>
    <row r="119" spans="1:3" x14ac:dyDescent="0.2">
      <c r="A119">
        <v>118</v>
      </c>
      <c r="B119">
        <v>3</v>
      </c>
      <c r="C119">
        <v>4</v>
      </c>
    </row>
    <row r="120" spans="1:3" x14ac:dyDescent="0.2">
      <c r="A120">
        <v>119</v>
      </c>
      <c r="B120">
        <v>3</v>
      </c>
      <c r="C120">
        <v>2.5</v>
      </c>
    </row>
    <row r="121" spans="1:3" x14ac:dyDescent="0.2">
      <c r="A121">
        <v>120</v>
      </c>
      <c r="B121">
        <v>3</v>
      </c>
      <c r="C121">
        <v>1</v>
      </c>
    </row>
    <row r="122" spans="1:3" x14ac:dyDescent="0.2">
      <c r="A122">
        <v>121</v>
      </c>
      <c r="B122">
        <v>3</v>
      </c>
      <c r="C122">
        <v>1</v>
      </c>
    </row>
    <row r="123" spans="1:3" x14ac:dyDescent="0.2">
      <c r="A123">
        <v>122</v>
      </c>
      <c r="B123">
        <v>3</v>
      </c>
      <c r="C123">
        <v>1</v>
      </c>
    </row>
    <row r="124" spans="1:3" x14ac:dyDescent="0.2">
      <c r="A124">
        <v>123</v>
      </c>
      <c r="B124">
        <v>3</v>
      </c>
      <c r="C124">
        <v>1</v>
      </c>
    </row>
    <row r="125" spans="1:3" x14ac:dyDescent="0.2">
      <c r="A125">
        <v>124</v>
      </c>
      <c r="B125">
        <v>3</v>
      </c>
      <c r="C125">
        <v>2</v>
      </c>
    </row>
    <row r="126" spans="1:3" x14ac:dyDescent="0.2">
      <c r="A126">
        <v>125</v>
      </c>
      <c r="B126">
        <v>3</v>
      </c>
      <c r="C126">
        <v>2.5</v>
      </c>
    </row>
    <row r="127" spans="1:3" x14ac:dyDescent="0.2">
      <c r="A127">
        <v>126</v>
      </c>
      <c r="B127">
        <v>3</v>
      </c>
      <c r="C127">
        <v>4</v>
      </c>
    </row>
    <row r="128" spans="1:3" x14ac:dyDescent="0.2">
      <c r="A128">
        <v>127</v>
      </c>
      <c r="B128">
        <v>3</v>
      </c>
      <c r="C128">
        <v>4.5</v>
      </c>
    </row>
    <row r="129" spans="1:3" x14ac:dyDescent="0.2">
      <c r="A129">
        <v>128</v>
      </c>
      <c r="B129">
        <v>3</v>
      </c>
      <c r="C129">
        <v>4.5</v>
      </c>
    </row>
    <row r="130" spans="1:3" x14ac:dyDescent="0.2">
      <c r="A130">
        <v>129</v>
      </c>
      <c r="B130">
        <v>3</v>
      </c>
      <c r="C130">
        <v>4.5</v>
      </c>
    </row>
    <row r="131" spans="1:3" x14ac:dyDescent="0.2">
      <c r="A131">
        <v>130</v>
      </c>
      <c r="B131">
        <v>3</v>
      </c>
      <c r="C131">
        <v>4.5</v>
      </c>
    </row>
    <row r="132" spans="1:3" x14ac:dyDescent="0.2">
      <c r="A132">
        <v>131</v>
      </c>
      <c r="B132">
        <v>3</v>
      </c>
      <c r="C132">
        <v>4.5</v>
      </c>
    </row>
    <row r="133" spans="1:3" x14ac:dyDescent="0.2">
      <c r="A133">
        <v>132</v>
      </c>
      <c r="B133">
        <v>3</v>
      </c>
      <c r="C133">
        <v>4.5</v>
      </c>
    </row>
    <row r="134" spans="1:3" x14ac:dyDescent="0.2">
      <c r="A134">
        <v>133</v>
      </c>
      <c r="B134">
        <v>3</v>
      </c>
      <c r="C134">
        <v>2</v>
      </c>
    </row>
    <row r="135" spans="1:3" x14ac:dyDescent="0.2">
      <c r="A135">
        <v>134</v>
      </c>
      <c r="B135">
        <v>4</v>
      </c>
      <c r="C135">
        <v>2.5</v>
      </c>
    </row>
    <row r="136" spans="1:3" x14ac:dyDescent="0.2">
      <c r="A136">
        <v>135</v>
      </c>
      <c r="B136">
        <v>4</v>
      </c>
      <c r="C136">
        <v>4</v>
      </c>
    </row>
    <row r="137" spans="1:3" x14ac:dyDescent="0.2">
      <c r="A137">
        <v>136</v>
      </c>
      <c r="B137">
        <v>4</v>
      </c>
      <c r="C137">
        <v>4.5</v>
      </c>
    </row>
    <row r="138" spans="1:3" x14ac:dyDescent="0.2">
      <c r="A138">
        <v>137</v>
      </c>
      <c r="B138">
        <v>4</v>
      </c>
      <c r="C138">
        <v>4.5</v>
      </c>
    </row>
    <row r="139" spans="1:3" x14ac:dyDescent="0.2">
      <c r="A139">
        <v>138</v>
      </c>
      <c r="B139">
        <v>4</v>
      </c>
      <c r="C139">
        <v>4.5</v>
      </c>
    </row>
    <row r="140" spans="1:3" x14ac:dyDescent="0.2">
      <c r="A140">
        <v>139</v>
      </c>
      <c r="B140">
        <v>4</v>
      </c>
      <c r="C140">
        <v>4.5</v>
      </c>
    </row>
    <row r="141" spans="1:3" x14ac:dyDescent="0.2">
      <c r="A141">
        <v>140</v>
      </c>
      <c r="B141">
        <v>4</v>
      </c>
      <c r="C141">
        <v>4.5</v>
      </c>
    </row>
    <row r="142" spans="1:3" x14ac:dyDescent="0.2">
      <c r="A142">
        <v>141</v>
      </c>
      <c r="B142">
        <v>4</v>
      </c>
      <c r="C142">
        <v>4.5</v>
      </c>
    </row>
    <row r="143" spans="1:3" x14ac:dyDescent="0.2">
      <c r="A143">
        <v>142</v>
      </c>
      <c r="B143">
        <v>4</v>
      </c>
      <c r="C143">
        <v>2.5</v>
      </c>
    </row>
    <row r="144" spans="1:3" x14ac:dyDescent="0.2">
      <c r="A144">
        <v>143</v>
      </c>
      <c r="B144">
        <v>4</v>
      </c>
      <c r="C144">
        <v>2</v>
      </c>
    </row>
    <row r="145" spans="1:3" x14ac:dyDescent="0.2">
      <c r="A145">
        <v>144</v>
      </c>
      <c r="B145">
        <v>4</v>
      </c>
      <c r="C145">
        <v>4</v>
      </c>
    </row>
    <row r="146" spans="1:3" x14ac:dyDescent="0.2">
      <c r="A146">
        <v>145</v>
      </c>
      <c r="B146">
        <v>4</v>
      </c>
      <c r="C146">
        <v>3</v>
      </c>
    </row>
    <row r="147" spans="1:3" x14ac:dyDescent="0.2">
      <c r="A147">
        <v>146</v>
      </c>
      <c r="B147">
        <v>4</v>
      </c>
      <c r="C147">
        <v>3</v>
      </c>
    </row>
    <row r="148" spans="1:3" x14ac:dyDescent="0.2">
      <c r="A148">
        <v>147</v>
      </c>
      <c r="B148">
        <v>4</v>
      </c>
      <c r="C148">
        <v>3.5</v>
      </c>
    </row>
    <row r="149" spans="1:3" x14ac:dyDescent="0.2">
      <c r="A149">
        <v>148</v>
      </c>
      <c r="B149">
        <v>4</v>
      </c>
      <c r="C149">
        <v>2.5</v>
      </c>
    </row>
    <row r="150" spans="1:3" x14ac:dyDescent="0.2">
      <c r="A150">
        <v>149</v>
      </c>
      <c r="B150">
        <v>4</v>
      </c>
      <c r="C150">
        <v>3</v>
      </c>
    </row>
    <row r="151" spans="1:3" x14ac:dyDescent="0.2">
      <c r="A151">
        <v>150</v>
      </c>
      <c r="B151">
        <v>4</v>
      </c>
      <c r="C151">
        <v>3.5</v>
      </c>
    </row>
    <row r="152" spans="1:3" x14ac:dyDescent="0.2">
      <c r="A152">
        <v>151</v>
      </c>
      <c r="B152">
        <v>4</v>
      </c>
      <c r="C152">
        <v>4</v>
      </c>
    </row>
    <row r="153" spans="1:3" x14ac:dyDescent="0.2">
      <c r="A153">
        <v>152</v>
      </c>
      <c r="B153">
        <v>4</v>
      </c>
      <c r="C153">
        <v>4.5</v>
      </c>
    </row>
    <row r="154" spans="1:3" x14ac:dyDescent="0.2">
      <c r="A154">
        <v>153</v>
      </c>
      <c r="B154">
        <v>4</v>
      </c>
      <c r="C154">
        <v>2</v>
      </c>
    </row>
    <row r="155" spans="1:3" x14ac:dyDescent="0.2">
      <c r="A155">
        <v>154</v>
      </c>
      <c r="B155">
        <v>4</v>
      </c>
      <c r="C155">
        <v>1</v>
      </c>
    </row>
    <row r="156" spans="1:3" x14ac:dyDescent="0.2">
      <c r="A156">
        <v>155</v>
      </c>
      <c r="B156">
        <v>4</v>
      </c>
      <c r="C156">
        <v>1.5</v>
      </c>
    </row>
    <row r="157" spans="1:3" x14ac:dyDescent="0.2">
      <c r="A157">
        <v>156</v>
      </c>
      <c r="B157">
        <v>4</v>
      </c>
      <c r="C157">
        <v>1</v>
      </c>
    </row>
    <row r="158" spans="1:3" x14ac:dyDescent="0.2">
      <c r="A158">
        <v>157</v>
      </c>
      <c r="B158">
        <v>4</v>
      </c>
      <c r="C158">
        <v>1</v>
      </c>
    </row>
    <row r="159" spans="1:3" x14ac:dyDescent="0.2">
      <c r="A159">
        <v>158</v>
      </c>
      <c r="B159">
        <v>4</v>
      </c>
      <c r="C159">
        <v>1.5</v>
      </c>
    </row>
    <row r="160" spans="1:3" x14ac:dyDescent="0.2">
      <c r="A160">
        <v>159</v>
      </c>
      <c r="B160">
        <v>4</v>
      </c>
      <c r="C160">
        <v>1</v>
      </c>
    </row>
    <row r="161" spans="1:3" x14ac:dyDescent="0.2">
      <c r="A161">
        <v>160</v>
      </c>
      <c r="B161">
        <v>4</v>
      </c>
      <c r="C161">
        <v>4</v>
      </c>
    </row>
    <row r="162" spans="1:3" x14ac:dyDescent="0.2">
      <c r="A162">
        <v>161</v>
      </c>
      <c r="B162">
        <v>4</v>
      </c>
      <c r="C162">
        <v>4</v>
      </c>
    </row>
    <row r="163" spans="1:3" x14ac:dyDescent="0.2">
      <c r="A163">
        <v>162</v>
      </c>
      <c r="B163">
        <v>4</v>
      </c>
      <c r="C163">
        <v>1</v>
      </c>
    </row>
    <row r="164" spans="1:3" x14ac:dyDescent="0.2">
      <c r="A164">
        <v>163</v>
      </c>
      <c r="B164">
        <v>4</v>
      </c>
      <c r="C164">
        <v>3</v>
      </c>
    </row>
    <row r="165" spans="1:3" x14ac:dyDescent="0.2">
      <c r="A165">
        <v>164</v>
      </c>
      <c r="B165">
        <v>4</v>
      </c>
      <c r="C165">
        <v>4</v>
      </c>
    </row>
    <row r="166" spans="1:3" x14ac:dyDescent="0.2">
      <c r="A166">
        <v>165</v>
      </c>
      <c r="B166">
        <v>4</v>
      </c>
      <c r="C166">
        <v>4</v>
      </c>
    </row>
    <row r="167" spans="1:3" x14ac:dyDescent="0.2">
      <c r="A167">
        <v>166</v>
      </c>
      <c r="B167">
        <v>4</v>
      </c>
      <c r="C167">
        <v>2.5</v>
      </c>
    </row>
    <row r="168" spans="1:3" x14ac:dyDescent="0.2">
      <c r="A168">
        <v>167</v>
      </c>
      <c r="B168">
        <v>4</v>
      </c>
      <c r="C168">
        <v>1</v>
      </c>
    </row>
    <row r="169" spans="1:3" x14ac:dyDescent="0.2">
      <c r="A169">
        <v>168</v>
      </c>
      <c r="B169">
        <v>4</v>
      </c>
      <c r="C169">
        <v>1</v>
      </c>
    </row>
    <row r="170" spans="1:3" x14ac:dyDescent="0.2">
      <c r="A170">
        <v>169</v>
      </c>
      <c r="B170">
        <v>4</v>
      </c>
      <c r="C170">
        <v>1</v>
      </c>
    </row>
    <row r="171" spans="1:3" x14ac:dyDescent="0.2">
      <c r="A171">
        <v>170</v>
      </c>
      <c r="B171">
        <v>4</v>
      </c>
      <c r="C171">
        <v>1</v>
      </c>
    </row>
    <row r="172" spans="1:3" x14ac:dyDescent="0.2">
      <c r="A172">
        <v>171</v>
      </c>
      <c r="B172">
        <v>4</v>
      </c>
      <c r="C172">
        <v>2</v>
      </c>
    </row>
    <row r="173" spans="1:3" x14ac:dyDescent="0.2">
      <c r="A173">
        <v>172</v>
      </c>
      <c r="B173">
        <v>5</v>
      </c>
      <c r="C173">
        <v>2.5</v>
      </c>
    </row>
    <row r="174" spans="1:3" x14ac:dyDescent="0.2">
      <c r="A174">
        <v>173</v>
      </c>
      <c r="B174">
        <v>5</v>
      </c>
      <c r="C174">
        <v>4</v>
      </c>
    </row>
    <row r="175" spans="1:3" x14ac:dyDescent="0.2">
      <c r="A175">
        <v>174</v>
      </c>
      <c r="B175">
        <v>5</v>
      </c>
      <c r="C175">
        <v>4.5</v>
      </c>
    </row>
    <row r="176" spans="1:3" x14ac:dyDescent="0.2">
      <c r="A176">
        <v>175</v>
      </c>
      <c r="B176">
        <v>5</v>
      </c>
      <c r="C176">
        <v>4.5</v>
      </c>
    </row>
    <row r="177" spans="1:3" x14ac:dyDescent="0.2">
      <c r="A177">
        <v>176</v>
      </c>
      <c r="B177">
        <v>5</v>
      </c>
      <c r="C177">
        <v>4.5</v>
      </c>
    </row>
    <row r="178" spans="1:3" x14ac:dyDescent="0.2">
      <c r="A178">
        <v>177</v>
      </c>
      <c r="B178">
        <v>5</v>
      </c>
      <c r="C178">
        <v>4.5</v>
      </c>
    </row>
    <row r="179" spans="1:3" x14ac:dyDescent="0.2">
      <c r="A179">
        <v>178</v>
      </c>
      <c r="B179">
        <v>5</v>
      </c>
      <c r="C179">
        <v>4.5</v>
      </c>
    </row>
    <row r="180" spans="1:3" x14ac:dyDescent="0.2">
      <c r="A180">
        <v>179</v>
      </c>
      <c r="B180">
        <v>5</v>
      </c>
      <c r="C180">
        <v>4.5</v>
      </c>
    </row>
    <row r="181" spans="1:3" x14ac:dyDescent="0.2">
      <c r="A181">
        <v>180</v>
      </c>
      <c r="B181">
        <v>5</v>
      </c>
      <c r="C181">
        <v>2</v>
      </c>
    </row>
    <row r="182" spans="1:3" x14ac:dyDescent="0.2">
      <c r="A182">
        <v>181</v>
      </c>
      <c r="B182">
        <v>5</v>
      </c>
      <c r="C182">
        <v>2.5</v>
      </c>
    </row>
    <row r="183" spans="1:3" x14ac:dyDescent="0.2">
      <c r="A183">
        <v>182</v>
      </c>
      <c r="B183">
        <v>5</v>
      </c>
      <c r="C183">
        <v>4</v>
      </c>
    </row>
    <row r="184" spans="1:3" x14ac:dyDescent="0.2">
      <c r="A184">
        <v>183</v>
      </c>
      <c r="B184">
        <v>5</v>
      </c>
      <c r="C184">
        <v>4.5</v>
      </c>
    </row>
    <row r="185" spans="1:3" x14ac:dyDescent="0.2">
      <c r="A185">
        <v>184</v>
      </c>
      <c r="B185">
        <v>5</v>
      </c>
      <c r="C185">
        <v>4.5</v>
      </c>
    </row>
    <row r="186" spans="1:3" x14ac:dyDescent="0.2">
      <c r="A186">
        <v>185</v>
      </c>
      <c r="B186">
        <v>5</v>
      </c>
      <c r="C186">
        <v>4.5</v>
      </c>
    </row>
    <row r="187" spans="1:3" x14ac:dyDescent="0.2">
      <c r="A187">
        <v>186</v>
      </c>
      <c r="B187">
        <v>5</v>
      </c>
      <c r="C187">
        <v>4.5</v>
      </c>
    </row>
    <row r="188" spans="1:3" x14ac:dyDescent="0.2">
      <c r="A188">
        <v>187</v>
      </c>
      <c r="B188">
        <v>5</v>
      </c>
      <c r="C188">
        <v>4.5</v>
      </c>
    </row>
    <row r="189" spans="1:3" x14ac:dyDescent="0.2">
      <c r="A189">
        <v>188</v>
      </c>
      <c r="B189">
        <v>5</v>
      </c>
      <c r="C189">
        <v>4.5</v>
      </c>
    </row>
    <row r="190" spans="1:3" x14ac:dyDescent="0.2">
      <c r="A190">
        <v>189</v>
      </c>
      <c r="B190">
        <v>5</v>
      </c>
      <c r="C190">
        <v>2.5</v>
      </c>
    </row>
    <row r="191" spans="1:3" x14ac:dyDescent="0.2">
      <c r="A191">
        <v>190</v>
      </c>
      <c r="B191">
        <v>5</v>
      </c>
      <c r="C191">
        <v>3.5</v>
      </c>
    </row>
    <row r="192" spans="1:3" x14ac:dyDescent="0.2">
      <c r="A192">
        <v>191</v>
      </c>
      <c r="B192">
        <v>5</v>
      </c>
      <c r="C192">
        <v>2</v>
      </c>
    </row>
    <row r="193" spans="1:3" x14ac:dyDescent="0.2">
      <c r="A193">
        <v>192</v>
      </c>
      <c r="B193">
        <v>5</v>
      </c>
      <c r="C193">
        <v>4</v>
      </c>
    </row>
    <row r="194" spans="1:3" x14ac:dyDescent="0.2">
      <c r="A194">
        <v>193</v>
      </c>
      <c r="B194">
        <v>5</v>
      </c>
      <c r="C194">
        <v>4</v>
      </c>
    </row>
    <row r="195" spans="1:3" x14ac:dyDescent="0.2">
      <c r="A195">
        <v>194</v>
      </c>
      <c r="B195">
        <v>5</v>
      </c>
      <c r="C195">
        <v>3</v>
      </c>
    </row>
    <row r="196" spans="1:3" x14ac:dyDescent="0.2">
      <c r="A196">
        <v>195</v>
      </c>
      <c r="B196">
        <v>5</v>
      </c>
      <c r="C196">
        <v>3</v>
      </c>
    </row>
    <row r="197" spans="1:3" x14ac:dyDescent="0.2">
      <c r="A197">
        <v>196</v>
      </c>
      <c r="B197">
        <v>5</v>
      </c>
      <c r="C197">
        <v>3</v>
      </c>
    </row>
    <row r="198" spans="1:3" x14ac:dyDescent="0.2">
      <c r="A198">
        <v>197</v>
      </c>
      <c r="B198">
        <v>5</v>
      </c>
      <c r="C198">
        <v>2.5</v>
      </c>
    </row>
    <row r="199" spans="1:3" x14ac:dyDescent="0.2">
      <c r="A199">
        <v>198</v>
      </c>
      <c r="B199">
        <v>5</v>
      </c>
      <c r="C199">
        <v>3</v>
      </c>
    </row>
    <row r="200" spans="1:3" x14ac:dyDescent="0.2">
      <c r="A200">
        <v>199</v>
      </c>
      <c r="B200">
        <v>5</v>
      </c>
      <c r="C200">
        <v>3.5</v>
      </c>
    </row>
    <row r="201" spans="1:3" x14ac:dyDescent="0.2">
      <c r="A201">
        <v>200</v>
      </c>
      <c r="B201">
        <v>5</v>
      </c>
      <c r="C201">
        <v>3</v>
      </c>
    </row>
    <row r="202" spans="1:3" x14ac:dyDescent="0.2">
      <c r="A202">
        <v>201</v>
      </c>
      <c r="B202">
        <v>5</v>
      </c>
      <c r="C202">
        <v>3</v>
      </c>
    </row>
    <row r="203" spans="1:3" x14ac:dyDescent="0.2">
      <c r="A203">
        <v>202</v>
      </c>
      <c r="B203">
        <v>5</v>
      </c>
      <c r="C203">
        <v>3</v>
      </c>
    </row>
    <row r="204" spans="1:3" x14ac:dyDescent="0.2">
      <c r="A204">
        <v>203</v>
      </c>
      <c r="B204">
        <v>5</v>
      </c>
      <c r="C204">
        <v>3.5</v>
      </c>
    </row>
    <row r="205" spans="1:3" x14ac:dyDescent="0.2">
      <c r="A205">
        <v>204</v>
      </c>
      <c r="B205">
        <v>5</v>
      </c>
      <c r="C205">
        <v>3.5</v>
      </c>
    </row>
    <row r="206" spans="1:3" x14ac:dyDescent="0.2">
      <c r="A206">
        <v>205</v>
      </c>
      <c r="B206">
        <v>5</v>
      </c>
      <c r="C206">
        <v>4.5</v>
      </c>
    </row>
    <row r="207" spans="1:3" x14ac:dyDescent="0.2">
      <c r="A207">
        <v>206</v>
      </c>
      <c r="B207">
        <v>5</v>
      </c>
      <c r="C207">
        <v>1.5</v>
      </c>
    </row>
    <row r="208" spans="1:3" x14ac:dyDescent="0.2">
      <c r="A208">
        <v>207</v>
      </c>
      <c r="B208">
        <v>5</v>
      </c>
      <c r="C208">
        <v>3</v>
      </c>
    </row>
    <row r="209" spans="1:3" x14ac:dyDescent="0.2">
      <c r="A209">
        <v>208</v>
      </c>
      <c r="B209">
        <v>6</v>
      </c>
      <c r="C209">
        <v>1</v>
      </c>
    </row>
    <row r="210" spans="1:3" x14ac:dyDescent="0.2">
      <c r="A210">
        <v>209</v>
      </c>
      <c r="B210">
        <v>6</v>
      </c>
      <c r="C210">
        <v>1.5</v>
      </c>
    </row>
    <row r="211" spans="1:3" x14ac:dyDescent="0.2">
      <c r="A211">
        <v>210</v>
      </c>
      <c r="B211">
        <v>6</v>
      </c>
      <c r="C211">
        <v>1</v>
      </c>
    </row>
    <row r="212" spans="1:3" x14ac:dyDescent="0.2">
      <c r="A212">
        <v>211</v>
      </c>
      <c r="B212">
        <v>6</v>
      </c>
      <c r="C212">
        <v>1</v>
      </c>
    </row>
    <row r="213" spans="1:3" x14ac:dyDescent="0.2">
      <c r="A213">
        <v>212</v>
      </c>
      <c r="B213">
        <v>6</v>
      </c>
      <c r="C213">
        <v>1.5</v>
      </c>
    </row>
    <row r="214" spans="1:3" x14ac:dyDescent="0.2">
      <c r="A214">
        <v>213</v>
      </c>
      <c r="B214">
        <v>6</v>
      </c>
      <c r="C214">
        <v>1</v>
      </c>
    </row>
    <row r="215" spans="1:3" x14ac:dyDescent="0.2">
      <c r="A215">
        <v>214</v>
      </c>
      <c r="B215">
        <v>6</v>
      </c>
      <c r="C215">
        <v>2</v>
      </c>
    </row>
    <row r="216" spans="1:3" x14ac:dyDescent="0.2">
      <c r="A216">
        <v>215</v>
      </c>
      <c r="B216">
        <v>6</v>
      </c>
      <c r="C216">
        <v>3</v>
      </c>
    </row>
    <row r="217" spans="1:3" x14ac:dyDescent="0.2">
      <c r="A217">
        <v>216</v>
      </c>
      <c r="B217">
        <v>6</v>
      </c>
      <c r="C217">
        <v>2</v>
      </c>
    </row>
    <row r="218" spans="1:3" x14ac:dyDescent="0.2">
      <c r="A218">
        <v>217</v>
      </c>
      <c r="B218">
        <v>6</v>
      </c>
      <c r="C218">
        <v>2</v>
      </c>
    </row>
    <row r="219" spans="1:3" x14ac:dyDescent="0.2">
      <c r="A219">
        <v>218</v>
      </c>
      <c r="B219">
        <v>6</v>
      </c>
      <c r="C219">
        <v>2.5</v>
      </c>
    </row>
    <row r="220" spans="1:3" x14ac:dyDescent="0.2">
      <c r="A220">
        <v>219</v>
      </c>
      <c r="B220">
        <v>6</v>
      </c>
      <c r="C220">
        <v>2</v>
      </c>
    </row>
    <row r="221" spans="1:3" x14ac:dyDescent="0.2">
      <c r="A221">
        <v>220</v>
      </c>
      <c r="B221">
        <v>6</v>
      </c>
      <c r="C221">
        <v>2</v>
      </c>
    </row>
    <row r="222" spans="1:3" x14ac:dyDescent="0.2">
      <c r="A222">
        <v>221</v>
      </c>
      <c r="B222">
        <v>6</v>
      </c>
      <c r="C222">
        <v>3.5</v>
      </c>
    </row>
    <row r="223" spans="1:3" x14ac:dyDescent="0.2">
      <c r="A223">
        <v>222</v>
      </c>
      <c r="B223">
        <v>6</v>
      </c>
      <c r="C223">
        <v>2.5</v>
      </c>
    </row>
    <row r="224" spans="1:3" x14ac:dyDescent="0.2">
      <c r="A224">
        <v>223</v>
      </c>
      <c r="B224">
        <v>6</v>
      </c>
      <c r="C224">
        <v>1</v>
      </c>
    </row>
    <row r="225" spans="1:3" x14ac:dyDescent="0.2">
      <c r="A225">
        <v>224</v>
      </c>
      <c r="B225">
        <v>6</v>
      </c>
      <c r="C225">
        <v>2.5</v>
      </c>
    </row>
    <row r="226" spans="1:3" x14ac:dyDescent="0.2">
      <c r="A226">
        <v>225</v>
      </c>
      <c r="B226">
        <v>6</v>
      </c>
      <c r="C226">
        <v>2.5</v>
      </c>
    </row>
    <row r="227" spans="1:3" x14ac:dyDescent="0.2">
      <c r="A227">
        <v>226</v>
      </c>
      <c r="B227">
        <v>6</v>
      </c>
      <c r="C227">
        <v>3.5</v>
      </c>
    </row>
    <row r="228" spans="1:3" x14ac:dyDescent="0.2">
      <c r="A228">
        <v>227</v>
      </c>
      <c r="B228">
        <v>6</v>
      </c>
      <c r="C228">
        <v>3.5</v>
      </c>
    </row>
    <row r="229" spans="1:3" x14ac:dyDescent="0.2">
      <c r="A229">
        <v>228</v>
      </c>
      <c r="B229">
        <v>6</v>
      </c>
      <c r="C229">
        <v>2.5</v>
      </c>
    </row>
    <row r="230" spans="1:3" x14ac:dyDescent="0.2">
      <c r="A230">
        <v>229</v>
      </c>
      <c r="B230">
        <v>6</v>
      </c>
      <c r="C230">
        <v>2.5</v>
      </c>
    </row>
    <row r="231" spans="1:3" x14ac:dyDescent="0.2">
      <c r="A231">
        <v>230</v>
      </c>
      <c r="B231">
        <v>6</v>
      </c>
      <c r="C231">
        <v>1</v>
      </c>
    </row>
    <row r="232" spans="1:3" x14ac:dyDescent="0.2">
      <c r="A232">
        <v>231</v>
      </c>
      <c r="B232">
        <v>6</v>
      </c>
      <c r="C232">
        <v>1</v>
      </c>
    </row>
    <row r="233" spans="1:3" x14ac:dyDescent="0.2">
      <c r="A233">
        <v>232</v>
      </c>
      <c r="B233">
        <v>6</v>
      </c>
      <c r="C233">
        <v>1</v>
      </c>
    </row>
    <row r="234" spans="1:3" x14ac:dyDescent="0.2">
      <c r="A234">
        <v>233</v>
      </c>
      <c r="B234">
        <v>6</v>
      </c>
      <c r="C234">
        <v>1</v>
      </c>
    </row>
    <row r="235" spans="1:3" x14ac:dyDescent="0.2">
      <c r="A235">
        <v>234</v>
      </c>
      <c r="B235">
        <v>6</v>
      </c>
      <c r="C235">
        <v>1.5</v>
      </c>
    </row>
    <row r="236" spans="1:3" x14ac:dyDescent="0.2">
      <c r="A236">
        <v>235</v>
      </c>
      <c r="B236">
        <v>6</v>
      </c>
      <c r="C236">
        <v>4.5</v>
      </c>
    </row>
    <row r="237" spans="1:3" x14ac:dyDescent="0.2">
      <c r="A237">
        <v>236</v>
      </c>
      <c r="B237">
        <v>6</v>
      </c>
      <c r="C237">
        <v>4</v>
      </c>
    </row>
    <row r="238" spans="1:3" x14ac:dyDescent="0.2">
      <c r="A238">
        <v>237</v>
      </c>
      <c r="B238">
        <v>6</v>
      </c>
      <c r="C238">
        <v>4</v>
      </c>
    </row>
    <row r="239" spans="1:3" x14ac:dyDescent="0.2">
      <c r="A239">
        <v>238</v>
      </c>
      <c r="B239">
        <v>6</v>
      </c>
      <c r="C239">
        <v>3.5</v>
      </c>
    </row>
    <row r="240" spans="1:3" x14ac:dyDescent="0.2">
      <c r="A240">
        <v>239</v>
      </c>
      <c r="B240">
        <v>6</v>
      </c>
      <c r="C240">
        <v>1.5</v>
      </c>
    </row>
    <row r="241" spans="1:3" x14ac:dyDescent="0.2">
      <c r="A241">
        <v>240</v>
      </c>
      <c r="B241">
        <v>6</v>
      </c>
      <c r="C241">
        <v>4.5</v>
      </c>
    </row>
    <row r="242" spans="1:3" x14ac:dyDescent="0.2">
      <c r="A242">
        <v>241</v>
      </c>
      <c r="B242">
        <v>6</v>
      </c>
      <c r="C242">
        <v>4</v>
      </c>
    </row>
    <row r="243" spans="1:3" x14ac:dyDescent="0.2">
      <c r="A243">
        <v>242</v>
      </c>
      <c r="B243">
        <v>6</v>
      </c>
      <c r="C243">
        <v>4</v>
      </c>
    </row>
    <row r="244" spans="1:3" x14ac:dyDescent="0.2">
      <c r="A244">
        <v>243</v>
      </c>
      <c r="B244">
        <v>6</v>
      </c>
      <c r="C244">
        <v>3.5</v>
      </c>
    </row>
    <row r="245" spans="1:3" x14ac:dyDescent="0.2">
      <c r="A245">
        <v>244</v>
      </c>
      <c r="B245">
        <v>6</v>
      </c>
      <c r="C245">
        <v>2.5</v>
      </c>
    </row>
    <row r="246" spans="1:3" x14ac:dyDescent="0.2">
      <c r="A246">
        <v>245</v>
      </c>
      <c r="B246">
        <v>6</v>
      </c>
      <c r="C246">
        <v>3.5</v>
      </c>
    </row>
    <row r="247" spans="1:3" x14ac:dyDescent="0.2">
      <c r="A247">
        <v>246</v>
      </c>
      <c r="B247">
        <v>7</v>
      </c>
      <c r="C247">
        <v>2</v>
      </c>
    </row>
    <row r="248" spans="1:3" x14ac:dyDescent="0.2">
      <c r="A248">
        <v>247</v>
      </c>
      <c r="B248">
        <v>7</v>
      </c>
      <c r="C248">
        <v>4</v>
      </c>
    </row>
    <row r="249" spans="1:3" x14ac:dyDescent="0.2">
      <c r="A249">
        <v>248</v>
      </c>
      <c r="B249">
        <v>7</v>
      </c>
      <c r="C249">
        <v>4</v>
      </c>
    </row>
    <row r="250" spans="1:3" x14ac:dyDescent="0.2">
      <c r="A250">
        <v>249</v>
      </c>
      <c r="B250">
        <v>7</v>
      </c>
      <c r="C250">
        <v>3</v>
      </c>
    </row>
    <row r="251" spans="1:3" x14ac:dyDescent="0.2">
      <c r="A251">
        <v>250</v>
      </c>
      <c r="B251">
        <v>7</v>
      </c>
      <c r="C251">
        <v>3</v>
      </c>
    </row>
    <row r="252" spans="1:3" x14ac:dyDescent="0.2">
      <c r="A252">
        <v>251</v>
      </c>
      <c r="B252">
        <v>7</v>
      </c>
      <c r="C252">
        <v>3</v>
      </c>
    </row>
    <row r="253" spans="1:3" x14ac:dyDescent="0.2">
      <c r="A253">
        <v>252</v>
      </c>
      <c r="B253">
        <v>7</v>
      </c>
      <c r="C253">
        <v>2.5</v>
      </c>
    </row>
    <row r="254" spans="1:3" x14ac:dyDescent="0.2">
      <c r="A254">
        <v>253</v>
      </c>
      <c r="B254">
        <v>7</v>
      </c>
      <c r="C254">
        <v>3</v>
      </c>
    </row>
    <row r="255" spans="1:3" x14ac:dyDescent="0.2">
      <c r="A255">
        <v>254</v>
      </c>
      <c r="B255">
        <v>7</v>
      </c>
      <c r="C255">
        <v>3.5</v>
      </c>
    </row>
    <row r="256" spans="1:3" x14ac:dyDescent="0.2">
      <c r="A256">
        <v>255</v>
      </c>
      <c r="B256">
        <v>7</v>
      </c>
      <c r="C256">
        <v>3</v>
      </c>
    </row>
    <row r="257" spans="1:3" x14ac:dyDescent="0.2">
      <c r="A257">
        <v>256</v>
      </c>
      <c r="B257">
        <v>7</v>
      </c>
      <c r="C257">
        <v>3</v>
      </c>
    </row>
    <row r="258" spans="1:3" x14ac:dyDescent="0.2">
      <c r="A258">
        <v>257</v>
      </c>
      <c r="B258">
        <v>7</v>
      </c>
      <c r="C258">
        <v>3</v>
      </c>
    </row>
    <row r="259" spans="1:3" x14ac:dyDescent="0.2">
      <c r="A259">
        <v>258</v>
      </c>
      <c r="B259">
        <v>7</v>
      </c>
      <c r="C259">
        <v>3.5</v>
      </c>
    </row>
    <row r="260" spans="1:3" x14ac:dyDescent="0.2">
      <c r="A260">
        <v>259</v>
      </c>
      <c r="B260">
        <v>7</v>
      </c>
      <c r="C260">
        <v>3.5</v>
      </c>
    </row>
    <row r="261" spans="1:3" x14ac:dyDescent="0.2">
      <c r="A261">
        <v>260</v>
      </c>
      <c r="B261">
        <v>7</v>
      </c>
      <c r="C261">
        <v>4.5</v>
      </c>
    </row>
    <row r="262" spans="1:3" x14ac:dyDescent="0.2">
      <c r="A262">
        <v>261</v>
      </c>
      <c r="B262">
        <v>7</v>
      </c>
      <c r="C262">
        <v>1.5</v>
      </c>
    </row>
    <row r="263" spans="1:3" x14ac:dyDescent="0.2">
      <c r="A263">
        <v>262</v>
      </c>
      <c r="B263">
        <v>7</v>
      </c>
      <c r="C263">
        <v>3</v>
      </c>
    </row>
    <row r="264" spans="1:3" x14ac:dyDescent="0.2">
      <c r="A264">
        <v>263</v>
      </c>
      <c r="B264">
        <v>7</v>
      </c>
      <c r="C264">
        <v>1</v>
      </c>
    </row>
    <row r="265" spans="1:3" x14ac:dyDescent="0.2">
      <c r="A265">
        <v>264</v>
      </c>
      <c r="B265">
        <v>7</v>
      </c>
      <c r="C265">
        <v>1.5</v>
      </c>
    </row>
    <row r="266" spans="1:3" x14ac:dyDescent="0.2">
      <c r="A266">
        <v>265</v>
      </c>
      <c r="B266">
        <v>7</v>
      </c>
      <c r="C266">
        <v>1</v>
      </c>
    </row>
    <row r="267" spans="1:3" x14ac:dyDescent="0.2">
      <c r="A267">
        <v>266</v>
      </c>
      <c r="B267">
        <v>7</v>
      </c>
      <c r="C267">
        <v>1</v>
      </c>
    </row>
    <row r="268" spans="1:3" x14ac:dyDescent="0.2">
      <c r="A268">
        <v>267</v>
      </c>
      <c r="B268">
        <v>7</v>
      </c>
      <c r="C268">
        <v>1.5</v>
      </c>
    </row>
    <row r="269" spans="1:3" x14ac:dyDescent="0.2">
      <c r="A269">
        <v>268</v>
      </c>
      <c r="B269">
        <v>7</v>
      </c>
      <c r="C269">
        <v>1</v>
      </c>
    </row>
    <row r="270" spans="1:3" x14ac:dyDescent="0.2">
      <c r="A270">
        <v>269</v>
      </c>
      <c r="B270">
        <v>7</v>
      </c>
      <c r="C270">
        <v>2</v>
      </c>
    </row>
    <row r="271" spans="1:3" x14ac:dyDescent="0.2">
      <c r="A271">
        <v>270</v>
      </c>
      <c r="B271">
        <v>7</v>
      </c>
      <c r="C271">
        <v>3</v>
      </c>
    </row>
    <row r="272" spans="1:3" x14ac:dyDescent="0.2">
      <c r="A272">
        <v>271</v>
      </c>
      <c r="B272">
        <v>7</v>
      </c>
      <c r="C272">
        <v>2</v>
      </c>
    </row>
    <row r="273" spans="1:3" x14ac:dyDescent="0.2">
      <c r="A273">
        <v>272</v>
      </c>
      <c r="B273">
        <v>7</v>
      </c>
      <c r="C273">
        <v>2</v>
      </c>
    </row>
    <row r="274" spans="1:3" x14ac:dyDescent="0.2">
      <c r="A274">
        <v>273</v>
      </c>
      <c r="B274">
        <v>7</v>
      </c>
      <c r="C274">
        <v>2.5</v>
      </c>
    </row>
    <row r="275" spans="1:3" x14ac:dyDescent="0.2">
      <c r="A275">
        <v>274</v>
      </c>
      <c r="B275">
        <v>7</v>
      </c>
      <c r="C275">
        <v>2</v>
      </c>
    </row>
    <row r="276" spans="1:3" x14ac:dyDescent="0.2">
      <c r="A276">
        <v>275</v>
      </c>
      <c r="B276">
        <v>7</v>
      </c>
      <c r="C276">
        <v>2</v>
      </c>
    </row>
    <row r="277" spans="1:3" x14ac:dyDescent="0.2">
      <c r="A277">
        <v>276</v>
      </c>
      <c r="B277">
        <v>7</v>
      </c>
      <c r="C277">
        <v>3.5</v>
      </c>
    </row>
    <row r="278" spans="1:3" x14ac:dyDescent="0.2">
      <c r="A278">
        <v>277</v>
      </c>
      <c r="B278">
        <v>7</v>
      </c>
      <c r="C278">
        <v>2.5</v>
      </c>
    </row>
    <row r="279" spans="1:3" x14ac:dyDescent="0.2">
      <c r="A279">
        <v>278</v>
      </c>
      <c r="B279">
        <v>7</v>
      </c>
      <c r="C279">
        <v>1</v>
      </c>
    </row>
    <row r="280" spans="1:3" x14ac:dyDescent="0.2">
      <c r="A280">
        <v>279</v>
      </c>
      <c r="B280">
        <v>7</v>
      </c>
      <c r="C280">
        <v>2.5</v>
      </c>
    </row>
    <row r="281" spans="1:3" x14ac:dyDescent="0.2">
      <c r="A281">
        <v>280</v>
      </c>
      <c r="B281">
        <v>7</v>
      </c>
      <c r="C281">
        <v>2.5</v>
      </c>
    </row>
    <row r="282" spans="1:3" x14ac:dyDescent="0.2">
      <c r="A282">
        <v>281</v>
      </c>
      <c r="B282">
        <v>7</v>
      </c>
      <c r="C282">
        <v>3.5</v>
      </c>
    </row>
    <row r="283" spans="1:3" x14ac:dyDescent="0.2">
      <c r="A283">
        <v>282</v>
      </c>
      <c r="B283">
        <v>7</v>
      </c>
      <c r="C283">
        <v>3.5</v>
      </c>
    </row>
    <row r="284" spans="1:3" x14ac:dyDescent="0.2">
      <c r="A284">
        <v>283</v>
      </c>
      <c r="B284">
        <v>7</v>
      </c>
      <c r="C284">
        <v>2.5</v>
      </c>
    </row>
    <row r="285" spans="1:3" x14ac:dyDescent="0.2">
      <c r="A285">
        <v>284</v>
      </c>
      <c r="B285">
        <v>8</v>
      </c>
      <c r="C285">
        <v>2.5</v>
      </c>
    </row>
    <row r="286" spans="1:3" x14ac:dyDescent="0.2">
      <c r="A286">
        <v>285</v>
      </c>
      <c r="B286">
        <v>8</v>
      </c>
      <c r="C286">
        <v>1</v>
      </c>
    </row>
    <row r="287" spans="1:3" x14ac:dyDescent="0.2">
      <c r="A287">
        <v>286</v>
      </c>
      <c r="B287">
        <v>8</v>
      </c>
      <c r="C287">
        <v>1</v>
      </c>
    </row>
    <row r="288" spans="1:3" x14ac:dyDescent="0.2">
      <c r="A288">
        <v>287</v>
      </c>
      <c r="B288">
        <v>8</v>
      </c>
      <c r="C288">
        <v>1</v>
      </c>
    </row>
    <row r="289" spans="1:3" x14ac:dyDescent="0.2">
      <c r="A289">
        <v>288</v>
      </c>
      <c r="B289">
        <v>8</v>
      </c>
      <c r="C289">
        <v>1</v>
      </c>
    </row>
    <row r="290" spans="1:3" x14ac:dyDescent="0.2">
      <c r="A290">
        <v>289</v>
      </c>
      <c r="B290">
        <v>8</v>
      </c>
      <c r="C290">
        <v>1.5</v>
      </c>
    </row>
    <row r="291" spans="1:3" x14ac:dyDescent="0.2">
      <c r="A291">
        <v>290</v>
      </c>
      <c r="B291">
        <v>8</v>
      </c>
      <c r="C291">
        <v>4.5</v>
      </c>
    </row>
    <row r="292" spans="1:3" x14ac:dyDescent="0.2">
      <c r="A292">
        <v>291</v>
      </c>
      <c r="B292">
        <v>8</v>
      </c>
      <c r="C292">
        <v>4</v>
      </c>
    </row>
    <row r="293" spans="1:3" x14ac:dyDescent="0.2">
      <c r="A293">
        <v>292</v>
      </c>
      <c r="B293">
        <v>8</v>
      </c>
      <c r="C293">
        <v>4</v>
      </c>
    </row>
    <row r="294" spans="1:3" x14ac:dyDescent="0.2">
      <c r="A294">
        <v>293</v>
      </c>
      <c r="B294">
        <v>8</v>
      </c>
      <c r="C294">
        <v>3.5</v>
      </c>
    </row>
    <row r="295" spans="1:3" x14ac:dyDescent="0.2">
      <c r="A295">
        <v>294</v>
      </c>
      <c r="B295">
        <v>8</v>
      </c>
      <c r="C295">
        <v>1.5</v>
      </c>
    </row>
    <row r="296" spans="1:3" x14ac:dyDescent="0.2">
      <c r="A296">
        <v>295</v>
      </c>
      <c r="B296">
        <v>8</v>
      </c>
      <c r="C296">
        <v>4.5</v>
      </c>
    </row>
    <row r="297" spans="1:3" x14ac:dyDescent="0.2">
      <c r="A297">
        <v>296</v>
      </c>
      <c r="B297">
        <v>8</v>
      </c>
      <c r="C297">
        <v>4</v>
      </c>
    </row>
    <row r="298" spans="1:3" x14ac:dyDescent="0.2">
      <c r="A298">
        <v>297</v>
      </c>
      <c r="B298">
        <v>8</v>
      </c>
      <c r="C298">
        <v>4</v>
      </c>
    </row>
    <row r="299" spans="1:3" x14ac:dyDescent="0.2">
      <c r="A299">
        <v>298</v>
      </c>
      <c r="B299">
        <v>8</v>
      </c>
      <c r="C299">
        <v>3.5</v>
      </c>
    </row>
    <row r="300" spans="1:3" x14ac:dyDescent="0.2">
      <c r="A300">
        <v>299</v>
      </c>
      <c r="B300">
        <v>8</v>
      </c>
      <c r="C300">
        <v>2</v>
      </c>
    </row>
    <row r="301" spans="1:3" x14ac:dyDescent="0.2">
      <c r="A301">
        <v>300</v>
      </c>
      <c r="B301">
        <v>8</v>
      </c>
      <c r="C301">
        <v>2.5</v>
      </c>
    </row>
    <row r="302" spans="1:3" x14ac:dyDescent="0.2">
      <c r="A302">
        <v>301</v>
      </c>
      <c r="B302">
        <v>8</v>
      </c>
      <c r="C302">
        <v>2</v>
      </c>
    </row>
    <row r="303" spans="1:3" x14ac:dyDescent="0.2">
      <c r="A303">
        <v>302</v>
      </c>
      <c r="B303">
        <v>8</v>
      </c>
      <c r="C303">
        <v>2</v>
      </c>
    </row>
    <row r="304" spans="1:3" x14ac:dyDescent="0.2">
      <c r="A304">
        <v>303</v>
      </c>
      <c r="B304">
        <v>8</v>
      </c>
      <c r="C304">
        <v>2</v>
      </c>
    </row>
    <row r="305" spans="1:3" x14ac:dyDescent="0.2">
      <c r="A305">
        <v>304</v>
      </c>
      <c r="B305">
        <v>8</v>
      </c>
      <c r="C305">
        <v>4</v>
      </c>
    </row>
    <row r="306" spans="1:3" x14ac:dyDescent="0.2">
      <c r="A306">
        <v>305</v>
      </c>
      <c r="B306">
        <v>8</v>
      </c>
      <c r="C306">
        <v>3</v>
      </c>
    </row>
    <row r="307" spans="1:3" x14ac:dyDescent="0.2">
      <c r="A307">
        <v>306</v>
      </c>
      <c r="B307">
        <v>8</v>
      </c>
      <c r="C307">
        <v>3</v>
      </c>
    </row>
    <row r="308" spans="1:3" x14ac:dyDescent="0.2">
      <c r="A308">
        <v>307</v>
      </c>
      <c r="B308">
        <v>8</v>
      </c>
      <c r="C308">
        <v>2.5</v>
      </c>
    </row>
    <row r="309" spans="1:3" x14ac:dyDescent="0.2">
      <c r="A309">
        <v>308</v>
      </c>
      <c r="B309">
        <v>8</v>
      </c>
      <c r="C309">
        <v>3</v>
      </c>
    </row>
    <row r="310" spans="1:3" x14ac:dyDescent="0.2">
      <c r="A310">
        <v>309</v>
      </c>
      <c r="B310">
        <v>8</v>
      </c>
      <c r="C310">
        <v>3.5</v>
      </c>
    </row>
    <row r="311" spans="1:3" x14ac:dyDescent="0.2">
      <c r="A311">
        <v>310</v>
      </c>
      <c r="B311">
        <v>8</v>
      </c>
      <c r="C311">
        <v>3.5</v>
      </c>
    </row>
    <row r="312" spans="1:3" x14ac:dyDescent="0.2">
      <c r="A312">
        <v>311</v>
      </c>
      <c r="B312">
        <v>8</v>
      </c>
      <c r="C312">
        <v>3.5</v>
      </c>
    </row>
    <row r="313" spans="1:3" x14ac:dyDescent="0.2">
      <c r="A313">
        <v>312</v>
      </c>
      <c r="B313">
        <v>8</v>
      </c>
      <c r="C313">
        <v>1</v>
      </c>
    </row>
    <row r="314" spans="1:3" x14ac:dyDescent="0.2">
      <c r="A314">
        <v>313</v>
      </c>
      <c r="B314">
        <v>8</v>
      </c>
      <c r="C314">
        <v>1.5</v>
      </c>
    </row>
    <row r="315" spans="1:3" x14ac:dyDescent="0.2">
      <c r="A315">
        <v>314</v>
      </c>
      <c r="B315">
        <v>8</v>
      </c>
      <c r="C315">
        <v>1</v>
      </c>
    </row>
    <row r="316" spans="1:3" x14ac:dyDescent="0.2">
      <c r="A316">
        <v>315</v>
      </c>
      <c r="B316">
        <v>8</v>
      </c>
      <c r="C316">
        <v>1</v>
      </c>
    </row>
    <row r="317" spans="1:3" x14ac:dyDescent="0.2">
      <c r="A317">
        <v>316</v>
      </c>
      <c r="B317">
        <v>8</v>
      </c>
      <c r="C317">
        <v>1.5</v>
      </c>
    </row>
    <row r="318" spans="1:3" x14ac:dyDescent="0.2">
      <c r="A318">
        <v>317</v>
      </c>
      <c r="B318">
        <v>8</v>
      </c>
      <c r="C318">
        <v>1</v>
      </c>
    </row>
    <row r="319" spans="1:3" x14ac:dyDescent="0.2">
      <c r="A319">
        <v>318</v>
      </c>
      <c r="B319">
        <v>8</v>
      </c>
      <c r="C319">
        <v>3</v>
      </c>
    </row>
    <row r="320" spans="1:3" x14ac:dyDescent="0.2">
      <c r="A320">
        <v>319</v>
      </c>
      <c r="B320">
        <v>8</v>
      </c>
      <c r="C320">
        <v>3.5</v>
      </c>
    </row>
    <row r="321" spans="1:3" x14ac:dyDescent="0.2">
      <c r="A321">
        <v>320</v>
      </c>
      <c r="B321">
        <v>8</v>
      </c>
      <c r="C321">
        <v>3</v>
      </c>
    </row>
    <row r="322" spans="1:3" x14ac:dyDescent="0.2">
      <c r="A322">
        <v>321</v>
      </c>
      <c r="B322">
        <v>8</v>
      </c>
      <c r="C322">
        <v>3</v>
      </c>
    </row>
    <row r="571" spans="3:3" x14ac:dyDescent="0.2">
      <c r="C571" s="3"/>
    </row>
    <row r="572" spans="3:3" x14ac:dyDescent="0.2">
      <c r="C572" s="3"/>
    </row>
    <row r="573" spans="3:3" x14ac:dyDescent="0.2">
      <c r="C573" s="3"/>
    </row>
    <row r="620" spans="3:3" x14ac:dyDescent="0.2">
      <c r="C620" s="3"/>
    </row>
    <row r="621" spans="3:3" x14ac:dyDescent="0.2">
      <c r="C621" s="3"/>
    </row>
    <row r="622" spans="3:3" x14ac:dyDescent="0.2">
      <c r="C622" s="3"/>
    </row>
  </sheetData>
  <conditionalFormatting sqref="A2:A635">
    <cfRule type="expression" dxfId="19" priority="30">
      <formula>$C2=1</formula>
    </cfRule>
  </conditionalFormatting>
  <conditionalFormatting sqref="A1123:A34210">
    <cfRule type="expression" dxfId="18" priority="73">
      <formula>$C1123=2</formula>
    </cfRule>
    <cfRule type="expression" dxfId="17" priority="74">
      <formula>$C1123=1</formula>
    </cfRule>
  </conditionalFormatting>
  <conditionalFormatting sqref="A2:B635">
    <cfRule type="expression" dxfId="16" priority="29">
      <formula>$C2=2</formula>
    </cfRule>
  </conditionalFormatting>
  <conditionalFormatting sqref="B267:B635">
    <cfRule type="expression" dxfId="15" priority="286">
      <formula>$C267=1</formula>
    </cfRule>
  </conditionalFormatting>
  <conditionalFormatting sqref="C2:C239">
    <cfRule type="expression" dxfId="14" priority="27">
      <formula>$C2=1</formula>
    </cfRule>
  </conditionalFormatting>
  <conditionalFormatting sqref="C2:C551">
    <cfRule type="expression" dxfId="13" priority="265">
      <formula>$C2=2</formula>
    </cfRule>
  </conditionalFormatting>
  <conditionalFormatting sqref="C190:C192">
    <cfRule type="expression" dxfId="12" priority="25">
      <formula>$C190=1</formula>
    </cfRule>
  </conditionalFormatting>
  <conditionalFormatting sqref="C190:C239">
    <cfRule type="expression" dxfId="11" priority="26">
      <formula>$C190=2</formula>
    </cfRule>
  </conditionalFormatting>
  <conditionalFormatting sqref="C190:C587">
    <cfRule type="expression" dxfId="10" priority="10">
      <formula>$C190=2</formula>
    </cfRule>
  </conditionalFormatting>
  <conditionalFormatting sqref="C240:C587">
    <cfRule type="expression" dxfId="9" priority="11">
      <formula>$C240=1</formula>
    </cfRule>
  </conditionalFormatting>
  <conditionalFormatting sqref="C245:C551">
    <cfRule type="expression" dxfId="8" priority="266">
      <formula>$C245=1</formula>
    </cfRule>
  </conditionalFormatting>
  <conditionalFormatting sqref="C339:C635">
    <cfRule type="expression" dxfId="7" priority="1">
      <formula>$C339=2</formula>
    </cfRule>
  </conditionalFormatting>
  <conditionalFormatting sqref="C539:C570">
    <cfRule type="expression" dxfId="6" priority="9">
      <formula>$C539=1</formula>
    </cfRule>
  </conditionalFormatting>
  <conditionalFormatting sqref="C574:C619 C623:C635">
    <cfRule type="expression" dxfId="5" priority="6">
      <formula>$C574=2</formula>
    </cfRule>
    <cfRule type="expression" dxfId="4" priority="7">
      <formula>$C574=1</formula>
    </cfRule>
  </conditionalFormatting>
  <conditionalFormatting sqref="C588:C619">
    <cfRule type="expression" dxfId="3" priority="3">
      <formula>$C588=1</formula>
    </cfRule>
  </conditionalFormatting>
  <conditionalFormatting sqref="C623:C635">
    <cfRule type="expression" dxfId="2" priority="5">
      <formula>$C623=1</formula>
    </cfRule>
  </conditionalFormatting>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E3A55-8A3C-1C45-87CF-6F7BB059D6B5}">
  <sheetPr codeName="Tabelle21">
    <tabColor theme="9"/>
  </sheetPr>
  <dimension ref="A1:C14"/>
  <sheetViews>
    <sheetView workbookViewId="0"/>
  </sheetViews>
  <sheetFormatPr baseColWidth="10" defaultColWidth="11" defaultRowHeight="16" x14ac:dyDescent="0.2"/>
  <sheetData>
    <row r="1" spans="1:3" x14ac:dyDescent="0.2">
      <c r="A1" s="3" t="str" cm="1">
        <f t="array" ref="A1">INDEX(Tables,1+COLUMN(),10)</f>
        <v>IDMeasure</v>
      </c>
      <c r="B1" s="3" t="str" cm="1">
        <f t="array" ref="B1">INDEX(Tables,1+COLUMN(),10)</f>
        <v>IDActivity</v>
      </c>
      <c r="C1" s="3" t="str" cm="1">
        <f t="array" ref="C1">INDEX(Tables,1+COLUMN(),10)</f>
        <v>ReductionPotential</v>
      </c>
    </row>
    <row r="2" spans="1:3" x14ac:dyDescent="0.2">
      <c r="A2">
        <v>1</v>
      </c>
      <c r="B2">
        <v>50000</v>
      </c>
      <c r="C2">
        <v>0.35</v>
      </c>
    </row>
    <row r="3" spans="1:3" x14ac:dyDescent="0.2">
      <c r="A3">
        <v>1</v>
      </c>
      <c r="B3">
        <v>50100</v>
      </c>
      <c r="C3">
        <v>0.4</v>
      </c>
    </row>
    <row r="4" spans="1:3" x14ac:dyDescent="0.2">
      <c r="A4">
        <v>1</v>
      </c>
      <c r="B4">
        <v>50101</v>
      </c>
      <c r="C4">
        <v>0.5</v>
      </c>
    </row>
    <row r="5" spans="1:3" x14ac:dyDescent="0.2">
      <c r="A5">
        <v>1</v>
      </c>
      <c r="B5">
        <v>50102</v>
      </c>
      <c r="C5">
        <v>0.5</v>
      </c>
    </row>
    <row r="6" spans="1:3" x14ac:dyDescent="0.2">
      <c r="A6">
        <v>2</v>
      </c>
      <c r="B6">
        <v>10100</v>
      </c>
      <c r="C6">
        <v>0.7</v>
      </c>
    </row>
    <row r="7" spans="1:3" x14ac:dyDescent="0.2">
      <c r="A7">
        <v>2</v>
      </c>
      <c r="B7">
        <v>10101</v>
      </c>
      <c r="C7">
        <v>0.9</v>
      </c>
    </row>
    <row r="8" spans="1:3" x14ac:dyDescent="0.2">
      <c r="A8">
        <v>2</v>
      </c>
      <c r="B8">
        <v>10102</v>
      </c>
      <c r="C8">
        <v>0</v>
      </c>
    </row>
    <row r="9" spans="1:3" x14ac:dyDescent="0.2">
      <c r="A9">
        <v>2</v>
      </c>
      <c r="B9">
        <v>10103</v>
      </c>
      <c r="C9">
        <v>0</v>
      </c>
    </row>
    <row r="10" spans="1:3" x14ac:dyDescent="0.2">
      <c r="A10">
        <v>2</v>
      </c>
      <c r="B10">
        <v>10104</v>
      </c>
      <c r="C10">
        <v>0</v>
      </c>
    </row>
    <row r="11" spans="1:3" x14ac:dyDescent="0.2">
      <c r="A11">
        <v>2</v>
      </c>
      <c r="B11">
        <v>10105</v>
      </c>
      <c r="C11">
        <v>0</v>
      </c>
    </row>
    <row r="12" spans="1:3" x14ac:dyDescent="0.2">
      <c r="A12">
        <v>2</v>
      </c>
      <c r="B12">
        <v>10106</v>
      </c>
      <c r="C12">
        <v>0.7</v>
      </c>
    </row>
    <row r="13" spans="1:3" x14ac:dyDescent="0.2">
      <c r="A13">
        <v>3</v>
      </c>
      <c r="B13">
        <v>20100</v>
      </c>
      <c r="C13">
        <v>0.15</v>
      </c>
    </row>
    <row r="14" spans="1:3" x14ac:dyDescent="0.2">
      <c r="A14">
        <v>3</v>
      </c>
      <c r="B14">
        <v>20101</v>
      </c>
      <c r="C14">
        <v>0.2</v>
      </c>
    </row>
  </sheetData>
  <conditionalFormatting sqref="A2:B14">
    <cfRule type="expression" dxfId="1" priority="1">
      <formula>$C2=2</formula>
    </cfRule>
    <cfRule type="expression" dxfId="0" priority="2">
      <formula>$C2=1</formula>
    </cfRule>
  </conditionalFormatting>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F701DE2D4A0EA489B7564292F9C9CDB" ma:contentTypeVersion="4" ma:contentTypeDescription="Ein neues Dokument erstellen." ma:contentTypeScope="" ma:versionID="4ca51a6d02af02134396ffb8b863d4c3">
  <xsd:schema xmlns:xsd="http://www.w3.org/2001/XMLSchema" xmlns:xs="http://www.w3.org/2001/XMLSchema" xmlns:p="http://schemas.microsoft.com/office/2006/metadata/properties" xmlns:ns2="c0984b1d-0ba9-49d5-b22f-21112651aac6" xmlns:ns3="99287a96-5a9d-41b4-bcad-c802f0246e11" targetNamespace="http://schemas.microsoft.com/office/2006/metadata/properties" ma:root="true" ma:fieldsID="1d30e5fe6cdc5ce70159b9394ab5b42a" ns2:_="" ns3:_="">
    <xsd:import namespace="c0984b1d-0ba9-49d5-b22f-21112651aac6"/>
    <xsd:import namespace="99287a96-5a9d-41b4-bcad-c802f0246e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84b1d-0ba9-49d5-b22f-21112651aa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287a96-5a9d-41b4-bcad-c802f0246e11"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0A1B9D-8D0E-443E-9373-EFA60EBF2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984b1d-0ba9-49d5-b22f-21112651aac6"/>
    <ds:schemaRef ds:uri="99287a96-5a9d-41b4-bcad-c802f0246e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7D07E0-BBC1-4779-A5FD-74AF953D0D78}">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99287a96-5a9d-41b4-bcad-c802f0246e11"/>
    <ds:schemaRef ds:uri="http://purl.org/dc/dcmitype/"/>
    <ds:schemaRef ds:uri="http://purl.org/dc/terms/"/>
    <ds:schemaRef ds:uri="c0984b1d-0ba9-49d5-b22f-21112651aac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8FC2C83-7860-43F7-96D0-365FC2357D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16</vt:i4>
      </vt:variant>
      <vt:variant>
        <vt:lpstr>Benannte Bereiche</vt:lpstr>
      </vt:variant>
      <vt:variant>
        <vt:i4>1</vt:i4>
      </vt:variant>
    </vt:vector>
  </HeadingPairs>
  <TitlesOfParts>
    <vt:vector size="17" baseType="lpstr">
      <vt:lpstr>Datenmodell Aktivitäten</vt:lpstr>
      <vt:lpstr>Datenmodell</vt:lpstr>
      <vt:lpstr>Columnnames</vt:lpstr>
      <vt:lpstr>FactResponsibility</vt:lpstr>
      <vt:lpstr>DimClassification</vt:lpstr>
      <vt:lpstr>DimScheme</vt:lpstr>
      <vt:lpstr>DimSource</vt:lpstr>
      <vt:lpstr>DimStakeholder</vt:lpstr>
      <vt:lpstr>DimActivity</vt:lpstr>
      <vt:lpstr>DimEmissionFactor</vt:lpstr>
      <vt:lpstr>DimMeasure</vt:lpstr>
      <vt:lpstr>FactStakeholder</vt:lpstr>
      <vt:lpstr>FactEmissionFactor</vt:lpstr>
      <vt:lpstr>FactEmission</vt:lpstr>
      <vt:lpstr>FactEmissionResp</vt:lpstr>
      <vt:lpstr>FactMeasureActivity</vt:lpstr>
      <vt:lpstr>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dc:creator>
  <cp:keywords/>
  <dc:description/>
  <cp:lastModifiedBy>Christian Schwehm</cp:lastModifiedBy>
  <cp:revision/>
  <dcterms:created xsi:type="dcterms:W3CDTF">2022-12-21T13:03:42Z</dcterms:created>
  <dcterms:modified xsi:type="dcterms:W3CDTF">2023-04-13T11:22:58Z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0x0101004F701DE2D4A0EA489B7564292F9C9CDB</vt:lpwstr>
  </property>
</Properties>
</file>