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10" i="1" l="1"/>
  <c r="Q109" i="1"/>
  <c r="I109" i="1"/>
  <c r="M109" i="1" s="1"/>
  <c r="R109" i="1" s="1"/>
  <c r="Q108" i="1"/>
  <c r="I108" i="1"/>
  <c r="M108" i="1" s="1"/>
  <c r="R108" i="1" s="1"/>
  <c r="Q107" i="1"/>
  <c r="I107" i="1"/>
  <c r="M107" i="1" s="1"/>
  <c r="R107" i="1" s="1"/>
  <c r="Q106" i="1"/>
  <c r="I106" i="1"/>
  <c r="M106" i="1" s="1"/>
  <c r="R106" i="1" s="1"/>
  <c r="Q105" i="1"/>
  <c r="I105" i="1"/>
  <c r="M105" i="1" s="1"/>
  <c r="R105" i="1" s="1"/>
  <c r="Q104" i="1"/>
  <c r="I104" i="1"/>
  <c r="M104" i="1" s="1"/>
  <c r="R104" i="1" s="1"/>
  <c r="Q103" i="1"/>
  <c r="I103" i="1"/>
  <c r="M103" i="1" s="1"/>
  <c r="R103" i="1" s="1"/>
  <c r="Q102" i="1"/>
  <c r="I102" i="1"/>
  <c r="M102" i="1" s="1"/>
  <c r="R102" i="1" s="1"/>
  <c r="Q101" i="1"/>
  <c r="I101" i="1"/>
  <c r="M101" i="1" s="1"/>
  <c r="R101" i="1" s="1"/>
  <c r="Q100" i="1"/>
  <c r="I100" i="1"/>
  <c r="M100" i="1" s="1"/>
  <c r="R100" i="1" s="1"/>
  <c r="Q99" i="1"/>
  <c r="I99" i="1"/>
  <c r="M99" i="1" s="1"/>
  <c r="R99" i="1" s="1"/>
  <c r="Q98" i="1"/>
  <c r="I98" i="1"/>
  <c r="M98" i="1" s="1"/>
  <c r="R98" i="1" s="1"/>
  <c r="Q97" i="1"/>
  <c r="I97" i="1"/>
  <c r="M97" i="1" s="1"/>
  <c r="R97" i="1" s="1"/>
  <c r="Q96" i="1"/>
  <c r="I96" i="1"/>
  <c r="M96" i="1" s="1"/>
  <c r="R96" i="1" s="1"/>
  <c r="Q95" i="1"/>
  <c r="I95" i="1"/>
  <c r="M95" i="1" s="1"/>
  <c r="R95" i="1" s="1"/>
  <c r="Q94" i="1"/>
  <c r="I94" i="1"/>
  <c r="M94" i="1" s="1"/>
  <c r="R94" i="1" s="1"/>
  <c r="Q93" i="1"/>
  <c r="I93" i="1"/>
  <c r="M93" i="1" s="1"/>
  <c r="R93" i="1" s="1"/>
  <c r="Q92" i="1"/>
  <c r="I92" i="1"/>
  <c r="M92" i="1" s="1"/>
  <c r="R92" i="1" s="1"/>
  <c r="Q91" i="1"/>
  <c r="I91" i="1"/>
  <c r="M91" i="1" s="1"/>
  <c r="R91" i="1" s="1"/>
  <c r="Q90" i="1"/>
  <c r="I90" i="1"/>
  <c r="M90" i="1" s="1"/>
  <c r="R90" i="1" s="1"/>
  <c r="Q89" i="1"/>
  <c r="I89" i="1"/>
  <c r="M89" i="1" s="1"/>
  <c r="R89" i="1" s="1"/>
  <c r="Q88" i="1"/>
  <c r="I88" i="1"/>
  <c r="M88" i="1" s="1"/>
  <c r="R88" i="1" s="1"/>
  <c r="Q87" i="1"/>
  <c r="I87" i="1"/>
  <c r="M87" i="1" s="1"/>
  <c r="R87" i="1" s="1"/>
  <c r="Q86" i="1"/>
  <c r="I86" i="1"/>
  <c r="M86" i="1" s="1"/>
  <c r="R86" i="1" s="1"/>
  <c r="Q85" i="1"/>
  <c r="I85" i="1"/>
  <c r="M85" i="1" s="1"/>
  <c r="R85" i="1" s="1"/>
  <c r="Q84" i="1"/>
  <c r="I84" i="1"/>
  <c r="M84" i="1" s="1"/>
  <c r="R84" i="1" s="1"/>
  <c r="Q83" i="1"/>
  <c r="I83" i="1"/>
  <c r="M83" i="1" s="1"/>
  <c r="R83" i="1" s="1"/>
  <c r="Q82" i="1"/>
  <c r="I82" i="1"/>
  <c r="M82" i="1" s="1"/>
  <c r="R82" i="1" s="1"/>
  <c r="Q81" i="1"/>
  <c r="I81" i="1"/>
  <c r="M81" i="1" s="1"/>
  <c r="R81" i="1" s="1"/>
  <c r="Q80" i="1"/>
  <c r="I80" i="1"/>
  <c r="M80" i="1" s="1"/>
  <c r="R80" i="1" s="1"/>
  <c r="Q79" i="1"/>
  <c r="I79" i="1"/>
  <c r="M79" i="1" s="1"/>
  <c r="R79" i="1" s="1"/>
  <c r="Q78" i="1"/>
  <c r="I78" i="1"/>
  <c r="M78" i="1" s="1"/>
  <c r="R78" i="1" s="1"/>
  <c r="Q77" i="1"/>
  <c r="I77" i="1"/>
  <c r="M77" i="1" s="1"/>
  <c r="R77" i="1" s="1"/>
  <c r="Q76" i="1"/>
  <c r="I76" i="1"/>
  <c r="M76" i="1" s="1"/>
  <c r="R76" i="1" s="1"/>
  <c r="Q75" i="1"/>
  <c r="I75" i="1"/>
  <c r="M75" i="1" s="1"/>
  <c r="R75" i="1" s="1"/>
  <c r="Q74" i="1"/>
  <c r="I74" i="1"/>
  <c r="M74" i="1" s="1"/>
  <c r="R74" i="1" s="1"/>
  <c r="Q73" i="1"/>
  <c r="I73" i="1"/>
  <c r="M73" i="1" s="1"/>
  <c r="R73" i="1" s="1"/>
  <c r="Q72" i="1"/>
  <c r="I72" i="1"/>
  <c r="M72" i="1" s="1"/>
  <c r="R72" i="1" s="1"/>
  <c r="Q71" i="1"/>
  <c r="I71" i="1"/>
  <c r="M71" i="1" s="1"/>
  <c r="R71" i="1" s="1"/>
  <c r="Q70" i="1"/>
  <c r="I70" i="1"/>
  <c r="M70" i="1" s="1"/>
  <c r="R70" i="1" s="1"/>
  <c r="Q69" i="1"/>
  <c r="I69" i="1"/>
  <c r="M69" i="1" s="1"/>
  <c r="R69" i="1" s="1"/>
  <c r="Q68" i="1"/>
  <c r="I68" i="1"/>
  <c r="M68" i="1" s="1"/>
  <c r="R68" i="1" s="1"/>
  <c r="Q67" i="1"/>
  <c r="I67" i="1"/>
  <c r="M67" i="1" s="1"/>
  <c r="R67" i="1" s="1"/>
  <c r="Q66" i="1"/>
  <c r="I66" i="1"/>
  <c r="M66" i="1" s="1"/>
  <c r="R66" i="1" s="1"/>
  <c r="Q65" i="1"/>
  <c r="I65" i="1"/>
  <c r="M65" i="1" s="1"/>
  <c r="R65" i="1" s="1"/>
  <c r="Q64" i="1"/>
  <c r="I64" i="1"/>
  <c r="M64" i="1" s="1"/>
  <c r="R64" i="1" s="1"/>
  <c r="Q63" i="1"/>
  <c r="I63" i="1"/>
  <c r="M63" i="1" s="1"/>
  <c r="R63" i="1" s="1"/>
  <c r="Q62" i="1"/>
  <c r="I62" i="1"/>
  <c r="M62" i="1" s="1"/>
  <c r="R62" i="1" s="1"/>
  <c r="Q61" i="1"/>
  <c r="I61" i="1"/>
  <c r="M61" i="1" s="1"/>
  <c r="R61" i="1" s="1"/>
  <c r="Q60" i="1"/>
  <c r="I60" i="1"/>
  <c r="M60" i="1" s="1"/>
  <c r="R60" i="1" s="1"/>
  <c r="Q59" i="1"/>
  <c r="I59" i="1"/>
  <c r="M59" i="1" s="1"/>
  <c r="R59" i="1" s="1"/>
  <c r="Q58" i="1"/>
  <c r="I58" i="1"/>
  <c r="M58" i="1" s="1"/>
  <c r="R58" i="1" s="1"/>
  <c r="Q57" i="1"/>
  <c r="I57" i="1"/>
  <c r="M57" i="1" s="1"/>
  <c r="R57" i="1" s="1"/>
  <c r="Q56" i="1"/>
  <c r="I56" i="1"/>
  <c r="M56" i="1" s="1"/>
  <c r="R56" i="1" s="1"/>
  <c r="Q55" i="1"/>
  <c r="I55" i="1"/>
  <c r="M55" i="1" s="1"/>
  <c r="R55" i="1" s="1"/>
  <c r="Q54" i="1"/>
  <c r="I54" i="1"/>
  <c r="M54" i="1" s="1"/>
  <c r="R54" i="1" s="1"/>
  <c r="Q53" i="1"/>
  <c r="I53" i="1"/>
  <c r="M53" i="1" s="1"/>
  <c r="R53" i="1" s="1"/>
  <c r="Q52" i="1"/>
  <c r="I52" i="1"/>
  <c r="M52" i="1" s="1"/>
  <c r="R52" i="1" s="1"/>
  <c r="Q51" i="1"/>
  <c r="I51" i="1"/>
  <c r="M51" i="1" s="1"/>
  <c r="R51" i="1" s="1"/>
  <c r="Q50" i="1"/>
  <c r="I50" i="1"/>
  <c r="M50" i="1" s="1"/>
  <c r="R50" i="1" s="1"/>
  <c r="Q49" i="1"/>
  <c r="I49" i="1"/>
  <c r="M49" i="1" s="1"/>
  <c r="R49" i="1" s="1"/>
  <c r="Q48" i="1"/>
  <c r="I48" i="1"/>
  <c r="M48" i="1" s="1"/>
  <c r="R48" i="1" s="1"/>
  <c r="Q47" i="1"/>
  <c r="I47" i="1"/>
  <c r="M47" i="1" s="1"/>
  <c r="R47" i="1" s="1"/>
  <c r="Q46" i="1"/>
  <c r="I46" i="1"/>
  <c r="M46" i="1" s="1"/>
  <c r="R46" i="1" s="1"/>
  <c r="Q45" i="1"/>
  <c r="I45" i="1"/>
  <c r="M45" i="1" s="1"/>
  <c r="R45" i="1" s="1"/>
  <c r="Q44" i="1"/>
  <c r="I44" i="1"/>
  <c r="M44" i="1" s="1"/>
  <c r="R44" i="1" s="1"/>
  <c r="Q43" i="1"/>
  <c r="I43" i="1"/>
  <c r="M43" i="1" s="1"/>
  <c r="R43" i="1" s="1"/>
  <c r="Q42" i="1"/>
  <c r="I42" i="1"/>
  <c r="M42" i="1" s="1"/>
  <c r="R42" i="1" s="1"/>
  <c r="Q41" i="1"/>
  <c r="I41" i="1"/>
  <c r="M41" i="1" s="1"/>
  <c r="R41" i="1" s="1"/>
  <c r="Q40" i="1"/>
  <c r="I40" i="1"/>
  <c r="M40" i="1" s="1"/>
  <c r="R40" i="1" s="1"/>
  <c r="Q39" i="1"/>
  <c r="I39" i="1"/>
  <c r="M39" i="1" s="1"/>
  <c r="R39" i="1" s="1"/>
  <c r="Q38" i="1"/>
  <c r="I38" i="1"/>
  <c r="M38" i="1" s="1"/>
  <c r="R38" i="1" s="1"/>
  <c r="Q37" i="1"/>
  <c r="I37" i="1"/>
  <c r="M37" i="1" s="1"/>
  <c r="R37" i="1" s="1"/>
  <c r="Q36" i="1"/>
  <c r="I36" i="1"/>
  <c r="M36" i="1" s="1"/>
  <c r="R36" i="1" s="1"/>
  <c r="Q35" i="1"/>
  <c r="I35" i="1"/>
  <c r="M35" i="1" s="1"/>
  <c r="R35" i="1" s="1"/>
  <c r="Q34" i="1"/>
  <c r="I34" i="1"/>
  <c r="M34" i="1" s="1"/>
  <c r="R34" i="1" s="1"/>
  <c r="Q33" i="1"/>
  <c r="I33" i="1"/>
  <c r="M33" i="1" s="1"/>
  <c r="R33" i="1" s="1"/>
  <c r="Q32" i="1"/>
  <c r="I32" i="1"/>
  <c r="M32" i="1" s="1"/>
  <c r="R32" i="1" s="1"/>
  <c r="Q31" i="1"/>
  <c r="I31" i="1"/>
  <c r="M31" i="1" s="1"/>
  <c r="R31" i="1" s="1"/>
  <c r="Q30" i="1"/>
  <c r="I30" i="1"/>
  <c r="M30" i="1" s="1"/>
  <c r="R30" i="1" s="1"/>
  <c r="Q29" i="1"/>
  <c r="I29" i="1"/>
  <c r="M29" i="1" s="1"/>
  <c r="R29" i="1" s="1"/>
  <c r="Q28" i="1"/>
  <c r="I28" i="1"/>
  <c r="M28" i="1" s="1"/>
  <c r="R28" i="1" s="1"/>
  <c r="Q27" i="1"/>
  <c r="I27" i="1"/>
  <c r="M27" i="1" s="1"/>
  <c r="R27" i="1" s="1"/>
  <c r="Q26" i="1"/>
  <c r="I26" i="1"/>
  <c r="M26" i="1" s="1"/>
  <c r="R26" i="1" s="1"/>
  <c r="Q25" i="1"/>
  <c r="I25" i="1"/>
  <c r="M25" i="1" s="1"/>
  <c r="R25" i="1" s="1"/>
  <c r="Q24" i="1"/>
  <c r="I24" i="1"/>
  <c r="M24" i="1" s="1"/>
  <c r="R24" i="1" s="1"/>
  <c r="Q23" i="1"/>
  <c r="I23" i="1"/>
  <c r="M23" i="1" s="1"/>
  <c r="R23" i="1" s="1"/>
  <c r="Q22" i="1"/>
  <c r="I22" i="1"/>
  <c r="M22" i="1" s="1"/>
  <c r="R22" i="1" s="1"/>
  <c r="Q21" i="1"/>
  <c r="I21" i="1"/>
  <c r="M21" i="1" s="1"/>
  <c r="R21" i="1" s="1"/>
  <c r="Q20" i="1"/>
  <c r="I20" i="1"/>
  <c r="M20" i="1" s="1"/>
  <c r="R20" i="1" s="1"/>
  <c r="Q19" i="1"/>
  <c r="I19" i="1"/>
  <c r="M19" i="1" s="1"/>
  <c r="R19" i="1" s="1"/>
  <c r="Q18" i="1"/>
  <c r="I18" i="1"/>
  <c r="M18" i="1" s="1"/>
  <c r="R18" i="1" s="1"/>
  <c r="Q17" i="1"/>
  <c r="I17" i="1"/>
  <c r="M17" i="1" s="1"/>
  <c r="R17" i="1" s="1"/>
  <c r="Q16" i="1"/>
  <c r="I16" i="1"/>
  <c r="M16" i="1" s="1"/>
  <c r="R16" i="1" s="1"/>
  <c r="Q15" i="1"/>
  <c r="I15" i="1"/>
  <c r="M15" i="1" s="1"/>
  <c r="R15" i="1" s="1"/>
  <c r="Q14" i="1"/>
  <c r="I14" i="1"/>
  <c r="M14" i="1" s="1"/>
  <c r="R14" i="1" s="1"/>
  <c r="Q13" i="1"/>
  <c r="I13" i="1"/>
  <c r="M13" i="1" s="1"/>
  <c r="R13" i="1" s="1"/>
  <c r="Q12" i="1"/>
  <c r="I12" i="1"/>
  <c r="M12" i="1" s="1"/>
  <c r="R12" i="1" s="1"/>
  <c r="Q11" i="1"/>
  <c r="I11" i="1"/>
  <c r="M11" i="1" s="1"/>
  <c r="R11" i="1" s="1"/>
  <c r="Q10" i="1"/>
  <c r="I10" i="1"/>
  <c r="M10" i="1" s="1"/>
  <c r="R10" i="1" s="1"/>
  <c r="Q9" i="1"/>
  <c r="I9" i="1"/>
  <c r="M9" i="1" s="1"/>
  <c r="R9" i="1" s="1"/>
  <c r="Q8" i="1"/>
  <c r="I8" i="1"/>
  <c r="M8" i="1" s="1"/>
  <c r="R8" i="1" s="1"/>
  <c r="Q7" i="1"/>
  <c r="I7" i="1"/>
  <c r="M7" i="1" s="1"/>
  <c r="R7" i="1" s="1"/>
  <c r="Q6" i="1"/>
  <c r="I6" i="1"/>
  <c r="I110" i="1" s="1"/>
  <c r="M6" i="1" l="1"/>
  <c r="M110" i="1" l="1"/>
  <c r="R6" i="1"/>
  <c r="R110" i="1" s="1"/>
</calcChain>
</file>

<file path=xl/sharedStrings.xml><?xml version="1.0" encoding="utf-8"?>
<sst xmlns="http://schemas.openxmlformats.org/spreadsheetml/2006/main" count="249" uniqueCount="228">
  <si>
    <t>ANDES TEXTILES PERU S.A.C.</t>
  </si>
  <si>
    <t>STOCK DE PRODUCTOS  EN INEVB AL 31-12-13</t>
  </si>
  <si>
    <t>CÓDIGO</t>
  </si>
  <si>
    <t>CODIGO ANDES</t>
  </si>
  <si>
    <t>DESCRIPCIÓN</t>
  </si>
  <si>
    <t>STOCK INICIAL</t>
  </si>
  <si>
    <t>STOCK AL 31/11/2013</t>
  </si>
  <si>
    <t>COSTO UNIT. US$</t>
  </si>
  <si>
    <t>TOTAL</t>
  </si>
  <si>
    <t xml:space="preserve">TIPO DE </t>
  </si>
  <si>
    <t>COSTO UNIT. S/.</t>
  </si>
  <si>
    <t>ENTRADAS</t>
  </si>
  <si>
    <t>VENTAS</t>
  </si>
  <si>
    <t>STOCK FINAL</t>
  </si>
  <si>
    <t>CAMBIO</t>
  </si>
  <si>
    <t>SHM9007-3BA</t>
  </si>
  <si>
    <t>COJIN 100% LANA RAYAS GRUESAS 45x45CM ACERO/CRUDO/MRN CL/VDE LMN</t>
  </si>
  <si>
    <t>SHM9007-5BA</t>
  </si>
  <si>
    <t>COJIN 100% LANA ENCAJONADO 45x45 CM ACERO/NGO/VDE LMN</t>
  </si>
  <si>
    <t>SHM9007-3A</t>
  </si>
  <si>
    <t>COJIN 100% LANA RAYAS GRUESAS 45x45CM ACERO/NARANJA/NGO</t>
  </si>
  <si>
    <t>NON9206-L/MRN</t>
  </si>
  <si>
    <t>REVISTERO DE TELAR ENCAJONADO 100% LANA MARRON/CRUDO</t>
  </si>
  <si>
    <t>NON9206-L/NGR</t>
  </si>
  <si>
    <t>REVISTERO DE TELAR ENCAJONADO 100% LANA NEGRO/CRUDO</t>
  </si>
  <si>
    <t>PORTALW/RJO</t>
  </si>
  <si>
    <t>PORTALICOR DE CUERO CON TELAR COCOS ROJO</t>
  </si>
  <si>
    <t>PORTALW/MRN</t>
  </si>
  <si>
    <t>PORTALICOR DE CUERO CON TELAR COCOS MARRON</t>
  </si>
  <si>
    <t>PORTALW/NGR</t>
  </si>
  <si>
    <t>PORTALICOR DE CUERO CON TELAR COCOS NEGRO</t>
  </si>
  <si>
    <t>ANDESBOXMRN-G</t>
  </si>
  <si>
    <t>CAJA YUYAYKUNA GRANDE 100% LANA COCOS MARRON</t>
  </si>
  <si>
    <t>SHM9007-5BC</t>
  </si>
  <si>
    <t>COJIN 100% LANA ENCAJONADO 45x45 CM CRUDO/NGO/ACERO</t>
  </si>
  <si>
    <t>SHM9007-4B</t>
  </si>
  <si>
    <t>COJIN 100% LANA RAYAS DELGADAS 45x45CM CRUDO/NGO/VDE LMN</t>
  </si>
  <si>
    <t>SHM9007-3BV</t>
  </si>
  <si>
    <t>COJIN 100% LANA RAYAS GRUESAS 45x45CM VDE LMN/ROJO/MRN</t>
  </si>
  <si>
    <t>SHM9007-4A</t>
  </si>
  <si>
    <t>COJIN 100% LANA RAYAS DELGADAS 45x45CM NGO/NJA/MRN OSC</t>
  </si>
  <si>
    <t>MAT4164LSNS</t>
  </si>
  <si>
    <t>MANTA CLEAN EDGE 100%BA ARENA CLARO 90·X90"</t>
  </si>
  <si>
    <t>MAT60197/LB</t>
  </si>
  <si>
    <t>MANTA ZIGZAG 100%BA CELESTES/NATURAL 60"X53"</t>
  </si>
  <si>
    <t>MAT60213/B</t>
  </si>
  <si>
    <t>MANTA CUBOS 100%BA BLUE 60"X53"</t>
  </si>
  <si>
    <t>MAT60213/G</t>
  </si>
  <si>
    <t>MANTA CUBOS 100% BA GREY T/U</t>
  </si>
  <si>
    <t>MAT4201GROJ</t>
  </si>
  <si>
    <t>MANTA COLOR LT GREY SFN40 CON 3 RAYAS CADA BORDE COLOR ROJO 100%BA</t>
  </si>
  <si>
    <t>MAT4201EVER</t>
  </si>
  <si>
    <t>MATA 100%BA CRUDO SFN101 CON 3 RAYAS VERDE C740</t>
  </si>
  <si>
    <t>MAT 001-S9</t>
  </si>
  <si>
    <t>MANTA 001 C/SPLIP 100% BA NEGRO 50" x 70"</t>
  </si>
  <si>
    <t>MAT 0188-2</t>
  </si>
  <si>
    <t>MANTA REPASO ESPIGA VERDE MILITAR  1.27 CM X 1.78 CM + 10 CM FLECOS 100% BABY ALPACA  MAT 0188-2</t>
  </si>
  <si>
    <t>MAT 0188-1</t>
  </si>
  <si>
    <t>MANTA REPASO ESPIGA 1.27 CM X 1.78 CM + 10 CM FLECOS 100% BABY ALPACA NEGRO</t>
  </si>
  <si>
    <t>MAT 001-S3</t>
  </si>
  <si>
    <t>MANTA C/FLECOS ALPAQUERA SPLIP 100% BA 50 x 70" ARENA OSCURO</t>
  </si>
  <si>
    <t>MAT60215/CM</t>
  </si>
  <si>
    <t>MANTA ZIGZAG 100%BA CAMEL/NATURAL 60"X60"</t>
  </si>
  <si>
    <t>MAT60215/RD</t>
  </si>
  <si>
    <t>MANTA ZIGZAG 100%BA ROJO/NATURAL 60"X60"</t>
  </si>
  <si>
    <t>SHL 4230 AZ9150/401</t>
  </si>
  <si>
    <t>SHAWL ARETESANAL 100% BA LILA OSCURO 50" x 70"</t>
  </si>
  <si>
    <t>MAT4151-8</t>
  </si>
  <si>
    <t xml:space="preserve">MANTA SARGA 100%BA SFN10 CON RAYA BEIGE CLARO SFN21 </t>
  </si>
  <si>
    <t>MAT4265-KW1</t>
  </si>
  <si>
    <t>MANTA MANCHAS 100% BABY ALPACA 50" x 70" CHARCOAL</t>
  </si>
  <si>
    <t>MAT5047-BRO</t>
  </si>
  <si>
    <t>MANTA RASO RAYAS 100%BA 50"X70" 3"FLECOS DEGRADE MARRONES</t>
  </si>
  <si>
    <t>MAT5022-1</t>
  </si>
  <si>
    <t>MANTA 100%BA HERRINBONE +SOLID STRIPE</t>
  </si>
  <si>
    <t>MAT 4151-2</t>
  </si>
  <si>
    <t>MANTA SARGA 100% BABY ALPACA PLOMO CLARO/ARENA OSCURO</t>
  </si>
  <si>
    <t>ANDESBOXMRN-M</t>
  </si>
  <si>
    <t>CAJA YUYAYKUNA MEDIANA 100% LANA COCOS MARRON</t>
  </si>
  <si>
    <t>ANDESBOXNGR-M</t>
  </si>
  <si>
    <t>CAJA YUYAYKUNA MEDIANA 100% LANA COCOS NEGRO</t>
  </si>
  <si>
    <t>ANDESBOXRJO-G</t>
  </si>
  <si>
    <t>CAJA YUYAYKUNA GRANDE 100% LANA COCOS ROJO</t>
  </si>
  <si>
    <t>MAT4201-GVIO</t>
  </si>
  <si>
    <t>MANTA COLOR LT GREY SFN40 C/RAYAS COLOR VIOLETA CB366 50"X70" 100% BA</t>
  </si>
  <si>
    <t>MAT 4201EVER</t>
  </si>
  <si>
    <t>MANTA CON 3 RAYAS AL BORDE 100% BA GRIS CRUDO/VERDE 50" x 70"</t>
  </si>
  <si>
    <t>MAT 4262ORA</t>
  </si>
  <si>
    <t>MANTA SIMRIN VENADO JACQUARD 100% BA NARANJA 50" x 70"</t>
  </si>
  <si>
    <t>SHL 4230 AM8835</t>
  </si>
  <si>
    <t>SHAWL ARETESANAL 100% BA CREMA 50" x 70"</t>
  </si>
  <si>
    <t>MAT 5020-NGR/GRIS</t>
  </si>
  <si>
    <t>MANTA 100% BABY ALPACA BOBLE FABRIC CON DOBLE FACE</t>
  </si>
  <si>
    <t>MAT4265-KW2</t>
  </si>
  <si>
    <t>MANTA CLEAN EDGE 100% BABY ALPACA 56" x 76" GRIS OSCURO</t>
  </si>
  <si>
    <t>NON 9206-L/RJO</t>
  </si>
  <si>
    <t>REVISTERO DE TELAR ENCAJONADO 100% LANA ROJO/MARRON</t>
  </si>
  <si>
    <t>MAT7429-SFN50/SFN10</t>
  </si>
  <si>
    <t>MANTA CUADROS 100%BA NEGRO 1.27CMX1.78CM+10CMFLECOS</t>
  </si>
  <si>
    <t>ANDESBOXNGR-CH</t>
  </si>
  <si>
    <t>CAJA YUYAYKUNA CHICA 100% LANA COCOS NEGRO</t>
  </si>
  <si>
    <t>ANDES BOXNGR-G</t>
  </si>
  <si>
    <t>CAJA YUYAYKUNA GRANDE 100% LANA COCOS NEGRO</t>
  </si>
  <si>
    <t>SCF 4252-1</t>
  </si>
  <si>
    <t xml:space="preserve">CHALINA TARTAN 70% LANA 30% BA NEGRO/GRIS/ROJO 12 x 70 CM + 1" FLECOS </t>
  </si>
  <si>
    <t>SCF 4252-4</t>
  </si>
  <si>
    <t>CHALINA TARTAN 70% LANA 30% BA AZUL/CRUDO 12 X 70 CM + 1" FLECOS</t>
  </si>
  <si>
    <t>SCF 4252-5</t>
  </si>
  <si>
    <t>CHALINA TARTAN 70% LANA 30% BA AZUL/CRUDO/ROJO 12 X 70 CM + 1" FLECOS</t>
  </si>
  <si>
    <t>MAT5047-AQUA</t>
  </si>
  <si>
    <t>MANTA RASO RAYAS 100%BA 50"X70" 3"FLECOS DEGRADE TURQUESA</t>
  </si>
  <si>
    <t>MAT60197/BK</t>
  </si>
  <si>
    <t>MANTA ZIGZAG 100%BABY ALPACA NEGRO/NATURAL CRUDO 60"X60"</t>
  </si>
  <si>
    <t>MAT5047-CHA</t>
  </si>
  <si>
    <t>MANTA RASO RAYAS 100%BA 50"X70" 3"FLECOS PLOMO CLARO</t>
  </si>
  <si>
    <t>MAT4288SFN50/SFN68</t>
  </si>
  <si>
    <t>MANTA DOBLE CARA 50"X70" 100% BABY ALPACA NEGRO CRUDO</t>
  </si>
  <si>
    <t>SHL 4230 VR7788/VR6874</t>
  </si>
  <si>
    <t>SHAWL ARTESANAL 100% BA VERDE PACAE 50" x 70"</t>
  </si>
  <si>
    <t>MAT 4254</t>
  </si>
  <si>
    <t>MANTA PRIORI 100% ALGODÓN ROSADO 50" x 70"</t>
  </si>
  <si>
    <t>MAT5020/I351/SFN21</t>
  </si>
  <si>
    <t>MANTA DOBLE CARA/DOBLE TELA 100% BA 50" X 70"+ 4" FLECOS</t>
  </si>
  <si>
    <t>MAT001-STR1/SFN50</t>
  </si>
  <si>
    <t>MANTA STRIPED MARC 100%BA 50"X70"+4"FLECOS SFN50/SFN10 SPLITTED</t>
  </si>
  <si>
    <t>MAT 4285-C838</t>
  </si>
  <si>
    <t>MANTA JAQUARD 100%BA SERPENTINE 56"X 76" CLEAN EDGE</t>
  </si>
  <si>
    <t>BED003-MM/AB/K</t>
  </si>
  <si>
    <t>CUBRECAMA CROCHETEADO COTTONE 100%ALG TANGU ASHLEYBLUE 110"X100"</t>
  </si>
  <si>
    <t>MAT001STR2/COMBOA</t>
  </si>
  <si>
    <t>MANTA STRIPED MARC 100%BA 60"X80"+4"FLECOS SFN10</t>
  </si>
  <si>
    <t>MAT001STR2/COMBOC</t>
  </si>
  <si>
    <t>MANTA STRIPED MARC 100%BA 60"X80"+4"FLECOS SFN10/ SFN2250</t>
  </si>
  <si>
    <t>MAT025 ST1</t>
  </si>
  <si>
    <t>MANTA CLEAN EDGE 100%BA 50" X 70" C/STICH GRIS</t>
  </si>
  <si>
    <t>MAT025 ST2</t>
  </si>
  <si>
    <t>MANTA CLEAN EDGE 100%BA 50" X 70" C/STICH FUCSIA</t>
  </si>
  <si>
    <t>MAT025 ST3</t>
  </si>
  <si>
    <t>MANTA CLEAN EDGE 100%BA 50" X 70" C/STICH ROJO</t>
  </si>
  <si>
    <t>MAT025 ST4</t>
  </si>
  <si>
    <t>MANTA CLEAN EDGE 100%BA 50" X 70" C/STICH AZUL</t>
  </si>
  <si>
    <t>MAT025 ST5</t>
  </si>
  <si>
    <t>MANTA CLEAN EDGE 100%BA 50" X 70" C/STICH NARANJA</t>
  </si>
  <si>
    <t>MAT 0188STEEL</t>
  </si>
  <si>
    <t>MANTA ESPIGA 100% BA ACERO 50" x 70"</t>
  </si>
  <si>
    <t>MAT001-8</t>
  </si>
  <si>
    <t>MANTA 100%BA CRUDO 50"X70"</t>
  </si>
  <si>
    <t>MAT60213/O</t>
  </si>
  <si>
    <t>MANTA CUBOS 100% BA ORANGE T/U</t>
  </si>
  <si>
    <t xml:space="preserve">MAT 001-T1               </t>
  </si>
  <si>
    <t xml:space="preserve">MANTA TARTAN  AZUL  1.27 CM X 1.78 CM + 10 CM FLECOS 100% BABY ALPACA  MAT 001-T1               </t>
  </si>
  <si>
    <t>PCH5077 CY401   </t>
  </si>
  <si>
    <t>PONCHO CY1 100% BA 401/ CLEAN EDGE GRIS CLARO</t>
  </si>
  <si>
    <t xml:space="preserve">MAT 001-T6        </t>
  </si>
  <si>
    <t xml:space="preserve">MANTA TARTAN  100% BABY ALPACA CRUDO, ROJO, VERDE               </t>
  </si>
  <si>
    <t>MAT5047-AQUA SAT</t>
  </si>
  <si>
    <t>MANTA RAYAS 100%BA 50"X70" 3"FLECOS DEGRADE TURQUESA</t>
  </si>
  <si>
    <t>MAT5047-AZU SAT</t>
  </si>
  <si>
    <t>MANTA RAYAS 100%BA 50"X70" 3"FLECOS DEGRADE AZUL</t>
  </si>
  <si>
    <t>MAT5047-BRO SAT</t>
  </si>
  <si>
    <t>MAT5047-BRO/SAT</t>
  </si>
  <si>
    <t>MANTA RAYAS 100%BA 50"X70" 3"FLECOS DEGRADE MARRONES</t>
  </si>
  <si>
    <t>MAT001 SFN41</t>
  </si>
  <si>
    <t>MANTA CLASICO GRIS CLARO 100% BABY ALPACA 50" X 70" SFN41 SPLITTED</t>
  </si>
  <si>
    <t>MAT001 S/SFN50</t>
  </si>
  <si>
    <t>MAT001-S/SFN50</t>
  </si>
  <si>
    <t>MANTA CLASICO NEGRO 100% BABY ALPACA 50" X 70" SFN41 SPLITTED</t>
  </si>
  <si>
    <t>MAT0188 I351/I350</t>
  </si>
  <si>
    <t>MANTA ESPIGA 100% BABY ALPACA 50"X70"+4" FLECOS MARRON</t>
  </si>
  <si>
    <t xml:space="preserve">MAT 4151 TEA </t>
  </si>
  <si>
    <t>MANTA SARGA 100% BABY ALPACA 50 X 70 PULGADAS VERDE</t>
  </si>
  <si>
    <t>MAT5020 SFN21SFN10</t>
  </si>
  <si>
    <t>MAT5020-SFN21/SFN10</t>
  </si>
  <si>
    <t>MANTA DOBLE CARA/DOBLE TELA 100% BABY ALPACA 50"X70"+4" FLECOS BEIGE</t>
  </si>
  <si>
    <t>MAT001-SFN10/ST2-SFN40</t>
  </si>
  <si>
    <t>MANTA SOLIDO COLOR ENTERO 100% BABY ALPACA 50" X 70" SFN10/  STITCH EDGE(2)  TEJIDO INDUSTRIAL PLANO</t>
  </si>
  <si>
    <t>SCF001-6315</t>
  </si>
  <si>
    <t xml:space="preserve">CHALINA SOLIDO COLOR ENTERO 100% BABY ALPACA 180 X 30 + 10 CM FLECOS 6315/  FLECOS  TEJIDO INDUSTRIAL PLANO                                           </t>
  </si>
  <si>
    <t>SCF4185-2</t>
  </si>
  <si>
    <t xml:space="preserve">CHALINA FAIRMONT SP2828 70% LANA, 30% BABY ALPACA 12" X 70" + 1" FLECOS /  FLECOS  TEJIDO INDUSTRIAL PLANO                                            </t>
  </si>
  <si>
    <t>SCF001-SFN68</t>
  </si>
  <si>
    <t xml:space="preserve">CHALINA SOLIDO COLOR ENTERO 100% BABY ALPACA 180 X 30 + 10 CM FLECOS SFN68/  FLECOS  TEJIDO INDUSTRIAL PLANO                                          </t>
  </si>
  <si>
    <t>SCF001-K827</t>
  </si>
  <si>
    <t xml:space="preserve">CHALINA SOLIDO COLOR ENTERO 100% BABY ALPACA 180 X 30 + 10 CM FLECOS K827/  FLECOS  TEJIDO INDUSTRIAL PLANO                                           </t>
  </si>
  <si>
    <t>SCF4208-CY1-SFN50</t>
  </si>
  <si>
    <t xml:space="preserve">CHALINA INFINITY CY1 100% BABY ALPACA 165 X 32 CM SFN50/  UNION SIMPLE  TEJIDO INDUSTRIAL PLANO                                                       </t>
  </si>
  <si>
    <t>SCF001-5084</t>
  </si>
  <si>
    <t xml:space="preserve">CHALINA SOLIDO COLOR ENTERO 100% BABY ALPACA 180 X 30 + 10 CM FLECOS 5084/  FLECOS  TEJIDO INDUSTRIAL PLANO                                           </t>
  </si>
  <si>
    <t>SCF4252-2</t>
  </si>
  <si>
    <t xml:space="preserve">CHALINA TARTAN 70% LANA, 30% BABY ALPACA 12" X 70" + 1" FLECOS SFN50/VERDE  FLECOS  TEJIDO ARTESANAL TELAR                                            </t>
  </si>
  <si>
    <t>MAT4261-SFN10/1244</t>
  </si>
  <si>
    <t xml:space="preserve">MANTA ELEFANTE 100% BABY ALPACA 50" X 70" SFN10/1244  CROCHETEADO INDUSTRIAL  TEJIDO INDUSTRIAL PLANO JACQUARD                                        </t>
  </si>
  <si>
    <t>MAT5045-1</t>
  </si>
  <si>
    <t xml:space="preserve">MANTA NIXON RAYAS 100% BABY ALPACA 60" X 60" + 4" / 6416,4932,SFN10 FLECOS  TEJIDO INDUSTRIAL PLANO                                                   </t>
  </si>
  <si>
    <t>WD0144-BLU</t>
  </si>
  <si>
    <t xml:space="preserve">MANTA LABERINTO 100% BABY ALPACA 60" X 60" + 4" 5775/SFN10  SPLITTED  TEJIDO INDUSTRIAL PLANO                                                         </t>
  </si>
  <si>
    <t>MAT025-ST1/SFN85/SFN68</t>
  </si>
  <si>
    <t>MANTA CLEAN EDGE 100% BABY ALPACA 50" X 70" SFN85/SFN68  STITCH EDGE(4)  TEJIDO INDUSTRIAL PLANO</t>
  </si>
  <si>
    <t>MAT5028-1/ST4</t>
  </si>
  <si>
    <t xml:space="preserve">MANTA DOBLE CARA/DOBLE TELA "CAHUAN" 100% BABY ALPACA 50" X 70" SFN68/SFN38  CON PUNTADA 4 LADOS  TEJIDO INDUSTRIAL PLANO </t>
  </si>
  <si>
    <t xml:space="preserve">MAT5022-COMBO A </t>
  </si>
  <si>
    <t xml:space="preserve">MANTA ESPIGA A RAYAS 100% BABY ALPACA 2/16 60" X 80" + 3" FLECOS /  FLECOS  TEJIDO INDUSTRIAL PLANO                                                   </t>
  </si>
  <si>
    <t>MAT5022-COMBO B</t>
  </si>
  <si>
    <t xml:space="preserve">MANTA ESPIGA A RAYAS 100% BABY ALPACA 2/16 60" X 80" + 3" FLECOS SFN10/C869  FLECOS  TEJIDO INDUSTRIAL PLANO                                          </t>
  </si>
  <si>
    <t>MAT5022- COMBO C</t>
  </si>
  <si>
    <t xml:space="preserve">MANTA ESPIGA A RAYAS 100% BABY ALPACA 2/16 60" X 80" + 3" FLECOS SFN10/2250  FLECOS  TEJIDO INDUSTRIAL PLANO                                          </t>
  </si>
  <si>
    <t>MAT5022- COMBO D</t>
  </si>
  <si>
    <t xml:space="preserve">MANTA ESPIGA A RAYAS 100% BABY ALPACA 2/16 60" X 80" + 3" FLECOS SFN10/5153  FLECOS  TEJIDO INDUSTRIAL PLANO                                          </t>
  </si>
  <si>
    <t>MAT60197-GN</t>
  </si>
  <si>
    <t xml:space="preserve">MANTA ZIG ZAG 100% BABY ALPACA 60" X 60" + 4" 1992/SFN10  SPLITTED                                                                                    </t>
  </si>
  <si>
    <t>MAT5025-2</t>
  </si>
  <si>
    <t xml:space="preserve">MANTA RAYAS ESPIGA 100% BABY ALPACA 2/16 50" X 70" + 3" FLECOS /  FLECOS  TEJIDO INDUSTRIAL PLANO                                                     </t>
  </si>
  <si>
    <t>MAT60253-7062/SFN10</t>
  </si>
  <si>
    <t>MANTA GRIEGO 100% BABY ALPACA 60" X 60" + 4" 7062/SFN10  FLECOS  TEJIDO INDUSTRIAL PLANO</t>
  </si>
  <si>
    <t>BET003-A/0157</t>
  </si>
  <si>
    <t xml:space="preserve">CUBRECAMA COTTONE 100% ALGODON 70" X 90" 0157/  CON PUNTADA  TEJIDO ARTESANAL TELAR                                                                   </t>
  </si>
  <si>
    <t>SCF5076-CY1-2</t>
  </si>
  <si>
    <t xml:space="preserve">CHALINA CY1 70% BABY ALPACA, 30% SEDA 36'' X 80" + 1" FLECOS 6783/  SPLIT FRINGES  TEJIDO INDUSTRIAL PLANO                                            </t>
  </si>
  <si>
    <t>SCF5076-CY1-1</t>
  </si>
  <si>
    <t xml:space="preserve">CHALINA CY1 70% BABY ALPACA, 30% SEDA 36'' X 80" + 1" FLECOS B426/  SPLIT FRINGES  TEJIDO INDUSTRIAL PLANO                                            </t>
  </si>
  <si>
    <t>BET003-A/J723</t>
  </si>
  <si>
    <t xml:space="preserve">CUBRECAMA COTTONE 100% ALGODON 70" X 90" J723/  CON PUNTADA  TEJIDO ARTESANAL TELAR                                                                   </t>
  </si>
  <si>
    <t>MAT4151-C750/C740</t>
  </si>
  <si>
    <t xml:space="preserve">MANTA SARGA 100% BABY ALPACA 50" X 70" + 4" FLECOS C750/C740    TEJIDO INDUSTRIAL PLANO                                                               </t>
  </si>
  <si>
    <t>BET003-A/0158</t>
  </si>
  <si>
    <t>REFERENCIAL</t>
  </si>
  <si>
    <t>$</t>
  </si>
  <si>
    <t>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</si>
</sst>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2" xfId="0" applyFont="1" applyFill="1" applyBorder="1"/>
    <xf numFmtId="0" fontId="0" fillId="3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5" xfId="0" applyFont="1" applyFill="1" applyBorder="1"/>
    <xf numFmtId="0" fontId="0" fillId="3" borderId="1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5" borderId="1" xfId="0" applyFont="1" applyFill="1" applyBorder="1"/>
    <xf numFmtId="0" fontId="6" fillId="0" borderId="2" xfId="0" applyFont="1" applyBorder="1"/>
    <xf numFmtId="0" fontId="5" fillId="0" borderId="2" xfId="0" applyFont="1" applyBorder="1"/>
    <xf numFmtId="0" fontId="6" fillId="0" borderId="1" xfId="0" applyFont="1" applyFill="1" applyBorder="1"/>
    <xf numFmtId="0" fontId="5" fillId="2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6" fillId="7" borderId="1" xfId="1" applyFont="1" applyFill="1" applyBorder="1" applyAlignment="1">
      <alignment horizontal="left" vertical="top"/>
    </xf>
    <xf numFmtId="0" fontId="6" fillId="8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1" xfId="2" applyFont="1" applyBorder="1"/>
    <xf numFmtId="0" fontId="9" fillId="0" borderId="1" xfId="2" applyFont="1" applyBorder="1"/>
    <xf numFmtId="0" fontId="10" fillId="0" borderId="1" xfId="0" applyFont="1" applyFill="1" applyBorder="1"/>
    <xf numFmtId="0" fontId="6" fillId="0" borderId="1" xfId="3" applyFont="1" applyFill="1" applyBorder="1"/>
    <xf numFmtId="0" fontId="6" fillId="0" borderId="0" xfId="3" applyFont="1" applyFill="1" applyBorder="1"/>
    <xf numFmtId="0" fontId="6" fillId="2" borderId="5" xfId="3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164" fontId="12" fillId="2" borderId="0" xfId="0" applyNumberFormat="1" applyFont="1" applyFill="1" applyAlignment="1">
      <alignment horizontal="right"/>
    </xf>
    <xf numFmtId="164" fontId="13" fillId="4" borderId="0" xfId="0" applyNumberFormat="1" applyFont="1" applyFill="1"/>
    <xf numFmtId="0" fontId="14" fillId="0" borderId="0" xfId="0" applyFont="1" applyAlignment="1">
      <alignment horizontal="right"/>
    </xf>
    <xf numFmtId="164" fontId="15" fillId="4" borderId="0" xfId="0" applyNumberFormat="1" applyFont="1" applyFill="1"/>
  </cellXfs>
  <cellStyles count="4">
    <cellStyle name="Normal" xfId="0" builtinId="0"/>
    <cellStyle name="Normal 11" xfId="1"/>
    <cellStyle name="Normal 12" xfId="2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0"/>
  <sheetViews>
    <sheetView tabSelected="1" workbookViewId="0">
      <selection sqref="A1:R113"/>
    </sheetView>
  </sheetViews>
  <sheetFormatPr baseColWidth="10" defaultRowHeight="15" x14ac:dyDescent="0.25"/>
  <sheetData>
    <row r="1" spans="2:18" ht="15.75" x14ac:dyDescent="0.25">
      <c r="B1" s="1" t="s">
        <v>0</v>
      </c>
      <c r="C1" s="1"/>
    </row>
    <row r="2" spans="2:18" ht="15.75" x14ac:dyDescent="0.25">
      <c r="B2" s="1" t="s">
        <v>1</v>
      </c>
      <c r="C2" s="1"/>
      <c r="D2" s="2"/>
    </row>
    <row r="3" spans="2:18" ht="21" x14ac:dyDescent="0.25">
      <c r="B3" s="3"/>
      <c r="C3" s="3"/>
      <c r="D3" s="3"/>
      <c r="E3" s="3"/>
    </row>
    <row r="4" spans="2:18" x14ac:dyDescent="0.25">
      <c r="B4" s="4" t="s">
        <v>2</v>
      </c>
      <c r="C4" s="5" t="s">
        <v>3</v>
      </c>
      <c r="D4" s="4" t="s">
        <v>4</v>
      </c>
      <c r="E4" s="5" t="s">
        <v>5</v>
      </c>
      <c r="G4" s="6" t="s">
        <v>6</v>
      </c>
      <c r="H4" s="6"/>
      <c r="I4" s="6"/>
      <c r="L4" s="7" t="s">
        <v>7</v>
      </c>
      <c r="M4" s="8" t="s">
        <v>8</v>
      </c>
      <c r="O4" s="9" t="s">
        <v>9</v>
      </c>
      <c r="Q4" s="10" t="s">
        <v>10</v>
      </c>
      <c r="R4" s="11" t="s">
        <v>8</v>
      </c>
    </row>
    <row r="5" spans="2:18" x14ac:dyDescent="0.25">
      <c r="B5" s="4"/>
      <c r="C5" s="12"/>
      <c r="D5" s="4"/>
      <c r="E5" s="12"/>
      <c r="G5" s="13" t="s">
        <v>11</v>
      </c>
      <c r="H5" s="9" t="s">
        <v>12</v>
      </c>
      <c r="I5" s="9" t="s">
        <v>13</v>
      </c>
      <c r="L5" s="14"/>
      <c r="M5" s="15"/>
      <c r="O5" s="9" t="s">
        <v>14</v>
      </c>
      <c r="Q5" s="10"/>
      <c r="R5" s="11"/>
    </row>
    <row r="6" spans="2:18" ht="15.75" x14ac:dyDescent="0.25">
      <c r="B6" s="16" t="s">
        <v>15</v>
      </c>
      <c r="C6" s="16"/>
      <c r="D6" s="17" t="s">
        <v>16</v>
      </c>
      <c r="E6" s="18">
        <v>4</v>
      </c>
      <c r="G6" s="19"/>
      <c r="H6" s="19"/>
      <c r="I6" s="20">
        <f>E6+G6-H6</f>
        <v>4</v>
      </c>
      <c r="L6" s="21">
        <v>16.32</v>
      </c>
      <c r="M6" s="21">
        <f t="shared" ref="M6:M69" si="0">I6*L6</f>
        <v>65.28</v>
      </c>
      <c r="O6" s="22">
        <v>2.786</v>
      </c>
      <c r="Q6" s="21">
        <f>L6*O6</f>
        <v>45.46752</v>
      </c>
      <c r="R6" s="21">
        <f>M6*O6</f>
        <v>181.87008</v>
      </c>
    </row>
    <row r="7" spans="2:18" ht="15.75" x14ac:dyDescent="0.25">
      <c r="B7" s="16" t="s">
        <v>17</v>
      </c>
      <c r="C7" s="16"/>
      <c r="D7" s="17" t="s">
        <v>18</v>
      </c>
      <c r="E7" s="18">
        <v>3</v>
      </c>
      <c r="G7" s="19"/>
      <c r="H7" s="19"/>
      <c r="I7" s="20">
        <f t="shared" ref="I7:I70" si="1">E7+G7-H7</f>
        <v>3</v>
      </c>
      <c r="L7" s="21">
        <v>17.3</v>
      </c>
      <c r="M7" s="21">
        <f t="shared" si="0"/>
        <v>51.900000000000006</v>
      </c>
      <c r="O7" s="22">
        <v>2.786</v>
      </c>
      <c r="Q7" s="21">
        <f t="shared" ref="Q7:Q70" si="2">L7*O7</f>
        <v>48.197800000000001</v>
      </c>
      <c r="R7" s="21">
        <f t="shared" ref="R7:R70" si="3">M7*O7</f>
        <v>144.59340000000003</v>
      </c>
    </row>
    <row r="8" spans="2:18" ht="15.75" x14ac:dyDescent="0.25">
      <c r="B8" s="16" t="s">
        <v>19</v>
      </c>
      <c r="C8" s="16"/>
      <c r="D8" s="17" t="s">
        <v>20</v>
      </c>
      <c r="E8" s="18">
        <v>7</v>
      </c>
      <c r="G8" s="19"/>
      <c r="H8" s="19"/>
      <c r="I8" s="20">
        <f t="shared" si="1"/>
        <v>7</v>
      </c>
      <c r="L8" s="21">
        <v>16.32</v>
      </c>
      <c r="M8" s="21">
        <f t="shared" si="0"/>
        <v>114.24000000000001</v>
      </c>
      <c r="O8" s="22">
        <v>2.786</v>
      </c>
      <c r="Q8" s="21">
        <f t="shared" si="2"/>
        <v>45.46752</v>
      </c>
      <c r="R8" s="21">
        <f t="shared" si="3"/>
        <v>318.27264000000002</v>
      </c>
    </row>
    <row r="9" spans="2:18" ht="15.75" x14ac:dyDescent="0.25">
      <c r="B9" s="17" t="s">
        <v>21</v>
      </c>
      <c r="C9" s="17"/>
      <c r="D9" s="17" t="s">
        <v>22</v>
      </c>
      <c r="E9" s="18">
        <v>1</v>
      </c>
      <c r="G9" s="19"/>
      <c r="H9" s="19"/>
      <c r="I9" s="20">
        <f t="shared" si="1"/>
        <v>1</v>
      </c>
      <c r="L9" s="21">
        <v>12</v>
      </c>
      <c r="M9" s="21">
        <f t="shared" si="0"/>
        <v>12</v>
      </c>
      <c r="O9" s="22">
        <v>2.786</v>
      </c>
      <c r="Q9" s="21">
        <f t="shared" si="2"/>
        <v>33.432000000000002</v>
      </c>
      <c r="R9" s="21">
        <f t="shared" si="3"/>
        <v>33.432000000000002</v>
      </c>
    </row>
    <row r="10" spans="2:18" ht="15.75" x14ac:dyDescent="0.25">
      <c r="B10" s="17" t="s">
        <v>23</v>
      </c>
      <c r="C10" s="17"/>
      <c r="D10" s="17" t="s">
        <v>24</v>
      </c>
      <c r="E10" s="18">
        <v>3</v>
      </c>
      <c r="G10" s="19"/>
      <c r="H10" s="19"/>
      <c r="I10" s="20">
        <f t="shared" si="1"/>
        <v>3</v>
      </c>
      <c r="L10" s="21">
        <v>12</v>
      </c>
      <c r="M10" s="21">
        <f t="shared" si="0"/>
        <v>36</v>
      </c>
      <c r="O10" s="22">
        <v>2.786</v>
      </c>
      <c r="Q10" s="21">
        <f t="shared" si="2"/>
        <v>33.432000000000002</v>
      </c>
      <c r="R10" s="21">
        <f t="shared" si="3"/>
        <v>100.29600000000001</v>
      </c>
    </row>
    <row r="11" spans="2:18" ht="15.75" x14ac:dyDescent="0.25">
      <c r="B11" s="17" t="s">
        <v>25</v>
      </c>
      <c r="C11" s="17"/>
      <c r="D11" s="17" t="s">
        <v>26</v>
      </c>
      <c r="E11" s="18">
        <v>2</v>
      </c>
      <c r="G11" s="19"/>
      <c r="H11" s="19"/>
      <c r="I11" s="20">
        <f t="shared" si="1"/>
        <v>2</v>
      </c>
      <c r="L11" s="21">
        <v>17</v>
      </c>
      <c r="M11" s="21">
        <f t="shared" si="0"/>
        <v>34</v>
      </c>
      <c r="O11" s="22">
        <v>2.786</v>
      </c>
      <c r="Q11" s="21">
        <f t="shared" si="2"/>
        <v>47.362000000000002</v>
      </c>
      <c r="R11" s="21">
        <f t="shared" si="3"/>
        <v>94.724000000000004</v>
      </c>
    </row>
    <row r="12" spans="2:18" ht="15.75" x14ac:dyDescent="0.25">
      <c r="B12" s="23" t="s">
        <v>27</v>
      </c>
      <c r="C12" s="23"/>
      <c r="D12" s="23" t="s">
        <v>28</v>
      </c>
      <c r="E12" s="18">
        <v>2</v>
      </c>
      <c r="G12" s="19"/>
      <c r="H12" s="19"/>
      <c r="I12" s="20">
        <f t="shared" si="1"/>
        <v>2</v>
      </c>
      <c r="L12" s="21">
        <v>17</v>
      </c>
      <c r="M12" s="21">
        <f t="shared" si="0"/>
        <v>34</v>
      </c>
      <c r="O12" s="22">
        <v>2.786</v>
      </c>
      <c r="Q12" s="21">
        <f t="shared" si="2"/>
        <v>47.362000000000002</v>
      </c>
      <c r="R12" s="21">
        <f t="shared" si="3"/>
        <v>94.724000000000004</v>
      </c>
    </row>
    <row r="13" spans="2:18" ht="15.75" x14ac:dyDescent="0.25">
      <c r="B13" s="17" t="s">
        <v>29</v>
      </c>
      <c r="C13" s="17"/>
      <c r="D13" s="17" t="s">
        <v>30</v>
      </c>
      <c r="E13" s="18">
        <v>3</v>
      </c>
      <c r="G13" s="19"/>
      <c r="H13" s="19"/>
      <c r="I13" s="20">
        <f t="shared" si="1"/>
        <v>3</v>
      </c>
      <c r="L13" s="21">
        <v>17</v>
      </c>
      <c r="M13" s="21">
        <f t="shared" si="0"/>
        <v>51</v>
      </c>
      <c r="O13" s="22">
        <v>2.786</v>
      </c>
      <c r="Q13" s="21">
        <f t="shared" si="2"/>
        <v>47.362000000000002</v>
      </c>
      <c r="R13" s="21">
        <f t="shared" si="3"/>
        <v>142.08600000000001</v>
      </c>
    </row>
    <row r="14" spans="2:18" ht="15.75" x14ac:dyDescent="0.25">
      <c r="B14" s="17" t="s">
        <v>31</v>
      </c>
      <c r="C14" s="17"/>
      <c r="D14" s="17" t="s">
        <v>32</v>
      </c>
      <c r="E14" s="18">
        <v>2</v>
      </c>
      <c r="G14" s="19"/>
      <c r="H14" s="19"/>
      <c r="I14" s="20">
        <f t="shared" si="1"/>
        <v>2</v>
      </c>
      <c r="L14" s="21">
        <v>7.2</v>
      </c>
      <c r="M14" s="21">
        <f t="shared" si="0"/>
        <v>14.4</v>
      </c>
      <c r="O14" s="22">
        <v>2.786</v>
      </c>
      <c r="Q14" s="21">
        <f t="shared" si="2"/>
        <v>20.059200000000001</v>
      </c>
      <c r="R14" s="21">
        <f t="shared" si="3"/>
        <v>40.118400000000001</v>
      </c>
    </row>
    <row r="15" spans="2:18" ht="15.75" x14ac:dyDescent="0.25">
      <c r="B15" s="24" t="s">
        <v>33</v>
      </c>
      <c r="C15" s="24"/>
      <c r="D15" s="23" t="s">
        <v>34</v>
      </c>
      <c r="E15" s="18">
        <v>4</v>
      </c>
      <c r="G15" s="19"/>
      <c r="H15" s="19"/>
      <c r="I15" s="20">
        <f t="shared" si="1"/>
        <v>4</v>
      </c>
      <c r="L15" s="21">
        <v>17.3</v>
      </c>
      <c r="M15" s="21">
        <f t="shared" si="0"/>
        <v>69.2</v>
      </c>
      <c r="O15" s="22">
        <v>2.786</v>
      </c>
      <c r="Q15" s="21">
        <f t="shared" si="2"/>
        <v>48.197800000000001</v>
      </c>
      <c r="R15" s="21">
        <f t="shared" si="3"/>
        <v>192.7912</v>
      </c>
    </row>
    <row r="16" spans="2:18" ht="15.75" x14ac:dyDescent="0.25">
      <c r="B16" s="16" t="s">
        <v>35</v>
      </c>
      <c r="C16" s="16"/>
      <c r="D16" s="17" t="s">
        <v>36</v>
      </c>
      <c r="E16" s="18">
        <v>7</v>
      </c>
      <c r="G16" s="19"/>
      <c r="H16" s="19"/>
      <c r="I16" s="20">
        <f t="shared" si="1"/>
        <v>7</v>
      </c>
      <c r="L16" s="21">
        <v>16.32</v>
      </c>
      <c r="M16" s="21">
        <f t="shared" si="0"/>
        <v>114.24000000000001</v>
      </c>
      <c r="O16" s="22">
        <v>2.786</v>
      </c>
      <c r="Q16" s="21">
        <f t="shared" si="2"/>
        <v>45.46752</v>
      </c>
      <c r="R16" s="21">
        <f t="shared" si="3"/>
        <v>318.27264000000002</v>
      </c>
    </row>
    <row r="17" spans="2:18" ht="15.75" x14ac:dyDescent="0.25">
      <c r="B17" s="16" t="s">
        <v>37</v>
      </c>
      <c r="C17" s="16"/>
      <c r="D17" s="17" t="s">
        <v>38</v>
      </c>
      <c r="E17" s="18">
        <v>1</v>
      </c>
      <c r="G17" s="19"/>
      <c r="H17" s="19"/>
      <c r="I17" s="20">
        <f t="shared" si="1"/>
        <v>1</v>
      </c>
      <c r="L17" s="21">
        <v>16.32</v>
      </c>
      <c r="M17" s="21">
        <f t="shared" si="0"/>
        <v>16.32</v>
      </c>
      <c r="O17" s="22">
        <v>2.786</v>
      </c>
      <c r="Q17" s="21">
        <f t="shared" si="2"/>
        <v>45.46752</v>
      </c>
      <c r="R17" s="21">
        <f t="shared" si="3"/>
        <v>45.46752</v>
      </c>
    </row>
    <row r="18" spans="2:18" ht="15.75" x14ac:dyDescent="0.25">
      <c r="B18" s="16" t="s">
        <v>39</v>
      </c>
      <c r="C18" s="16"/>
      <c r="D18" s="17" t="s">
        <v>40</v>
      </c>
      <c r="E18" s="18">
        <v>1</v>
      </c>
      <c r="G18" s="19"/>
      <c r="H18" s="19"/>
      <c r="I18" s="20">
        <f t="shared" si="1"/>
        <v>1</v>
      </c>
      <c r="L18" s="21">
        <v>16.32</v>
      </c>
      <c r="M18" s="21">
        <f t="shared" si="0"/>
        <v>16.32</v>
      </c>
      <c r="O18" s="22">
        <v>2.786</v>
      </c>
      <c r="Q18" s="21">
        <f t="shared" si="2"/>
        <v>45.46752</v>
      </c>
      <c r="R18" s="21">
        <f t="shared" si="3"/>
        <v>45.46752</v>
      </c>
    </row>
    <row r="19" spans="2:18" ht="15.75" x14ac:dyDescent="0.25">
      <c r="B19" s="16" t="s">
        <v>41</v>
      </c>
      <c r="C19" s="16"/>
      <c r="D19" s="25" t="s">
        <v>42</v>
      </c>
      <c r="E19" s="18">
        <v>1</v>
      </c>
      <c r="G19" s="19"/>
      <c r="H19" s="19"/>
      <c r="I19" s="20">
        <f t="shared" si="1"/>
        <v>1</v>
      </c>
      <c r="L19" s="21">
        <v>82</v>
      </c>
      <c r="M19" s="21">
        <f t="shared" si="0"/>
        <v>82</v>
      </c>
      <c r="O19" s="22">
        <v>2.786</v>
      </c>
      <c r="Q19" s="21">
        <f t="shared" si="2"/>
        <v>228.452</v>
      </c>
      <c r="R19" s="21">
        <f t="shared" si="3"/>
        <v>228.452</v>
      </c>
    </row>
    <row r="20" spans="2:18" ht="15.75" x14ac:dyDescent="0.25">
      <c r="B20" s="16" t="s">
        <v>43</v>
      </c>
      <c r="C20" s="16"/>
      <c r="D20" s="25" t="s">
        <v>44</v>
      </c>
      <c r="E20" s="18">
        <v>1</v>
      </c>
      <c r="G20" s="19"/>
      <c r="H20" s="19"/>
      <c r="I20" s="20">
        <f t="shared" si="1"/>
        <v>1</v>
      </c>
      <c r="L20" s="21">
        <v>54.15</v>
      </c>
      <c r="M20" s="21">
        <f t="shared" si="0"/>
        <v>54.15</v>
      </c>
      <c r="O20" s="22">
        <v>2.786</v>
      </c>
      <c r="Q20" s="21">
        <f t="shared" si="2"/>
        <v>150.86189999999999</v>
      </c>
      <c r="R20" s="21">
        <f t="shared" si="3"/>
        <v>150.86189999999999</v>
      </c>
    </row>
    <row r="21" spans="2:18" ht="15.75" x14ac:dyDescent="0.25">
      <c r="B21" s="16" t="s">
        <v>45</v>
      </c>
      <c r="C21" s="16"/>
      <c r="D21" s="25" t="s">
        <v>46</v>
      </c>
      <c r="E21" s="18">
        <v>1</v>
      </c>
      <c r="G21" s="19"/>
      <c r="H21" s="19"/>
      <c r="I21" s="20">
        <f t="shared" si="1"/>
        <v>1</v>
      </c>
      <c r="L21" s="21">
        <v>54.15</v>
      </c>
      <c r="M21" s="21">
        <f t="shared" si="0"/>
        <v>54.15</v>
      </c>
      <c r="O21" s="22">
        <v>2.786</v>
      </c>
      <c r="Q21" s="21">
        <f t="shared" si="2"/>
        <v>150.86189999999999</v>
      </c>
      <c r="R21" s="21">
        <f t="shared" si="3"/>
        <v>150.86189999999999</v>
      </c>
    </row>
    <row r="22" spans="2:18" ht="15.75" x14ac:dyDescent="0.25">
      <c r="B22" s="16" t="s">
        <v>47</v>
      </c>
      <c r="C22" s="16"/>
      <c r="D22" s="25" t="s">
        <v>48</v>
      </c>
      <c r="E22" s="18">
        <v>1</v>
      </c>
      <c r="G22" s="19"/>
      <c r="H22" s="19"/>
      <c r="I22" s="20">
        <f t="shared" si="1"/>
        <v>1</v>
      </c>
      <c r="L22" s="21">
        <v>52.12</v>
      </c>
      <c r="M22" s="21">
        <f t="shared" si="0"/>
        <v>52.12</v>
      </c>
      <c r="O22" s="22">
        <v>2.786</v>
      </c>
      <c r="Q22" s="21">
        <f t="shared" si="2"/>
        <v>145.20632000000001</v>
      </c>
      <c r="R22" s="21">
        <f t="shared" si="3"/>
        <v>145.20632000000001</v>
      </c>
    </row>
    <row r="23" spans="2:18" ht="15.75" x14ac:dyDescent="0.25">
      <c r="B23" s="26" t="s">
        <v>49</v>
      </c>
      <c r="C23" s="26"/>
      <c r="D23" s="25" t="s">
        <v>50</v>
      </c>
      <c r="E23" s="18">
        <v>1</v>
      </c>
      <c r="G23" s="19"/>
      <c r="H23" s="19"/>
      <c r="I23" s="20">
        <f t="shared" si="1"/>
        <v>1</v>
      </c>
      <c r="L23" s="21">
        <v>39.74</v>
      </c>
      <c r="M23" s="21">
        <f t="shared" si="0"/>
        <v>39.74</v>
      </c>
      <c r="O23" s="22">
        <v>2.786</v>
      </c>
      <c r="Q23" s="21">
        <f t="shared" si="2"/>
        <v>110.71564000000001</v>
      </c>
      <c r="R23" s="21">
        <f t="shared" si="3"/>
        <v>110.71564000000001</v>
      </c>
    </row>
    <row r="24" spans="2:18" ht="15.75" x14ac:dyDescent="0.25">
      <c r="B24" s="16" t="s">
        <v>51</v>
      </c>
      <c r="C24" s="16"/>
      <c r="D24" s="25" t="s">
        <v>52</v>
      </c>
      <c r="E24" s="18">
        <v>1</v>
      </c>
      <c r="G24" s="19"/>
      <c r="H24" s="19"/>
      <c r="I24" s="20">
        <f t="shared" si="1"/>
        <v>1</v>
      </c>
      <c r="L24" s="21">
        <v>39.74</v>
      </c>
      <c r="M24" s="21">
        <f t="shared" si="0"/>
        <v>39.74</v>
      </c>
      <c r="O24" s="22">
        <v>2.786</v>
      </c>
      <c r="Q24" s="21">
        <f t="shared" si="2"/>
        <v>110.71564000000001</v>
      </c>
      <c r="R24" s="21">
        <f t="shared" si="3"/>
        <v>110.71564000000001</v>
      </c>
    </row>
    <row r="25" spans="2:18" ht="15.75" x14ac:dyDescent="0.25">
      <c r="B25" s="17" t="s">
        <v>53</v>
      </c>
      <c r="C25" s="17"/>
      <c r="D25" s="17" t="s">
        <v>54</v>
      </c>
      <c r="E25" s="18">
        <v>1</v>
      </c>
      <c r="G25" s="19"/>
      <c r="H25" s="19"/>
      <c r="I25" s="20">
        <f t="shared" si="1"/>
        <v>1</v>
      </c>
      <c r="L25" s="21">
        <v>34.4</v>
      </c>
      <c r="M25" s="21">
        <f t="shared" si="0"/>
        <v>34.4</v>
      </c>
      <c r="O25" s="22">
        <v>2.786</v>
      </c>
      <c r="Q25" s="21">
        <f t="shared" si="2"/>
        <v>95.838399999999993</v>
      </c>
      <c r="R25" s="21">
        <f t="shared" si="3"/>
        <v>95.838399999999993</v>
      </c>
    </row>
    <row r="26" spans="2:18" ht="15.75" x14ac:dyDescent="0.25">
      <c r="B26" s="17" t="s">
        <v>55</v>
      </c>
      <c r="C26" s="17"/>
      <c r="D26" s="25" t="s">
        <v>56</v>
      </c>
      <c r="E26" s="18">
        <v>2</v>
      </c>
      <c r="G26" s="19"/>
      <c r="H26" s="19"/>
      <c r="I26" s="20">
        <f t="shared" si="1"/>
        <v>2</v>
      </c>
      <c r="L26" s="21">
        <v>34.4</v>
      </c>
      <c r="M26" s="21">
        <f t="shared" si="0"/>
        <v>68.8</v>
      </c>
      <c r="O26" s="22">
        <v>2.786</v>
      </c>
      <c r="Q26" s="21">
        <f t="shared" si="2"/>
        <v>95.838399999999993</v>
      </c>
      <c r="R26" s="21">
        <f t="shared" si="3"/>
        <v>191.67679999999999</v>
      </c>
    </row>
    <row r="27" spans="2:18" ht="15.75" x14ac:dyDescent="0.25">
      <c r="B27" s="17" t="s">
        <v>57</v>
      </c>
      <c r="C27" s="17"/>
      <c r="D27" s="25" t="s">
        <v>58</v>
      </c>
      <c r="E27" s="18">
        <v>2</v>
      </c>
      <c r="G27" s="19"/>
      <c r="H27" s="19"/>
      <c r="I27" s="20">
        <f t="shared" si="1"/>
        <v>2</v>
      </c>
      <c r="L27" s="21">
        <v>34.4</v>
      </c>
      <c r="M27" s="21">
        <f t="shared" si="0"/>
        <v>68.8</v>
      </c>
      <c r="O27" s="22">
        <v>2.786</v>
      </c>
      <c r="Q27" s="21">
        <f t="shared" si="2"/>
        <v>95.838399999999993</v>
      </c>
      <c r="R27" s="21">
        <f t="shared" si="3"/>
        <v>191.67679999999999</v>
      </c>
    </row>
    <row r="28" spans="2:18" ht="15.75" x14ac:dyDescent="0.25">
      <c r="B28" s="25" t="s">
        <v>59</v>
      </c>
      <c r="C28" s="25"/>
      <c r="D28" s="27" t="s">
        <v>60</v>
      </c>
      <c r="E28" s="18">
        <v>1</v>
      </c>
      <c r="G28" s="19"/>
      <c r="H28" s="19">
        <v>1</v>
      </c>
      <c r="I28" s="28">
        <f t="shared" si="1"/>
        <v>0</v>
      </c>
      <c r="L28" s="21">
        <v>34.4</v>
      </c>
      <c r="M28" s="21">
        <f t="shared" si="0"/>
        <v>0</v>
      </c>
      <c r="O28" s="22">
        <v>2.786</v>
      </c>
      <c r="Q28" s="21">
        <f t="shared" si="2"/>
        <v>95.838399999999993</v>
      </c>
      <c r="R28" s="21">
        <f t="shared" si="3"/>
        <v>0</v>
      </c>
    </row>
    <row r="29" spans="2:18" ht="15.75" x14ac:dyDescent="0.25">
      <c r="B29" s="16" t="s">
        <v>61</v>
      </c>
      <c r="C29" s="16"/>
      <c r="D29" s="25" t="s">
        <v>62</v>
      </c>
      <c r="E29" s="18">
        <v>2</v>
      </c>
      <c r="G29" s="19"/>
      <c r="H29" s="19"/>
      <c r="I29" s="20">
        <f t="shared" si="1"/>
        <v>2</v>
      </c>
      <c r="L29" s="21">
        <v>54.15</v>
      </c>
      <c r="M29" s="21">
        <f t="shared" si="0"/>
        <v>108.3</v>
      </c>
      <c r="O29" s="22">
        <v>2.786</v>
      </c>
      <c r="Q29" s="21">
        <f t="shared" si="2"/>
        <v>150.86189999999999</v>
      </c>
      <c r="R29" s="21">
        <f t="shared" si="3"/>
        <v>301.72379999999998</v>
      </c>
    </row>
    <row r="30" spans="2:18" ht="15.75" x14ac:dyDescent="0.25">
      <c r="B30" s="16" t="s">
        <v>63</v>
      </c>
      <c r="C30" s="16"/>
      <c r="D30" s="25" t="s">
        <v>64</v>
      </c>
      <c r="E30" s="18">
        <v>3</v>
      </c>
      <c r="G30" s="19"/>
      <c r="H30" s="19"/>
      <c r="I30" s="20">
        <f t="shared" si="1"/>
        <v>3</v>
      </c>
      <c r="L30" s="21">
        <v>54.15</v>
      </c>
      <c r="M30" s="21">
        <f t="shared" si="0"/>
        <v>162.44999999999999</v>
      </c>
      <c r="O30" s="22">
        <v>2.786</v>
      </c>
      <c r="Q30" s="21">
        <f t="shared" si="2"/>
        <v>150.86189999999999</v>
      </c>
      <c r="R30" s="21">
        <f t="shared" si="3"/>
        <v>452.58569999999997</v>
      </c>
    </row>
    <row r="31" spans="2:18" ht="15.75" x14ac:dyDescent="0.25">
      <c r="B31" s="17" t="s">
        <v>65</v>
      </c>
      <c r="C31" s="17"/>
      <c r="D31" s="17" t="s">
        <v>66</v>
      </c>
      <c r="E31" s="18">
        <v>1</v>
      </c>
      <c r="G31" s="19"/>
      <c r="H31" s="19"/>
      <c r="I31" s="20">
        <f t="shared" si="1"/>
        <v>1</v>
      </c>
      <c r="L31" s="21">
        <v>44.5</v>
      </c>
      <c r="M31" s="21">
        <f t="shared" si="0"/>
        <v>44.5</v>
      </c>
      <c r="O31" s="22">
        <v>2.786</v>
      </c>
      <c r="Q31" s="21">
        <f t="shared" si="2"/>
        <v>123.977</v>
      </c>
      <c r="R31" s="21">
        <f t="shared" si="3"/>
        <v>123.977</v>
      </c>
    </row>
    <row r="32" spans="2:18" ht="15.75" x14ac:dyDescent="0.25">
      <c r="B32" s="16" t="s">
        <v>67</v>
      </c>
      <c r="C32" s="16"/>
      <c r="D32" s="25" t="s">
        <v>68</v>
      </c>
      <c r="E32" s="18">
        <v>1</v>
      </c>
      <c r="G32" s="19"/>
      <c r="H32" s="19"/>
      <c r="I32" s="20">
        <f t="shared" si="1"/>
        <v>1</v>
      </c>
      <c r="L32" s="21">
        <v>43.5</v>
      </c>
      <c r="M32" s="21">
        <f t="shared" si="0"/>
        <v>43.5</v>
      </c>
      <c r="O32" s="22">
        <v>2.786</v>
      </c>
      <c r="Q32" s="21">
        <f t="shared" si="2"/>
        <v>121.191</v>
      </c>
      <c r="R32" s="21">
        <f t="shared" si="3"/>
        <v>121.191</v>
      </c>
    </row>
    <row r="33" spans="2:18" ht="15.75" x14ac:dyDescent="0.25">
      <c r="B33" s="17" t="s">
        <v>69</v>
      </c>
      <c r="C33" s="17"/>
      <c r="D33" s="17" t="s">
        <v>70</v>
      </c>
      <c r="E33" s="18">
        <v>1</v>
      </c>
      <c r="G33" s="19"/>
      <c r="H33" s="19"/>
      <c r="I33" s="20">
        <f t="shared" si="1"/>
        <v>1</v>
      </c>
      <c r="L33" s="21">
        <v>84.91</v>
      </c>
      <c r="M33" s="21">
        <f t="shared" si="0"/>
        <v>84.91</v>
      </c>
      <c r="O33" s="22">
        <v>2.786</v>
      </c>
      <c r="Q33" s="21">
        <f t="shared" si="2"/>
        <v>236.55925999999999</v>
      </c>
      <c r="R33" s="21">
        <f t="shared" si="3"/>
        <v>236.55925999999999</v>
      </c>
    </row>
    <row r="34" spans="2:18" ht="15.75" x14ac:dyDescent="0.25">
      <c r="B34" s="29" t="s">
        <v>71</v>
      </c>
      <c r="C34" s="29"/>
      <c r="D34" s="29" t="s">
        <v>72</v>
      </c>
      <c r="E34" s="18">
        <v>1</v>
      </c>
      <c r="G34" s="19"/>
      <c r="H34" s="19"/>
      <c r="I34" s="20">
        <f t="shared" si="1"/>
        <v>1</v>
      </c>
      <c r="L34" s="21">
        <v>47.86</v>
      </c>
      <c r="M34" s="21">
        <f t="shared" si="0"/>
        <v>47.86</v>
      </c>
      <c r="O34" s="22">
        <v>2.786</v>
      </c>
      <c r="Q34" s="21">
        <f t="shared" si="2"/>
        <v>133.33796000000001</v>
      </c>
      <c r="R34" s="21">
        <f t="shared" si="3"/>
        <v>133.33796000000001</v>
      </c>
    </row>
    <row r="35" spans="2:18" ht="15.75" x14ac:dyDescent="0.25">
      <c r="B35" s="29" t="s">
        <v>73</v>
      </c>
      <c r="C35" s="29"/>
      <c r="D35" s="29" t="s">
        <v>74</v>
      </c>
      <c r="E35" s="18">
        <v>2</v>
      </c>
      <c r="G35" s="19"/>
      <c r="H35" s="19"/>
      <c r="I35" s="20">
        <f t="shared" si="1"/>
        <v>2</v>
      </c>
      <c r="L35" s="21">
        <v>50.66</v>
      </c>
      <c r="M35" s="21">
        <f t="shared" si="0"/>
        <v>101.32</v>
      </c>
      <c r="O35" s="22">
        <v>2.786</v>
      </c>
      <c r="Q35" s="21">
        <f t="shared" si="2"/>
        <v>141.13875999999999</v>
      </c>
      <c r="R35" s="21">
        <f t="shared" si="3"/>
        <v>282.27751999999998</v>
      </c>
    </row>
    <row r="36" spans="2:18" ht="15.75" x14ac:dyDescent="0.25">
      <c r="B36" s="17" t="s">
        <v>75</v>
      </c>
      <c r="C36" s="17"/>
      <c r="D36" s="30" t="s">
        <v>76</v>
      </c>
      <c r="E36" s="18">
        <v>2</v>
      </c>
      <c r="G36" s="19"/>
      <c r="H36" s="19"/>
      <c r="I36" s="20">
        <f t="shared" si="1"/>
        <v>2</v>
      </c>
      <c r="L36" s="21">
        <v>52.2</v>
      </c>
      <c r="M36" s="21">
        <f t="shared" si="0"/>
        <v>104.4</v>
      </c>
      <c r="O36" s="22">
        <v>2.786</v>
      </c>
      <c r="Q36" s="21">
        <f t="shared" si="2"/>
        <v>145.42920000000001</v>
      </c>
      <c r="R36" s="21">
        <f t="shared" si="3"/>
        <v>290.85840000000002</v>
      </c>
    </row>
    <row r="37" spans="2:18" ht="15.75" x14ac:dyDescent="0.25">
      <c r="B37" s="17" t="s">
        <v>77</v>
      </c>
      <c r="C37" s="17"/>
      <c r="D37" s="17" t="s">
        <v>78</v>
      </c>
      <c r="E37" s="18">
        <v>2</v>
      </c>
      <c r="G37" s="19"/>
      <c r="H37" s="19"/>
      <c r="I37" s="20">
        <f t="shared" si="1"/>
        <v>2</v>
      </c>
      <c r="L37" s="21">
        <v>15.6</v>
      </c>
      <c r="M37" s="21">
        <f t="shared" si="0"/>
        <v>31.2</v>
      </c>
      <c r="O37" s="22">
        <v>2.786</v>
      </c>
      <c r="Q37" s="21">
        <f t="shared" si="2"/>
        <v>43.461599999999997</v>
      </c>
      <c r="R37" s="21">
        <f t="shared" si="3"/>
        <v>86.923199999999994</v>
      </c>
    </row>
    <row r="38" spans="2:18" ht="15.75" x14ac:dyDescent="0.25">
      <c r="B38" s="17" t="s">
        <v>79</v>
      </c>
      <c r="C38" s="17"/>
      <c r="D38" s="17" t="s">
        <v>80</v>
      </c>
      <c r="E38" s="18">
        <v>1</v>
      </c>
      <c r="G38" s="19"/>
      <c r="H38" s="19"/>
      <c r="I38" s="20">
        <f t="shared" si="1"/>
        <v>1</v>
      </c>
      <c r="L38" s="21">
        <v>26</v>
      </c>
      <c r="M38" s="21">
        <f t="shared" si="0"/>
        <v>26</v>
      </c>
      <c r="O38" s="22">
        <v>2.786</v>
      </c>
      <c r="Q38" s="21">
        <f t="shared" si="2"/>
        <v>72.436000000000007</v>
      </c>
      <c r="R38" s="21">
        <f t="shared" si="3"/>
        <v>72.436000000000007</v>
      </c>
    </row>
    <row r="39" spans="2:18" ht="15.75" x14ac:dyDescent="0.25">
      <c r="B39" s="17" t="s">
        <v>81</v>
      </c>
      <c r="C39" s="17"/>
      <c r="D39" s="17" t="s">
        <v>82</v>
      </c>
      <c r="E39" s="18">
        <v>1</v>
      </c>
      <c r="G39" s="19"/>
      <c r="H39" s="19"/>
      <c r="I39" s="20">
        <f t="shared" si="1"/>
        <v>1</v>
      </c>
      <c r="L39" s="21">
        <v>14.4</v>
      </c>
      <c r="M39" s="21">
        <f t="shared" si="0"/>
        <v>14.4</v>
      </c>
      <c r="O39" s="22">
        <v>2.786</v>
      </c>
      <c r="Q39" s="21">
        <f t="shared" si="2"/>
        <v>40.118400000000001</v>
      </c>
      <c r="R39" s="21">
        <f t="shared" si="3"/>
        <v>40.118400000000001</v>
      </c>
    </row>
    <row r="40" spans="2:18" ht="15.75" x14ac:dyDescent="0.25">
      <c r="B40" s="27" t="s">
        <v>83</v>
      </c>
      <c r="C40" s="27"/>
      <c r="D40" s="27" t="s">
        <v>84</v>
      </c>
      <c r="E40" s="18">
        <v>1</v>
      </c>
      <c r="G40" s="19"/>
      <c r="H40" s="19"/>
      <c r="I40" s="20">
        <f t="shared" si="1"/>
        <v>1</v>
      </c>
      <c r="L40" s="21">
        <v>39.74</v>
      </c>
      <c r="M40" s="21">
        <f t="shared" si="0"/>
        <v>39.74</v>
      </c>
      <c r="O40" s="22">
        <v>2.786</v>
      </c>
      <c r="Q40" s="21">
        <f t="shared" si="2"/>
        <v>110.71564000000001</v>
      </c>
      <c r="R40" s="21">
        <f t="shared" si="3"/>
        <v>110.71564000000001</v>
      </c>
    </row>
    <row r="41" spans="2:18" ht="15.75" x14ac:dyDescent="0.25">
      <c r="B41" s="17" t="s">
        <v>85</v>
      </c>
      <c r="C41" s="17"/>
      <c r="D41" s="17" t="s">
        <v>86</v>
      </c>
      <c r="E41" s="18">
        <v>1</v>
      </c>
      <c r="G41" s="19"/>
      <c r="H41" s="19"/>
      <c r="I41" s="20">
        <f t="shared" si="1"/>
        <v>1</v>
      </c>
      <c r="L41" s="21">
        <v>39.74</v>
      </c>
      <c r="M41" s="21">
        <f t="shared" si="0"/>
        <v>39.74</v>
      </c>
      <c r="O41" s="22">
        <v>2.786</v>
      </c>
      <c r="Q41" s="21">
        <f t="shared" si="2"/>
        <v>110.71564000000001</v>
      </c>
      <c r="R41" s="21">
        <f t="shared" si="3"/>
        <v>110.71564000000001</v>
      </c>
    </row>
    <row r="42" spans="2:18" ht="15.75" x14ac:dyDescent="0.25">
      <c r="B42" s="17" t="s">
        <v>87</v>
      </c>
      <c r="C42" s="17"/>
      <c r="D42" s="17" t="s">
        <v>88</v>
      </c>
      <c r="E42" s="18">
        <v>1</v>
      </c>
      <c r="G42" s="19"/>
      <c r="H42" s="19"/>
      <c r="I42" s="20">
        <f t="shared" si="1"/>
        <v>1</v>
      </c>
      <c r="L42" s="21">
        <v>35.85</v>
      </c>
      <c r="M42" s="21">
        <f t="shared" si="0"/>
        <v>35.85</v>
      </c>
      <c r="O42" s="22">
        <v>2.786</v>
      </c>
      <c r="Q42" s="21">
        <f t="shared" si="2"/>
        <v>99.878100000000003</v>
      </c>
      <c r="R42" s="21">
        <f t="shared" si="3"/>
        <v>99.878100000000003</v>
      </c>
    </row>
    <row r="43" spans="2:18" ht="15.75" x14ac:dyDescent="0.25">
      <c r="B43" s="17" t="s">
        <v>89</v>
      </c>
      <c r="C43" s="17"/>
      <c r="D43" s="17" t="s">
        <v>90</v>
      </c>
      <c r="E43" s="18">
        <v>1</v>
      </c>
      <c r="G43" s="19"/>
      <c r="H43" s="19"/>
      <c r="I43" s="20">
        <f t="shared" si="1"/>
        <v>1</v>
      </c>
      <c r="L43" s="21">
        <v>37.340000000000003</v>
      </c>
      <c r="M43" s="21">
        <f t="shared" si="0"/>
        <v>37.340000000000003</v>
      </c>
      <c r="O43" s="22">
        <v>2.786</v>
      </c>
      <c r="Q43" s="21">
        <f t="shared" si="2"/>
        <v>104.02924000000002</v>
      </c>
      <c r="R43" s="21">
        <f t="shared" si="3"/>
        <v>104.02924000000002</v>
      </c>
    </row>
    <row r="44" spans="2:18" ht="15.75" x14ac:dyDescent="0.25">
      <c r="B44" s="17" t="s">
        <v>91</v>
      </c>
      <c r="C44" s="17"/>
      <c r="D44" s="17" t="s">
        <v>92</v>
      </c>
      <c r="E44" s="18">
        <v>1</v>
      </c>
      <c r="G44" s="19"/>
      <c r="H44" s="19"/>
      <c r="I44" s="20">
        <f t="shared" si="1"/>
        <v>1</v>
      </c>
      <c r="L44" s="21">
        <v>53.42</v>
      </c>
      <c r="M44" s="21">
        <f t="shared" si="0"/>
        <v>53.42</v>
      </c>
      <c r="O44" s="22">
        <v>2.786</v>
      </c>
      <c r="Q44" s="21">
        <f t="shared" si="2"/>
        <v>148.82812000000001</v>
      </c>
      <c r="R44" s="21">
        <f t="shared" si="3"/>
        <v>148.82812000000001</v>
      </c>
    </row>
    <row r="45" spans="2:18" ht="15.75" x14ac:dyDescent="0.25">
      <c r="B45" s="17" t="s">
        <v>93</v>
      </c>
      <c r="C45" s="17"/>
      <c r="D45" s="17" t="s">
        <v>94</v>
      </c>
      <c r="E45" s="18">
        <v>1</v>
      </c>
      <c r="G45" s="19"/>
      <c r="H45" s="19"/>
      <c r="I45" s="20">
        <f t="shared" si="1"/>
        <v>1</v>
      </c>
      <c r="L45" s="21">
        <v>70.760000000000005</v>
      </c>
      <c r="M45" s="21">
        <f t="shared" si="0"/>
        <v>70.760000000000005</v>
      </c>
      <c r="O45" s="22">
        <v>2.786</v>
      </c>
      <c r="Q45" s="21">
        <f t="shared" si="2"/>
        <v>197.13736000000003</v>
      </c>
      <c r="R45" s="21">
        <f t="shared" si="3"/>
        <v>197.13736000000003</v>
      </c>
    </row>
    <row r="46" spans="2:18" ht="15.75" x14ac:dyDescent="0.25">
      <c r="B46" s="17" t="s">
        <v>95</v>
      </c>
      <c r="C46" s="17"/>
      <c r="D46" s="17" t="s">
        <v>96</v>
      </c>
      <c r="E46" s="18">
        <v>1</v>
      </c>
      <c r="G46" s="19"/>
      <c r="H46" s="19">
        <v>1</v>
      </c>
      <c r="I46" s="31">
        <f t="shared" si="1"/>
        <v>0</v>
      </c>
      <c r="L46" s="21">
        <v>24.65</v>
      </c>
      <c r="M46" s="21">
        <f t="shared" si="0"/>
        <v>0</v>
      </c>
      <c r="O46" s="22">
        <v>2.786</v>
      </c>
      <c r="Q46" s="21">
        <f t="shared" si="2"/>
        <v>68.674899999999994</v>
      </c>
      <c r="R46" s="21">
        <f t="shared" si="3"/>
        <v>0</v>
      </c>
    </row>
    <row r="47" spans="2:18" ht="15.75" x14ac:dyDescent="0.25">
      <c r="B47" s="26" t="s">
        <v>97</v>
      </c>
      <c r="C47" s="26"/>
      <c r="D47" s="25" t="s">
        <v>98</v>
      </c>
      <c r="E47" s="18">
        <v>1</v>
      </c>
      <c r="G47" s="19"/>
      <c r="H47" s="19"/>
      <c r="I47" s="20">
        <f t="shared" si="1"/>
        <v>1</v>
      </c>
      <c r="L47" s="21">
        <v>40.54</v>
      </c>
      <c r="M47" s="21">
        <f t="shared" si="0"/>
        <v>40.54</v>
      </c>
      <c r="O47" s="22">
        <v>2.786</v>
      </c>
      <c r="Q47" s="21">
        <f t="shared" si="2"/>
        <v>112.94444</v>
      </c>
      <c r="R47" s="21">
        <f t="shared" si="3"/>
        <v>112.94444</v>
      </c>
    </row>
    <row r="48" spans="2:18" ht="15.75" x14ac:dyDescent="0.25">
      <c r="B48" s="17" t="s">
        <v>99</v>
      </c>
      <c r="C48" s="17"/>
      <c r="D48" s="17" t="s">
        <v>100</v>
      </c>
      <c r="E48" s="18">
        <v>1</v>
      </c>
      <c r="G48" s="19"/>
      <c r="H48" s="19"/>
      <c r="I48" s="20">
        <f t="shared" si="1"/>
        <v>1</v>
      </c>
      <c r="L48" s="21">
        <v>6.4</v>
      </c>
      <c r="M48" s="21">
        <f t="shared" si="0"/>
        <v>6.4</v>
      </c>
      <c r="O48" s="22">
        <v>2.786</v>
      </c>
      <c r="Q48" s="21">
        <f t="shared" si="2"/>
        <v>17.830400000000001</v>
      </c>
      <c r="R48" s="21">
        <f t="shared" si="3"/>
        <v>17.830400000000001</v>
      </c>
    </row>
    <row r="49" spans="2:18" ht="15.75" x14ac:dyDescent="0.25">
      <c r="B49" s="17" t="s">
        <v>101</v>
      </c>
      <c r="C49" s="17"/>
      <c r="D49" s="17" t="s">
        <v>102</v>
      </c>
      <c r="E49" s="18">
        <v>1</v>
      </c>
      <c r="G49" s="19"/>
      <c r="H49" s="19"/>
      <c r="I49" s="20">
        <f t="shared" si="1"/>
        <v>1</v>
      </c>
      <c r="L49" s="21">
        <v>5.2</v>
      </c>
      <c r="M49" s="21">
        <f t="shared" si="0"/>
        <v>5.2</v>
      </c>
      <c r="O49" s="22">
        <v>2.786</v>
      </c>
      <c r="Q49" s="21">
        <f t="shared" si="2"/>
        <v>14.487200000000001</v>
      </c>
      <c r="R49" s="21">
        <f t="shared" si="3"/>
        <v>14.487200000000001</v>
      </c>
    </row>
    <row r="50" spans="2:18" ht="15.75" x14ac:dyDescent="0.25">
      <c r="B50" s="17" t="s">
        <v>103</v>
      </c>
      <c r="C50" s="17"/>
      <c r="D50" s="17" t="s">
        <v>104</v>
      </c>
      <c r="E50" s="18">
        <v>2</v>
      </c>
      <c r="G50" s="19"/>
      <c r="H50" s="19">
        <v>1</v>
      </c>
      <c r="I50" s="20">
        <f t="shared" si="1"/>
        <v>1</v>
      </c>
      <c r="L50" s="21">
        <v>33</v>
      </c>
      <c r="M50" s="21">
        <f t="shared" si="0"/>
        <v>33</v>
      </c>
      <c r="O50" s="22">
        <v>2.786</v>
      </c>
      <c r="Q50" s="21">
        <f t="shared" si="2"/>
        <v>91.938000000000002</v>
      </c>
      <c r="R50" s="21">
        <f t="shared" si="3"/>
        <v>91.938000000000002</v>
      </c>
    </row>
    <row r="51" spans="2:18" ht="15.75" x14ac:dyDescent="0.25">
      <c r="B51" s="17" t="s">
        <v>105</v>
      </c>
      <c r="C51" s="17"/>
      <c r="D51" s="17" t="s">
        <v>106</v>
      </c>
      <c r="E51" s="18">
        <v>0</v>
      </c>
      <c r="G51" s="19"/>
      <c r="H51" s="19"/>
      <c r="I51" s="28">
        <f t="shared" si="1"/>
        <v>0</v>
      </c>
      <c r="L51" s="21">
        <v>99</v>
      </c>
      <c r="M51" s="21">
        <f t="shared" si="0"/>
        <v>0</v>
      </c>
      <c r="O51" s="22">
        <v>2.786</v>
      </c>
      <c r="Q51" s="21">
        <f t="shared" si="2"/>
        <v>275.81400000000002</v>
      </c>
      <c r="R51" s="21">
        <f t="shared" si="3"/>
        <v>0</v>
      </c>
    </row>
    <row r="52" spans="2:18" ht="15.75" x14ac:dyDescent="0.25">
      <c r="B52" s="17" t="s">
        <v>107</v>
      </c>
      <c r="C52" s="17"/>
      <c r="D52" s="17" t="s">
        <v>108</v>
      </c>
      <c r="E52" s="18">
        <v>2</v>
      </c>
      <c r="G52" s="19"/>
      <c r="H52" s="19"/>
      <c r="I52" s="20">
        <f t="shared" si="1"/>
        <v>2</v>
      </c>
      <c r="L52" s="21">
        <v>99</v>
      </c>
      <c r="M52" s="21">
        <f t="shared" si="0"/>
        <v>198</v>
      </c>
      <c r="O52" s="22">
        <v>2.786</v>
      </c>
      <c r="Q52" s="21">
        <f t="shared" si="2"/>
        <v>275.81400000000002</v>
      </c>
      <c r="R52" s="21">
        <f t="shared" si="3"/>
        <v>551.62800000000004</v>
      </c>
    </row>
    <row r="53" spans="2:18" ht="15.75" x14ac:dyDescent="0.25">
      <c r="B53" s="29" t="s">
        <v>109</v>
      </c>
      <c r="C53" s="29"/>
      <c r="D53" s="29" t="s">
        <v>110</v>
      </c>
      <c r="E53" s="18">
        <v>2</v>
      </c>
      <c r="G53" s="19"/>
      <c r="H53" s="19"/>
      <c r="I53" s="20">
        <f t="shared" si="1"/>
        <v>2</v>
      </c>
      <c r="L53" s="21">
        <v>47.86</v>
      </c>
      <c r="M53" s="21">
        <f t="shared" si="0"/>
        <v>95.72</v>
      </c>
      <c r="O53" s="22">
        <v>2.786</v>
      </c>
      <c r="Q53" s="21">
        <f t="shared" si="2"/>
        <v>133.33796000000001</v>
      </c>
      <c r="R53" s="21">
        <f t="shared" si="3"/>
        <v>266.67592000000002</v>
      </c>
    </row>
    <row r="54" spans="2:18" ht="15.75" x14ac:dyDescent="0.25">
      <c r="B54" s="27" t="s">
        <v>111</v>
      </c>
      <c r="C54" s="27"/>
      <c r="D54" s="27" t="s">
        <v>112</v>
      </c>
      <c r="E54" s="18">
        <v>2</v>
      </c>
      <c r="G54" s="19"/>
      <c r="H54" s="19"/>
      <c r="I54" s="20">
        <f t="shared" si="1"/>
        <v>2</v>
      </c>
      <c r="L54" s="21">
        <v>54.15</v>
      </c>
      <c r="M54" s="21">
        <f t="shared" si="0"/>
        <v>108.3</v>
      </c>
      <c r="O54" s="22">
        <v>2.786</v>
      </c>
      <c r="Q54" s="21">
        <f t="shared" si="2"/>
        <v>150.86189999999999</v>
      </c>
      <c r="R54" s="21">
        <f t="shared" si="3"/>
        <v>301.72379999999998</v>
      </c>
    </row>
    <row r="55" spans="2:18" ht="15.75" x14ac:dyDescent="0.25">
      <c r="B55" s="32" t="s">
        <v>113</v>
      </c>
      <c r="C55" s="32"/>
      <c r="D55" s="32" t="s">
        <v>114</v>
      </c>
      <c r="E55" s="18">
        <v>3</v>
      </c>
      <c r="G55" s="19"/>
      <c r="H55" s="19">
        <v>1</v>
      </c>
      <c r="I55" s="20">
        <f t="shared" si="1"/>
        <v>2</v>
      </c>
      <c r="L55" s="21">
        <v>47.86</v>
      </c>
      <c r="M55" s="21">
        <f t="shared" si="0"/>
        <v>95.72</v>
      </c>
      <c r="O55" s="22">
        <v>2.786</v>
      </c>
      <c r="Q55" s="21">
        <f t="shared" si="2"/>
        <v>133.33796000000001</v>
      </c>
      <c r="R55" s="21">
        <f t="shared" si="3"/>
        <v>266.67592000000002</v>
      </c>
    </row>
    <row r="56" spans="2:18" ht="15.75" x14ac:dyDescent="0.25">
      <c r="B56" s="16" t="s">
        <v>115</v>
      </c>
      <c r="C56" s="16"/>
      <c r="D56" s="25" t="s">
        <v>116</v>
      </c>
      <c r="E56" s="18">
        <v>2</v>
      </c>
      <c r="G56" s="19"/>
      <c r="H56" s="19"/>
      <c r="I56" s="20">
        <f t="shared" si="1"/>
        <v>2</v>
      </c>
      <c r="L56" s="21">
        <v>40.409999999999997</v>
      </c>
      <c r="M56" s="21">
        <f t="shared" si="0"/>
        <v>80.819999999999993</v>
      </c>
      <c r="O56" s="22">
        <v>2.786</v>
      </c>
      <c r="Q56" s="21">
        <f t="shared" si="2"/>
        <v>112.58225999999999</v>
      </c>
      <c r="R56" s="21">
        <f t="shared" si="3"/>
        <v>225.16451999999998</v>
      </c>
    </row>
    <row r="57" spans="2:18" ht="15.75" x14ac:dyDescent="0.25">
      <c r="B57" s="33" t="s">
        <v>117</v>
      </c>
      <c r="C57" s="33"/>
      <c r="D57" s="33" t="s">
        <v>118</v>
      </c>
      <c r="E57" s="18">
        <v>1</v>
      </c>
      <c r="G57" s="19"/>
      <c r="H57" s="19"/>
      <c r="I57" s="20">
        <f t="shared" si="1"/>
        <v>1</v>
      </c>
      <c r="L57" s="21">
        <v>42.29</v>
      </c>
      <c r="M57" s="21">
        <f t="shared" si="0"/>
        <v>42.29</v>
      </c>
      <c r="O57" s="22">
        <v>2.786</v>
      </c>
      <c r="Q57" s="21">
        <f t="shared" si="2"/>
        <v>117.81994</v>
      </c>
      <c r="R57" s="21">
        <f t="shared" si="3"/>
        <v>117.81994</v>
      </c>
    </row>
    <row r="58" spans="2:18" ht="15.75" x14ac:dyDescent="0.25">
      <c r="B58" s="34" t="s">
        <v>119</v>
      </c>
      <c r="C58" s="34"/>
      <c r="D58" s="34" t="s">
        <v>120</v>
      </c>
      <c r="E58" s="18">
        <v>1</v>
      </c>
      <c r="G58" s="19"/>
      <c r="H58" s="19"/>
      <c r="I58" s="20">
        <f t="shared" si="1"/>
        <v>1</v>
      </c>
      <c r="L58" s="21">
        <v>31.5</v>
      </c>
      <c r="M58" s="21">
        <f t="shared" si="0"/>
        <v>31.5</v>
      </c>
      <c r="O58" s="22">
        <v>2.786</v>
      </c>
      <c r="Q58" s="21">
        <f t="shared" si="2"/>
        <v>87.759</v>
      </c>
      <c r="R58" s="21">
        <f t="shared" si="3"/>
        <v>87.759</v>
      </c>
    </row>
    <row r="59" spans="2:18" ht="15.75" x14ac:dyDescent="0.25">
      <c r="B59" s="27" t="s">
        <v>121</v>
      </c>
      <c r="C59" s="27"/>
      <c r="D59" s="27" t="s">
        <v>122</v>
      </c>
      <c r="E59" s="18">
        <v>1</v>
      </c>
      <c r="G59" s="19"/>
      <c r="H59" s="19"/>
      <c r="I59" s="20">
        <f t="shared" si="1"/>
        <v>1</v>
      </c>
      <c r="L59" s="21">
        <v>53.42</v>
      </c>
      <c r="M59" s="21">
        <f t="shared" si="0"/>
        <v>53.42</v>
      </c>
      <c r="O59" s="22">
        <v>2.786</v>
      </c>
      <c r="Q59" s="21">
        <f t="shared" si="2"/>
        <v>148.82812000000001</v>
      </c>
      <c r="R59" s="21">
        <f t="shared" si="3"/>
        <v>148.82812000000001</v>
      </c>
    </row>
    <row r="60" spans="2:18" ht="15.75" x14ac:dyDescent="0.25">
      <c r="B60" s="27" t="s">
        <v>123</v>
      </c>
      <c r="C60" s="27"/>
      <c r="D60" s="27" t="s">
        <v>124</v>
      </c>
      <c r="E60" s="18">
        <v>3</v>
      </c>
      <c r="G60" s="19"/>
      <c r="H60" s="19"/>
      <c r="I60" s="20">
        <f t="shared" si="1"/>
        <v>3</v>
      </c>
      <c r="L60" s="21">
        <v>35.119999999999997</v>
      </c>
      <c r="M60" s="21">
        <f t="shared" si="0"/>
        <v>105.35999999999999</v>
      </c>
      <c r="O60" s="22">
        <v>2.786</v>
      </c>
      <c r="Q60" s="21">
        <f t="shared" si="2"/>
        <v>97.844319999999996</v>
      </c>
      <c r="R60" s="21">
        <f t="shared" si="3"/>
        <v>293.53295999999995</v>
      </c>
    </row>
    <row r="61" spans="2:18" ht="15.75" x14ac:dyDescent="0.25">
      <c r="B61" s="27" t="s">
        <v>125</v>
      </c>
      <c r="C61" s="27"/>
      <c r="D61" s="27" t="s">
        <v>126</v>
      </c>
      <c r="E61" s="18">
        <v>1</v>
      </c>
      <c r="G61" s="19"/>
      <c r="H61" s="19"/>
      <c r="I61" s="20">
        <f t="shared" si="1"/>
        <v>1</v>
      </c>
      <c r="L61" s="21">
        <v>70.83</v>
      </c>
      <c r="M61" s="21">
        <f t="shared" si="0"/>
        <v>70.83</v>
      </c>
      <c r="O61" s="22">
        <v>2.786</v>
      </c>
      <c r="Q61" s="21">
        <f t="shared" si="2"/>
        <v>197.33238</v>
      </c>
      <c r="R61" s="21">
        <f t="shared" si="3"/>
        <v>197.33238</v>
      </c>
    </row>
    <row r="62" spans="2:18" ht="15.75" x14ac:dyDescent="0.25">
      <c r="B62" s="26" t="s">
        <v>127</v>
      </c>
      <c r="C62" s="26"/>
      <c r="D62" s="35" t="s">
        <v>128</v>
      </c>
      <c r="E62" s="18">
        <v>1</v>
      </c>
      <c r="G62" s="19"/>
      <c r="H62" s="19"/>
      <c r="I62" s="20">
        <f t="shared" si="1"/>
        <v>1</v>
      </c>
      <c r="L62" s="21">
        <v>72.28</v>
      </c>
      <c r="M62" s="21">
        <f t="shared" si="0"/>
        <v>72.28</v>
      </c>
      <c r="O62" s="22">
        <v>2.786</v>
      </c>
      <c r="Q62" s="21">
        <f t="shared" si="2"/>
        <v>201.37208000000001</v>
      </c>
      <c r="R62" s="21">
        <f t="shared" si="3"/>
        <v>201.37208000000001</v>
      </c>
    </row>
    <row r="63" spans="2:18" ht="15.75" x14ac:dyDescent="0.25">
      <c r="B63" s="29" t="s">
        <v>129</v>
      </c>
      <c r="C63" s="29"/>
      <c r="D63" s="29" t="s">
        <v>130</v>
      </c>
      <c r="E63" s="18">
        <v>1</v>
      </c>
      <c r="G63" s="19"/>
      <c r="H63" s="19"/>
      <c r="I63" s="20">
        <f t="shared" si="1"/>
        <v>1</v>
      </c>
      <c r="L63" s="21">
        <v>40.369999999999997</v>
      </c>
      <c r="M63" s="21">
        <f t="shared" si="0"/>
        <v>40.369999999999997</v>
      </c>
      <c r="O63" s="22">
        <v>2.786</v>
      </c>
      <c r="Q63" s="21">
        <f t="shared" si="2"/>
        <v>112.47081999999999</v>
      </c>
      <c r="R63" s="21">
        <f t="shared" si="3"/>
        <v>112.47081999999999</v>
      </c>
    </row>
    <row r="64" spans="2:18" ht="15.75" x14ac:dyDescent="0.25">
      <c r="B64" s="29" t="s">
        <v>131</v>
      </c>
      <c r="C64" s="29"/>
      <c r="D64" s="29" t="s">
        <v>132</v>
      </c>
      <c r="E64" s="18">
        <v>0</v>
      </c>
      <c r="G64" s="19"/>
      <c r="H64" s="19"/>
      <c r="I64" s="28">
        <f t="shared" si="1"/>
        <v>0</v>
      </c>
      <c r="L64" s="21">
        <v>40.369999999999997</v>
      </c>
      <c r="M64" s="21">
        <f t="shared" si="0"/>
        <v>0</v>
      </c>
      <c r="O64" s="22">
        <v>2.786</v>
      </c>
      <c r="Q64" s="21">
        <f t="shared" si="2"/>
        <v>112.47081999999999</v>
      </c>
      <c r="R64" s="21">
        <f t="shared" si="3"/>
        <v>0</v>
      </c>
    </row>
    <row r="65" spans="2:18" ht="15.75" x14ac:dyDescent="0.25">
      <c r="B65" s="29" t="s">
        <v>133</v>
      </c>
      <c r="C65" s="29"/>
      <c r="D65" s="29" t="s">
        <v>134</v>
      </c>
      <c r="E65" s="18">
        <v>0</v>
      </c>
      <c r="G65" s="19"/>
      <c r="H65" s="19"/>
      <c r="I65" s="28">
        <f t="shared" si="1"/>
        <v>0</v>
      </c>
      <c r="L65" s="21">
        <v>34.340000000000003</v>
      </c>
      <c r="M65" s="21">
        <f t="shared" si="0"/>
        <v>0</v>
      </c>
      <c r="O65" s="22">
        <v>2.786</v>
      </c>
      <c r="Q65" s="21">
        <f t="shared" si="2"/>
        <v>95.671240000000012</v>
      </c>
      <c r="R65" s="21">
        <f t="shared" si="3"/>
        <v>0</v>
      </c>
    </row>
    <row r="66" spans="2:18" ht="15.75" x14ac:dyDescent="0.25">
      <c r="B66" s="29" t="s">
        <v>135</v>
      </c>
      <c r="C66" s="29"/>
      <c r="D66" s="29" t="s">
        <v>136</v>
      </c>
      <c r="E66" s="18">
        <v>1</v>
      </c>
      <c r="G66" s="19"/>
      <c r="H66" s="19"/>
      <c r="I66" s="20">
        <f t="shared" si="1"/>
        <v>1</v>
      </c>
      <c r="L66" s="21">
        <v>34.340000000000003</v>
      </c>
      <c r="M66" s="21">
        <f t="shared" si="0"/>
        <v>34.340000000000003</v>
      </c>
      <c r="O66" s="22">
        <v>2.786</v>
      </c>
      <c r="Q66" s="21">
        <f t="shared" si="2"/>
        <v>95.671240000000012</v>
      </c>
      <c r="R66" s="21">
        <f t="shared" si="3"/>
        <v>95.671240000000012</v>
      </c>
    </row>
    <row r="67" spans="2:18" ht="15.75" x14ac:dyDescent="0.25">
      <c r="B67" s="29" t="s">
        <v>137</v>
      </c>
      <c r="C67" s="29"/>
      <c r="D67" s="29" t="s">
        <v>138</v>
      </c>
      <c r="E67" s="18">
        <v>1</v>
      </c>
      <c r="G67" s="19"/>
      <c r="H67" s="19">
        <v>1</v>
      </c>
      <c r="I67" s="28">
        <f t="shared" si="1"/>
        <v>0</v>
      </c>
      <c r="L67" s="21">
        <v>34.340000000000003</v>
      </c>
      <c r="M67" s="21">
        <f t="shared" si="0"/>
        <v>0</v>
      </c>
      <c r="O67" s="22">
        <v>2.786</v>
      </c>
      <c r="Q67" s="21">
        <f t="shared" si="2"/>
        <v>95.671240000000012</v>
      </c>
      <c r="R67" s="21">
        <f t="shared" si="3"/>
        <v>0</v>
      </c>
    </row>
    <row r="68" spans="2:18" ht="15.75" x14ac:dyDescent="0.25">
      <c r="B68" s="29" t="s">
        <v>139</v>
      </c>
      <c r="C68" s="29"/>
      <c r="D68" s="29" t="s">
        <v>140</v>
      </c>
      <c r="E68" s="18">
        <v>1</v>
      </c>
      <c r="G68" s="19"/>
      <c r="H68" s="19">
        <v>1</v>
      </c>
      <c r="I68" s="28">
        <f t="shared" si="1"/>
        <v>0</v>
      </c>
      <c r="L68" s="21">
        <v>34.340000000000003</v>
      </c>
      <c r="M68" s="21">
        <f t="shared" si="0"/>
        <v>0</v>
      </c>
      <c r="O68" s="22">
        <v>2.786</v>
      </c>
      <c r="Q68" s="21">
        <f t="shared" si="2"/>
        <v>95.671240000000012</v>
      </c>
      <c r="R68" s="21">
        <f t="shared" si="3"/>
        <v>0</v>
      </c>
    </row>
    <row r="69" spans="2:18" ht="15.75" x14ac:dyDescent="0.25">
      <c r="B69" s="29" t="s">
        <v>141</v>
      </c>
      <c r="C69" s="29"/>
      <c r="D69" s="29" t="s">
        <v>142</v>
      </c>
      <c r="E69" s="18">
        <v>1</v>
      </c>
      <c r="G69" s="19"/>
      <c r="H69" s="19"/>
      <c r="I69" s="20">
        <f t="shared" si="1"/>
        <v>1</v>
      </c>
      <c r="L69" s="21">
        <v>34.340000000000003</v>
      </c>
      <c r="M69" s="21">
        <f t="shared" si="0"/>
        <v>34.340000000000003</v>
      </c>
      <c r="O69" s="22">
        <v>2.786</v>
      </c>
      <c r="Q69" s="21">
        <f t="shared" si="2"/>
        <v>95.671240000000012</v>
      </c>
      <c r="R69" s="21">
        <f t="shared" si="3"/>
        <v>95.671240000000012</v>
      </c>
    </row>
    <row r="70" spans="2:18" ht="15.75" x14ac:dyDescent="0.25">
      <c r="B70" s="34" t="s">
        <v>143</v>
      </c>
      <c r="C70" s="34"/>
      <c r="D70" s="34" t="s">
        <v>144</v>
      </c>
      <c r="E70" s="18">
        <v>1</v>
      </c>
      <c r="G70" s="19"/>
      <c r="H70" s="19"/>
      <c r="I70" s="20">
        <f t="shared" si="1"/>
        <v>1</v>
      </c>
      <c r="L70" s="21">
        <v>34.4</v>
      </c>
      <c r="M70" s="21">
        <f t="shared" ref="M70:M109" si="4">I70*L70</f>
        <v>34.4</v>
      </c>
      <c r="O70" s="22">
        <v>2.786</v>
      </c>
      <c r="Q70" s="21">
        <f t="shared" si="2"/>
        <v>95.838399999999993</v>
      </c>
      <c r="R70" s="21">
        <f t="shared" si="3"/>
        <v>95.838399999999993</v>
      </c>
    </row>
    <row r="71" spans="2:18" ht="15.75" x14ac:dyDescent="0.25">
      <c r="B71" s="16" t="s">
        <v>145</v>
      </c>
      <c r="C71" s="16"/>
      <c r="D71" s="35" t="s">
        <v>146</v>
      </c>
      <c r="E71" s="18">
        <v>0</v>
      </c>
      <c r="G71" s="19"/>
      <c r="H71" s="19"/>
      <c r="I71" s="28">
        <f t="shared" ref="I71:I109" si="5">E71+G71-H71</f>
        <v>0</v>
      </c>
      <c r="L71" s="21">
        <v>34.4</v>
      </c>
      <c r="M71" s="21">
        <f t="shared" si="4"/>
        <v>0</v>
      </c>
      <c r="O71" s="22">
        <v>2.786</v>
      </c>
      <c r="Q71" s="21">
        <f t="shared" ref="Q71:Q109" si="6">L71*O71</f>
        <v>95.838399999999993</v>
      </c>
      <c r="R71" s="21">
        <f t="shared" ref="R71:R109" si="7">M71*O71</f>
        <v>0</v>
      </c>
    </row>
    <row r="72" spans="2:18" ht="15.75" x14ac:dyDescent="0.25">
      <c r="B72" s="16" t="s">
        <v>147</v>
      </c>
      <c r="C72" s="16"/>
      <c r="D72" s="35" t="s">
        <v>148</v>
      </c>
      <c r="E72" s="18">
        <v>1</v>
      </c>
      <c r="G72" s="19"/>
      <c r="H72" s="19"/>
      <c r="I72" s="20">
        <f t="shared" si="5"/>
        <v>1</v>
      </c>
      <c r="L72" s="21">
        <v>54.15</v>
      </c>
      <c r="M72" s="21">
        <f t="shared" si="4"/>
        <v>54.15</v>
      </c>
      <c r="O72" s="22">
        <v>2.786</v>
      </c>
      <c r="Q72" s="21">
        <f t="shared" si="6"/>
        <v>150.86189999999999</v>
      </c>
      <c r="R72" s="21">
        <f t="shared" si="7"/>
        <v>150.86189999999999</v>
      </c>
    </row>
    <row r="73" spans="2:18" ht="15.75" x14ac:dyDescent="0.25">
      <c r="B73" s="27" t="s">
        <v>149</v>
      </c>
      <c r="C73" s="27"/>
      <c r="D73" s="27" t="s">
        <v>150</v>
      </c>
      <c r="E73" s="18">
        <v>1</v>
      </c>
      <c r="G73" s="19"/>
      <c r="H73" s="19"/>
      <c r="I73" s="20">
        <f t="shared" si="5"/>
        <v>1</v>
      </c>
      <c r="L73" s="21">
        <v>81.47</v>
      </c>
      <c r="M73" s="21">
        <f t="shared" si="4"/>
        <v>81.47</v>
      </c>
      <c r="O73" s="22">
        <v>2.786</v>
      </c>
      <c r="Q73" s="21">
        <f t="shared" si="6"/>
        <v>226.97541999999999</v>
      </c>
      <c r="R73" s="21">
        <f t="shared" si="7"/>
        <v>226.97541999999999</v>
      </c>
    </row>
    <row r="74" spans="2:18" ht="15.75" x14ac:dyDescent="0.25">
      <c r="B74" s="16" t="s">
        <v>151</v>
      </c>
      <c r="C74" s="16"/>
      <c r="D74" s="27" t="s">
        <v>152</v>
      </c>
      <c r="E74" s="18">
        <v>1</v>
      </c>
      <c r="G74" s="19"/>
      <c r="H74" s="19">
        <v>1</v>
      </c>
      <c r="I74" s="28">
        <f t="shared" si="5"/>
        <v>0</v>
      </c>
      <c r="L74" s="21">
        <v>32.54</v>
      </c>
      <c r="M74" s="21">
        <f t="shared" si="4"/>
        <v>0</v>
      </c>
      <c r="O74" s="22">
        <v>2.786</v>
      </c>
      <c r="Q74" s="21">
        <f t="shared" si="6"/>
        <v>90.656440000000003</v>
      </c>
      <c r="R74" s="21">
        <f t="shared" si="7"/>
        <v>0</v>
      </c>
    </row>
    <row r="75" spans="2:18" ht="15.75" x14ac:dyDescent="0.25">
      <c r="B75" s="27" t="s">
        <v>153</v>
      </c>
      <c r="C75" s="27"/>
      <c r="D75" s="27" t="s">
        <v>154</v>
      </c>
      <c r="E75" s="18">
        <v>1</v>
      </c>
      <c r="G75" s="19"/>
      <c r="H75" s="19"/>
      <c r="I75" s="20">
        <f t="shared" si="5"/>
        <v>1</v>
      </c>
      <c r="L75" s="21">
        <v>37.799999999999997</v>
      </c>
      <c r="M75" s="21">
        <f t="shared" si="4"/>
        <v>37.799999999999997</v>
      </c>
      <c r="O75" s="22">
        <v>2.786</v>
      </c>
      <c r="Q75" s="21">
        <f t="shared" si="6"/>
        <v>105.31079999999999</v>
      </c>
      <c r="R75" s="21">
        <f t="shared" si="7"/>
        <v>105.31079999999999</v>
      </c>
    </row>
    <row r="76" spans="2:18" ht="15.75" x14ac:dyDescent="0.25">
      <c r="B76" s="29" t="s">
        <v>155</v>
      </c>
      <c r="C76" s="29"/>
      <c r="D76" s="29" t="s">
        <v>156</v>
      </c>
      <c r="E76" s="18">
        <v>1</v>
      </c>
      <c r="G76" s="19"/>
      <c r="H76" s="19"/>
      <c r="I76" s="20">
        <f t="shared" si="5"/>
        <v>1</v>
      </c>
      <c r="L76" s="21">
        <v>46.83</v>
      </c>
      <c r="M76" s="21">
        <f t="shared" si="4"/>
        <v>46.83</v>
      </c>
      <c r="O76" s="22">
        <v>2.786</v>
      </c>
      <c r="Q76" s="21">
        <f t="shared" si="6"/>
        <v>130.46838</v>
      </c>
      <c r="R76" s="21">
        <f t="shared" si="7"/>
        <v>130.46838</v>
      </c>
    </row>
    <row r="77" spans="2:18" ht="15.75" x14ac:dyDescent="0.25">
      <c r="B77" s="29" t="s">
        <v>157</v>
      </c>
      <c r="C77" s="29"/>
      <c r="D77" s="29" t="s">
        <v>158</v>
      </c>
      <c r="E77" s="18">
        <v>1</v>
      </c>
      <c r="G77" s="19"/>
      <c r="H77" s="19"/>
      <c r="I77" s="20">
        <f t="shared" si="5"/>
        <v>1</v>
      </c>
      <c r="L77" s="21">
        <v>46.83</v>
      </c>
      <c r="M77" s="21">
        <f t="shared" si="4"/>
        <v>46.83</v>
      </c>
      <c r="O77" s="22">
        <v>2.786</v>
      </c>
      <c r="Q77" s="21">
        <f t="shared" si="6"/>
        <v>130.46838</v>
      </c>
      <c r="R77" s="21">
        <f t="shared" si="7"/>
        <v>130.46838</v>
      </c>
    </row>
    <row r="78" spans="2:18" ht="15.75" x14ac:dyDescent="0.25">
      <c r="B78" s="29" t="s">
        <v>159</v>
      </c>
      <c r="C78" s="29" t="s">
        <v>160</v>
      </c>
      <c r="D78" s="29" t="s">
        <v>161</v>
      </c>
      <c r="E78" s="18">
        <v>10</v>
      </c>
      <c r="G78" s="19"/>
      <c r="H78" s="19">
        <v>1</v>
      </c>
      <c r="I78" s="20">
        <f t="shared" si="5"/>
        <v>9</v>
      </c>
      <c r="L78" s="21">
        <v>46.83</v>
      </c>
      <c r="M78" s="21">
        <f t="shared" si="4"/>
        <v>421.46999999999997</v>
      </c>
      <c r="O78" s="22">
        <v>2.786</v>
      </c>
      <c r="Q78" s="21">
        <f t="shared" si="6"/>
        <v>130.46838</v>
      </c>
      <c r="R78" s="21">
        <f t="shared" si="7"/>
        <v>1174.21542</v>
      </c>
    </row>
    <row r="79" spans="2:18" ht="15.75" x14ac:dyDescent="0.25">
      <c r="B79" s="36" t="s">
        <v>162</v>
      </c>
      <c r="C79" s="36"/>
      <c r="D79" s="36" t="s">
        <v>163</v>
      </c>
      <c r="E79" s="18">
        <v>1</v>
      </c>
      <c r="G79" s="19"/>
      <c r="H79" s="19"/>
      <c r="I79" s="20">
        <f t="shared" si="5"/>
        <v>1</v>
      </c>
      <c r="L79" s="21">
        <v>34.08</v>
      </c>
      <c r="M79" s="21">
        <f t="shared" si="4"/>
        <v>34.08</v>
      </c>
      <c r="O79" s="22">
        <v>2.786</v>
      </c>
      <c r="Q79" s="21">
        <f t="shared" si="6"/>
        <v>94.946879999999993</v>
      </c>
      <c r="R79" s="21">
        <f t="shared" si="7"/>
        <v>94.946879999999993</v>
      </c>
    </row>
    <row r="80" spans="2:18" ht="15.75" x14ac:dyDescent="0.25">
      <c r="B80" s="36" t="s">
        <v>164</v>
      </c>
      <c r="C80" s="36" t="s">
        <v>165</v>
      </c>
      <c r="D80" s="36" t="s">
        <v>166</v>
      </c>
      <c r="E80" s="18">
        <v>2</v>
      </c>
      <c r="G80" s="19"/>
      <c r="H80" s="19"/>
      <c r="I80" s="20">
        <f t="shared" si="5"/>
        <v>2</v>
      </c>
      <c r="L80" s="21">
        <v>31.83</v>
      </c>
      <c r="M80" s="21">
        <f t="shared" si="4"/>
        <v>63.66</v>
      </c>
      <c r="O80" s="22">
        <v>2.786</v>
      </c>
      <c r="Q80" s="21">
        <f t="shared" si="6"/>
        <v>88.67837999999999</v>
      </c>
      <c r="R80" s="21">
        <f t="shared" si="7"/>
        <v>177.35675999999998</v>
      </c>
    </row>
    <row r="81" spans="2:18" ht="15.75" x14ac:dyDescent="0.25">
      <c r="B81" s="36" t="s">
        <v>167</v>
      </c>
      <c r="C81" s="36"/>
      <c r="D81" s="36" t="s">
        <v>168</v>
      </c>
      <c r="E81" s="18">
        <v>1</v>
      </c>
      <c r="G81" s="19"/>
      <c r="H81" s="19"/>
      <c r="I81" s="20">
        <f t="shared" si="5"/>
        <v>1</v>
      </c>
      <c r="L81" s="21">
        <v>64.510000000000005</v>
      </c>
      <c r="M81" s="21">
        <f t="shared" si="4"/>
        <v>64.510000000000005</v>
      </c>
      <c r="O81" s="22">
        <v>2.786</v>
      </c>
      <c r="Q81" s="21">
        <f t="shared" si="6"/>
        <v>179.72486000000001</v>
      </c>
      <c r="R81" s="21">
        <f t="shared" si="7"/>
        <v>179.72486000000001</v>
      </c>
    </row>
    <row r="82" spans="2:18" ht="15.75" x14ac:dyDescent="0.25">
      <c r="B82" s="25" t="s">
        <v>169</v>
      </c>
      <c r="C82" s="25"/>
      <c r="D82" s="25" t="s">
        <v>170</v>
      </c>
      <c r="E82" s="18">
        <v>1</v>
      </c>
      <c r="G82" s="19"/>
      <c r="H82" s="19"/>
      <c r="I82" s="20">
        <f t="shared" si="5"/>
        <v>1</v>
      </c>
      <c r="L82" s="21">
        <v>52.2</v>
      </c>
      <c r="M82" s="21">
        <f t="shared" si="4"/>
        <v>52.2</v>
      </c>
      <c r="O82" s="22">
        <v>2.786</v>
      </c>
      <c r="Q82" s="21">
        <f t="shared" si="6"/>
        <v>145.42920000000001</v>
      </c>
      <c r="R82" s="21">
        <f t="shared" si="7"/>
        <v>145.42920000000001</v>
      </c>
    </row>
    <row r="83" spans="2:18" ht="15.75" x14ac:dyDescent="0.25">
      <c r="B83" s="36" t="s">
        <v>171</v>
      </c>
      <c r="C83" s="36" t="s">
        <v>172</v>
      </c>
      <c r="D83" s="36" t="s">
        <v>173</v>
      </c>
      <c r="E83" s="18">
        <v>3</v>
      </c>
      <c r="G83" s="19"/>
      <c r="H83" s="19"/>
      <c r="I83" s="20">
        <f t="shared" si="5"/>
        <v>3</v>
      </c>
      <c r="L83" s="21">
        <v>53.42</v>
      </c>
      <c r="M83" s="21">
        <f t="shared" si="4"/>
        <v>160.26</v>
      </c>
      <c r="O83" s="22">
        <v>2.786</v>
      </c>
      <c r="Q83" s="21">
        <f t="shared" si="6"/>
        <v>148.82812000000001</v>
      </c>
      <c r="R83" s="21">
        <f t="shared" si="7"/>
        <v>446.48435999999998</v>
      </c>
    </row>
    <row r="84" spans="2:18" ht="15.75" x14ac:dyDescent="0.25">
      <c r="B84" s="36" t="s">
        <v>174</v>
      </c>
      <c r="C84" s="36" t="s">
        <v>174</v>
      </c>
      <c r="D84" s="36" t="s">
        <v>175</v>
      </c>
      <c r="E84" s="18">
        <v>1</v>
      </c>
      <c r="G84" s="19"/>
      <c r="H84" s="19"/>
      <c r="I84" s="20">
        <f t="shared" si="5"/>
        <v>1</v>
      </c>
      <c r="L84" s="21">
        <v>38.17</v>
      </c>
      <c r="M84" s="21">
        <f t="shared" si="4"/>
        <v>38.17</v>
      </c>
      <c r="O84" s="22">
        <v>2.786</v>
      </c>
      <c r="Q84" s="21">
        <f t="shared" si="6"/>
        <v>106.34162000000001</v>
      </c>
      <c r="R84" s="21">
        <f t="shared" si="7"/>
        <v>106.34162000000001</v>
      </c>
    </row>
    <row r="85" spans="2:18" ht="15.75" x14ac:dyDescent="0.25">
      <c r="B85" s="36" t="s">
        <v>176</v>
      </c>
      <c r="C85" s="36" t="s">
        <v>176</v>
      </c>
      <c r="D85" s="36" t="s">
        <v>177</v>
      </c>
      <c r="E85" s="18">
        <v>1</v>
      </c>
      <c r="G85" s="19"/>
      <c r="H85" s="19"/>
      <c r="I85" s="20">
        <f t="shared" si="5"/>
        <v>1</v>
      </c>
      <c r="L85" s="21">
        <v>12.29</v>
      </c>
      <c r="M85" s="21">
        <f t="shared" si="4"/>
        <v>12.29</v>
      </c>
      <c r="O85" s="22">
        <v>2.786</v>
      </c>
      <c r="Q85" s="21">
        <f t="shared" si="6"/>
        <v>34.239939999999997</v>
      </c>
      <c r="R85" s="21">
        <f t="shared" si="7"/>
        <v>34.239939999999997</v>
      </c>
    </row>
    <row r="86" spans="2:18" ht="15.75" x14ac:dyDescent="0.25">
      <c r="B86" s="36" t="s">
        <v>178</v>
      </c>
      <c r="C86" s="36" t="s">
        <v>178</v>
      </c>
      <c r="D86" s="36" t="s">
        <v>179</v>
      </c>
      <c r="E86" s="18">
        <v>1</v>
      </c>
      <c r="G86" s="19"/>
      <c r="H86" s="19"/>
      <c r="I86" s="20">
        <f t="shared" si="5"/>
        <v>1</v>
      </c>
      <c r="L86" s="21">
        <v>8.6</v>
      </c>
      <c r="M86" s="21">
        <f t="shared" si="4"/>
        <v>8.6</v>
      </c>
      <c r="O86" s="22">
        <v>2.786</v>
      </c>
      <c r="Q86" s="21">
        <f t="shared" si="6"/>
        <v>23.959599999999998</v>
      </c>
      <c r="R86" s="21">
        <f t="shared" si="7"/>
        <v>23.959599999999998</v>
      </c>
    </row>
    <row r="87" spans="2:18" ht="15.75" x14ac:dyDescent="0.25">
      <c r="B87" s="36" t="s">
        <v>180</v>
      </c>
      <c r="C87" s="36" t="s">
        <v>180</v>
      </c>
      <c r="D87" s="36" t="s">
        <v>181</v>
      </c>
      <c r="E87" s="18">
        <v>1</v>
      </c>
      <c r="G87" s="19"/>
      <c r="H87" s="19"/>
      <c r="I87" s="20">
        <f t="shared" si="5"/>
        <v>1</v>
      </c>
      <c r="L87" s="21">
        <v>12.29</v>
      </c>
      <c r="M87" s="21">
        <f t="shared" si="4"/>
        <v>12.29</v>
      </c>
      <c r="O87" s="22">
        <v>2.786</v>
      </c>
      <c r="Q87" s="21">
        <f t="shared" si="6"/>
        <v>34.239939999999997</v>
      </c>
      <c r="R87" s="21">
        <f t="shared" si="7"/>
        <v>34.239939999999997</v>
      </c>
    </row>
    <row r="88" spans="2:18" ht="15.75" x14ac:dyDescent="0.25">
      <c r="B88" s="36" t="s">
        <v>182</v>
      </c>
      <c r="C88" s="36" t="s">
        <v>182</v>
      </c>
      <c r="D88" s="36" t="s">
        <v>183</v>
      </c>
      <c r="E88" s="18">
        <v>3</v>
      </c>
      <c r="G88" s="19"/>
      <c r="H88" s="19"/>
      <c r="I88" s="20">
        <f t="shared" si="5"/>
        <v>3</v>
      </c>
      <c r="L88" s="21">
        <v>12.29</v>
      </c>
      <c r="M88" s="21">
        <f t="shared" si="4"/>
        <v>36.869999999999997</v>
      </c>
      <c r="O88" s="22">
        <v>2.786</v>
      </c>
      <c r="Q88" s="21">
        <f t="shared" si="6"/>
        <v>34.239939999999997</v>
      </c>
      <c r="R88" s="21">
        <f t="shared" si="7"/>
        <v>102.71982</v>
      </c>
    </row>
    <row r="89" spans="2:18" ht="15.75" x14ac:dyDescent="0.25">
      <c r="B89" s="36" t="s">
        <v>184</v>
      </c>
      <c r="C89" s="36" t="s">
        <v>184</v>
      </c>
      <c r="D89" s="36" t="s">
        <v>185</v>
      </c>
      <c r="E89" s="18">
        <v>2</v>
      </c>
      <c r="G89" s="19"/>
      <c r="H89" s="19"/>
      <c r="I89" s="20">
        <f t="shared" si="5"/>
        <v>2</v>
      </c>
      <c r="L89" s="21">
        <v>12.51</v>
      </c>
      <c r="M89" s="21">
        <f t="shared" si="4"/>
        <v>25.02</v>
      </c>
      <c r="O89" s="22">
        <v>2.786</v>
      </c>
      <c r="Q89" s="21">
        <f t="shared" si="6"/>
        <v>34.85286</v>
      </c>
      <c r="R89" s="21">
        <f t="shared" si="7"/>
        <v>69.705719999999999</v>
      </c>
    </row>
    <row r="90" spans="2:18" ht="15.75" x14ac:dyDescent="0.25">
      <c r="B90" s="36" t="s">
        <v>186</v>
      </c>
      <c r="C90" s="36" t="s">
        <v>186</v>
      </c>
      <c r="D90" s="36" t="s">
        <v>187</v>
      </c>
      <c r="E90" s="18">
        <v>2</v>
      </c>
      <c r="G90" s="19"/>
      <c r="H90" s="19"/>
      <c r="I90" s="20">
        <f t="shared" si="5"/>
        <v>2</v>
      </c>
      <c r="L90" s="21">
        <v>12.29</v>
      </c>
      <c r="M90" s="21">
        <f t="shared" si="4"/>
        <v>24.58</v>
      </c>
      <c r="O90" s="22">
        <v>2.786</v>
      </c>
      <c r="Q90" s="21">
        <f t="shared" si="6"/>
        <v>34.239939999999997</v>
      </c>
      <c r="R90" s="21">
        <f t="shared" si="7"/>
        <v>68.479879999999994</v>
      </c>
    </row>
    <row r="91" spans="2:18" ht="15.75" x14ac:dyDescent="0.25">
      <c r="B91" s="36" t="s">
        <v>188</v>
      </c>
      <c r="C91" s="36" t="s">
        <v>188</v>
      </c>
      <c r="D91" s="36" t="s">
        <v>189</v>
      </c>
      <c r="E91" s="18">
        <v>3</v>
      </c>
      <c r="G91" s="19"/>
      <c r="H91" s="19">
        <v>1</v>
      </c>
      <c r="I91" s="20">
        <f t="shared" si="5"/>
        <v>2</v>
      </c>
      <c r="L91" s="21">
        <v>33</v>
      </c>
      <c r="M91" s="21">
        <f t="shared" si="4"/>
        <v>66</v>
      </c>
      <c r="O91" s="22">
        <v>2.786</v>
      </c>
      <c r="Q91" s="21">
        <f t="shared" si="6"/>
        <v>91.938000000000002</v>
      </c>
      <c r="R91" s="21">
        <f t="shared" si="7"/>
        <v>183.876</v>
      </c>
    </row>
    <row r="92" spans="2:18" ht="15.75" x14ac:dyDescent="0.25">
      <c r="B92" s="36" t="s">
        <v>190</v>
      </c>
      <c r="C92" s="36" t="s">
        <v>190</v>
      </c>
      <c r="D92" s="36" t="s">
        <v>191</v>
      </c>
      <c r="E92" s="18">
        <v>1</v>
      </c>
      <c r="G92" s="19"/>
      <c r="H92" s="19"/>
      <c r="I92" s="20">
        <f t="shared" si="5"/>
        <v>1</v>
      </c>
      <c r="L92" s="21">
        <v>48.36</v>
      </c>
      <c r="M92" s="21">
        <f t="shared" si="4"/>
        <v>48.36</v>
      </c>
      <c r="O92" s="22">
        <v>2.786</v>
      </c>
      <c r="Q92" s="21">
        <f t="shared" si="6"/>
        <v>134.73096000000001</v>
      </c>
      <c r="R92" s="21">
        <f t="shared" si="7"/>
        <v>134.73096000000001</v>
      </c>
    </row>
    <row r="93" spans="2:18" ht="15.75" x14ac:dyDescent="0.25">
      <c r="B93" s="36" t="s">
        <v>192</v>
      </c>
      <c r="C93" s="36" t="s">
        <v>192</v>
      </c>
      <c r="D93" s="36" t="s">
        <v>193</v>
      </c>
      <c r="E93" s="18">
        <v>4</v>
      </c>
      <c r="G93" s="19"/>
      <c r="H93" s="19">
        <v>1</v>
      </c>
      <c r="I93" s="20">
        <f t="shared" si="5"/>
        <v>3</v>
      </c>
      <c r="L93" s="21">
        <v>46.67</v>
      </c>
      <c r="M93" s="21">
        <f t="shared" si="4"/>
        <v>140.01</v>
      </c>
      <c r="O93" s="22">
        <v>2.786</v>
      </c>
      <c r="Q93" s="21">
        <f t="shared" si="6"/>
        <v>130.02262000000002</v>
      </c>
      <c r="R93" s="21">
        <f t="shared" si="7"/>
        <v>390.06786</v>
      </c>
    </row>
    <row r="94" spans="2:18" ht="15.75" x14ac:dyDescent="0.25">
      <c r="B94" s="36" t="s">
        <v>194</v>
      </c>
      <c r="C94" s="36" t="s">
        <v>194</v>
      </c>
      <c r="D94" s="36" t="s">
        <v>195</v>
      </c>
      <c r="E94" s="18">
        <v>2</v>
      </c>
      <c r="G94" s="19"/>
      <c r="H94" s="19"/>
      <c r="I94" s="20">
        <f t="shared" si="5"/>
        <v>2</v>
      </c>
      <c r="L94" s="21">
        <v>50.85</v>
      </c>
      <c r="M94" s="21">
        <f t="shared" si="4"/>
        <v>101.7</v>
      </c>
      <c r="O94" s="22">
        <v>2.786</v>
      </c>
      <c r="Q94" s="21">
        <f t="shared" si="6"/>
        <v>141.66810000000001</v>
      </c>
      <c r="R94" s="21">
        <f t="shared" si="7"/>
        <v>283.33620000000002</v>
      </c>
    </row>
    <row r="95" spans="2:18" ht="15.75" x14ac:dyDescent="0.25">
      <c r="B95" s="36" t="s">
        <v>196</v>
      </c>
      <c r="C95" s="36" t="s">
        <v>196</v>
      </c>
      <c r="D95" s="36" t="s">
        <v>197</v>
      </c>
      <c r="E95" s="18">
        <v>3</v>
      </c>
      <c r="G95" s="19"/>
      <c r="H95" s="19"/>
      <c r="I95" s="20">
        <f t="shared" si="5"/>
        <v>3</v>
      </c>
      <c r="L95" s="21">
        <v>34.340000000000003</v>
      </c>
      <c r="M95" s="21">
        <f t="shared" si="4"/>
        <v>103.02000000000001</v>
      </c>
      <c r="O95" s="22">
        <v>2.786</v>
      </c>
      <c r="Q95" s="21">
        <f t="shared" si="6"/>
        <v>95.671240000000012</v>
      </c>
      <c r="R95" s="21">
        <f t="shared" si="7"/>
        <v>287.01372000000003</v>
      </c>
    </row>
    <row r="96" spans="2:18" ht="15.75" x14ac:dyDescent="0.25">
      <c r="B96" s="36" t="s">
        <v>198</v>
      </c>
      <c r="C96" s="36" t="s">
        <v>198</v>
      </c>
      <c r="D96" s="36" t="s">
        <v>199</v>
      </c>
      <c r="E96" s="18">
        <v>5</v>
      </c>
      <c r="G96" s="19"/>
      <c r="H96" s="19"/>
      <c r="I96" s="20">
        <f t="shared" si="5"/>
        <v>5</v>
      </c>
      <c r="L96" s="21">
        <v>49.52</v>
      </c>
      <c r="M96" s="21">
        <f t="shared" si="4"/>
        <v>247.60000000000002</v>
      </c>
      <c r="O96" s="22">
        <v>2.786</v>
      </c>
      <c r="Q96" s="21">
        <f t="shared" si="6"/>
        <v>137.96272000000002</v>
      </c>
      <c r="R96" s="21">
        <f t="shared" si="7"/>
        <v>689.81360000000006</v>
      </c>
    </row>
    <row r="97" spans="2:18" ht="15.75" x14ac:dyDescent="0.25">
      <c r="B97" s="36" t="s">
        <v>200</v>
      </c>
      <c r="C97" s="36" t="s">
        <v>200</v>
      </c>
      <c r="D97" s="36" t="s">
        <v>201</v>
      </c>
      <c r="E97" s="18">
        <v>3</v>
      </c>
      <c r="G97" s="19"/>
      <c r="H97" s="19">
        <v>1</v>
      </c>
      <c r="I97" s="20">
        <f t="shared" si="5"/>
        <v>2</v>
      </c>
      <c r="L97" s="21">
        <v>46.32</v>
      </c>
      <c r="M97" s="21">
        <f t="shared" si="4"/>
        <v>92.64</v>
      </c>
      <c r="O97" s="22">
        <v>2.786</v>
      </c>
      <c r="Q97" s="21">
        <f t="shared" si="6"/>
        <v>129.04751999999999</v>
      </c>
      <c r="R97" s="21">
        <f t="shared" si="7"/>
        <v>258.09503999999998</v>
      </c>
    </row>
    <row r="98" spans="2:18" ht="15.75" x14ac:dyDescent="0.25">
      <c r="B98" s="36" t="s">
        <v>202</v>
      </c>
      <c r="C98" s="36" t="s">
        <v>202</v>
      </c>
      <c r="D98" s="36" t="s">
        <v>203</v>
      </c>
      <c r="E98" s="18">
        <v>1</v>
      </c>
      <c r="G98" s="19"/>
      <c r="H98" s="19"/>
      <c r="I98" s="20">
        <f t="shared" si="5"/>
        <v>1</v>
      </c>
      <c r="L98" s="21">
        <v>46.32</v>
      </c>
      <c r="M98" s="21">
        <f t="shared" si="4"/>
        <v>46.32</v>
      </c>
      <c r="O98" s="22">
        <v>2.786</v>
      </c>
      <c r="Q98" s="21">
        <f t="shared" si="6"/>
        <v>129.04751999999999</v>
      </c>
      <c r="R98" s="21">
        <f t="shared" si="7"/>
        <v>129.04751999999999</v>
      </c>
    </row>
    <row r="99" spans="2:18" ht="15.75" x14ac:dyDescent="0.25">
      <c r="B99" s="36" t="s">
        <v>204</v>
      </c>
      <c r="C99" s="36" t="s">
        <v>204</v>
      </c>
      <c r="D99" s="36" t="s">
        <v>205</v>
      </c>
      <c r="E99" s="18">
        <v>0</v>
      </c>
      <c r="G99" s="19"/>
      <c r="H99" s="19"/>
      <c r="I99" s="28">
        <f t="shared" si="5"/>
        <v>0</v>
      </c>
      <c r="L99" s="21">
        <v>46.32</v>
      </c>
      <c r="M99" s="21">
        <f t="shared" si="4"/>
        <v>0</v>
      </c>
      <c r="O99" s="22">
        <v>2.786</v>
      </c>
      <c r="Q99" s="21">
        <f t="shared" si="6"/>
        <v>129.04751999999999</v>
      </c>
      <c r="R99" s="21">
        <f t="shared" si="7"/>
        <v>0</v>
      </c>
    </row>
    <row r="100" spans="2:18" ht="15.75" x14ac:dyDescent="0.25">
      <c r="B100" s="36" t="s">
        <v>206</v>
      </c>
      <c r="C100" s="36" t="s">
        <v>206</v>
      </c>
      <c r="D100" s="36" t="s">
        <v>207</v>
      </c>
      <c r="E100" s="18">
        <v>0</v>
      </c>
      <c r="G100" s="19"/>
      <c r="H100" s="19"/>
      <c r="I100" s="28">
        <f t="shared" si="5"/>
        <v>0</v>
      </c>
      <c r="L100" s="21">
        <v>46.32</v>
      </c>
      <c r="M100" s="21">
        <f t="shared" si="4"/>
        <v>0</v>
      </c>
      <c r="O100" s="22">
        <v>2.786</v>
      </c>
      <c r="Q100" s="21">
        <f t="shared" si="6"/>
        <v>129.04751999999999</v>
      </c>
      <c r="R100" s="21">
        <f t="shared" si="7"/>
        <v>0</v>
      </c>
    </row>
    <row r="101" spans="2:18" ht="15.75" x14ac:dyDescent="0.25">
      <c r="B101" s="36" t="s">
        <v>208</v>
      </c>
      <c r="C101" s="36" t="s">
        <v>208</v>
      </c>
      <c r="D101" s="36" t="s">
        <v>209</v>
      </c>
      <c r="E101" s="18">
        <v>0</v>
      </c>
      <c r="G101" s="19"/>
      <c r="H101" s="19"/>
      <c r="I101" s="28">
        <f t="shared" si="5"/>
        <v>0</v>
      </c>
      <c r="L101" s="21">
        <v>54.15</v>
      </c>
      <c r="M101" s="21">
        <f t="shared" si="4"/>
        <v>0</v>
      </c>
      <c r="O101" s="22">
        <v>2.786</v>
      </c>
      <c r="Q101" s="21">
        <f t="shared" si="6"/>
        <v>150.86189999999999</v>
      </c>
      <c r="R101" s="21">
        <f t="shared" si="7"/>
        <v>0</v>
      </c>
    </row>
    <row r="102" spans="2:18" ht="15.75" x14ac:dyDescent="0.25">
      <c r="B102" s="36" t="s">
        <v>210</v>
      </c>
      <c r="C102" s="36" t="s">
        <v>210</v>
      </c>
      <c r="D102" s="36" t="s">
        <v>211</v>
      </c>
      <c r="E102" s="18">
        <v>4</v>
      </c>
      <c r="G102" s="19"/>
      <c r="H102" s="19"/>
      <c r="I102" s="20">
        <f t="shared" si="5"/>
        <v>4</v>
      </c>
      <c r="L102" s="21">
        <v>44.1</v>
      </c>
      <c r="M102" s="21">
        <f t="shared" si="4"/>
        <v>176.4</v>
      </c>
      <c r="O102" s="22">
        <v>2.786</v>
      </c>
      <c r="Q102" s="21">
        <f t="shared" si="6"/>
        <v>122.8626</v>
      </c>
      <c r="R102" s="21">
        <f t="shared" si="7"/>
        <v>491.4504</v>
      </c>
    </row>
    <row r="103" spans="2:18" ht="15.75" x14ac:dyDescent="0.25">
      <c r="B103" s="36"/>
      <c r="C103" s="36" t="s">
        <v>212</v>
      </c>
      <c r="D103" s="36" t="s">
        <v>213</v>
      </c>
      <c r="E103" s="18"/>
      <c r="G103" s="19">
        <v>1</v>
      </c>
      <c r="H103" s="19"/>
      <c r="I103" s="20">
        <f t="shared" si="5"/>
        <v>1</v>
      </c>
      <c r="L103" s="21">
        <v>45.67</v>
      </c>
      <c r="M103" s="21">
        <f t="shared" si="4"/>
        <v>45.67</v>
      </c>
      <c r="O103" s="22">
        <v>2.786</v>
      </c>
      <c r="Q103" s="21">
        <f t="shared" si="6"/>
        <v>127.23662</v>
      </c>
      <c r="R103" s="21">
        <f t="shared" si="7"/>
        <v>127.23662</v>
      </c>
    </row>
    <row r="104" spans="2:18" ht="15.75" x14ac:dyDescent="0.25">
      <c r="B104" s="36"/>
      <c r="C104" s="36" t="s">
        <v>214</v>
      </c>
      <c r="D104" s="36" t="s">
        <v>215</v>
      </c>
      <c r="E104" s="18"/>
      <c r="G104" s="19">
        <v>2</v>
      </c>
      <c r="H104" s="19">
        <v>1</v>
      </c>
      <c r="I104" s="20">
        <f t="shared" si="5"/>
        <v>1</v>
      </c>
      <c r="L104" s="21">
        <v>46.56</v>
      </c>
      <c r="M104" s="21">
        <f t="shared" si="4"/>
        <v>46.56</v>
      </c>
      <c r="O104" s="22">
        <v>2.786</v>
      </c>
      <c r="Q104" s="21">
        <f t="shared" si="6"/>
        <v>129.71616</v>
      </c>
      <c r="R104" s="21">
        <f t="shared" si="7"/>
        <v>129.71616</v>
      </c>
    </row>
    <row r="105" spans="2:18" ht="15.75" x14ac:dyDescent="0.25">
      <c r="B105" s="36"/>
      <c r="C105" s="36" t="s">
        <v>216</v>
      </c>
      <c r="D105" s="36" t="s">
        <v>217</v>
      </c>
      <c r="E105" s="18"/>
      <c r="G105" s="19">
        <v>1</v>
      </c>
      <c r="H105" s="19"/>
      <c r="I105" s="20">
        <f t="shared" si="5"/>
        <v>1</v>
      </c>
      <c r="L105" s="21">
        <v>15.35</v>
      </c>
      <c r="M105" s="21">
        <f t="shared" si="4"/>
        <v>15.35</v>
      </c>
      <c r="O105" s="22">
        <v>2.786</v>
      </c>
      <c r="Q105" s="21">
        <f t="shared" si="6"/>
        <v>42.765099999999997</v>
      </c>
      <c r="R105" s="21">
        <f t="shared" si="7"/>
        <v>42.765099999999997</v>
      </c>
    </row>
    <row r="106" spans="2:18" ht="15.75" x14ac:dyDescent="0.25">
      <c r="B106" s="36"/>
      <c r="C106" s="36" t="s">
        <v>218</v>
      </c>
      <c r="D106" s="36" t="s">
        <v>219</v>
      </c>
      <c r="E106" s="18"/>
      <c r="G106" s="19">
        <v>1</v>
      </c>
      <c r="H106" s="19"/>
      <c r="I106" s="20">
        <f t="shared" si="5"/>
        <v>1</v>
      </c>
      <c r="L106" s="21">
        <v>15.35</v>
      </c>
      <c r="M106" s="21">
        <f t="shared" si="4"/>
        <v>15.35</v>
      </c>
      <c r="O106" s="22">
        <v>2.786</v>
      </c>
      <c r="Q106" s="21">
        <f t="shared" si="6"/>
        <v>42.765099999999997</v>
      </c>
      <c r="R106" s="21">
        <f t="shared" si="7"/>
        <v>42.765099999999997</v>
      </c>
    </row>
    <row r="107" spans="2:18" ht="15.75" x14ac:dyDescent="0.25">
      <c r="B107" s="36"/>
      <c r="C107" s="36" t="s">
        <v>220</v>
      </c>
      <c r="D107" s="36" t="s">
        <v>221</v>
      </c>
      <c r="E107" s="18"/>
      <c r="G107" s="19">
        <v>5</v>
      </c>
      <c r="H107" s="19">
        <v>2</v>
      </c>
      <c r="I107" s="20">
        <f t="shared" si="5"/>
        <v>3</v>
      </c>
      <c r="L107" s="21">
        <v>46.56</v>
      </c>
      <c r="M107" s="21">
        <f t="shared" si="4"/>
        <v>139.68</v>
      </c>
      <c r="O107" s="22">
        <v>2.786</v>
      </c>
      <c r="Q107" s="21">
        <f t="shared" si="6"/>
        <v>129.71616</v>
      </c>
      <c r="R107" s="21">
        <f t="shared" si="7"/>
        <v>389.14848000000001</v>
      </c>
    </row>
    <row r="108" spans="2:18" ht="15.75" x14ac:dyDescent="0.25">
      <c r="B108" s="36"/>
      <c r="C108" s="36" t="s">
        <v>222</v>
      </c>
      <c r="D108" s="36" t="s">
        <v>223</v>
      </c>
      <c r="E108" s="18"/>
      <c r="G108" s="19">
        <v>1</v>
      </c>
      <c r="H108" s="19">
        <v>1</v>
      </c>
      <c r="I108" s="28">
        <f t="shared" si="5"/>
        <v>0</v>
      </c>
      <c r="L108" s="21">
        <v>39.51</v>
      </c>
      <c r="M108" s="21">
        <f t="shared" si="4"/>
        <v>0</v>
      </c>
      <c r="O108" s="22">
        <v>2.786</v>
      </c>
      <c r="Q108" s="21">
        <f t="shared" si="6"/>
        <v>110.07486</v>
      </c>
      <c r="R108" s="21">
        <f t="shared" si="7"/>
        <v>0</v>
      </c>
    </row>
    <row r="109" spans="2:18" ht="15.75" x14ac:dyDescent="0.25">
      <c r="B109" s="36"/>
      <c r="C109" s="36" t="s">
        <v>224</v>
      </c>
      <c r="D109" s="36"/>
      <c r="E109" s="18"/>
      <c r="G109" s="19">
        <v>1</v>
      </c>
      <c r="H109" s="19">
        <v>1</v>
      </c>
      <c r="I109" s="28">
        <f t="shared" si="5"/>
        <v>0</v>
      </c>
      <c r="K109" t="s">
        <v>225</v>
      </c>
      <c r="L109" s="21">
        <v>46.56</v>
      </c>
      <c r="M109" s="21">
        <f t="shared" si="4"/>
        <v>0</v>
      </c>
      <c r="O109" s="22">
        <v>2.786</v>
      </c>
      <c r="Q109" s="21">
        <f t="shared" si="6"/>
        <v>129.71616</v>
      </c>
      <c r="R109" s="21">
        <f t="shared" si="7"/>
        <v>0</v>
      </c>
    </row>
    <row r="110" spans="2:18" ht="18.75" x14ac:dyDescent="0.3">
      <c r="B110" s="37"/>
      <c r="D110" s="38" t="s">
        <v>8</v>
      </c>
      <c r="E110" s="39">
        <f>SUM(E6:E102)</f>
        <v>167</v>
      </c>
      <c r="I110" s="40">
        <f>SUM(I6:I102)</f>
        <v>156</v>
      </c>
      <c r="L110" s="41" t="s">
        <v>226</v>
      </c>
      <c r="M110" s="42">
        <f>SUM(M6:M109)</f>
        <v>5857.0600000000031</v>
      </c>
      <c r="Q110" s="43" t="s">
        <v>227</v>
      </c>
      <c r="R110" s="44">
        <f>SUM(R6:R109)</f>
        <v>16317.769160000002</v>
      </c>
    </row>
  </sheetData>
  <mergeCells count="9">
    <mergeCell ref="M4:M5"/>
    <mergeCell ref="Q4:Q5"/>
    <mergeCell ref="R4:R5"/>
    <mergeCell ref="B4:B5"/>
    <mergeCell ref="C4:C5"/>
    <mergeCell ref="D4:D5"/>
    <mergeCell ref="E4:E5"/>
    <mergeCell ref="G4:I4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 </dc:creator>
  <cp:lastModifiedBy>ANDES </cp:lastModifiedBy>
  <dcterms:created xsi:type="dcterms:W3CDTF">2013-12-30T20:53:57Z</dcterms:created>
  <dcterms:modified xsi:type="dcterms:W3CDTF">2013-12-30T20:54:18Z</dcterms:modified>
</cp:coreProperties>
</file>