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15180" windowHeight="807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P93" i="1" l="1"/>
  <c r="Q92" i="1"/>
  <c r="S92" i="1" s="1"/>
  <c r="N92" i="1"/>
  <c r="Q91" i="1"/>
  <c r="S91" i="1" s="1"/>
  <c r="N91" i="1"/>
  <c r="Q90" i="1"/>
  <c r="S90" i="1" s="1"/>
  <c r="N90" i="1"/>
  <c r="Q89" i="1"/>
  <c r="S89" i="1" s="1"/>
  <c r="N89" i="1"/>
  <c r="Q88" i="1"/>
  <c r="S88" i="1" s="1"/>
  <c r="N88" i="1"/>
  <c r="Q87" i="1"/>
  <c r="S87" i="1" s="1"/>
  <c r="N87" i="1"/>
  <c r="N86" i="1"/>
  <c r="Q85" i="1"/>
  <c r="S85" i="1" s="1"/>
  <c r="N85" i="1"/>
  <c r="Q84" i="1"/>
  <c r="S84" i="1" s="1"/>
  <c r="N84" i="1"/>
  <c r="Q83" i="1"/>
  <c r="S83" i="1" s="1"/>
  <c r="N83" i="1"/>
  <c r="Q82" i="1"/>
  <c r="S82" i="1" s="1"/>
  <c r="N82" i="1"/>
  <c r="Q81" i="1"/>
  <c r="S81" i="1" s="1"/>
  <c r="N81" i="1"/>
  <c r="Q80" i="1"/>
  <c r="S80" i="1" s="1"/>
  <c r="N80" i="1"/>
  <c r="Q79" i="1"/>
  <c r="S79" i="1" s="1"/>
  <c r="N79" i="1"/>
  <c r="Q78" i="1"/>
  <c r="S78" i="1" s="1"/>
  <c r="N78" i="1"/>
  <c r="Q77" i="1"/>
  <c r="S77" i="1" s="1"/>
  <c r="N77" i="1"/>
  <c r="Q76" i="1"/>
  <c r="S76" i="1" s="1"/>
  <c r="N76" i="1"/>
  <c r="Q75" i="1"/>
  <c r="S75" i="1" s="1"/>
  <c r="N75" i="1"/>
  <c r="Q74" i="1"/>
  <c r="S74" i="1" s="1"/>
  <c r="N74" i="1"/>
  <c r="Q73" i="1"/>
  <c r="S73" i="1" s="1"/>
  <c r="N73" i="1"/>
  <c r="Q72" i="1"/>
  <c r="S72" i="1" s="1"/>
  <c r="N72" i="1"/>
  <c r="Q71" i="1"/>
  <c r="S71" i="1" s="1"/>
  <c r="N71" i="1"/>
  <c r="Q70" i="1"/>
  <c r="S70" i="1" s="1"/>
  <c r="N70" i="1"/>
  <c r="Q69" i="1"/>
  <c r="S69" i="1" s="1"/>
  <c r="N69" i="1"/>
  <c r="Q68" i="1"/>
  <c r="S68" i="1" s="1"/>
  <c r="N68" i="1"/>
  <c r="Q67" i="1"/>
  <c r="S67" i="1" s="1"/>
  <c r="N67" i="1"/>
  <c r="Q66" i="1"/>
  <c r="S66" i="1" s="1"/>
  <c r="N66" i="1"/>
  <c r="Q65" i="1"/>
  <c r="S65" i="1" s="1"/>
  <c r="N65" i="1"/>
  <c r="Q64" i="1"/>
  <c r="S64" i="1" s="1"/>
  <c r="N64" i="1"/>
  <c r="Q63" i="1"/>
  <c r="S63" i="1" s="1"/>
  <c r="N63" i="1"/>
  <c r="Q62" i="1"/>
  <c r="S62" i="1" s="1"/>
  <c r="N62" i="1"/>
  <c r="Q61" i="1"/>
  <c r="S61" i="1" s="1"/>
  <c r="N61" i="1"/>
  <c r="Q60" i="1"/>
  <c r="S60" i="1" s="1"/>
  <c r="N60" i="1"/>
  <c r="Q59" i="1"/>
  <c r="S59" i="1" s="1"/>
  <c r="N59" i="1"/>
  <c r="Q58" i="1"/>
  <c r="S58" i="1" s="1"/>
  <c r="N58" i="1"/>
  <c r="Q57" i="1"/>
  <c r="S57" i="1" s="1"/>
  <c r="N57" i="1"/>
  <c r="Q56" i="1"/>
  <c r="S56" i="1" s="1"/>
  <c r="N56" i="1"/>
  <c r="Q55" i="1"/>
  <c r="S55" i="1" s="1"/>
  <c r="N55" i="1"/>
  <c r="Q54" i="1"/>
  <c r="S54" i="1" s="1"/>
  <c r="N54" i="1"/>
  <c r="Q53" i="1"/>
  <c r="S53" i="1" s="1"/>
  <c r="N53" i="1"/>
  <c r="Q52" i="1"/>
  <c r="S52" i="1" s="1"/>
  <c r="N52" i="1"/>
  <c r="Q51" i="1"/>
  <c r="S51" i="1" s="1"/>
  <c r="N51" i="1"/>
  <c r="Q50" i="1"/>
  <c r="S50" i="1" s="1"/>
  <c r="N50" i="1"/>
  <c r="Q49" i="1"/>
  <c r="S49" i="1" s="1"/>
  <c r="N49" i="1"/>
  <c r="Q48" i="1"/>
  <c r="S48" i="1" s="1"/>
  <c r="N48" i="1"/>
  <c r="Q47" i="1"/>
  <c r="S47" i="1" s="1"/>
  <c r="N47" i="1"/>
  <c r="Q46" i="1"/>
  <c r="S46" i="1" s="1"/>
  <c r="N46" i="1"/>
  <c r="Q45" i="1"/>
  <c r="S45" i="1" s="1"/>
  <c r="N45" i="1"/>
  <c r="Q44" i="1"/>
  <c r="S44" i="1" s="1"/>
  <c r="N44" i="1"/>
  <c r="Q43" i="1"/>
  <c r="S43" i="1" s="1"/>
  <c r="N43" i="1"/>
  <c r="Q42" i="1"/>
  <c r="S42" i="1" s="1"/>
  <c r="N42" i="1"/>
  <c r="Q41" i="1"/>
  <c r="S41" i="1" s="1"/>
  <c r="N41" i="1"/>
  <c r="Q40" i="1"/>
  <c r="S40" i="1" s="1"/>
  <c r="N40" i="1"/>
  <c r="Q39" i="1"/>
  <c r="S39" i="1" s="1"/>
  <c r="N39" i="1"/>
  <c r="Q38" i="1"/>
  <c r="S38" i="1" s="1"/>
  <c r="N38" i="1"/>
  <c r="Q37" i="1"/>
  <c r="S37" i="1" s="1"/>
  <c r="N37" i="1"/>
  <c r="Q36" i="1"/>
  <c r="S36" i="1" s="1"/>
  <c r="N36" i="1"/>
  <c r="Q35" i="1"/>
  <c r="S35" i="1" s="1"/>
  <c r="N35" i="1"/>
  <c r="Q34" i="1"/>
  <c r="S34" i="1" s="1"/>
  <c r="N34" i="1"/>
  <c r="Q33" i="1"/>
  <c r="S33" i="1" s="1"/>
  <c r="N33" i="1"/>
  <c r="Q32" i="1"/>
  <c r="S32" i="1" s="1"/>
  <c r="N32" i="1"/>
  <c r="Q31" i="1"/>
  <c r="S31" i="1" s="1"/>
  <c r="N31" i="1"/>
  <c r="Q30" i="1"/>
  <c r="S30" i="1" s="1"/>
  <c r="N30" i="1"/>
  <c r="Q29" i="1"/>
  <c r="S29" i="1" s="1"/>
  <c r="N29" i="1"/>
  <c r="Q28" i="1"/>
  <c r="S28" i="1" s="1"/>
  <c r="N28" i="1"/>
  <c r="Q27" i="1"/>
  <c r="S27" i="1" s="1"/>
  <c r="N27" i="1"/>
  <c r="Q26" i="1"/>
  <c r="S26" i="1" s="1"/>
  <c r="N26" i="1"/>
  <c r="Q25" i="1"/>
  <c r="S25" i="1" s="1"/>
  <c r="N25" i="1"/>
  <c r="Q24" i="1"/>
  <c r="S24" i="1" s="1"/>
  <c r="N24" i="1"/>
  <c r="Q23" i="1"/>
  <c r="S23" i="1" s="1"/>
  <c r="N23" i="1"/>
  <c r="Q22" i="1"/>
  <c r="S22" i="1" s="1"/>
  <c r="N22" i="1"/>
  <c r="Q21" i="1"/>
  <c r="S21" i="1" s="1"/>
  <c r="N21" i="1"/>
  <c r="Q20" i="1"/>
  <c r="S20" i="1" s="1"/>
  <c r="N20" i="1"/>
  <c r="Q19" i="1"/>
  <c r="S19" i="1" s="1"/>
  <c r="N19" i="1"/>
  <c r="Q18" i="1"/>
  <c r="S18" i="1" s="1"/>
  <c r="N18" i="1"/>
  <c r="Q17" i="1"/>
  <c r="S17" i="1" s="1"/>
  <c r="N17" i="1"/>
  <c r="Q16" i="1"/>
  <c r="S16" i="1" s="1"/>
  <c r="N16" i="1"/>
  <c r="Q15" i="1"/>
  <c r="S15" i="1" s="1"/>
  <c r="N15" i="1"/>
  <c r="Q14" i="1"/>
  <c r="S14" i="1" s="1"/>
  <c r="N14" i="1"/>
  <c r="Q13" i="1"/>
  <c r="S13" i="1" s="1"/>
  <c r="N13" i="1"/>
  <c r="Q12" i="1"/>
  <c r="S12" i="1" s="1"/>
  <c r="N12" i="1"/>
  <c r="Q11" i="1"/>
  <c r="S11" i="1" s="1"/>
  <c r="N11" i="1"/>
  <c r="Q10" i="1"/>
  <c r="S10" i="1" s="1"/>
  <c r="N10" i="1"/>
  <c r="Q9" i="1"/>
  <c r="S9" i="1" s="1"/>
  <c r="N9" i="1"/>
  <c r="Q8" i="1"/>
  <c r="S8" i="1" s="1"/>
  <c r="N8" i="1"/>
  <c r="Q7" i="1"/>
  <c r="S7" i="1" s="1"/>
  <c r="N7" i="1"/>
  <c r="Q6" i="1"/>
  <c r="S6" i="1" s="1"/>
  <c r="N6" i="1"/>
  <c r="Q5" i="1"/>
  <c r="Q93" i="1" s="1"/>
  <c r="N5" i="1"/>
  <c r="S5" i="1" l="1"/>
  <c r="S93" i="1" s="1"/>
</calcChain>
</file>

<file path=xl/sharedStrings.xml><?xml version="1.0" encoding="utf-8"?>
<sst xmlns="http://schemas.openxmlformats.org/spreadsheetml/2006/main" count="565" uniqueCount="240">
  <si>
    <t>ANDES TEXTILES PERU S.A.C.</t>
  </si>
  <si>
    <t>STOCK DE TELAS  AL 31-12-13</t>
  </si>
  <si>
    <t>BOLSA</t>
  </si>
  <si>
    <t>#</t>
  </si>
  <si>
    <t>UBICACIÓN</t>
  </si>
  <si>
    <t>OP</t>
  </si>
  <si>
    <t>CÓDIGO PRODUCTO TERMINADO</t>
  </si>
  <si>
    <t>CÓDIGO TELA ANDES</t>
  </si>
  <si>
    <t>DESCRIPCIÓN</t>
  </si>
  <si>
    <t>CONTENIDO</t>
  </si>
  <si>
    <t>COLOR</t>
  </si>
  <si>
    <t>ANCHO Metros</t>
  </si>
  <si>
    <t>LARGO Metros</t>
  </si>
  <si>
    <t>SALDO anterior</t>
  </si>
  <si>
    <t>STOCK</t>
  </si>
  <si>
    <t>COSTO X M. US$</t>
  </si>
  <si>
    <t>TOTAL US$</t>
  </si>
  <si>
    <t>t/c</t>
  </si>
  <si>
    <t xml:space="preserve">costo en S/. </t>
  </si>
  <si>
    <t>10A</t>
  </si>
  <si>
    <t>MAT001-SFN61</t>
  </si>
  <si>
    <t>TEL001SFN61</t>
  </si>
  <si>
    <r>
      <t xml:space="preserve">TELA CLASICO 100% BABY ALPACA </t>
    </r>
    <r>
      <rPr>
        <sz val="11"/>
        <color rgb="FFFF0000"/>
        <rFont val="Calibri"/>
        <family val="2"/>
        <scheme val="minor"/>
      </rPr>
      <t>1.32 MTS.</t>
    </r>
    <r>
      <rPr>
        <sz val="11"/>
        <color theme="1"/>
        <rFont val="Calibri"/>
        <family val="2"/>
        <scheme val="minor"/>
      </rPr>
      <t xml:space="preserve"> ANCHO SFN61/  S/ACABADO   </t>
    </r>
  </si>
  <si>
    <t xml:space="preserve"> 100% BABY ALPACA </t>
  </si>
  <si>
    <t>Arena Claro</t>
  </si>
  <si>
    <t>100% BABY ALPACA</t>
  </si>
  <si>
    <t>MAT025-SFN85/SFN68</t>
  </si>
  <si>
    <t xml:space="preserve">TEL025-1/3-2   </t>
  </si>
  <si>
    <r>
      <t xml:space="preserve">TELA CLASICO 100% BABY ALPACA </t>
    </r>
    <r>
      <rPr>
        <sz val="11"/>
        <color rgb="FFFF0000"/>
        <rFont val="Calibri"/>
        <family val="2"/>
        <scheme val="minor"/>
      </rPr>
      <t xml:space="preserve">2.50 MTS. </t>
    </r>
    <r>
      <rPr>
        <sz val="11"/>
        <color theme="1"/>
        <rFont val="Calibri"/>
        <family val="2"/>
        <scheme val="minor"/>
      </rPr>
      <t xml:space="preserve">ANCHO /  S/ACABADO        </t>
    </r>
    <r>
      <rPr>
        <b/>
        <sz val="11"/>
        <color rgb="FF00B050"/>
        <rFont val="Calibri"/>
        <family val="2"/>
        <scheme val="minor"/>
      </rPr>
      <t>CLEAN EDGE</t>
    </r>
  </si>
  <si>
    <t>Arena Oscuro/Gris Oscuro</t>
  </si>
  <si>
    <t xml:space="preserve">TEL025-SFN68/SFN85    </t>
  </si>
  <si>
    <r>
      <t xml:space="preserve">TELA CLEAN EDGE 100% BABY ALPACA </t>
    </r>
    <r>
      <rPr>
        <sz val="11"/>
        <color rgb="FFFF0000"/>
        <rFont val="Calibri"/>
        <family val="2"/>
        <scheme val="minor"/>
      </rPr>
      <t xml:space="preserve">1.30 MTS. </t>
    </r>
    <r>
      <rPr>
        <sz val="11"/>
        <color theme="1"/>
        <rFont val="Calibri"/>
        <family val="2"/>
        <scheme val="minor"/>
      </rPr>
      <t xml:space="preserve">ANCHO SFN68/SFN85  S/ACABADO  </t>
    </r>
  </si>
  <si>
    <r>
      <t xml:space="preserve">TELA CLASICO 100% BABY ALPACA </t>
    </r>
    <r>
      <rPr>
        <sz val="11"/>
        <color rgb="FFFF0000"/>
        <rFont val="Calibri"/>
        <family val="2"/>
        <scheme val="minor"/>
      </rPr>
      <t>2.50 MTS.</t>
    </r>
    <r>
      <rPr>
        <sz val="11"/>
        <color theme="1"/>
        <rFont val="Calibri"/>
        <family val="2"/>
        <scheme val="minor"/>
      </rPr>
      <t xml:space="preserve"> ANCHO /  S/ACABADO        </t>
    </r>
    <r>
      <rPr>
        <b/>
        <sz val="11"/>
        <color rgb="FF00B050"/>
        <rFont val="Calibri"/>
        <family val="2"/>
        <scheme val="minor"/>
      </rPr>
      <t>CLEAN EDGE</t>
    </r>
  </si>
  <si>
    <t>MAT025-SFN85/SFN21</t>
  </si>
  <si>
    <t xml:space="preserve">TEL025-7/3-1   </t>
  </si>
  <si>
    <r>
      <t xml:space="preserve">TELA CLASICO 100% BABY ALPACA </t>
    </r>
    <r>
      <rPr>
        <sz val="11"/>
        <color rgb="FFFF0000"/>
        <rFont val="Calibri"/>
        <family val="2"/>
        <scheme val="minor"/>
      </rPr>
      <t xml:space="preserve">1.40 MTS. </t>
    </r>
    <r>
      <rPr>
        <sz val="11"/>
        <color theme="1"/>
        <rFont val="Calibri"/>
        <family val="2"/>
        <scheme val="minor"/>
      </rPr>
      <t xml:space="preserve">ANCHO MARRON CLARO/  S/ACABADO  </t>
    </r>
    <r>
      <rPr>
        <b/>
        <sz val="11"/>
        <color rgb="FF00B050"/>
        <rFont val="Calibri"/>
        <family val="2"/>
        <scheme val="minor"/>
      </rPr>
      <t xml:space="preserve"> CLEAN EDGE</t>
    </r>
  </si>
  <si>
    <t>Arena Oscuro/Beige Claro</t>
  </si>
  <si>
    <t>MAT001-SFN50</t>
  </si>
  <si>
    <t>TEL001-SFN50</t>
  </si>
  <si>
    <r>
      <t xml:space="preserve">TELA CLASICO 100% BABY ALPACA </t>
    </r>
    <r>
      <rPr>
        <sz val="11"/>
        <color rgb="FFFF0000"/>
        <rFont val="Calibri"/>
        <family val="2"/>
        <scheme val="minor"/>
      </rPr>
      <t>1.32 MTS</t>
    </r>
    <r>
      <rPr>
        <sz val="11"/>
        <color theme="1"/>
        <rFont val="Calibri"/>
        <family val="2"/>
        <scheme val="minor"/>
      </rPr>
      <t xml:space="preserve"> Splitted Edge</t>
    </r>
  </si>
  <si>
    <t>NEGRO</t>
  </si>
  <si>
    <t>MAT025-SFN68/SFN38</t>
  </si>
  <si>
    <t xml:space="preserve">TEL025-SFN68/SFN38   </t>
  </si>
  <si>
    <r>
      <t>TELA CLEAN EDGE 100% BABY ALPACA</t>
    </r>
    <r>
      <rPr>
        <sz val="11"/>
        <color rgb="FFFF0000"/>
        <rFont val="Calibri"/>
        <family val="2"/>
        <scheme val="minor"/>
      </rPr>
      <t xml:space="preserve"> 1.30 MTS. </t>
    </r>
    <r>
      <rPr>
        <sz val="11"/>
        <color theme="1"/>
        <rFont val="Calibri"/>
        <family val="2"/>
        <scheme val="minor"/>
      </rPr>
      <t xml:space="preserve">ANCHO SFN68/SFN38  S/ACABADO  </t>
    </r>
  </si>
  <si>
    <t>Gris Oscuro/Gris Claro</t>
  </si>
  <si>
    <t>MAT025-LILA</t>
  </si>
  <si>
    <t>TEL025-LILA</t>
  </si>
  <si>
    <t xml:space="preserve">TELA CLEAN EDGE 100% BABY ALPACA  /  SPLIT FRINGES  TEJIDO INDUSTRIAL PLANO   </t>
  </si>
  <si>
    <t>Lila Claro/lila oscuro</t>
  </si>
  <si>
    <t>12-066</t>
  </si>
  <si>
    <t>PON4260-2</t>
  </si>
  <si>
    <t xml:space="preserve">TEL4260-8  </t>
  </si>
  <si>
    <r>
      <t>TELA DOBLE CARA 100% BABY ALPACA</t>
    </r>
    <r>
      <rPr>
        <sz val="11"/>
        <color rgb="FFFF0000"/>
        <rFont val="Calibri"/>
        <family val="2"/>
        <scheme val="minor"/>
      </rPr>
      <t xml:space="preserve"> 1.45 MTS. </t>
    </r>
    <r>
      <rPr>
        <sz val="11"/>
        <color theme="1"/>
        <rFont val="Calibri"/>
        <family val="2"/>
        <scheme val="minor"/>
      </rPr>
      <t xml:space="preserve">ANCHO IVORY/LIGHT BEIGE  S/ACABADO     </t>
    </r>
    <r>
      <rPr>
        <b/>
        <sz val="11"/>
        <color rgb="FF00B050"/>
        <rFont val="Calibri"/>
        <family val="2"/>
        <scheme val="minor"/>
      </rPr>
      <t xml:space="preserve"> DOBLE CARA/DOBLE TELA 2/41 - SFN10/SFN21</t>
    </r>
  </si>
  <si>
    <t>Natural/Beige Claro</t>
  </si>
  <si>
    <t>MAT001-SFN21</t>
  </si>
  <si>
    <t xml:space="preserve">TEL001-7-1 </t>
  </si>
  <si>
    <r>
      <t xml:space="preserve">TELA CLASICO 100% BABY ALPACA </t>
    </r>
    <r>
      <rPr>
        <sz val="11"/>
        <color rgb="FFFF0000"/>
        <rFont val="Calibri"/>
        <family val="2"/>
        <scheme val="minor"/>
      </rPr>
      <t>1.45 MTS.</t>
    </r>
    <r>
      <rPr>
        <sz val="11"/>
        <color theme="1"/>
        <rFont val="Calibri"/>
        <family val="2"/>
        <scheme val="minor"/>
      </rPr>
      <t xml:space="preserve"> ANCHO /  S/ACABADO       </t>
    </r>
  </si>
  <si>
    <t>Beige Claro</t>
  </si>
  <si>
    <r>
      <t>TELA CLASICO 100% BABY ALPACA</t>
    </r>
    <r>
      <rPr>
        <sz val="11"/>
        <color rgb="FFFF0000"/>
        <rFont val="Calibri"/>
        <family val="2"/>
        <scheme val="minor"/>
      </rPr>
      <t xml:space="preserve"> 1.45 MTS.</t>
    </r>
    <r>
      <rPr>
        <sz val="11"/>
        <color theme="1"/>
        <rFont val="Calibri"/>
        <family val="2"/>
        <scheme val="minor"/>
      </rPr>
      <t xml:space="preserve"> ANCHO /  S/ACABADO       </t>
    </r>
  </si>
  <si>
    <t>MAT5028-2</t>
  </si>
  <si>
    <t xml:space="preserve">TEL5028-2    </t>
  </si>
  <si>
    <t xml:space="preserve">TELA DOBLE CARA/DOBLE TELA "CAHUAN" 100% BABY ALPACA  SFN10/SFN21  SPLITTED  TEJIDO INDUSTRIAL PLANO  </t>
  </si>
  <si>
    <t xml:space="preserve"> TELA DOBLE CARA/DOBLE TELA "CAHUAN" 100% BABY ALPACA  SFN10/SFN21  SPLITTED  TEJIDO INDUSTRIAL PLANO  </t>
  </si>
  <si>
    <t>MAT001-SFN38</t>
  </si>
  <si>
    <t xml:space="preserve">TEL001-2-2  </t>
  </si>
  <si>
    <r>
      <t>TELA CLASICO 100% BABY ALPACA</t>
    </r>
    <r>
      <rPr>
        <sz val="11"/>
        <color rgb="FFFF0000"/>
        <rFont val="Calibri"/>
        <family val="2"/>
        <scheme val="minor"/>
      </rPr>
      <t xml:space="preserve"> 1.30 MTS.</t>
    </r>
    <r>
      <rPr>
        <sz val="11"/>
        <color theme="1"/>
        <rFont val="Calibri"/>
        <family val="2"/>
        <scheme val="minor"/>
      </rPr>
      <t xml:space="preserve"> ANCHO SFN38/  S/ACABADO   </t>
    </r>
  </si>
  <si>
    <t>Gris claro</t>
  </si>
  <si>
    <t>MAT001-SFN22</t>
  </si>
  <si>
    <t xml:space="preserve">TEL001-SFN22  </t>
  </si>
  <si>
    <r>
      <t xml:space="preserve">TELA CLASICO 100% BABY ALPACA </t>
    </r>
    <r>
      <rPr>
        <sz val="11"/>
        <color rgb="FFFF0000"/>
        <rFont val="Calibri"/>
        <family val="2"/>
        <scheme val="minor"/>
      </rPr>
      <t xml:space="preserve">1.32 MTS. </t>
    </r>
    <r>
      <rPr>
        <sz val="11"/>
        <color theme="1"/>
        <rFont val="Calibri"/>
        <family val="2"/>
        <scheme val="minor"/>
      </rPr>
      <t xml:space="preserve">ANCHO SFN22/  S/ACABADO   </t>
    </r>
  </si>
  <si>
    <t>Beige Oscuro</t>
  </si>
  <si>
    <t>12-125</t>
  </si>
  <si>
    <t>MAT4285-C740</t>
  </si>
  <si>
    <t xml:space="preserve">TEL4285-C740 </t>
  </si>
  <si>
    <t xml:space="preserve">TELA SERPENT 100% BABY ALPACA  C740/ CHARCOAL, SFN10   TEJIDO INDUSTRIAL PLANO JACQUARD       </t>
  </si>
  <si>
    <t>Teal/Charcoal/Ecru</t>
  </si>
  <si>
    <t>MAT4286-SFN10</t>
  </si>
  <si>
    <t xml:space="preserve">TEL4286-SFN10   </t>
  </si>
  <si>
    <t xml:space="preserve">TELA CRACKLE 100% BABY ALPACA  SFN10/    TEJIDO INDUSTRIAL PLANO JACQUARD     </t>
  </si>
  <si>
    <t>Ecru/Celeste</t>
  </si>
  <si>
    <t>12-123</t>
  </si>
  <si>
    <t>MAT4284</t>
  </si>
  <si>
    <t xml:space="preserve">TEL4284     </t>
  </si>
  <si>
    <t>TELA POLKA DOTS 100% BABY ALPACA  SFN50/SFN10    TEJIDO INDUSTRIAL PLANO</t>
  </si>
  <si>
    <t>Black/Ecru</t>
  </si>
  <si>
    <t xml:space="preserve">TEL001-SFN38/CESFN38  </t>
  </si>
  <si>
    <r>
      <t xml:space="preserve">TELA SOLIDO COLOR ENTERO 100% BABY ALPACA </t>
    </r>
    <r>
      <rPr>
        <sz val="11"/>
        <color rgb="FFFF0000"/>
        <rFont val="Calibri"/>
        <family val="2"/>
        <scheme val="minor"/>
      </rPr>
      <t>2.29 MTS.</t>
    </r>
    <r>
      <rPr>
        <sz val="11"/>
        <color theme="1"/>
        <rFont val="Calibri"/>
        <family val="2"/>
        <scheme val="minor"/>
      </rPr>
      <t xml:space="preserve"> ANCHO SFN38/SFN38  S/ACABADO </t>
    </r>
  </si>
  <si>
    <t>Gris Claro</t>
  </si>
  <si>
    <t>12-115</t>
  </si>
  <si>
    <t>BEQ4280</t>
  </si>
  <si>
    <t xml:space="preserve">TEL4280 </t>
  </si>
  <si>
    <t xml:space="preserve">TELA RAYAS CASH 100% BABY ALPACA  SFN10/ SFN50,SFN43 SPLITTED  TEJIDO INDUSTRIAL PLANO        </t>
  </si>
  <si>
    <t>Natural/Negro/SFN43</t>
  </si>
  <si>
    <t>12-99</t>
  </si>
  <si>
    <t>MAT4265</t>
  </si>
  <si>
    <t>TEL4265</t>
  </si>
  <si>
    <t xml:space="preserve">TELA FLORA 100% BABY ALPACA  ../    TEJIDO INDUSTRIAL PLANO JACQUARD      </t>
  </si>
  <si>
    <t>Turqueza/Azulino</t>
  </si>
  <si>
    <t>MAT4266</t>
  </si>
  <si>
    <t xml:space="preserve">TEL4266   </t>
  </si>
  <si>
    <t xml:space="preserve">TELA MULHOLLAND 100% BABY ALPACA  CORAL/    TEJIDO INDUSTRIAL PLANO JACQUARD  </t>
  </si>
  <si>
    <t>Coral/Gunmetal</t>
  </si>
  <si>
    <t>MAT5163-6416/5167</t>
  </si>
  <si>
    <t>TEL5163-6416/5167</t>
  </si>
  <si>
    <t xml:space="preserve">TELA HELSINKI 100% BABY ALPACA  6416/5167    TEJIDO INDUSTRIAL PLANO JACQUARD   </t>
  </si>
  <si>
    <t>Navy/Turqueza</t>
  </si>
  <si>
    <t>MAT5167</t>
  </si>
  <si>
    <t>TEL5167</t>
  </si>
  <si>
    <t xml:space="preserve">TELA COCOS 100% LANA  /NARANJA TIE    TEJIDO ARTESANAL TELAR   </t>
  </si>
  <si>
    <t>100% lana</t>
  </si>
  <si>
    <t>Naranjas/Marron</t>
  </si>
  <si>
    <t>10C</t>
  </si>
  <si>
    <r>
      <rPr>
        <sz val="11"/>
        <rFont val="Calibri"/>
        <family val="2"/>
        <scheme val="minor"/>
      </rPr>
      <t xml:space="preserve">TELA SOLIDO COLOR ENTERO 100% BABY ALPACA </t>
    </r>
    <r>
      <rPr>
        <sz val="11"/>
        <color rgb="FFFF0000"/>
        <rFont val="Calibri"/>
        <family val="2"/>
        <scheme val="minor"/>
      </rPr>
      <t>2.29 MTS.</t>
    </r>
    <r>
      <rPr>
        <sz val="11"/>
        <rFont val="Calibri"/>
        <family val="2"/>
        <scheme val="minor"/>
      </rPr>
      <t xml:space="preserve"> ANCHO SFN38/SFN38  S/ACABADO</t>
    </r>
    <r>
      <rPr>
        <b/>
        <sz val="11"/>
        <color rgb="FFFF0000"/>
        <rFont val="Calibri"/>
        <family val="2"/>
        <scheme val="minor"/>
      </rPr>
      <t xml:space="preserve"> OJO MANCHAS OXIDO</t>
    </r>
  </si>
  <si>
    <t>MAT001-SFN40</t>
  </si>
  <si>
    <t xml:space="preserve">TEL001-SFN61/CESFN61 </t>
  </si>
  <si>
    <r>
      <rPr>
        <sz val="11"/>
        <rFont val="Calibri"/>
        <family val="2"/>
        <scheme val="minor"/>
      </rPr>
      <t xml:space="preserve">TELA SOLIDO COLOR ENTERO 100% BABY ALPACA </t>
    </r>
    <r>
      <rPr>
        <sz val="11"/>
        <color rgb="FFFF0000"/>
        <rFont val="Calibri"/>
        <family val="2"/>
        <scheme val="minor"/>
      </rPr>
      <t xml:space="preserve">2.29 MTS. </t>
    </r>
    <r>
      <rPr>
        <sz val="11"/>
        <rFont val="Calibri"/>
        <family val="2"/>
        <scheme val="minor"/>
      </rPr>
      <t>ANCHO SFN61/SFN61  S/ACABADO</t>
    </r>
    <r>
      <rPr>
        <b/>
        <sz val="11"/>
        <color rgb="FFFF0000"/>
        <rFont val="Calibri"/>
        <family val="2"/>
        <scheme val="minor"/>
      </rPr>
      <t xml:space="preserve"> OJO HUECO</t>
    </r>
  </si>
  <si>
    <r>
      <t xml:space="preserve">TELA SOLIDO COLOR ENTERO 100% BABY ALPACA </t>
    </r>
    <r>
      <rPr>
        <sz val="11"/>
        <color rgb="FFFF0000"/>
        <rFont val="Calibri"/>
        <family val="2"/>
        <scheme val="minor"/>
      </rPr>
      <t>2.29 MTS.</t>
    </r>
    <r>
      <rPr>
        <sz val="11"/>
        <color theme="1"/>
        <rFont val="Calibri"/>
        <family val="2"/>
        <scheme val="minor"/>
      </rPr>
      <t xml:space="preserve"> ANCHO SFN61/SFN61  S/ACABADO </t>
    </r>
  </si>
  <si>
    <r>
      <t xml:space="preserve">TELA SOLIDO COLOR ENTERO 100% BABY ALPACA </t>
    </r>
    <r>
      <rPr>
        <sz val="11"/>
        <color rgb="FFFF0000"/>
        <rFont val="Calibri"/>
        <family val="2"/>
        <scheme val="minor"/>
      </rPr>
      <t xml:space="preserve">2.29 MTS. </t>
    </r>
    <r>
      <rPr>
        <sz val="11"/>
        <color theme="1"/>
        <rFont val="Calibri"/>
        <family val="2"/>
        <scheme val="minor"/>
      </rPr>
      <t xml:space="preserve">ANCHO SFN61/SFN61  S/ACABADO </t>
    </r>
  </si>
  <si>
    <t>MAT025-SFN61/SFN38</t>
  </si>
  <si>
    <t xml:space="preserve">TEL025-SFN61/SFN38   </t>
  </si>
  <si>
    <t xml:space="preserve">MANTA CLEAN EDGE 100% BABY ALPACA 50" X 70" SFN61/SFN38  CLEAN EDGE  TEJIDO INDUSTRIAL PLANO     </t>
  </si>
  <si>
    <t>Arena Claro/Gris Claro</t>
  </si>
  <si>
    <r>
      <t xml:space="preserve">TELA SOLIDO COLOR ENTERO 100% BABY ALPACA </t>
    </r>
    <r>
      <rPr>
        <sz val="11"/>
        <color rgb="FFFF0000"/>
        <rFont val="Calibri"/>
        <family val="2"/>
        <scheme val="minor"/>
      </rPr>
      <t>2.29 MTS.</t>
    </r>
    <r>
      <rPr>
        <sz val="11"/>
        <color theme="1"/>
        <rFont val="Calibri"/>
        <family val="2"/>
        <scheme val="minor"/>
      </rPr>
      <t xml:space="preserve"> ANCHO SFN61/SFN61  S/ACABADO</t>
    </r>
  </si>
  <si>
    <t>MAT025-AZLJEAN</t>
  </si>
  <si>
    <t xml:space="preserve">TELA CLEAN EDGE 100% BABY ALPACA  /    TEJIDO INDUSTRIAL PLANO   </t>
  </si>
  <si>
    <t>Azul Jean</t>
  </si>
  <si>
    <t>MAT001-SFN75</t>
  </si>
  <si>
    <t xml:space="preserve">TEL001-SFN75          </t>
  </si>
  <si>
    <t xml:space="preserve">TELA SOLIDO COLOR ENTERO 100% BABY ALPACA  SFN75/    TEJIDO INDUSTRIAL PLANO  </t>
  </si>
  <si>
    <t>Charcoal</t>
  </si>
  <si>
    <t>MAT025-SFN22/SFN21</t>
  </si>
  <si>
    <t>TEL025-SFN22/SFN21</t>
  </si>
  <si>
    <r>
      <rPr>
        <sz val="11"/>
        <rFont val="Calibri"/>
        <family val="2"/>
        <scheme val="minor"/>
      </rPr>
      <t xml:space="preserve">TELA CLEAN EDGE 100% BABY ALPACA  SFN22/SFN21    TEJIDO INDUSTRIAL PLANO </t>
    </r>
    <r>
      <rPr>
        <b/>
        <sz val="11"/>
        <color rgb="FFFF0000"/>
        <rFont val="Calibri"/>
        <family val="2"/>
        <scheme val="minor"/>
      </rPr>
      <t xml:space="preserve"> OJO JALADO</t>
    </r>
  </si>
  <si>
    <t>Beige Oscuro/Beige Claro</t>
  </si>
  <si>
    <t>10E</t>
  </si>
  <si>
    <t>MAT001-SFN10</t>
  </si>
  <si>
    <t xml:space="preserve">TEL001-SFN10/CESFN10 </t>
  </si>
  <si>
    <r>
      <rPr>
        <sz val="11"/>
        <rFont val="Calibri"/>
        <family val="2"/>
        <scheme val="minor"/>
      </rPr>
      <t xml:space="preserve">TELA SOLIDO COLOR ENTERO 100% BABY ALPACA </t>
    </r>
    <r>
      <rPr>
        <sz val="11"/>
        <color rgb="FFFF0000"/>
        <rFont val="Calibri"/>
        <family val="2"/>
        <scheme val="minor"/>
      </rPr>
      <t>2.29</t>
    </r>
    <r>
      <rPr>
        <sz val="1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MTS.</t>
    </r>
    <r>
      <rPr>
        <sz val="11"/>
        <rFont val="Calibri"/>
        <family val="2"/>
        <scheme val="minor"/>
      </rPr>
      <t xml:space="preserve"> ANCHO SFN10/SFN10  S/ACABADO</t>
    </r>
    <r>
      <rPr>
        <b/>
        <sz val="11"/>
        <rFont val="Calibri"/>
        <family val="2"/>
        <scheme val="minor"/>
      </rPr>
      <t xml:space="preserve">   </t>
    </r>
    <r>
      <rPr>
        <b/>
        <sz val="11"/>
        <color rgb="FFFF0000"/>
        <rFont val="Calibri"/>
        <family val="2"/>
        <scheme val="minor"/>
      </rPr>
      <t>OJO FALLA EN EL MEDIO</t>
    </r>
  </si>
  <si>
    <t>Natural</t>
  </si>
  <si>
    <r>
      <t xml:space="preserve">TELA SOLIDO COLOR ENTERO 100% BABY ALPACA </t>
    </r>
    <r>
      <rPr>
        <sz val="11"/>
        <color rgb="FFFF0000"/>
        <rFont val="Calibri"/>
        <family val="2"/>
        <scheme val="minor"/>
      </rPr>
      <t xml:space="preserve">2.29 MTS. </t>
    </r>
    <r>
      <rPr>
        <sz val="11"/>
        <color theme="1"/>
        <rFont val="Calibri"/>
        <family val="2"/>
        <scheme val="minor"/>
      </rPr>
      <t xml:space="preserve">ANCHO SFN10/SFN10  S/ACABADO   </t>
    </r>
  </si>
  <si>
    <t>BEQ4257-SFN10</t>
  </si>
  <si>
    <t>TEL4257-SFN10/SFN22</t>
  </si>
  <si>
    <r>
      <t xml:space="preserve">TELA CUADROS PUNTEADOS 100% BABY ALPACA </t>
    </r>
    <r>
      <rPr>
        <sz val="11"/>
        <color rgb="FFFF0000"/>
        <rFont val="Calibri"/>
        <family val="2"/>
        <scheme val="minor"/>
      </rPr>
      <t xml:space="preserve">2.46 MTS. </t>
    </r>
    <r>
      <rPr>
        <sz val="11"/>
        <color theme="1"/>
        <rFont val="Calibri"/>
        <family val="2"/>
        <scheme val="minor"/>
      </rPr>
      <t xml:space="preserve">ANCHO SFN10/SFN22  S/ACABADO   DOTTED LINES Blanket   </t>
    </r>
    <r>
      <rPr>
        <b/>
        <sz val="11"/>
        <color rgb="FF00B050"/>
        <rFont val="Calibri"/>
        <family val="2"/>
        <scheme val="minor"/>
      </rPr>
      <t>1ra. PRODUCCION</t>
    </r>
  </si>
  <si>
    <t>Natural/Beige Oscuro</t>
  </si>
  <si>
    <t>13-78</t>
  </si>
  <si>
    <t>TS7425</t>
  </si>
  <si>
    <t>TEL7425-TB2250/5153</t>
  </si>
  <si>
    <t>ESPIGA TORY BURCH- Bicolor Orange/Green</t>
  </si>
  <si>
    <t>Orange-Green</t>
  </si>
  <si>
    <t>Orange 1.46    Green 1.46</t>
  </si>
  <si>
    <t>Orange 0.94   Green 2.09</t>
  </si>
  <si>
    <t>TS7425-TB/Combo D</t>
  </si>
  <si>
    <t xml:space="preserve">TEL7425-TB-COMBOD </t>
  </si>
  <si>
    <r>
      <t xml:space="preserve">TELA ESPIGA 100% BABY ALPACA 2/16 </t>
    </r>
    <r>
      <rPr>
        <sz val="11"/>
        <color rgb="FFFF0000"/>
        <rFont val="Calibri"/>
        <family val="2"/>
        <scheme val="minor"/>
      </rPr>
      <t xml:space="preserve">1.07 MTS. </t>
    </r>
    <r>
      <rPr>
        <sz val="11"/>
        <color theme="1"/>
        <rFont val="Calibri"/>
        <family val="2"/>
        <scheme val="minor"/>
      </rPr>
      <t xml:space="preserve">ANCHO IVORY/VERDE OSCURO  S/ACABADO      </t>
    </r>
  </si>
  <si>
    <t>Green</t>
  </si>
  <si>
    <t>TS7425-TB/Combo B</t>
  </si>
  <si>
    <t xml:space="preserve">TEL7425-TB-COMBOB      </t>
  </si>
  <si>
    <r>
      <t xml:space="preserve">TELA ESPIGA 100% BABY ALPACA 2/16 </t>
    </r>
    <r>
      <rPr>
        <sz val="11"/>
        <color rgb="FFFF0000"/>
        <rFont val="Calibri"/>
        <family val="2"/>
        <scheme val="minor"/>
      </rPr>
      <t>1.07 MTS.</t>
    </r>
    <r>
      <rPr>
        <sz val="11"/>
        <color theme="1"/>
        <rFont val="Calibri"/>
        <family val="2"/>
        <scheme val="minor"/>
      </rPr>
      <t xml:space="preserve"> ANCHO IVORY/AZUL  S/ACABADO     </t>
    </r>
  </si>
  <si>
    <t>Navy</t>
  </si>
  <si>
    <t>TS7425-TB/Combo A</t>
  </si>
  <si>
    <t>TEL7425-TB-COMBOA</t>
  </si>
  <si>
    <r>
      <t xml:space="preserve">TELA ESPIGA 100% BABY ALPACA 2/16 </t>
    </r>
    <r>
      <rPr>
        <sz val="11"/>
        <color rgb="FFFF0000"/>
        <rFont val="Calibri"/>
        <family val="2"/>
        <scheme val="minor"/>
      </rPr>
      <t>1.07 MTS.</t>
    </r>
    <r>
      <rPr>
        <sz val="11"/>
        <color theme="1"/>
        <rFont val="Calibri"/>
        <family val="2"/>
        <scheme val="minor"/>
      </rPr>
      <t xml:space="preserve"> ANCHO IVORY/  S/ACABADO                                                                                 </t>
    </r>
  </si>
  <si>
    <t>Marron</t>
  </si>
  <si>
    <t>TS7425-TB/Combo C</t>
  </si>
  <si>
    <t xml:space="preserve">TEL7425-TB-COMBOC  </t>
  </si>
  <si>
    <r>
      <t xml:space="preserve">TELA ESPIGA 100% BABY ALPACA 2/16 </t>
    </r>
    <r>
      <rPr>
        <sz val="11"/>
        <color rgb="FFFF0000"/>
        <rFont val="Calibri"/>
        <family val="2"/>
        <scheme val="minor"/>
      </rPr>
      <t>1.07 MTS.</t>
    </r>
    <r>
      <rPr>
        <sz val="11"/>
        <color theme="1"/>
        <rFont val="Calibri"/>
        <family val="2"/>
        <scheme val="minor"/>
      </rPr>
      <t xml:space="preserve"> ANCHO IVORY/2250  S/ACABADO  </t>
    </r>
  </si>
  <si>
    <t>Orange</t>
  </si>
  <si>
    <t>10D</t>
  </si>
  <si>
    <r>
      <t xml:space="preserve">TELA CUADROS PUNTEADOS 100% BABY ALPACA </t>
    </r>
    <r>
      <rPr>
        <sz val="11"/>
        <color rgb="FFFF0000"/>
        <rFont val="Calibri"/>
        <family val="2"/>
        <scheme val="minor"/>
      </rPr>
      <t xml:space="preserve">2.46 MTS. </t>
    </r>
    <r>
      <rPr>
        <sz val="11"/>
        <color theme="1"/>
        <rFont val="Calibri"/>
        <family val="2"/>
        <scheme val="minor"/>
      </rPr>
      <t>ANCHO SFN10/SFN22  S/ACABADO DOTTED LINES Blanket</t>
    </r>
  </si>
  <si>
    <t>PLW4273</t>
  </si>
  <si>
    <t xml:space="preserve">TEL4273     </t>
  </si>
  <si>
    <t xml:space="preserve">TELA STERLING 50% ALPACA 50% ALGODON  403/    TEJIDO INDUSTRIAL PLANO    </t>
  </si>
  <si>
    <t>50% ALPACA 50% COTTON</t>
  </si>
  <si>
    <t>Charcoal 403</t>
  </si>
  <si>
    <t>12-68</t>
  </si>
  <si>
    <t>MAT001-L412/B0157Q</t>
  </si>
  <si>
    <t xml:space="preserve">TEL6007-L412   </t>
  </si>
  <si>
    <t xml:space="preserve">TELA CLASICO 100% BABY ALPACA 2.29 MTS. ANCHO L412/  S/ACABADO </t>
  </si>
  <si>
    <t>Gray Lilac</t>
  </si>
  <si>
    <t>13-93</t>
  </si>
  <si>
    <t>VST5058-CY1-3</t>
  </si>
  <si>
    <t xml:space="preserve">TEL5058-CY1-3      </t>
  </si>
  <si>
    <r>
      <t xml:space="preserve">TELA BOUCLE CY1 76% ALPACA 17% LANA 7% NYLON </t>
    </r>
    <r>
      <rPr>
        <sz val="11"/>
        <color rgb="FFFF0000"/>
        <rFont val="Calibri"/>
        <family val="2"/>
        <scheme val="minor"/>
      </rPr>
      <t>1.50 MTS.</t>
    </r>
    <r>
      <rPr>
        <sz val="11"/>
        <color theme="1"/>
        <rFont val="Calibri"/>
        <family val="2"/>
        <scheme val="minor"/>
      </rPr>
      <t xml:space="preserve"> ANCHO Z613/Z604  S/ACABADO  </t>
    </r>
  </si>
  <si>
    <t>76% ALPACA 17% LANA 7% NYLON</t>
  </si>
  <si>
    <t>Gris Claro/Gris Oscuro</t>
  </si>
  <si>
    <t>VST5058-CY1-2</t>
  </si>
  <si>
    <t xml:space="preserve">TEL5058-CY1-2  </t>
  </si>
  <si>
    <r>
      <t>TELA BOUCLE CY1 76% ALPACA 17% LANA 7% NYLON</t>
    </r>
    <r>
      <rPr>
        <sz val="11"/>
        <color rgb="FFFF0000"/>
        <rFont val="Calibri"/>
        <family val="2"/>
        <scheme val="minor"/>
      </rPr>
      <t xml:space="preserve"> 1.50 MTS. </t>
    </r>
    <r>
      <rPr>
        <sz val="11"/>
        <color theme="1"/>
        <rFont val="Calibri"/>
        <family val="2"/>
        <scheme val="minor"/>
      </rPr>
      <t xml:space="preserve">ANCHO Z613/50  S/ACABADO   </t>
    </r>
  </si>
  <si>
    <t>Negro/Gris Oscuro</t>
  </si>
  <si>
    <t>VST5058-CY1-1</t>
  </si>
  <si>
    <t xml:space="preserve">TEL5058-CY1-1  </t>
  </si>
  <si>
    <r>
      <t xml:space="preserve">TELA BOUCLE CY1 76% ALPACA 17% LANA 7% NYLON </t>
    </r>
    <r>
      <rPr>
        <sz val="11"/>
        <color rgb="FFFF0000"/>
        <rFont val="Calibri"/>
        <family val="2"/>
        <scheme val="minor"/>
      </rPr>
      <t xml:space="preserve">1.50 MTS. </t>
    </r>
    <r>
      <rPr>
        <sz val="11"/>
        <color theme="1"/>
        <rFont val="Calibri"/>
        <family val="2"/>
        <scheme val="minor"/>
      </rPr>
      <t xml:space="preserve">ANCHO 50/  S/ACABADO </t>
    </r>
  </si>
  <si>
    <t>Negro</t>
  </si>
  <si>
    <t xml:space="preserve">TEL001-7-2   </t>
  </si>
  <si>
    <r>
      <t>TELA CLASICO 100% BABY ALPACA</t>
    </r>
    <r>
      <rPr>
        <sz val="11"/>
        <color rgb="FFFF0000"/>
        <rFont val="Calibri"/>
        <family val="2"/>
        <scheme val="minor"/>
      </rPr>
      <t xml:space="preserve"> 1.50 MTS. </t>
    </r>
    <r>
      <rPr>
        <sz val="11"/>
        <color theme="1"/>
        <rFont val="Calibri"/>
        <family val="2"/>
        <scheme val="minor"/>
      </rPr>
      <t xml:space="preserve">ANCHO /  S/ACABADO  </t>
    </r>
  </si>
  <si>
    <t>MAT001-L413/B0157Q</t>
  </si>
  <si>
    <t xml:space="preserve">TEL6007-L413     </t>
  </si>
  <si>
    <t xml:space="preserve">TELA CLASICO 100% BABY ALPACA 2.29 MTS. ANCHO L413/  S/ACABADO  </t>
  </si>
  <si>
    <t>Grandine</t>
  </si>
  <si>
    <t>TELA CLASICO 100% BABY ALPACA Perfect Edge</t>
  </si>
  <si>
    <t xml:space="preserve">TEL 7501-BR/GRY   </t>
  </si>
  <si>
    <r>
      <t xml:space="preserve">TELA ZIG ZAG 60% ACRILICO 30% ALPACA 10% LANA </t>
    </r>
    <r>
      <rPr>
        <sz val="11"/>
        <color rgb="FFFF0000"/>
        <rFont val="Calibri"/>
        <family val="2"/>
        <scheme val="minor"/>
      </rPr>
      <t>1.30 MTS.</t>
    </r>
    <r>
      <rPr>
        <sz val="11"/>
        <color theme="1"/>
        <rFont val="Calibri"/>
        <family val="2"/>
        <scheme val="minor"/>
      </rPr>
      <t xml:space="preserve"> ANCHO GREY/BROWN  S/ACABADO </t>
    </r>
    <r>
      <rPr>
        <b/>
        <sz val="11"/>
        <color rgb="FF00B050"/>
        <rFont val="Calibri"/>
        <family val="2"/>
        <scheme val="minor"/>
      </rPr>
      <t>Zig Zag PRIORI</t>
    </r>
  </si>
  <si>
    <t>60% ACRILICO 30% LANA 10% ALPACA</t>
  </si>
  <si>
    <t>MAT5028-1</t>
  </si>
  <si>
    <t xml:space="preserve">TEL5028-1   </t>
  </si>
  <si>
    <r>
      <t xml:space="preserve"> TELA DOBLE CARA/DOBLE TELA "CAHUAN" 100% BABY ALPACA </t>
    </r>
    <r>
      <rPr>
        <sz val="11"/>
        <color rgb="FFFF0000"/>
        <rFont val="Calibri"/>
        <family val="2"/>
        <scheme val="minor"/>
      </rPr>
      <t xml:space="preserve">1.40 MTS. </t>
    </r>
    <r>
      <rPr>
        <sz val="11"/>
        <color theme="1"/>
        <rFont val="Calibri"/>
        <family val="2"/>
        <scheme val="minor"/>
      </rPr>
      <t xml:space="preserve">ANCHO SFN38/SFN68  S/ACABADO  </t>
    </r>
    <r>
      <rPr>
        <b/>
        <sz val="11"/>
        <color rgb="FF00B050"/>
        <rFont val="Calibri"/>
        <family val="2"/>
        <scheme val="minor"/>
      </rPr>
      <t>DOBLE CARA/DOBLE TELA "CAHUAN" - SFN68/SFN38</t>
    </r>
  </si>
  <si>
    <t>PON4260-1</t>
  </si>
  <si>
    <t>TEL4260-1</t>
  </si>
  <si>
    <r>
      <t>TELA DOBLE CARA 100% BABY ALPACA</t>
    </r>
    <r>
      <rPr>
        <sz val="11"/>
        <color rgb="FFFF0000"/>
        <rFont val="Calibri"/>
        <family val="2"/>
        <scheme val="minor"/>
      </rPr>
      <t xml:space="preserve"> 1.45 MTS.</t>
    </r>
    <r>
      <rPr>
        <sz val="11"/>
        <color theme="1"/>
        <rFont val="Calibri"/>
        <family val="2"/>
        <scheme val="minor"/>
      </rPr>
      <t xml:space="preserve"> ANCHO .../LT GREY  S/ACABADO  </t>
    </r>
    <r>
      <rPr>
        <b/>
        <sz val="11"/>
        <color rgb="FF00B050"/>
        <rFont val="Calibri"/>
        <family val="2"/>
        <scheme val="minor"/>
      </rPr>
      <t xml:space="preserve"> DOBLE CARA/DOBLE TELA 2/41 - SFN68/SFN38</t>
    </r>
  </si>
  <si>
    <t>X</t>
  </si>
  <si>
    <t>13-129</t>
  </si>
  <si>
    <t xml:space="preserve">TELA CLASICO 100% BABY ALPACA 1.32 MTS. ANCHO SFN22/  S/ACABADO </t>
  </si>
  <si>
    <t>13-143</t>
  </si>
  <si>
    <t>TEL025-SFN10/SFN38</t>
  </si>
  <si>
    <t>TELA CLEAN EDGE 100% BABY ALPACA 1.30 MTS. ANCHO SFN10/SFN38  S/ACABADO</t>
  </si>
  <si>
    <t>TEL001-SFN61</t>
  </si>
  <si>
    <t>TELA CLASICO 100% BABY ALPACA 2/28 1.32 MTS. ANCHO SFN61/  S/ACABADO</t>
  </si>
  <si>
    <t>TELA CLASICO 100% BABY ALPACA 1.32 MTS. ANCHO SFN50/  S/ACABADO</t>
  </si>
  <si>
    <t>TEL001-SFN68</t>
  </si>
  <si>
    <t xml:space="preserve">TELA CLASICO 100% BABY ALPACA 1.32 MTS. ANCHO SFN68/  S/ACABADO                                                                                       </t>
  </si>
  <si>
    <t>13-133</t>
  </si>
  <si>
    <t>TEL001B-SFN61</t>
  </si>
  <si>
    <t xml:space="preserve">TELA SOLIDO COLOR ENTERO 100% BABY ALPACA 84 CM. ANCHO SFN61/  S/ACABADO                                                                              </t>
  </si>
  <si>
    <t>13-182</t>
  </si>
  <si>
    <t>TEL-YUTE-001</t>
  </si>
  <si>
    <t xml:space="preserve">TELA YUTE NATURAL VARIOS 1.40 MTS. ANCHO /  S/ACABADO                                                                                                 </t>
  </si>
  <si>
    <t>x</t>
  </si>
  <si>
    <t>TEL5057-CY-SFN22</t>
  </si>
  <si>
    <t>TELA SOLIDO COLOR ENTERO 100% BABY ALPACA 1.45 MTS. ANCHO SFN22/  S/ACABADO</t>
  </si>
  <si>
    <t>13-172</t>
  </si>
  <si>
    <t>TEL001-SFN21</t>
  </si>
  <si>
    <t xml:space="preserve">TELA CLASICO 100% BABY ALPACA 1.32 MTS. ANCHO SFN21/  S/ACABADO                                                                                       </t>
  </si>
  <si>
    <t>TEL025-SFN10/SFN21</t>
  </si>
  <si>
    <t xml:space="preserve">TELA CLEAN EDGE 100% BABY ALPACA 1.30 MTS. ANCHO SFN10/SFN21  S/ACABADO                                                                               </t>
  </si>
  <si>
    <t>TEL5057-CY-SFN50</t>
  </si>
  <si>
    <t xml:space="preserve">TELA SOLIDO COLOR ENTERO 100% BABY ALPACA 1.45 MTS. ANCHO SFN50/  S/ACABADO                                                                           </t>
  </si>
  <si>
    <t>TEL5059-CY1-3083</t>
  </si>
  <si>
    <t xml:space="preserve">TELA VINCE 100% BABY ALPACA 2/28 1.80 MTS. ANCHO 3083/  S/ACABADO                                                                                     </t>
  </si>
  <si>
    <t>TEL5059-CY1-SFN50</t>
  </si>
  <si>
    <t xml:space="preserve">TELA VINCE 100% BABY ALPACA 2/28 1.80 MTS. ANCHO SFN50/  S/ACABADO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</si>
</sst>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;[Red]0.00"/>
    <numFmt numFmtId="165" formatCode="0.000;[Red]0.00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165" fontId="0" fillId="0" borderId="0" xfId="0" applyNumberFormat="1" applyBorder="1"/>
    <xf numFmtId="4" fontId="0" fillId="0" borderId="0" xfId="0" applyNumberFormat="1"/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left" vertical="center"/>
    </xf>
    <xf numFmtId="0" fontId="5" fillId="4" borderId="1" xfId="0" applyFont="1" applyFill="1" applyBorder="1"/>
    <xf numFmtId="0" fontId="5" fillId="4" borderId="1" xfId="0" applyFont="1" applyFill="1" applyBorder="1" applyAlignment="1">
      <alignment horizontal="left" vertical="center"/>
    </xf>
    <xf numFmtId="164" fontId="5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3"/>
  <sheetViews>
    <sheetView tabSelected="1" topLeftCell="A6" workbookViewId="0">
      <selection activeCell="A8" sqref="A8:XFD86"/>
    </sheetView>
  </sheetViews>
  <sheetFormatPr baseColWidth="10" defaultRowHeight="15" x14ac:dyDescent="0.25"/>
  <cols>
    <col min="7" max="7" width="51.28515625" customWidth="1"/>
  </cols>
  <sheetData>
    <row r="1" spans="1:19" ht="15.75" x14ac:dyDescent="0.25">
      <c r="D1" s="1" t="s">
        <v>0</v>
      </c>
    </row>
    <row r="2" spans="1:19" ht="15.75" x14ac:dyDescent="0.25">
      <c r="D2" s="1" t="s">
        <v>1</v>
      </c>
    </row>
    <row r="4" spans="1:19" ht="60" x14ac:dyDescent="0.25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2" t="s">
        <v>12</v>
      </c>
      <c r="M4" s="2" t="s">
        <v>13</v>
      </c>
      <c r="N4" s="2" t="s">
        <v>14</v>
      </c>
      <c r="P4" s="3" t="s">
        <v>15</v>
      </c>
      <c r="Q4" s="4" t="s">
        <v>16</v>
      </c>
      <c r="R4" s="5" t="s">
        <v>17</v>
      </c>
      <c r="S4" t="s">
        <v>18</v>
      </c>
    </row>
    <row r="5" spans="1:19" ht="103.5" customHeight="1" x14ac:dyDescent="0.25">
      <c r="A5" s="6">
        <v>1</v>
      </c>
      <c r="B5" s="6">
        <v>1</v>
      </c>
      <c r="C5" s="6" t="s">
        <v>19</v>
      </c>
      <c r="D5" s="6"/>
      <c r="E5" s="7" t="s">
        <v>20</v>
      </c>
      <c r="F5" s="7" t="s">
        <v>21</v>
      </c>
      <c r="G5" s="7" t="s">
        <v>22</v>
      </c>
      <c r="H5" s="8" t="s">
        <v>23</v>
      </c>
      <c r="I5" s="7" t="s">
        <v>24</v>
      </c>
      <c r="J5" s="9">
        <v>1.39</v>
      </c>
      <c r="K5" s="6">
        <v>2.68</v>
      </c>
      <c r="M5" s="10">
        <v>2.68</v>
      </c>
      <c r="N5" s="10">
        <f>M5</f>
        <v>2.68</v>
      </c>
      <c r="P5" s="11">
        <v>29.18</v>
      </c>
      <c r="Q5" s="11">
        <f>M5*P5</f>
        <v>78.202399999999997</v>
      </c>
      <c r="R5" s="12">
        <v>2.786</v>
      </c>
      <c r="S5" s="13">
        <f>Q5*R5</f>
        <v>217.87188639999999</v>
      </c>
    </row>
    <row r="6" spans="1:19" ht="71.25" customHeight="1" x14ac:dyDescent="0.25">
      <c r="A6" s="6">
        <v>1</v>
      </c>
      <c r="B6" s="6">
        <v>2</v>
      </c>
      <c r="C6" s="6" t="s">
        <v>19</v>
      </c>
      <c r="D6" s="6"/>
      <c r="E6" s="7" t="s">
        <v>20</v>
      </c>
      <c r="F6" s="7" t="s">
        <v>21</v>
      </c>
      <c r="G6" s="7" t="s">
        <v>22</v>
      </c>
      <c r="H6" s="8" t="s">
        <v>25</v>
      </c>
      <c r="I6" s="7" t="s">
        <v>24</v>
      </c>
      <c r="J6" s="9">
        <v>1.35</v>
      </c>
      <c r="K6" s="6">
        <v>1.92</v>
      </c>
      <c r="M6" s="10">
        <v>1.92</v>
      </c>
      <c r="N6" s="10">
        <f t="shared" ref="N6:N69" si="0">M6</f>
        <v>1.92</v>
      </c>
      <c r="P6" s="11">
        <v>29.18</v>
      </c>
      <c r="Q6" s="11">
        <f t="shared" ref="Q6:Q69" si="1">M6*P6</f>
        <v>56.025599999999997</v>
      </c>
      <c r="R6" s="12">
        <v>2.786</v>
      </c>
      <c r="S6" s="13">
        <f t="shared" ref="S6:S69" si="2">Q6*R6</f>
        <v>156.0873216</v>
      </c>
    </row>
    <row r="7" spans="1:19" ht="60.75" customHeight="1" x14ac:dyDescent="0.25">
      <c r="A7" s="6">
        <v>1</v>
      </c>
      <c r="B7" s="6">
        <v>3</v>
      </c>
      <c r="C7" s="6" t="s">
        <v>19</v>
      </c>
      <c r="D7" s="6"/>
      <c r="E7" s="7" t="s">
        <v>20</v>
      </c>
      <c r="F7" s="7" t="s">
        <v>21</v>
      </c>
      <c r="G7" s="7" t="s">
        <v>22</v>
      </c>
      <c r="H7" s="8" t="s">
        <v>25</v>
      </c>
      <c r="I7" s="7" t="s">
        <v>24</v>
      </c>
      <c r="J7" s="9">
        <v>1.02</v>
      </c>
      <c r="K7" s="6">
        <v>2.2000000000000002</v>
      </c>
      <c r="M7" s="10">
        <v>2.2000000000000002</v>
      </c>
      <c r="N7" s="10">
        <f t="shared" si="0"/>
        <v>2.2000000000000002</v>
      </c>
      <c r="P7" s="11">
        <v>29.18</v>
      </c>
      <c r="Q7" s="11">
        <f t="shared" si="1"/>
        <v>64.195999999999998</v>
      </c>
      <c r="R7" s="12">
        <v>2.786</v>
      </c>
      <c r="S7" s="13">
        <f t="shared" si="2"/>
        <v>178.850056</v>
      </c>
    </row>
    <row r="8" spans="1:19" ht="60.75" customHeight="1" x14ac:dyDescent="0.25">
      <c r="A8" s="6">
        <v>1</v>
      </c>
      <c r="B8" s="6">
        <v>4</v>
      </c>
      <c r="C8" s="6" t="s">
        <v>19</v>
      </c>
      <c r="D8" s="6"/>
      <c r="E8" s="7" t="s">
        <v>26</v>
      </c>
      <c r="F8" s="7" t="s">
        <v>27</v>
      </c>
      <c r="G8" s="7" t="s">
        <v>28</v>
      </c>
      <c r="H8" s="8" t="s">
        <v>25</v>
      </c>
      <c r="I8" s="7" t="s">
        <v>29</v>
      </c>
      <c r="J8" s="9">
        <v>2.5</v>
      </c>
      <c r="K8" s="6">
        <v>2.7</v>
      </c>
      <c r="M8" s="10">
        <v>2.7</v>
      </c>
      <c r="N8" s="10">
        <f t="shared" si="0"/>
        <v>2.7</v>
      </c>
      <c r="P8" s="11">
        <v>20.100000000000001</v>
      </c>
      <c r="Q8" s="11">
        <f t="shared" si="1"/>
        <v>54.27000000000001</v>
      </c>
      <c r="R8" s="12">
        <v>2.786</v>
      </c>
      <c r="S8" s="13">
        <f t="shared" si="2"/>
        <v>151.19622000000004</v>
      </c>
    </row>
    <row r="9" spans="1:19" ht="60.75" customHeight="1" x14ac:dyDescent="0.25">
      <c r="A9" s="6">
        <v>1</v>
      </c>
      <c r="B9" s="6">
        <v>5</v>
      </c>
      <c r="C9" s="6" t="s">
        <v>19</v>
      </c>
      <c r="D9" s="6"/>
      <c r="E9" s="7" t="s">
        <v>26</v>
      </c>
      <c r="F9" s="7" t="s">
        <v>30</v>
      </c>
      <c r="G9" s="7" t="s">
        <v>31</v>
      </c>
      <c r="H9" s="8" t="s">
        <v>25</v>
      </c>
      <c r="I9" s="7" t="s">
        <v>29</v>
      </c>
      <c r="J9" s="9">
        <v>1.33</v>
      </c>
      <c r="K9" s="6">
        <v>1.33</v>
      </c>
      <c r="M9" s="10">
        <v>1.33</v>
      </c>
      <c r="N9" s="10">
        <f t="shared" si="0"/>
        <v>1.33</v>
      </c>
      <c r="P9" s="11">
        <v>20.100000000000001</v>
      </c>
      <c r="Q9" s="11">
        <f t="shared" si="1"/>
        <v>26.733000000000004</v>
      </c>
      <c r="R9" s="12">
        <v>2.786</v>
      </c>
      <c r="S9" s="13">
        <f t="shared" si="2"/>
        <v>74.478138000000015</v>
      </c>
    </row>
    <row r="10" spans="1:19" ht="60.75" customHeight="1" x14ac:dyDescent="0.25">
      <c r="A10" s="6">
        <v>1</v>
      </c>
      <c r="B10" s="6">
        <v>6</v>
      </c>
      <c r="C10" s="6" t="s">
        <v>19</v>
      </c>
      <c r="D10" s="6"/>
      <c r="E10" s="7" t="s">
        <v>26</v>
      </c>
      <c r="F10" s="7" t="s">
        <v>27</v>
      </c>
      <c r="G10" s="7" t="s">
        <v>32</v>
      </c>
      <c r="H10" s="8" t="s">
        <v>25</v>
      </c>
      <c r="I10" s="7" t="s">
        <v>29</v>
      </c>
      <c r="J10" s="9">
        <v>2.5</v>
      </c>
      <c r="K10" s="6">
        <v>2.27</v>
      </c>
      <c r="M10" s="10">
        <v>2.27</v>
      </c>
      <c r="N10" s="10">
        <f t="shared" si="0"/>
        <v>2.27</v>
      </c>
      <c r="P10" s="11">
        <v>20.100000000000001</v>
      </c>
      <c r="Q10" s="11">
        <f t="shared" si="1"/>
        <v>45.627000000000002</v>
      </c>
      <c r="R10" s="12">
        <v>2.786</v>
      </c>
      <c r="S10" s="13">
        <f t="shared" si="2"/>
        <v>127.11682200000001</v>
      </c>
    </row>
    <row r="11" spans="1:19" ht="60.75" customHeight="1" x14ac:dyDescent="0.25">
      <c r="A11" s="6">
        <v>1</v>
      </c>
      <c r="B11" s="6">
        <v>7</v>
      </c>
      <c r="C11" s="6" t="s">
        <v>19</v>
      </c>
      <c r="D11" s="6"/>
      <c r="E11" s="7" t="s">
        <v>33</v>
      </c>
      <c r="F11" s="7" t="s">
        <v>34</v>
      </c>
      <c r="G11" s="7" t="s">
        <v>35</v>
      </c>
      <c r="H11" s="8" t="s">
        <v>25</v>
      </c>
      <c r="I11" s="7" t="s">
        <v>36</v>
      </c>
      <c r="J11" s="9">
        <v>1.35</v>
      </c>
      <c r="K11" s="6">
        <v>21.4</v>
      </c>
      <c r="M11" s="10">
        <v>21.4</v>
      </c>
      <c r="N11" s="10">
        <f t="shared" si="0"/>
        <v>21.4</v>
      </c>
      <c r="P11" s="11">
        <v>20.100000000000001</v>
      </c>
      <c r="Q11" s="11">
        <f t="shared" si="1"/>
        <v>430.14</v>
      </c>
      <c r="R11" s="12">
        <v>2.786</v>
      </c>
      <c r="S11" s="13">
        <f t="shared" si="2"/>
        <v>1198.37004</v>
      </c>
    </row>
    <row r="12" spans="1:19" ht="60.75" customHeight="1" x14ac:dyDescent="0.25">
      <c r="A12" s="6">
        <v>1</v>
      </c>
      <c r="B12" s="6">
        <v>8</v>
      </c>
      <c r="C12" s="6" t="s">
        <v>19</v>
      </c>
      <c r="D12" s="6"/>
      <c r="E12" s="7" t="s">
        <v>33</v>
      </c>
      <c r="F12" s="7" t="s">
        <v>34</v>
      </c>
      <c r="G12" s="7" t="s">
        <v>35</v>
      </c>
      <c r="H12" s="8" t="s">
        <v>25</v>
      </c>
      <c r="I12" s="7" t="s">
        <v>36</v>
      </c>
      <c r="J12" s="9">
        <v>1.35</v>
      </c>
      <c r="K12" s="6">
        <v>4.7</v>
      </c>
      <c r="M12" s="10">
        <v>4.7</v>
      </c>
      <c r="N12" s="10">
        <f t="shared" si="0"/>
        <v>4.7</v>
      </c>
      <c r="P12" s="11">
        <v>20.100000000000001</v>
      </c>
      <c r="Q12" s="11">
        <f t="shared" si="1"/>
        <v>94.470000000000013</v>
      </c>
      <c r="R12" s="12">
        <v>2.786</v>
      </c>
      <c r="S12" s="13">
        <f t="shared" si="2"/>
        <v>263.19342000000006</v>
      </c>
    </row>
    <row r="13" spans="1:19" ht="60.75" customHeight="1" x14ac:dyDescent="0.25">
      <c r="A13" s="6">
        <v>1</v>
      </c>
      <c r="B13" s="6">
        <v>9</v>
      </c>
      <c r="C13" s="6" t="s">
        <v>19</v>
      </c>
      <c r="D13" s="6"/>
      <c r="E13" s="7" t="s">
        <v>37</v>
      </c>
      <c r="F13" s="7" t="s">
        <v>38</v>
      </c>
      <c r="G13" s="7" t="s">
        <v>39</v>
      </c>
      <c r="H13" s="8" t="s">
        <v>25</v>
      </c>
      <c r="I13" s="7" t="s">
        <v>40</v>
      </c>
      <c r="J13" s="9">
        <v>1.37</v>
      </c>
      <c r="K13" s="6">
        <v>4.7</v>
      </c>
      <c r="M13" s="10">
        <v>4.7</v>
      </c>
      <c r="N13" s="10">
        <f t="shared" si="0"/>
        <v>4.7</v>
      </c>
      <c r="P13" s="11">
        <v>18.12</v>
      </c>
      <c r="Q13" s="11">
        <f t="shared" si="1"/>
        <v>85.164000000000001</v>
      </c>
      <c r="R13" s="12">
        <v>2.786</v>
      </c>
      <c r="S13" s="13">
        <f t="shared" si="2"/>
        <v>237.26690400000001</v>
      </c>
    </row>
    <row r="14" spans="1:19" ht="60.75" customHeight="1" x14ac:dyDescent="0.25">
      <c r="A14" s="6">
        <v>1</v>
      </c>
      <c r="B14" s="6">
        <v>10</v>
      </c>
      <c r="C14" s="6" t="s">
        <v>19</v>
      </c>
      <c r="D14" s="6"/>
      <c r="E14" s="7" t="s">
        <v>41</v>
      </c>
      <c r="F14" s="7" t="s">
        <v>42</v>
      </c>
      <c r="G14" s="7" t="s">
        <v>43</v>
      </c>
      <c r="H14" s="8" t="s">
        <v>25</v>
      </c>
      <c r="I14" s="7" t="s">
        <v>44</v>
      </c>
      <c r="J14" s="9">
        <v>1.31</v>
      </c>
      <c r="K14" s="6">
        <v>9</v>
      </c>
      <c r="M14" s="10">
        <v>9</v>
      </c>
      <c r="N14" s="10">
        <f t="shared" si="0"/>
        <v>9</v>
      </c>
      <c r="P14" s="11">
        <v>20.100000000000001</v>
      </c>
      <c r="Q14" s="11">
        <f t="shared" si="1"/>
        <v>180.9</v>
      </c>
      <c r="R14" s="12">
        <v>2.786</v>
      </c>
      <c r="S14" s="13">
        <f t="shared" si="2"/>
        <v>503.98740000000004</v>
      </c>
    </row>
    <row r="15" spans="1:19" ht="60.75" customHeight="1" x14ac:dyDescent="0.25">
      <c r="A15" s="6">
        <v>1</v>
      </c>
      <c r="B15" s="6">
        <v>11</v>
      </c>
      <c r="C15" s="6" t="s">
        <v>19</v>
      </c>
      <c r="D15" s="6"/>
      <c r="E15" s="7" t="s">
        <v>45</v>
      </c>
      <c r="F15" s="7" t="s">
        <v>46</v>
      </c>
      <c r="G15" s="7" t="s">
        <v>47</v>
      </c>
      <c r="H15" s="8" t="s">
        <v>25</v>
      </c>
      <c r="I15" s="7" t="s">
        <v>48</v>
      </c>
      <c r="J15" s="9">
        <v>1.84</v>
      </c>
      <c r="K15" s="6">
        <v>2</v>
      </c>
      <c r="M15" s="10">
        <v>2</v>
      </c>
      <c r="N15" s="10">
        <f t="shared" si="0"/>
        <v>2</v>
      </c>
      <c r="P15" s="11">
        <v>20.100000000000001</v>
      </c>
      <c r="Q15" s="11">
        <f t="shared" si="1"/>
        <v>40.200000000000003</v>
      </c>
      <c r="R15" s="12">
        <v>2.786</v>
      </c>
      <c r="S15" s="13">
        <f t="shared" si="2"/>
        <v>111.99720000000001</v>
      </c>
    </row>
    <row r="16" spans="1:19" ht="60.75" customHeight="1" x14ac:dyDescent="0.25">
      <c r="A16" s="6">
        <v>1</v>
      </c>
      <c r="B16" s="6">
        <v>12</v>
      </c>
      <c r="C16" s="6" t="s">
        <v>19</v>
      </c>
      <c r="D16" s="6" t="s">
        <v>49</v>
      </c>
      <c r="E16" s="7" t="s">
        <v>50</v>
      </c>
      <c r="F16" s="7" t="s">
        <v>51</v>
      </c>
      <c r="G16" s="7" t="s">
        <v>52</v>
      </c>
      <c r="H16" s="8" t="s">
        <v>25</v>
      </c>
      <c r="I16" s="7" t="s">
        <v>53</v>
      </c>
      <c r="J16" s="9">
        <v>1.4</v>
      </c>
      <c r="K16" s="6">
        <v>1.31</v>
      </c>
      <c r="M16" s="10">
        <v>1.31</v>
      </c>
      <c r="N16" s="10">
        <f t="shared" si="0"/>
        <v>1.31</v>
      </c>
      <c r="P16" s="11"/>
      <c r="Q16" s="11">
        <f t="shared" si="1"/>
        <v>0</v>
      </c>
      <c r="R16" s="12">
        <v>2.786</v>
      </c>
      <c r="S16" s="13">
        <f t="shared" si="2"/>
        <v>0</v>
      </c>
    </row>
    <row r="17" spans="1:19" ht="60.75" customHeight="1" x14ac:dyDescent="0.25">
      <c r="A17" s="6">
        <v>1</v>
      </c>
      <c r="B17" s="6">
        <v>13</v>
      </c>
      <c r="C17" s="6" t="s">
        <v>19</v>
      </c>
      <c r="D17" s="6"/>
      <c r="E17" s="7" t="s">
        <v>54</v>
      </c>
      <c r="F17" s="7" t="s">
        <v>55</v>
      </c>
      <c r="G17" s="7" t="s">
        <v>56</v>
      </c>
      <c r="H17" s="8" t="s">
        <v>25</v>
      </c>
      <c r="I17" s="7" t="s">
        <v>57</v>
      </c>
      <c r="J17" s="9">
        <v>1.42</v>
      </c>
      <c r="K17" s="6">
        <v>1.83</v>
      </c>
      <c r="M17" s="10">
        <v>1.83</v>
      </c>
      <c r="N17" s="10">
        <f t="shared" si="0"/>
        <v>1.83</v>
      </c>
      <c r="P17" s="11">
        <v>18.12</v>
      </c>
      <c r="Q17" s="11">
        <f t="shared" si="1"/>
        <v>33.159600000000005</v>
      </c>
      <c r="R17" s="12">
        <v>2.786</v>
      </c>
      <c r="S17" s="13">
        <f t="shared" si="2"/>
        <v>92.382645600000018</v>
      </c>
    </row>
    <row r="18" spans="1:19" ht="60.75" customHeight="1" x14ac:dyDescent="0.25">
      <c r="A18" s="6">
        <v>1</v>
      </c>
      <c r="B18" s="6">
        <v>14</v>
      </c>
      <c r="C18" s="6" t="s">
        <v>19</v>
      </c>
      <c r="D18" s="6"/>
      <c r="E18" s="7" t="s">
        <v>54</v>
      </c>
      <c r="F18" s="7" t="s">
        <v>55</v>
      </c>
      <c r="G18" s="7" t="s">
        <v>56</v>
      </c>
      <c r="H18" s="8" t="s">
        <v>25</v>
      </c>
      <c r="I18" s="7" t="s">
        <v>57</v>
      </c>
      <c r="J18" s="9">
        <v>1.29</v>
      </c>
      <c r="K18" s="6">
        <v>1.7</v>
      </c>
      <c r="M18" s="10">
        <v>1.7</v>
      </c>
      <c r="N18" s="10">
        <f t="shared" si="0"/>
        <v>1.7</v>
      </c>
      <c r="P18" s="11">
        <v>18.12</v>
      </c>
      <c r="Q18" s="11">
        <f t="shared" si="1"/>
        <v>30.804000000000002</v>
      </c>
      <c r="R18" s="12">
        <v>2.786</v>
      </c>
      <c r="S18" s="13">
        <f t="shared" si="2"/>
        <v>85.819944000000007</v>
      </c>
    </row>
    <row r="19" spans="1:19" ht="60.75" customHeight="1" x14ac:dyDescent="0.25">
      <c r="A19" s="6">
        <v>2</v>
      </c>
      <c r="B19" s="6">
        <v>15</v>
      </c>
      <c r="C19" s="6" t="s">
        <v>19</v>
      </c>
      <c r="D19" s="6"/>
      <c r="E19" s="7" t="s">
        <v>54</v>
      </c>
      <c r="F19" s="7" t="s">
        <v>55</v>
      </c>
      <c r="G19" s="7" t="s">
        <v>58</v>
      </c>
      <c r="H19" s="8" t="s">
        <v>25</v>
      </c>
      <c r="I19" s="7" t="s">
        <v>57</v>
      </c>
      <c r="J19" s="9">
        <v>1.43</v>
      </c>
      <c r="K19" s="6">
        <v>1.5</v>
      </c>
      <c r="M19" s="10">
        <v>1.5</v>
      </c>
      <c r="N19" s="10">
        <f t="shared" si="0"/>
        <v>1.5</v>
      </c>
      <c r="P19" s="11">
        <v>18.12</v>
      </c>
      <c r="Q19" s="11">
        <f t="shared" si="1"/>
        <v>27.18</v>
      </c>
      <c r="R19" s="12">
        <v>2.786</v>
      </c>
      <c r="S19" s="13">
        <f t="shared" si="2"/>
        <v>75.723479999999995</v>
      </c>
    </row>
    <row r="20" spans="1:19" ht="60.75" customHeight="1" x14ac:dyDescent="0.25">
      <c r="A20" s="6">
        <v>2</v>
      </c>
      <c r="B20" s="6">
        <v>16</v>
      </c>
      <c r="C20" s="6" t="s">
        <v>19</v>
      </c>
      <c r="D20" s="6"/>
      <c r="E20" s="7" t="s">
        <v>54</v>
      </c>
      <c r="F20" s="7" t="s">
        <v>55</v>
      </c>
      <c r="G20" s="7" t="s">
        <v>58</v>
      </c>
      <c r="H20" s="8" t="s">
        <v>25</v>
      </c>
      <c r="I20" s="7" t="s">
        <v>57</v>
      </c>
      <c r="J20" s="9">
        <v>1.44</v>
      </c>
      <c r="K20" s="6">
        <v>1.02</v>
      </c>
      <c r="M20" s="10">
        <v>1.02</v>
      </c>
      <c r="N20" s="10">
        <f t="shared" si="0"/>
        <v>1.02</v>
      </c>
      <c r="P20" s="11">
        <v>18.12</v>
      </c>
      <c r="Q20" s="11">
        <f t="shared" si="1"/>
        <v>18.482400000000002</v>
      </c>
      <c r="R20" s="12">
        <v>2.786</v>
      </c>
      <c r="S20" s="13">
        <f t="shared" si="2"/>
        <v>51.491966400000003</v>
      </c>
    </row>
    <row r="21" spans="1:19" ht="60.75" customHeight="1" x14ac:dyDescent="0.25">
      <c r="A21" s="6">
        <v>2</v>
      </c>
      <c r="B21" s="6">
        <v>17</v>
      </c>
      <c r="C21" s="6" t="s">
        <v>19</v>
      </c>
      <c r="D21" s="6"/>
      <c r="E21" s="7" t="s">
        <v>59</v>
      </c>
      <c r="F21" s="7" t="s">
        <v>60</v>
      </c>
      <c r="G21" s="7" t="s">
        <v>61</v>
      </c>
      <c r="H21" s="8" t="s">
        <v>23</v>
      </c>
      <c r="I21" s="7" t="s">
        <v>53</v>
      </c>
      <c r="J21" s="9">
        <v>1.48</v>
      </c>
      <c r="K21" s="6">
        <v>1.48</v>
      </c>
      <c r="M21" s="10">
        <v>1.48</v>
      </c>
      <c r="N21" s="10">
        <f t="shared" si="0"/>
        <v>1.48</v>
      </c>
      <c r="P21" s="11"/>
      <c r="Q21" s="11">
        <f t="shared" si="1"/>
        <v>0</v>
      </c>
      <c r="R21" s="12">
        <v>2.786</v>
      </c>
      <c r="S21" s="13">
        <f t="shared" si="2"/>
        <v>0</v>
      </c>
    </row>
    <row r="22" spans="1:19" ht="60.75" customHeight="1" x14ac:dyDescent="0.25">
      <c r="A22" s="6">
        <v>2</v>
      </c>
      <c r="B22" s="6">
        <v>18</v>
      </c>
      <c r="C22" s="6" t="s">
        <v>19</v>
      </c>
      <c r="D22" s="6"/>
      <c r="E22" s="7" t="s">
        <v>59</v>
      </c>
      <c r="F22" s="7" t="s">
        <v>60</v>
      </c>
      <c r="G22" s="7" t="s">
        <v>62</v>
      </c>
      <c r="H22" s="8" t="s">
        <v>23</v>
      </c>
      <c r="I22" s="7" t="s">
        <v>53</v>
      </c>
      <c r="J22" s="9">
        <v>1.48</v>
      </c>
      <c r="K22" s="6">
        <v>1.7</v>
      </c>
      <c r="M22" s="10">
        <v>1.7</v>
      </c>
      <c r="N22" s="10">
        <f t="shared" si="0"/>
        <v>1.7</v>
      </c>
      <c r="P22" s="11"/>
      <c r="Q22" s="11">
        <f t="shared" si="1"/>
        <v>0</v>
      </c>
      <c r="R22" s="12">
        <v>2.786</v>
      </c>
      <c r="S22" s="13">
        <f t="shared" si="2"/>
        <v>0</v>
      </c>
    </row>
    <row r="23" spans="1:19" ht="60.75" customHeight="1" x14ac:dyDescent="0.25">
      <c r="A23" s="6">
        <v>2</v>
      </c>
      <c r="B23" s="6">
        <v>19</v>
      </c>
      <c r="C23" s="6" t="s">
        <v>19</v>
      </c>
      <c r="D23" s="6"/>
      <c r="E23" s="7" t="s">
        <v>54</v>
      </c>
      <c r="F23" s="7" t="s">
        <v>55</v>
      </c>
      <c r="G23" s="7" t="s">
        <v>56</v>
      </c>
      <c r="H23" s="8" t="s">
        <v>25</v>
      </c>
      <c r="I23" s="7" t="s">
        <v>57</v>
      </c>
      <c r="J23" s="9">
        <v>1.27</v>
      </c>
      <c r="K23" s="6">
        <v>0.95</v>
      </c>
      <c r="M23" s="10">
        <v>0.95</v>
      </c>
      <c r="N23" s="10">
        <f t="shared" si="0"/>
        <v>0.95</v>
      </c>
      <c r="P23" s="11">
        <v>18.12</v>
      </c>
      <c r="Q23" s="11">
        <f t="shared" si="1"/>
        <v>17.213999999999999</v>
      </c>
      <c r="R23" s="12">
        <v>2.786</v>
      </c>
      <c r="S23" s="13">
        <f t="shared" si="2"/>
        <v>47.958203999999995</v>
      </c>
    </row>
    <row r="24" spans="1:19" ht="60.75" customHeight="1" x14ac:dyDescent="0.25">
      <c r="A24" s="6">
        <v>2</v>
      </c>
      <c r="B24" s="6">
        <v>20</v>
      </c>
      <c r="C24" s="6" t="s">
        <v>19</v>
      </c>
      <c r="D24" s="6"/>
      <c r="E24" s="7" t="s">
        <v>54</v>
      </c>
      <c r="F24" s="7" t="s">
        <v>55</v>
      </c>
      <c r="G24" s="7" t="s">
        <v>58</v>
      </c>
      <c r="H24" s="8" t="s">
        <v>25</v>
      </c>
      <c r="I24" s="7" t="s">
        <v>57</v>
      </c>
      <c r="J24" s="9">
        <v>1.41</v>
      </c>
      <c r="K24" s="6">
        <v>0.73</v>
      </c>
      <c r="M24" s="10">
        <v>0.73</v>
      </c>
      <c r="N24" s="10">
        <f t="shared" si="0"/>
        <v>0.73</v>
      </c>
      <c r="P24" s="11">
        <v>18.12</v>
      </c>
      <c r="Q24" s="11">
        <f t="shared" si="1"/>
        <v>13.227600000000001</v>
      </c>
      <c r="R24" s="12">
        <v>2.786</v>
      </c>
      <c r="S24" s="13">
        <f t="shared" si="2"/>
        <v>36.852093600000003</v>
      </c>
    </row>
    <row r="25" spans="1:19" ht="60.75" customHeight="1" x14ac:dyDescent="0.25">
      <c r="A25" s="6">
        <v>2</v>
      </c>
      <c r="B25" s="6">
        <v>21</v>
      </c>
      <c r="C25" s="6" t="s">
        <v>19</v>
      </c>
      <c r="D25" s="6"/>
      <c r="E25" s="7" t="s">
        <v>63</v>
      </c>
      <c r="F25" s="7" t="s">
        <v>64</v>
      </c>
      <c r="G25" s="7" t="s">
        <v>65</v>
      </c>
      <c r="H25" s="8" t="s">
        <v>25</v>
      </c>
      <c r="I25" s="7" t="s">
        <v>66</v>
      </c>
      <c r="J25" s="9">
        <v>1.34</v>
      </c>
      <c r="K25" s="6">
        <v>1.47</v>
      </c>
      <c r="M25" s="10">
        <v>1.47</v>
      </c>
      <c r="N25" s="10">
        <f t="shared" si="0"/>
        <v>1.47</v>
      </c>
      <c r="P25" s="11">
        <v>18.12</v>
      </c>
      <c r="Q25" s="11">
        <f t="shared" si="1"/>
        <v>26.636400000000002</v>
      </c>
      <c r="R25" s="12">
        <v>2.786</v>
      </c>
      <c r="S25" s="13">
        <f t="shared" si="2"/>
        <v>74.209010400000011</v>
      </c>
    </row>
    <row r="26" spans="1:19" ht="60.75" customHeight="1" x14ac:dyDescent="0.25">
      <c r="A26" s="6">
        <v>2</v>
      </c>
      <c r="B26" s="6">
        <v>22</v>
      </c>
      <c r="C26" s="6" t="s">
        <v>19</v>
      </c>
      <c r="D26" s="6"/>
      <c r="E26" s="7" t="s">
        <v>67</v>
      </c>
      <c r="F26" s="7" t="s">
        <v>68</v>
      </c>
      <c r="G26" s="7" t="s">
        <v>69</v>
      </c>
      <c r="H26" s="8" t="s">
        <v>25</v>
      </c>
      <c r="I26" s="7" t="s">
        <v>70</v>
      </c>
      <c r="J26" s="9">
        <v>0.8</v>
      </c>
      <c r="K26" s="6">
        <v>0.74</v>
      </c>
      <c r="M26" s="10">
        <v>0.74</v>
      </c>
      <c r="N26" s="10">
        <f t="shared" si="0"/>
        <v>0.74</v>
      </c>
      <c r="P26" s="11">
        <v>4.5999999999999996</v>
      </c>
      <c r="Q26" s="11">
        <f t="shared" si="1"/>
        <v>3.4039999999999999</v>
      </c>
      <c r="R26" s="12">
        <v>2.786</v>
      </c>
      <c r="S26" s="13">
        <f t="shared" si="2"/>
        <v>9.4835440000000002</v>
      </c>
    </row>
    <row r="27" spans="1:19" ht="60.75" customHeight="1" x14ac:dyDescent="0.25">
      <c r="A27" s="6">
        <v>2</v>
      </c>
      <c r="B27" s="6">
        <v>23</v>
      </c>
      <c r="C27" s="6" t="s">
        <v>19</v>
      </c>
      <c r="D27" s="6" t="s">
        <v>71</v>
      </c>
      <c r="E27" s="7" t="s">
        <v>72</v>
      </c>
      <c r="F27" s="7" t="s">
        <v>73</v>
      </c>
      <c r="G27" s="7" t="s">
        <v>74</v>
      </c>
      <c r="H27" s="8" t="s">
        <v>25</v>
      </c>
      <c r="I27" s="7" t="s">
        <v>75</v>
      </c>
      <c r="J27" s="9">
        <v>1.51</v>
      </c>
      <c r="K27" s="6">
        <v>1.84</v>
      </c>
      <c r="M27" s="10">
        <v>1.84</v>
      </c>
      <c r="N27" s="10">
        <f t="shared" si="0"/>
        <v>1.84</v>
      </c>
      <c r="P27" s="11">
        <v>26.36</v>
      </c>
      <c r="Q27" s="11">
        <f t="shared" si="1"/>
        <v>48.502400000000002</v>
      </c>
      <c r="R27" s="12">
        <v>2.786</v>
      </c>
      <c r="S27" s="13">
        <f t="shared" si="2"/>
        <v>135.12768640000002</v>
      </c>
    </row>
    <row r="28" spans="1:19" ht="60.75" customHeight="1" x14ac:dyDescent="0.25">
      <c r="A28" s="6">
        <v>2</v>
      </c>
      <c r="B28" s="6">
        <v>24</v>
      </c>
      <c r="C28" s="6" t="s">
        <v>19</v>
      </c>
      <c r="D28" s="6" t="s">
        <v>71</v>
      </c>
      <c r="E28" s="7" t="s">
        <v>76</v>
      </c>
      <c r="F28" s="7" t="s">
        <v>77</v>
      </c>
      <c r="G28" s="7" t="s">
        <v>78</v>
      </c>
      <c r="H28" s="8" t="s">
        <v>25</v>
      </c>
      <c r="I28" s="7" t="s">
        <v>79</v>
      </c>
      <c r="J28" s="9">
        <v>1.41</v>
      </c>
      <c r="K28" s="6">
        <v>1.97</v>
      </c>
      <c r="M28" s="10">
        <v>1.97</v>
      </c>
      <c r="N28" s="10">
        <f t="shared" si="0"/>
        <v>1.97</v>
      </c>
      <c r="P28" s="11">
        <v>26.36</v>
      </c>
      <c r="Q28" s="11">
        <f t="shared" si="1"/>
        <v>51.929200000000002</v>
      </c>
      <c r="R28" s="12">
        <v>2.786</v>
      </c>
      <c r="S28" s="13">
        <f t="shared" si="2"/>
        <v>144.6747512</v>
      </c>
    </row>
    <row r="29" spans="1:19" ht="60.75" customHeight="1" x14ac:dyDescent="0.25">
      <c r="A29" s="6">
        <v>2</v>
      </c>
      <c r="B29" s="6">
        <v>25</v>
      </c>
      <c r="C29" s="6" t="s">
        <v>19</v>
      </c>
      <c r="D29" s="6" t="s">
        <v>80</v>
      </c>
      <c r="E29" s="7" t="s">
        <v>81</v>
      </c>
      <c r="F29" s="7" t="s">
        <v>82</v>
      </c>
      <c r="G29" s="7" t="s">
        <v>83</v>
      </c>
      <c r="H29" s="8" t="s">
        <v>25</v>
      </c>
      <c r="I29" s="7" t="s">
        <v>84</v>
      </c>
      <c r="J29" s="9">
        <v>1.46</v>
      </c>
      <c r="K29" s="6">
        <v>2.3199999999999998</v>
      </c>
      <c r="M29" s="10">
        <v>2.3199999999999998</v>
      </c>
      <c r="N29" s="10">
        <f t="shared" si="0"/>
        <v>2.3199999999999998</v>
      </c>
      <c r="P29" s="11">
        <v>26.36</v>
      </c>
      <c r="Q29" s="11">
        <f t="shared" si="1"/>
        <v>61.155199999999994</v>
      </c>
      <c r="R29" s="12">
        <v>2.786</v>
      </c>
      <c r="S29" s="13">
        <f t="shared" si="2"/>
        <v>170.37838719999999</v>
      </c>
    </row>
    <row r="30" spans="1:19" ht="60.75" customHeight="1" x14ac:dyDescent="0.25">
      <c r="A30" s="6">
        <v>2</v>
      </c>
      <c r="B30" s="6">
        <v>26</v>
      </c>
      <c r="C30" s="6" t="s">
        <v>19</v>
      </c>
      <c r="D30" s="6"/>
      <c r="E30" s="7" t="s">
        <v>63</v>
      </c>
      <c r="F30" s="7" t="s">
        <v>85</v>
      </c>
      <c r="G30" s="7" t="s">
        <v>86</v>
      </c>
      <c r="H30" s="8" t="s">
        <v>25</v>
      </c>
      <c r="I30" s="7" t="s">
        <v>87</v>
      </c>
      <c r="J30" s="9">
        <v>2.33</v>
      </c>
      <c r="K30" s="6">
        <v>0.6</v>
      </c>
      <c r="M30" s="10">
        <v>0.6</v>
      </c>
      <c r="N30" s="10">
        <f t="shared" si="0"/>
        <v>0.6</v>
      </c>
      <c r="P30" s="11">
        <v>20.100000000000001</v>
      </c>
      <c r="Q30" s="11">
        <f t="shared" si="1"/>
        <v>12.06</v>
      </c>
      <c r="R30" s="12">
        <v>2.786</v>
      </c>
      <c r="S30" s="13">
        <f t="shared" si="2"/>
        <v>33.599160000000005</v>
      </c>
    </row>
    <row r="31" spans="1:19" ht="60.75" customHeight="1" x14ac:dyDescent="0.25">
      <c r="A31" s="6">
        <v>2</v>
      </c>
      <c r="B31" s="6">
        <v>27</v>
      </c>
      <c r="C31" s="6" t="s">
        <v>19</v>
      </c>
      <c r="D31" s="6"/>
      <c r="E31" s="7" t="s">
        <v>63</v>
      </c>
      <c r="F31" s="7" t="s">
        <v>64</v>
      </c>
      <c r="G31" s="7" t="s">
        <v>65</v>
      </c>
      <c r="H31" s="8" t="s">
        <v>25</v>
      </c>
      <c r="I31" s="7" t="s">
        <v>87</v>
      </c>
      <c r="J31" s="9">
        <v>1.32</v>
      </c>
      <c r="K31" s="6">
        <v>0.69</v>
      </c>
      <c r="M31" s="10">
        <v>0.69</v>
      </c>
      <c r="N31" s="10">
        <f t="shared" si="0"/>
        <v>0.69</v>
      </c>
      <c r="P31" s="11">
        <v>29.18</v>
      </c>
      <c r="Q31" s="11">
        <f t="shared" si="1"/>
        <v>20.1342</v>
      </c>
      <c r="R31" s="12">
        <v>2.786</v>
      </c>
      <c r="S31" s="13">
        <f t="shared" si="2"/>
        <v>56.093881199999998</v>
      </c>
    </row>
    <row r="32" spans="1:19" ht="60.75" customHeight="1" x14ac:dyDescent="0.25">
      <c r="A32" s="6">
        <v>2</v>
      </c>
      <c r="B32" s="6">
        <v>28</v>
      </c>
      <c r="C32" s="6" t="s">
        <v>19</v>
      </c>
      <c r="D32" s="6" t="s">
        <v>49</v>
      </c>
      <c r="E32" s="7" t="s">
        <v>50</v>
      </c>
      <c r="F32" s="7" t="s">
        <v>51</v>
      </c>
      <c r="G32" s="7" t="s">
        <v>52</v>
      </c>
      <c r="H32" s="8" t="s">
        <v>25</v>
      </c>
      <c r="I32" s="7" t="s">
        <v>53</v>
      </c>
      <c r="J32" s="9">
        <v>1.4</v>
      </c>
      <c r="K32" s="6">
        <v>0.64</v>
      </c>
      <c r="M32" s="10">
        <v>0.64</v>
      </c>
      <c r="N32" s="10">
        <f t="shared" si="0"/>
        <v>0.64</v>
      </c>
      <c r="P32" s="11"/>
      <c r="Q32" s="11">
        <f t="shared" si="1"/>
        <v>0</v>
      </c>
      <c r="R32" s="12">
        <v>2.786</v>
      </c>
      <c r="S32" s="13">
        <f t="shared" si="2"/>
        <v>0</v>
      </c>
    </row>
    <row r="33" spans="1:19" ht="60.75" customHeight="1" x14ac:dyDescent="0.25">
      <c r="A33" s="6">
        <v>2</v>
      </c>
      <c r="B33" s="6">
        <v>29</v>
      </c>
      <c r="C33" s="6" t="s">
        <v>19</v>
      </c>
      <c r="D33" s="6" t="s">
        <v>88</v>
      </c>
      <c r="E33" s="7" t="s">
        <v>89</v>
      </c>
      <c r="F33" s="7" t="s">
        <v>90</v>
      </c>
      <c r="G33" s="7" t="s">
        <v>91</v>
      </c>
      <c r="H33" s="8" t="s">
        <v>25</v>
      </c>
      <c r="I33" s="7" t="s">
        <v>92</v>
      </c>
      <c r="J33" s="9">
        <v>2.41</v>
      </c>
      <c r="K33" s="6">
        <v>1.07</v>
      </c>
      <c r="M33" s="10">
        <v>1.07</v>
      </c>
      <c r="N33" s="10">
        <f t="shared" si="0"/>
        <v>1.07</v>
      </c>
      <c r="P33" s="11">
        <v>26.36</v>
      </c>
      <c r="Q33" s="11">
        <f t="shared" si="1"/>
        <v>28.205200000000001</v>
      </c>
      <c r="R33" s="12">
        <v>2.786</v>
      </c>
      <c r="S33" s="13">
        <f t="shared" si="2"/>
        <v>78.579687200000009</v>
      </c>
    </row>
    <row r="34" spans="1:19" ht="60.75" customHeight="1" x14ac:dyDescent="0.25">
      <c r="A34" s="6">
        <v>2</v>
      </c>
      <c r="B34" s="6">
        <v>30</v>
      </c>
      <c r="C34" s="6" t="s">
        <v>19</v>
      </c>
      <c r="D34" s="6" t="s">
        <v>93</v>
      </c>
      <c r="E34" s="7" t="s">
        <v>94</v>
      </c>
      <c r="F34" s="7" t="s">
        <v>95</v>
      </c>
      <c r="G34" s="7" t="s">
        <v>96</v>
      </c>
      <c r="H34" s="8" t="s">
        <v>25</v>
      </c>
      <c r="I34" s="7" t="s">
        <v>97</v>
      </c>
      <c r="J34" s="9">
        <v>1.4</v>
      </c>
      <c r="K34" s="6">
        <v>2</v>
      </c>
      <c r="M34" s="10">
        <v>2</v>
      </c>
      <c r="N34" s="10">
        <f t="shared" si="0"/>
        <v>2</v>
      </c>
      <c r="P34" s="11">
        <v>26.36</v>
      </c>
      <c r="Q34" s="11">
        <f t="shared" si="1"/>
        <v>52.72</v>
      </c>
      <c r="R34" s="12">
        <v>2.786</v>
      </c>
      <c r="S34" s="13">
        <f t="shared" si="2"/>
        <v>146.87791999999999</v>
      </c>
    </row>
    <row r="35" spans="1:19" ht="60.75" customHeight="1" x14ac:dyDescent="0.25">
      <c r="A35" s="6">
        <v>2</v>
      </c>
      <c r="B35" s="6">
        <v>31</v>
      </c>
      <c r="C35" s="6" t="s">
        <v>19</v>
      </c>
      <c r="D35" s="6" t="s">
        <v>93</v>
      </c>
      <c r="E35" s="7" t="s">
        <v>98</v>
      </c>
      <c r="F35" s="7" t="s">
        <v>99</v>
      </c>
      <c r="G35" s="7" t="s">
        <v>100</v>
      </c>
      <c r="H35" s="8" t="s">
        <v>25</v>
      </c>
      <c r="I35" s="7" t="s">
        <v>101</v>
      </c>
      <c r="J35" s="9">
        <v>1.4</v>
      </c>
      <c r="K35" s="6">
        <v>1.95</v>
      </c>
      <c r="M35" s="10">
        <v>1.95</v>
      </c>
      <c r="N35" s="10">
        <f t="shared" si="0"/>
        <v>1.95</v>
      </c>
      <c r="P35" s="11">
        <v>26.36</v>
      </c>
      <c r="Q35" s="11">
        <f t="shared" si="1"/>
        <v>51.402000000000001</v>
      </c>
      <c r="R35" s="12">
        <v>2.786</v>
      </c>
      <c r="S35" s="13">
        <f t="shared" si="2"/>
        <v>143.205972</v>
      </c>
    </row>
    <row r="36" spans="1:19" ht="60.75" customHeight="1" x14ac:dyDescent="0.25">
      <c r="A36" s="6">
        <v>2</v>
      </c>
      <c r="B36" s="6">
        <v>32</v>
      </c>
      <c r="C36" s="6" t="s">
        <v>19</v>
      </c>
      <c r="D36" s="6"/>
      <c r="E36" s="7" t="s">
        <v>102</v>
      </c>
      <c r="F36" s="7" t="s">
        <v>103</v>
      </c>
      <c r="G36" s="7" t="s">
        <v>104</v>
      </c>
      <c r="H36" s="8" t="s">
        <v>25</v>
      </c>
      <c r="I36" s="7" t="s">
        <v>105</v>
      </c>
      <c r="J36" s="9">
        <v>1.47</v>
      </c>
      <c r="K36" s="6">
        <v>0.75</v>
      </c>
      <c r="M36" s="10">
        <v>0.75</v>
      </c>
      <c r="N36" s="10">
        <f t="shared" si="0"/>
        <v>0.75</v>
      </c>
      <c r="P36" s="11"/>
      <c r="Q36" s="11">
        <f t="shared" si="1"/>
        <v>0</v>
      </c>
      <c r="R36" s="12">
        <v>2.786</v>
      </c>
      <c r="S36" s="13">
        <f t="shared" si="2"/>
        <v>0</v>
      </c>
    </row>
    <row r="37" spans="1:19" ht="60.75" customHeight="1" x14ac:dyDescent="0.25">
      <c r="A37" s="6">
        <v>2</v>
      </c>
      <c r="B37" s="6">
        <v>33</v>
      </c>
      <c r="C37" s="6" t="s">
        <v>19</v>
      </c>
      <c r="D37" s="6"/>
      <c r="E37" s="7" t="s">
        <v>106</v>
      </c>
      <c r="F37" s="7" t="s">
        <v>107</v>
      </c>
      <c r="G37" s="7" t="s">
        <v>108</v>
      </c>
      <c r="H37" s="8" t="s">
        <v>109</v>
      </c>
      <c r="I37" s="7" t="s">
        <v>110</v>
      </c>
      <c r="J37" s="9">
        <v>1.38</v>
      </c>
      <c r="K37" s="6">
        <v>3.27</v>
      </c>
      <c r="M37" s="10">
        <v>3.27</v>
      </c>
      <c r="N37" s="10">
        <f t="shared" si="0"/>
        <v>3.27</v>
      </c>
      <c r="P37" s="11"/>
      <c r="Q37" s="11">
        <f t="shared" si="1"/>
        <v>0</v>
      </c>
      <c r="R37" s="12">
        <v>2.786</v>
      </c>
      <c r="S37" s="13">
        <f t="shared" si="2"/>
        <v>0</v>
      </c>
    </row>
    <row r="38" spans="1:19" ht="60.75" customHeight="1" x14ac:dyDescent="0.25">
      <c r="A38" s="6">
        <v>3</v>
      </c>
      <c r="B38" s="6">
        <v>34</v>
      </c>
      <c r="C38" s="6" t="s">
        <v>111</v>
      </c>
      <c r="D38" s="6"/>
      <c r="E38" s="7" t="s">
        <v>63</v>
      </c>
      <c r="F38" s="7" t="s">
        <v>85</v>
      </c>
      <c r="G38" s="7" t="s">
        <v>112</v>
      </c>
      <c r="H38" s="8" t="s">
        <v>25</v>
      </c>
      <c r="I38" s="7" t="s">
        <v>87</v>
      </c>
      <c r="J38" s="9">
        <v>2.33</v>
      </c>
      <c r="K38" s="6">
        <v>4.78</v>
      </c>
      <c r="M38" s="10">
        <v>0</v>
      </c>
      <c r="N38" s="10">
        <f t="shared" si="0"/>
        <v>0</v>
      </c>
      <c r="P38" s="11"/>
      <c r="Q38" s="11">
        <f t="shared" si="1"/>
        <v>0</v>
      </c>
      <c r="R38" s="12">
        <v>2.786</v>
      </c>
      <c r="S38" s="13">
        <f t="shared" si="2"/>
        <v>0</v>
      </c>
    </row>
    <row r="39" spans="1:19" ht="60.75" customHeight="1" x14ac:dyDescent="0.25">
      <c r="A39" s="6">
        <v>3</v>
      </c>
      <c r="B39" s="6">
        <v>35</v>
      </c>
      <c r="C39" s="6" t="s">
        <v>111</v>
      </c>
      <c r="D39" s="6"/>
      <c r="E39" s="7" t="s">
        <v>113</v>
      </c>
      <c r="F39" s="7"/>
      <c r="G39" s="7" t="s">
        <v>65</v>
      </c>
      <c r="H39" s="8" t="s">
        <v>25</v>
      </c>
      <c r="I39" s="7" t="s">
        <v>66</v>
      </c>
      <c r="J39" s="9">
        <v>1.32</v>
      </c>
      <c r="K39" s="6">
        <v>18.8</v>
      </c>
      <c r="M39" s="10">
        <v>0</v>
      </c>
      <c r="N39" s="10">
        <f t="shared" si="0"/>
        <v>0</v>
      </c>
      <c r="P39" s="11"/>
      <c r="Q39" s="11">
        <f t="shared" si="1"/>
        <v>0</v>
      </c>
      <c r="R39" s="12">
        <v>2.786</v>
      </c>
      <c r="S39" s="13">
        <f t="shared" si="2"/>
        <v>0</v>
      </c>
    </row>
    <row r="40" spans="1:19" ht="60.75" customHeight="1" x14ac:dyDescent="0.25">
      <c r="A40" s="6">
        <v>3</v>
      </c>
      <c r="B40" s="6">
        <v>36</v>
      </c>
      <c r="C40" s="6" t="s">
        <v>111</v>
      </c>
      <c r="D40" s="6"/>
      <c r="E40" s="7" t="s">
        <v>33</v>
      </c>
      <c r="F40" s="7" t="s">
        <v>34</v>
      </c>
      <c r="G40" s="7" t="s">
        <v>35</v>
      </c>
      <c r="H40" s="8" t="s">
        <v>25</v>
      </c>
      <c r="I40" s="7" t="s">
        <v>36</v>
      </c>
      <c r="J40" s="9">
        <v>1.18</v>
      </c>
      <c r="K40" s="6">
        <v>1.75</v>
      </c>
      <c r="M40" s="10">
        <v>1.75</v>
      </c>
      <c r="N40" s="10">
        <f t="shared" si="0"/>
        <v>1.75</v>
      </c>
      <c r="P40" s="11">
        <v>20.100000000000001</v>
      </c>
      <c r="Q40" s="11">
        <f t="shared" si="1"/>
        <v>35.175000000000004</v>
      </c>
      <c r="R40" s="12">
        <v>2.786</v>
      </c>
      <c r="S40" s="13">
        <f t="shared" si="2"/>
        <v>97.997550000000018</v>
      </c>
    </row>
    <row r="41" spans="1:19" ht="60.75" customHeight="1" x14ac:dyDescent="0.25">
      <c r="A41" s="6">
        <v>3</v>
      </c>
      <c r="B41" s="6">
        <v>37</v>
      </c>
      <c r="C41" s="6" t="s">
        <v>111</v>
      </c>
      <c r="D41" s="6"/>
      <c r="E41" s="7" t="s">
        <v>33</v>
      </c>
      <c r="F41" s="7" t="s">
        <v>34</v>
      </c>
      <c r="G41" s="7" t="s">
        <v>35</v>
      </c>
      <c r="H41" s="8" t="s">
        <v>25</v>
      </c>
      <c r="I41" s="7" t="s">
        <v>36</v>
      </c>
      <c r="J41" s="9">
        <v>1</v>
      </c>
      <c r="K41" s="6">
        <v>1.74</v>
      </c>
      <c r="M41" s="10">
        <v>1.74</v>
      </c>
      <c r="N41" s="10">
        <f t="shared" si="0"/>
        <v>1.74</v>
      </c>
      <c r="P41" s="11">
        <v>20.100000000000001</v>
      </c>
      <c r="Q41" s="11">
        <f t="shared" si="1"/>
        <v>34.974000000000004</v>
      </c>
      <c r="R41" s="12">
        <v>2.786</v>
      </c>
      <c r="S41" s="13">
        <f t="shared" si="2"/>
        <v>97.437564000000009</v>
      </c>
    </row>
    <row r="42" spans="1:19" ht="60.75" customHeight="1" x14ac:dyDescent="0.25">
      <c r="A42" s="6">
        <v>3</v>
      </c>
      <c r="B42" s="6">
        <v>38</v>
      </c>
      <c r="C42" s="6" t="s">
        <v>111</v>
      </c>
      <c r="D42" s="6"/>
      <c r="E42" s="7" t="s">
        <v>33</v>
      </c>
      <c r="F42" s="7" t="s">
        <v>34</v>
      </c>
      <c r="G42" s="7" t="s">
        <v>35</v>
      </c>
      <c r="H42" s="8" t="s">
        <v>25</v>
      </c>
      <c r="I42" s="7" t="s">
        <v>36</v>
      </c>
      <c r="J42" s="9">
        <v>2.4500000000000002</v>
      </c>
      <c r="K42" s="6">
        <v>0.93</v>
      </c>
      <c r="M42" s="10">
        <v>0.93</v>
      </c>
      <c r="N42" s="10">
        <f t="shared" si="0"/>
        <v>0.93</v>
      </c>
      <c r="P42" s="11">
        <v>20.100000000000001</v>
      </c>
      <c r="Q42" s="11">
        <f t="shared" si="1"/>
        <v>18.693000000000001</v>
      </c>
      <c r="R42" s="12">
        <v>2.786</v>
      </c>
      <c r="S42" s="13">
        <f t="shared" si="2"/>
        <v>52.078698000000003</v>
      </c>
    </row>
    <row r="43" spans="1:19" ht="60.75" customHeight="1" x14ac:dyDescent="0.25">
      <c r="A43" s="6">
        <v>3</v>
      </c>
      <c r="B43" s="6">
        <v>39</v>
      </c>
      <c r="C43" s="6">
        <v>10</v>
      </c>
      <c r="D43" s="6"/>
      <c r="E43" s="7" t="s">
        <v>33</v>
      </c>
      <c r="F43" s="7" t="s">
        <v>34</v>
      </c>
      <c r="G43" s="7" t="s">
        <v>35</v>
      </c>
      <c r="H43" s="8" t="s">
        <v>25</v>
      </c>
      <c r="I43" s="7" t="s">
        <v>36</v>
      </c>
      <c r="J43" s="9">
        <v>2.4500000000000002</v>
      </c>
      <c r="K43" s="6">
        <v>2.2400000000000002</v>
      </c>
      <c r="M43" s="10">
        <v>2.2400000000000002</v>
      </c>
      <c r="N43" s="10">
        <f t="shared" si="0"/>
        <v>2.2400000000000002</v>
      </c>
      <c r="P43" s="11">
        <v>20.100000000000001</v>
      </c>
      <c r="Q43" s="11">
        <f t="shared" si="1"/>
        <v>45.024000000000008</v>
      </c>
      <c r="R43" s="12">
        <v>2.786</v>
      </c>
      <c r="S43" s="13">
        <f t="shared" si="2"/>
        <v>125.43686400000003</v>
      </c>
    </row>
    <row r="44" spans="1:19" ht="60.75" customHeight="1" x14ac:dyDescent="0.25">
      <c r="A44" s="6">
        <v>3</v>
      </c>
      <c r="B44" s="6">
        <v>40</v>
      </c>
      <c r="C44" s="6" t="s">
        <v>111</v>
      </c>
      <c r="D44" s="6"/>
      <c r="E44" s="7" t="s">
        <v>20</v>
      </c>
      <c r="F44" s="7" t="s">
        <v>114</v>
      </c>
      <c r="G44" s="7" t="s">
        <v>115</v>
      </c>
      <c r="H44" s="8" t="s">
        <v>25</v>
      </c>
      <c r="I44" s="7" t="s">
        <v>24</v>
      </c>
      <c r="J44" s="9">
        <v>2.25</v>
      </c>
      <c r="K44" s="6">
        <v>3.17</v>
      </c>
      <c r="M44" s="10">
        <v>3.17</v>
      </c>
      <c r="N44" s="10">
        <f t="shared" si="0"/>
        <v>3.17</v>
      </c>
      <c r="P44" s="11"/>
      <c r="Q44" s="11">
        <f t="shared" si="1"/>
        <v>0</v>
      </c>
      <c r="R44" s="12">
        <v>2.786</v>
      </c>
      <c r="S44" s="13">
        <f t="shared" si="2"/>
        <v>0</v>
      </c>
    </row>
    <row r="45" spans="1:19" ht="60.75" customHeight="1" x14ac:dyDescent="0.25">
      <c r="A45" s="6">
        <v>3</v>
      </c>
      <c r="B45" s="6">
        <v>41</v>
      </c>
      <c r="C45" s="6" t="s">
        <v>111</v>
      </c>
      <c r="D45" s="6"/>
      <c r="E45" s="7" t="s">
        <v>20</v>
      </c>
      <c r="F45" s="7" t="s">
        <v>114</v>
      </c>
      <c r="G45" s="7" t="s">
        <v>116</v>
      </c>
      <c r="H45" s="8" t="s">
        <v>25</v>
      </c>
      <c r="I45" s="7" t="s">
        <v>24</v>
      </c>
      <c r="J45" s="9">
        <v>2.21</v>
      </c>
      <c r="K45" s="6">
        <v>1.75</v>
      </c>
      <c r="M45" s="10">
        <v>1.75</v>
      </c>
      <c r="N45" s="10">
        <f t="shared" si="0"/>
        <v>1.75</v>
      </c>
      <c r="P45" s="11"/>
      <c r="Q45" s="11">
        <f t="shared" si="1"/>
        <v>0</v>
      </c>
      <c r="R45" s="12">
        <v>2.786</v>
      </c>
      <c r="S45" s="13">
        <f t="shared" si="2"/>
        <v>0</v>
      </c>
    </row>
    <row r="46" spans="1:19" ht="60.75" customHeight="1" x14ac:dyDescent="0.25">
      <c r="A46" s="6">
        <v>3</v>
      </c>
      <c r="B46" s="6">
        <v>42</v>
      </c>
      <c r="C46" s="6" t="s">
        <v>111</v>
      </c>
      <c r="D46" s="6"/>
      <c r="E46" s="7" t="s">
        <v>41</v>
      </c>
      <c r="F46" s="7" t="s">
        <v>42</v>
      </c>
      <c r="G46" s="7" t="s">
        <v>43</v>
      </c>
      <c r="H46" s="8" t="s">
        <v>25</v>
      </c>
      <c r="I46" s="7" t="s">
        <v>44</v>
      </c>
      <c r="J46" s="9">
        <v>2.42</v>
      </c>
      <c r="K46" s="6">
        <v>1</v>
      </c>
      <c r="M46" s="10">
        <v>1</v>
      </c>
      <c r="N46" s="10">
        <f t="shared" si="0"/>
        <v>1</v>
      </c>
      <c r="P46" s="11"/>
      <c r="Q46" s="11">
        <f t="shared" si="1"/>
        <v>0</v>
      </c>
      <c r="R46" s="12">
        <v>2.786</v>
      </c>
      <c r="S46" s="13">
        <f t="shared" si="2"/>
        <v>0</v>
      </c>
    </row>
    <row r="47" spans="1:19" ht="60.75" customHeight="1" x14ac:dyDescent="0.25">
      <c r="A47" s="6">
        <v>3</v>
      </c>
      <c r="B47" s="6">
        <v>43</v>
      </c>
      <c r="C47" s="6" t="s">
        <v>111</v>
      </c>
      <c r="D47" s="6"/>
      <c r="E47" s="7" t="s">
        <v>20</v>
      </c>
      <c r="F47" s="7" t="s">
        <v>114</v>
      </c>
      <c r="G47" s="7" t="s">
        <v>117</v>
      </c>
      <c r="H47" s="8" t="s">
        <v>25</v>
      </c>
      <c r="I47" s="7" t="s">
        <v>24</v>
      </c>
      <c r="J47" s="9">
        <v>2.2000000000000002</v>
      </c>
      <c r="K47" s="6">
        <v>0.67</v>
      </c>
      <c r="M47" s="10">
        <v>0.67</v>
      </c>
      <c r="N47" s="10">
        <f t="shared" si="0"/>
        <v>0.67</v>
      </c>
      <c r="P47" s="11"/>
      <c r="Q47" s="11">
        <f t="shared" si="1"/>
        <v>0</v>
      </c>
      <c r="R47" s="12">
        <v>2.786</v>
      </c>
      <c r="S47" s="13">
        <f t="shared" si="2"/>
        <v>0</v>
      </c>
    </row>
    <row r="48" spans="1:19" ht="60.75" customHeight="1" x14ac:dyDescent="0.25">
      <c r="A48" s="6">
        <v>3</v>
      </c>
      <c r="B48" s="6">
        <v>44</v>
      </c>
      <c r="C48" s="6" t="s">
        <v>111</v>
      </c>
      <c r="D48" s="6"/>
      <c r="E48" s="7" t="s">
        <v>118</v>
      </c>
      <c r="F48" s="7" t="s">
        <v>119</v>
      </c>
      <c r="G48" s="7" t="s">
        <v>120</v>
      </c>
      <c r="H48" s="8" t="s">
        <v>25</v>
      </c>
      <c r="I48" s="7" t="s">
        <v>121</v>
      </c>
      <c r="J48" s="9">
        <v>2.16</v>
      </c>
      <c r="K48" s="6">
        <v>1.05</v>
      </c>
      <c r="M48" s="10">
        <v>1.05</v>
      </c>
      <c r="N48" s="10">
        <f t="shared" si="0"/>
        <v>1.05</v>
      </c>
      <c r="P48" s="11"/>
      <c r="Q48" s="11">
        <f t="shared" si="1"/>
        <v>0</v>
      </c>
      <c r="R48" s="12">
        <v>2.786</v>
      </c>
      <c r="S48" s="13">
        <f t="shared" si="2"/>
        <v>0</v>
      </c>
    </row>
    <row r="49" spans="1:19" ht="60.75" customHeight="1" x14ac:dyDescent="0.25">
      <c r="A49" s="6">
        <v>3</v>
      </c>
      <c r="B49" s="6">
        <v>45</v>
      </c>
      <c r="C49" s="6" t="s">
        <v>111</v>
      </c>
      <c r="D49" s="6"/>
      <c r="E49" s="7" t="s">
        <v>20</v>
      </c>
      <c r="F49" s="7" t="s">
        <v>114</v>
      </c>
      <c r="G49" s="7" t="s">
        <v>122</v>
      </c>
      <c r="H49" s="8" t="s">
        <v>25</v>
      </c>
      <c r="I49" s="7" t="s">
        <v>24</v>
      </c>
      <c r="J49" s="9">
        <v>2.2999999999999998</v>
      </c>
      <c r="K49" s="6">
        <v>0.73</v>
      </c>
      <c r="M49" s="10">
        <v>0.73</v>
      </c>
      <c r="N49" s="10">
        <f t="shared" si="0"/>
        <v>0.73</v>
      </c>
      <c r="P49" s="11"/>
      <c r="Q49" s="11">
        <f t="shared" si="1"/>
        <v>0</v>
      </c>
      <c r="R49" s="12">
        <v>2.786</v>
      </c>
      <c r="S49" s="13">
        <f t="shared" si="2"/>
        <v>0</v>
      </c>
    </row>
    <row r="50" spans="1:19" ht="60.75" customHeight="1" x14ac:dyDescent="0.25">
      <c r="A50" s="6">
        <v>3</v>
      </c>
      <c r="B50" s="6">
        <v>46</v>
      </c>
      <c r="C50" s="6" t="s">
        <v>111</v>
      </c>
      <c r="D50" s="6"/>
      <c r="E50" s="7" t="s">
        <v>123</v>
      </c>
      <c r="F50" s="7"/>
      <c r="G50" s="7" t="s">
        <v>124</v>
      </c>
      <c r="H50" s="8" t="s">
        <v>25</v>
      </c>
      <c r="I50" s="7" t="s">
        <v>125</v>
      </c>
      <c r="J50" s="9">
        <v>1.1399999999999999</v>
      </c>
      <c r="K50" s="6">
        <v>1.6</v>
      </c>
      <c r="M50" s="10">
        <v>1.6</v>
      </c>
      <c r="N50" s="10">
        <f t="shared" si="0"/>
        <v>1.6</v>
      </c>
      <c r="P50" s="11"/>
      <c r="Q50" s="11">
        <f t="shared" si="1"/>
        <v>0</v>
      </c>
      <c r="R50" s="12">
        <v>2.786</v>
      </c>
      <c r="S50" s="13">
        <f t="shared" si="2"/>
        <v>0</v>
      </c>
    </row>
    <row r="51" spans="1:19" ht="60.75" customHeight="1" x14ac:dyDescent="0.25">
      <c r="A51" s="6">
        <v>3</v>
      </c>
      <c r="B51" s="6">
        <v>47</v>
      </c>
      <c r="C51" s="6" t="s">
        <v>111</v>
      </c>
      <c r="D51" s="6"/>
      <c r="E51" s="7" t="s">
        <v>126</v>
      </c>
      <c r="F51" s="7" t="s">
        <v>127</v>
      </c>
      <c r="G51" s="7" t="s">
        <v>128</v>
      </c>
      <c r="H51" s="8" t="s">
        <v>25</v>
      </c>
      <c r="I51" s="7" t="s">
        <v>129</v>
      </c>
      <c r="J51" s="9">
        <v>1.32</v>
      </c>
      <c r="K51" s="6">
        <v>1.78</v>
      </c>
      <c r="M51" s="10">
        <v>1.78</v>
      </c>
      <c r="N51" s="10">
        <f t="shared" si="0"/>
        <v>1.78</v>
      </c>
      <c r="P51" s="11"/>
      <c r="Q51" s="11">
        <f t="shared" si="1"/>
        <v>0</v>
      </c>
      <c r="R51" s="12">
        <v>2.786</v>
      </c>
      <c r="S51" s="13">
        <f t="shared" si="2"/>
        <v>0</v>
      </c>
    </row>
    <row r="52" spans="1:19" ht="60.75" customHeight="1" x14ac:dyDescent="0.25">
      <c r="A52" s="6">
        <v>3</v>
      </c>
      <c r="B52" s="6">
        <v>48</v>
      </c>
      <c r="C52" s="6" t="s">
        <v>111</v>
      </c>
      <c r="D52" s="6"/>
      <c r="E52" s="7" t="s">
        <v>130</v>
      </c>
      <c r="F52" s="7" t="s">
        <v>131</v>
      </c>
      <c r="G52" s="7" t="s">
        <v>132</v>
      </c>
      <c r="H52" s="8" t="s">
        <v>25</v>
      </c>
      <c r="I52" s="7" t="s">
        <v>133</v>
      </c>
      <c r="J52" s="9">
        <v>1.29</v>
      </c>
      <c r="K52" s="6">
        <v>12</v>
      </c>
      <c r="M52" s="10">
        <v>12</v>
      </c>
      <c r="N52" s="10">
        <f t="shared" si="0"/>
        <v>12</v>
      </c>
      <c r="P52" s="11"/>
      <c r="Q52" s="11">
        <f t="shared" si="1"/>
        <v>0</v>
      </c>
      <c r="R52" s="12">
        <v>2.786</v>
      </c>
      <c r="S52" s="13">
        <f t="shared" si="2"/>
        <v>0</v>
      </c>
    </row>
    <row r="53" spans="1:19" ht="60.75" customHeight="1" x14ac:dyDescent="0.25">
      <c r="A53" s="6">
        <v>4</v>
      </c>
      <c r="B53" s="6">
        <v>49</v>
      </c>
      <c r="C53" s="6" t="s">
        <v>134</v>
      </c>
      <c r="D53" s="6" t="s">
        <v>88</v>
      </c>
      <c r="E53" s="7" t="s">
        <v>89</v>
      </c>
      <c r="F53" s="7" t="s">
        <v>90</v>
      </c>
      <c r="G53" s="7" t="s">
        <v>91</v>
      </c>
      <c r="H53" s="8" t="s">
        <v>25</v>
      </c>
      <c r="I53" s="7" t="s">
        <v>92</v>
      </c>
      <c r="J53" s="9">
        <v>2.4500000000000002</v>
      </c>
      <c r="K53" s="6">
        <v>18.989999999999998</v>
      </c>
      <c r="M53" s="10">
        <v>18.989999999999998</v>
      </c>
      <c r="N53" s="10">
        <f t="shared" si="0"/>
        <v>18.989999999999998</v>
      </c>
      <c r="P53" s="11">
        <v>29.52</v>
      </c>
      <c r="Q53" s="11">
        <f t="shared" si="1"/>
        <v>560.58479999999997</v>
      </c>
      <c r="R53" s="12">
        <v>2.786</v>
      </c>
      <c r="S53" s="13">
        <f t="shared" si="2"/>
        <v>1561.7892528</v>
      </c>
    </row>
    <row r="54" spans="1:19" ht="60.75" customHeight="1" x14ac:dyDescent="0.25">
      <c r="A54" s="6">
        <v>4</v>
      </c>
      <c r="B54" s="6">
        <v>50</v>
      </c>
      <c r="C54" s="6" t="s">
        <v>134</v>
      </c>
      <c r="D54" s="6"/>
      <c r="E54" s="7" t="s">
        <v>135</v>
      </c>
      <c r="F54" s="7" t="s">
        <v>136</v>
      </c>
      <c r="G54" s="7" t="s">
        <v>137</v>
      </c>
      <c r="H54" s="8" t="s">
        <v>25</v>
      </c>
      <c r="I54" s="7" t="s">
        <v>138</v>
      </c>
      <c r="J54" s="9">
        <v>2.2599999999999998</v>
      </c>
      <c r="K54" s="6">
        <v>2.04</v>
      </c>
      <c r="M54" s="10">
        <v>2.04</v>
      </c>
      <c r="N54" s="10">
        <f t="shared" si="0"/>
        <v>2.04</v>
      </c>
      <c r="P54" s="11">
        <v>18.12</v>
      </c>
      <c r="Q54" s="11">
        <f t="shared" si="1"/>
        <v>36.964800000000004</v>
      </c>
      <c r="R54" s="12">
        <v>2.786</v>
      </c>
      <c r="S54" s="13">
        <f t="shared" si="2"/>
        <v>102.98393280000001</v>
      </c>
    </row>
    <row r="55" spans="1:19" ht="60.75" customHeight="1" x14ac:dyDescent="0.25">
      <c r="A55" s="6">
        <v>4</v>
      </c>
      <c r="B55" s="6">
        <v>51</v>
      </c>
      <c r="C55" s="6" t="s">
        <v>134</v>
      </c>
      <c r="D55" s="6"/>
      <c r="E55" s="7" t="s">
        <v>135</v>
      </c>
      <c r="F55" s="7" t="s">
        <v>136</v>
      </c>
      <c r="G55" s="7" t="s">
        <v>139</v>
      </c>
      <c r="H55" s="8" t="s">
        <v>25</v>
      </c>
      <c r="I55" s="7" t="s">
        <v>138</v>
      </c>
      <c r="J55" s="9">
        <v>2.31</v>
      </c>
      <c r="K55" s="6">
        <v>2.48</v>
      </c>
      <c r="M55" s="10">
        <v>2.48</v>
      </c>
      <c r="N55" s="10">
        <f t="shared" si="0"/>
        <v>2.48</v>
      </c>
      <c r="P55" s="11">
        <v>18.12</v>
      </c>
      <c r="Q55" s="11">
        <f t="shared" si="1"/>
        <v>44.937600000000003</v>
      </c>
      <c r="R55" s="12">
        <v>2.786</v>
      </c>
      <c r="S55" s="13">
        <f t="shared" si="2"/>
        <v>125.19615360000002</v>
      </c>
    </row>
    <row r="56" spans="1:19" ht="60.75" customHeight="1" x14ac:dyDescent="0.25">
      <c r="A56" s="6">
        <v>4</v>
      </c>
      <c r="B56" s="6">
        <v>52</v>
      </c>
      <c r="C56" s="6" t="s">
        <v>134</v>
      </c>
      <c r="D56" s="6"/>
      <c r="E56" s="7" t="s">
        <v>135</v>
      </c>
      <c r="F56" s="7" t="s">
        <v>136</v>
      </c>
      <c r="G56" s="7" t="s">
        <v>139</v>
      </c>
      <c r="H56" s="8" t="s">
        <v>25</v>
      </c>
      <c r="I56" s="7" t="s">
        <v>138</v>
      </c>
      <c r="J56" s="9">
        <v>2.34</v>
      </c>
      <c r="K56" s="6">
        <v>2.14</v>
      </c>
      <c r="M56" s="10">
        <v>2.14</v>
      </c>
      <c r="N56" s="10">
        <f t="shared" si="0"/>
        <v>2.14</v>
      </c>
      <c r="P56" s="11">
        <v>18.12</v>
      </c>
      <c r="Q56" s="11">
        <f t="shared" si="1"/>
        <v>38.776800000000001</v>
      </c>
      <c r="R56" s="12">
        <v>2.786</v>
      </c>
      <c r="S56" s="13">
        <f t="shared" si="2"/>
        <v>108.0321648</v>
      </c>
    </row>
    <row r="57" spans="1:19" ht="60.75" customHeight="1" x14ac:dyDescent="0.25">
      <c r="A57" s="6">
        <v>4</v>
      </c>
      <c r="B57" s="6">
        <v>53</v>
      </c>
      <c r="C57" s="6" t="s">
        <v>134</v>
      </c>
      <c r="D57" s="6"/>
      <c r="E57" s="7" t="s">
        <v>135</v>
      </c>
      <c r="F57" s="7" t="s">
        <v>136</v>
      </c>
      <c r="G57" s="7" t="s">
        <v>139</v>
      </c>
      <c r="H57" s="8" t="s">
        <v>25</v>
      </c>
      <c r="I57" s="7" t="s">
        <v>138</v>
      </c>
      <c r="J57" s="9">
        <v>2.2799999999999998</v>
      </c>
      <c r="K57" s="6">
        <v>2.16</v>
      </c>
      <c r="M57" s="10">
        <v>2.16</v>
      </c>
      <c r="N57" s="10">
        <f t="shared" si="0"/>
        <v>2.16</v>
      </c>
      <c r="P57" s="11">
        <v>18.12</v>
      </c>
      <c r="Q57" s="11">
        <f t="shared" si="1"/>
        <v>39.139200000000002</v>
      </c>
      <c r="R57" s="12">
        <v>2.786</v>
      </c>
      <c r="S57" s="13">
        <f t="shared" si="2"/>
        <v>109.04181120000001</v>
      </c>
    </row>
    <row r="58" spans="1:19" ht="60.75" customHeight="1" x14ac:dyDescent="0.25">
      <c r="A58" s="6">
        <v>4</v>
      </c>
      <c r="B58" s="6">
        <v>54</v>
      </c>
      <c r="C58" s="6" t="s">
        <v>134</v>
      </c>
      <c r="D58" s="6"/>
      <c r="E58" s="7" t="s">
        <v>140</v>
      </c>
      <c r="F58" s="7" t="s">
        <v>141</v>
      </c>
      <c r="G58" s="7" t="s">
        <v>142</v>
      </c>
      <c r="H58" s="8" t="s">
        <v>25</v>
      </c>
      <c r="I58" s="7" t="s">
        <v>143</v>
      </c>
      <c r="J58" s="9">
        <v>2.4700000000000002</v>
      </c>
      <c r="K58" s="6">
        <v>4.63</v>
      </c>
      <c r="M58" s="10">
        <v>4.63</v>
      </c>
      <c r="N58" s="10">
        <f t="shared" si="0"/>
        <v>4.63</v>
      </c>
      <c r="P58" s="11">
        <v>26.36</v>
      </c>
      <c r="Q58" s="11">
        <f t="shared" si="1"/>
        <v>122.04679999999999</v>
      </c>
      <c r="R58" s="12">
        <v>2.786</v>
      </c>
      <c r="S58" s="13">
        <f t="shared" si="2"/>
        <v>340.0223848</v>
      </c>
    </row>
    <row r="59" spans="1:19" ht="60.75" customHeight="1" x14ac:dyDescent="0.25">
      <c r="A59" s="6">
        <v>4</v>
      </c>
      <c r="B59" s="6">
        <v>55</v>
      </c>
      <c r="C59" s="6" t="s">
        <v>134</v>
      </c>
      <c r="D59" s="6" t="s">
        <v>144</v>
      </c>
      <c r="E59" s="7" t="s">
        <v>145</v>
      </c>
      <c r="F59" s="7" t="s">
        <v>146</v>
      </c>
      <c r="G59" s="7" t="s">
        <v>147</v>
      </c>
      <c r="H59" s="8" t="s">
        <v>25</v>
      </c>
      <c r="I59" s="7" t="s">
        <v>148</v>
      </c>
      <c r="J59" s="9" t="s">
        <v>149</v>
      </c>
      <c r="K59" s="6" t="s">
        <v>150</v>
      </c>
      <c r="M59" s="10">
        <v>0.92</v>
      </c>
      <c r="N59" s="10">
        <f t="shared" si="0"/>
        <v>0.92</v>
      </c>
      <c r="P59" s="11">
        <v>26.36</v>
      </c>
      <c r="Q59" s="11">
        <f t="shared" si="1"/>
        <v>24.251200000000001</v>
      </c>
      <c r="R59" s="12">
        <v>2.786</v>
      </c>
      <c r="S59" s="13">
        <f t="shared" si="2"/>
        <v>67.563843200000008</v>
      </c>
    </row>
    <row r="60" spans="1:19" ht="60.75" customHeight="1" x14ac:dyDescent="0.25">
      <c r="A60" s="6">
        <v>4</v>
      </c>
      <c r="B60" s="6">
        <v>56</v>
      </c>
      <c r="C60" s="6" t="s">
        <v>134</v>
      </c>
      <c r="D60" s="6" t="s">
        <v>144</v>
      </c>
      <c r="E60" s="7" t="s">
        <v>151</v>
      </c>
      <c r="F60" s="7" t="s">
        <v>152</v>
      </c>
      <c r="G60" s="7" t="s">
        <v>153</v>
      </c>
      <c r="H60" s="8" t="s">
        <v>25</v>
      </c>
      <c r="I60" s="7" t="s">
        <v>154</v>
      </c>
      <c r="J60" s="9">
        <v>1.46</v>
      </c>
      <c r="K60" s="6">
        <v>9.18</v>
      </c>
      <c r="M60" s="10">
        <v>0</v>
      </c>
      <c r="N60" s="10">
        <f t="shared" si="0"/>
        <v>0</v>
      </c>
      <c r="P60" s="11">
        <v>26.36</v>
      </c>
      <c r="Q60" s="11">
        <f>K60*P60</f>
        <v>241.98479999999998</v>
      </c>
      <c r="R60" s="12">
        <v>2.786</v>
      </c>
      <c r="S60" s="13">
        <f t="shared" si="2"/>
        <v>674.16965279999999</v>
      </c>
    </row>
    <row r="61" spans="1:19" ht="60.75" customHeight="1" x14ac:dyDescent="0.25">
      <c r="A61" s="6">
        <v>4</v>
      </c>
      <c r="B61" s="6">
        <v>57</v>
      </c>
      <c r="C61" s="6" t="s">
        <v>134</v>
      </c>
      <c r="D61" s="6" t="s">
        <v>144</v>
      </c>
      <c r="E61" s="7" t="s">
        <v>155</v>
      </c>
      <c r="F61" s="7" t="s">
        <v>156</v>
      </c>
      <c r="G61" s="7" t="s">
        <v>157</v>
      </c>
      <c r="H61" s="8" t="s">
        <v>25</v>
      </c>
      <c r="I61" s="7" t="s">
        <v>158</v>
      </c>
      <c r="J61" s="9">
        <v>1.47</v>
      </c>
      <c r="K61" s="6">
        <v>7.75</v>
      </c>
      <c r="M61" s="10">
        <v>0</v>
      </c>
      <c r="N61" s="10">
        <f t="shared" si="0"/>
        <v>0</v>
      </c>
      <c r="P61" s="11">
        <v>26.36</v>
      </c>
      <c r="Q61" s="11">
        <f t="shared" ref="Q61:Q63" si="3">K61*P61</f>
        <v>204.29</v>
      </c>
      <c r="R61" s="12">
        <v>2.786</v>
      </c>
      <c r="S61" s="13">
        <f t="shared" si="2"/>
        <v>569.15193999999997</v>
      </c>
    </row>
    <row r="62" spans="1:19" ht="60.75" customHeight="1" x14ac:dyDescent="0.25">
      <c r="A62" s="6">
        <v>4</v>
      </c>
      <c r="B62" s="6">
        <v>58</v>
      </c>
      <c r="C62" s="6" t="s">
        <v>134</v>
      </c>
      <c r="D62" s="6" t="s">
        <v>144</v>
      </c>
      <c r="E62" s="7" t="s">
        <v>159</v>
      </c>
      <c r="F62" s="7" t="s">
        <v>160</v>
      </c>
      <c r="G62" s="7" t="s">
        <v>161</v>
      </c>
      <c r="H62" s="8" t="s">
        <v>25</v>
      </c>
      <c r="I62" s="7" t="s">
        <v>162</v>
      </c>
      <c r="J62" s="9">
        <v>1.45</v>
      </c>
      <c r="K62" s="6">
        <v>10.86</v>
      </c>
      <c r="M62" s="10">
        <v>0</v>
      </c>
      <c r="N62" s="10">
        <f t="shared" si="0"/>
        <v>0</v>
      </c>
      <c r="P62" s="11">
        <v>26.36</v>
      </c>
      <c r="Q62" s="11">
        <f t="shared" si="3"/>
        <v>286.26959999999997</v>
      </c>
      <c r="R62" s="12">
        <v>2.786</v>
      </c>
      <c r="S62" s="13">
        <f t="shared" si="2"/>
        <v>797.5471055999999</v>
      </c>
    </row>
    <row r="63" spans="1:19" ht="60.75" customHeight="1" x14ac:dyDescent="0.25">
      <c r="A63" s="6">
        <v>4</v>
      </c>
      <c r="B63" s="6">
        <v>59</v>
      </c>
      <c r="C63" s="6" t="s">
        <v>134</v>
      </c>
      <c r="D63" s="6" t="s">
        <v>144</v>
      </c>
      <c r="E63" s="7" t="s">
        <v>163</v>
      </c>
      <c r="F63" s="7" t="s">
        <v>164</v>
      </c>
      <c r="G63" s="7" t="s">
        <v>165</v>
      </c>
      <c r="H63" s="8" t="s">
        <v>25</v>
      </c>
      <c r="I63" s="7" t="s">
        <v>166</v>
      </c>
      <c r="J63" s="9">
        <v>1.46</v>
      </c>
      <c r="K63" s="6">
        <v>6.2</v>
      </c>
      <c r="M63" s="10">
        <v>0</v>
      </c>
      <c r="N63" s="10">
        <f t="shared" si="0"/>
        <v>0</v>
      </c>
      <c r="P63" s="11">
        <v>26.36</v>
      </c>
      <c r="Q63" s="11">
        <f t="shared" si="3"/>
        <v>163.43199999999999</v>
      </c>
      <c r="R63" s="12">
        <v>2.786</v>
      </c>
      <c r="S63" s="13">
        <f t="shared" si="2"/>
        <v>455.321552</v>
      </c>
    </row>
    <row r="64" spans="1:19" ht="60.75" customHeight="1" x14ac:dyDescent="0.25">
      <c r="A64" s="6">
        <v>5</v>
      </c>
      <c r="B64" s="6">
        <v>60</v>
      </c>
      <c r="C64" s="6" t="s">
        <v>167</v>
      </c>
      <c r="D64" s="6"/>
      <c r="E64" s="7" t="s">
        <v>140</v>
      </c>
      <c r="F64" s="7" t="s">
        <v>141</v>
      </c>
      <c r="G64" s="7" t="s">
        <v>168</v>
      </c>
      <c r="H64" s="8" t="s">
        <v>25</v>
      </c>
      <c r="I64" s="7" t="s">
        <v>143</v>
      </c>
      <c r="J64" s="9">
        <v>2.68</v>
      </c>
      <c r="K64" s="6">
        <v>1.19</v>
      </c>
      <c r="M64" s="10">
        <v>1.19</v>
      </c>
      <c r="N64" s="10">
        <f t="shared" si="0"/>
        <v>1.19</v>
      </c>
      <c r="P64" s="11"/>
      <c r="Q64" s="11">
        <f t="shared" si="1"/>
        <v>0</v>
      </c>
      <c r="R64" s="12">
        <v>2.786</v>
      </c>
      <c r="S64" s="13">
        <f t="shared" si="2"/>
        <v>0</v>
      </c>
    </row>
    <row r="65" spans="1:19" ht="60.75" customHeight="1" x14ac:dyDescent="0.25">
      <c r="A65" s="6">
        <v>5</v>
      </c>
      <c r="B65" s="6">
        <v>61</v>
      </c>
      <c r="C65" s="6" t="s">
        <v>167</v>
      </c>
      <c r="D65" s="6"/>
      <c r="E65" s="7" t="s">
        <v>126</v>
      </c>
      <c r="F65" s="7" t="s">
        <v>127</v>
      </c>
      <c r="G65" s="7" t="s">
        <v>128</v>
      </c>
      <c r="H65" s="8" t="s">
        <v>25</v>
      </c>
      <c r="I65" s="7" t="s">
        <v>129</v>
      </c>
      <c r="J65" s="9">
        <v>1.33</v>
      </c>
      <c r="K65" s="6">
        <v>18.7</v>
      </c>
      <c r="M65" s="10">
        <v>12.7</v>
      </c>
      <c r="N65" s="10">
        <f t="shared" si="0"/>
        <v>12.7</v>
      </c>
      <c r="P65" s="11"/>
      <c r="Q65" s="11">
        <f t="shared" si="1"/>
        <v>0</v>
      </c>
      <c r="R65" s="12">
        <v>2.786</v>
      </c>
      <c r="S65" s="13">
        <f t="shared" si="2"/>
        <v>0</v>
      </c>
    </row>
    <row r="66" spans="1:19" ht="60.75" customHeight="1" x14ac:dyDescent="0.25">
      <c r="A66" s="6">
        <v>5</v>
      </c>
      <c r="B66" s="6">
        <v>62</v>
      </c>
      <c r="C66" s="6" t="s">
        <v>167</v>
      </c>
      <c r="D66" s="6"/>
      <c r="E66" s="7" t="s">
        <v>169</v>
      </c>
      <c r="F66" s="7" t="s">
        <v>170</v>
      </c>
      <c r="G66" s="7" t="s">
        <v>171</v>
      </c>
      <c r="H66" s="8" t="s">
        <v>172</v>
      </c>
      <c r="I66" s="7" t="s">
        <v>173</v>
      </c>
      <c r="J66" s="9">
        <v>2.29</v>
      </c>
      <c r="K66" s="6">
        <v>3.62</v>
      </c>
      <c r="M66" s="10">
        <v>3.62</v>
      </c>
      <c r="N66" s="10">
        <f t="shared" si="0"/>
        <v>3.62</v>
      </c>
      <c r="P66" s="11"/>
      <c r="Q66" s="11">
        <f t="shared" si="1"/>
        <v>0</v>
      </c>
      <c r="R66" s="12">
        <v>2.786</v>
      </c>
      <c r="S66" s="13">
        <f t="shared" si="2"/>
        <v>0</v>
      </c>
    </row>
    <row r="67" spans="1:19" ht="60.75" customHeight="1" x14ac:dyDescent="0.25">
      <c r="A67" s="6">
        <v>5</v>
      </c>
      <c r="B67" s="6">
        <v>63</v>
      </c>
      <c r="C67" s="6" t="s">
        <v>167</v>
      </c>
      <c r="D67" s="6"/>
      <c r="E67" s="7" t="s">
        <v>135</v>
      </c>
      <c r="F67" s="7" t="s">
        <v>136</v>
      </c>
      <c r="G67" s="7" t="s">
        <v>139</v>
      </c>
      <c r="H67" s="8" t="s">
        <v>25</v>
      </c>
      <c r="I67" s="7" t="s">
        <v>138</v>
      </c>
      <c r="J67" s="9">
        <v>1.32</v>
      </c>
      <c r="K67" s="6">
        <v>9.24</v>
      </c>
      <c r="M67" s="10">
        <v>9.24</v>
      </c>
      <c r="N67" s="10">
        <f t="shared" si="0"/>
        <v>9.24</v>
      </c>
      <c r="P67" s="11"/>
      <c r="Q67" s="11">
        <f t="shared" si="1"/>
        <v>0</v>
      </c>
      <c r="R67" s="12">
        <v>2.786</v>
      </c>
      <c r="S67" s="13">
        <f t="shared" si="2"/>
        <v>0</v>
      </c>
    </row>
    <row r="68" spans="1:19" ht="60.75" customHeight="1" x14ac:dyDescent="0.25">
      <c r="A68" s="6">
        <v>5</v>
      </c>
      <c r="B68" s="6">
        <v>64</v>
      </c>
      <c r="C68" s="6" t="s">
        <v>167</v>
      </c>
      <c r="D68" s="6" t="s">
        <v>174</v>
      </c>
      <c r="E68" s="7" t="s">
        <v>175</v>
      </c>
      <c r="F68" s="7" t="s">
        <v>176</v>
      </c>
      <c r="G68" s="7" t="s">
        <v>177</v>
      </c>
      <c r="H68" s="8" t="s">
        <v>25</v>
      </c>
      <c r="I68" s="7" t="s">
        <v>178</v>
      </c>
      <c r="J68" s="9">
        <v>2.31</v>
      </c>
      <c r="K68" s="6">
        <v>9.2100000000000009</v>
      </c>
      <c r="M68" s="10">
        <v>3.2100000000000009</v>
      </c>
      <c r="N68" s="10">
        <f t="shared" si="0"/>
        <v>3.2100000000000009</v>
      </c>
      <c r="P68" s="11">
        <v>29.18</v>
      </c>
      <c r="Q68" s="11">
        <f t="shared" si="1"/>
        <v>93.667800000000028</v>
      </c>
      <c r="R68" s="12">
        <v>2.786</v>
      </c>
      <c r="S68" s="13">
        <f t="shared" si="2"/>
        <v>260.95849080000011</v>
      </c>
    </row>
    <row r="69" spans="1:19" ht="60.75" customHeight="1" x14ac:dyDescent="0.25">
      <c r="A69" s="6">
        <v>5</v>
      </c>
      <c r="B69" s="6">
        <v>65</v>
      </c>
      <c r="C69" s="6" t="s">
        <v>167</v>
      </c>
      <c r="D69" s="6" t="s">
        <v>174</v>
      </c>
      <c r="E69" s="7" t="s">
        <v>175</v>
      </c>
      <c r="F69" s="7" t="s">
        <v>176</v>
      </c>
      <c r="G69" s="7" t="s">
        <v>177</v>
      </c>
      <c r="H69" s="8" t="s">
        <v>25</v>
      </c>
      <c r="I69" s="7" t="s">
        <v>178</v>
      </c>
      <c r="J69" s="9">
        <v>2.31</v>
      </c>
      <c r="K69" s="6">
        <v>1.47</v>
      </c>
      <c r="M69" s="10">
        <v>1.47</v>
      </c>
      <c r="N69" s="10">
        <f t="shared" si="0"/>
        <v>1.47</v>
      </c>
      <c r="P69" s="11">
        <v>29.18</v>
      </c>
      <c r="Q69" s="11">
        <f t="shared" si="1"/>
        <v>42.894599999999997</v>
      </c>
      <c r="R69" s="12">
        <v>2.786</v>
      </c>
      <c r="S69" s="13">
        <f t="shared" si="2"/>
        <v>119.5043556</v>
      </c>
    </row>
    <row r="70" spans="1:19" ht="60.75" customHeight="1" x14ac:dyDescent="0.25">
      <c r="A70" s="6">
        <v>5</v>
      </c>
      <c r="B70" s="6">
        <v>66</v>
      </c>
      <c r="C70" s="6" t="s">
        <v>167</v>
      </c>
      <c r="D70" s="6" t="s">
        <v>179</v>
      </c>
      <c r="E70" s="7" t="s">
        <v>180</v>
      </c>
      <c r="F70" s="7" t="s">
        <v>181</v>
      </c>
      <c r="G70" s="7" t="s">
        <v>182</v>
      </c>
      <c r="H70" s="8" t="s">
        <v>183</v>
      </c>
      <c r="I70" s="7" t="s">
        <v>184</v>
      </c>
      <c r="J70" s="9">
        <v>1.67</v>
      </c>
      <c r="K70" s="6">
        <v>1.85</v>
      </c>
      <c r="M70" s="10">
        <v>1.85</v>
      </c>
      <c r="N70" s="10">
        <f t="shared" ref="N70:N92" si="4">M70</f>
        <v>1.85</v>
      </c>
      <c r="P70" s="11"/>
      <c r="Q70" s="11">
        <f t="shared" ref="Q70:Q80" si="5">M70*P70</f>
        <v>0</v>
      </c>
      <c r="R70" s="12">
        <v>2.786</v>
      </c>
      <c r="S70" s="13">
        <f t="shared" ref="S70:S92" si="6">Q70*R70</f>
        <v>0</v>
      </c>
    </row>
    <row r="71" spans="1:19" ht="60.75" customHeight="1" x14ac:dyDescent="0.25">
      <c r="A71" s="6">
        <v>5</v>
      </c>
      <c r="B71" s="6">
        <v>67</v>
      </c>
      <c r="C71" s="6" t="s">
        <v>167</v>
      </c>
      <c r="D71" s="6" t="s">
        <v>179</v>
      </c>
      <c r="E71" s="7" t="s">
        <v>185</v>
      </c>
      <c r="F71" s="7" t="s">
        <v>186</v>
      </c>
      <c r="G71" s="7" t="s">
        <v>187</v>
      </c>
      <c r="H71" s="8" t="s">
        <v>183</v>
      </c>
      <c r="I71" s="7" t="s">
        <v>188</v>
      </c>
      <c r="J71" s="9">
        <v>1.48</v>
      </c>
      <c r="K71" s="6">
        <v>1.7</v>
      </c>
      <c r="M71" s="10">
        <v>1.7</v>
      </c>
      <c r="N71" s="10">
        <f t="shared" si="4"/>
        <v>1.7</v>
      </c>
      <c r="P71" s="11"/>
      <c r="Q71" s="11">
        <f t="shared" si="5"/>
        <v>0</v>
      </c>
      <c r="R71" s="12">
        <v>2.786</v>
      </c>
      <c r="S71" s="13">
        <f t="shared" si="6"/>
        <v>0</v>
      </c>
    </row>
    <row r="72" spans="1:19" ht="60.75" customHeight="1" x14ac:dyDescent="0.25">
      <c r="A72" s="6">
        <v>5</v>
      </c>
      <c r="B72" s="6">
        <v>68</v>
      </c>
      <c r="C72" s="6" t="s">
        <v>167</v>
      </c>
      <c r="D72" s="6" t="s">
        <v>179</v>
      </c>
      <c r="E72" s="7" t="s">
        <v>189</v>
      </c>
      <c r="F72" s="7" t="s">
        <v>190</v>
      </c>
      <c r="G72" s="7" t="s">
        <v>191</v>
      </c>
      <c r="H72" s="8" t="s">
        <v>183</v>
      </c>
      <c r="I72" s="7" t="s">
        <v>192</v>
      </c>
      <c r="J72" s="9">
        <v>1.49</v>
      </c>
      <c r="K72" s="6">
        <v>1.88</v>
      </c>
      <c r="M72" s="10">
        <v>1.88</v>
      </c>
      <c r="N72" s="10">
        <f t="shared" si="4"/>
        <v>1.88</v>
      </c>
      <c r="P72" s="11"/>
      <c r="Q72" s="11">
        <f t="shared" si="5"/>
        <v>0</v>
      </c>
      <c r="R72" s="12">
        <v>2.786</v>
      </c>
      <c r="S72" s="13">
        <f t="shared" si="6"/>
        <v>0</v>
      </c>
    </row>
    <row r="73" spans="1:19" ht="60.75" customHeight="1" x14ac:dyDescent="0.25">
      <c r="A73" s="6">
        <v>5</v>
      </c>
      <c r="B73" s="6">
        <v>69</v>
      </c>
      <c r="C73" s="6" t="s">
        <v>167</v>
      </c>
      <c r="D73" s="6"/>
      <c r="E73" s="7" t="s">
        <v>54</v>
      </c>
      <c r="F73" s="7" t="s">
        <v>193</v>
      </c>
      <c r="G73" s="7" t="s">
        <v>194</v>
      </c>
      <c r="H73" s="8" t="s">
        <v>25</v>
      </c>
      <c r="I73" s="7" t="s">
        <v>57</v>
      </c>
      <c r="J73" s="9">
        <v>1.73</v>
      </c>
      <c r="K73" s="6">
        <v>1.75</v>
      </c>
      <c r="M73" s="10">
        <v>1.75</v>
      </c>
      <c r="N73" s="10">
        <f t="shared" si="4"/>
        <v>1.75</v>
      </c>
      <c r="P73" s="11"/>
      <c r="Q73" s="11">
        <f t="shared" si="5"/>
        <v>0</v>
      </c>
      <c r="R73" s="12">
        <v>2.786</v>
      </c>
      <c r="S73" s="13">
        <f t="shared" si="6"/>
        <v>0</v>
      </c>
    </row>
    <row r="74" spans="1:19" ht="60.75" customHeight="1" x14ac:dyDescent="0.25">
      <c r="A74" s="6">
        <v>5</v>
      </c>
      <c r="B74" s="6">
        <v>70</v>
      </c>
      <c r="C74" s="6" t="s">
        <v>167</v>
      </c>
      <c r="D74" s="6" t="s">
        <v>174</v>
      </c>
      <c r="E74" s="7" t="s">
        <v>195</v>
      </c>
      <c r="F74" s="7" t="s">
        <v>196</v>
      </c>
      <c r="G74" s="7" t="s">
        <v>197</v>
      </c>
      <c r="H74" s="8" t="s">
        <v>25</v>
      </c>
      <c r="I74" s="7" t="s">
        <v>198</v>
      </c>
      <c r="J74" s="9">
        <v>2.2999999999999998</v>
      </c>
      <c r="K74" s="6">
        <v>0.96</v>
      </c>
      <c r="M74" s="10">
        <v>0.96</v>
      </c>
      <c r="N74" s="10">
        <f t="shared" si="4"/>
        <v>0.96</v>
      </c>
      <c r="P74" s="11"/>
      <c r="Q74" s="11">
        <f t="shared" si="5"/>
        <v>0</v>
      </c>
      <c r="R74" s="12">
        <v>2.786</v>
      </c>
      <c r="S74" s="13">
        <f t="shared" si="6"/>
        <v>0</v>
      </c>
    </row>
    <row r="75" spans="1:19" ht="60.75" customHeight="1" x14ac:dyDescent="0.25">
      <c r="A75" s="6">
        <v>5</v>
      </c>
      <c r="B75" s="6">
        <v>71</v>
      </c>
      <c r="C75" s="6" t="s">
        <v>167</v>
      </c>
      <c r="D75" s="6"/>
      <c r="E75" s="7" t="s">
        <v>67</v>
      </c>
      <c r="F75" s="7" t="s">
        <v>68</v>
      </c>
      <c r="G75" s="7" t="s">
        <v>199</v>
      </c>
      <c r="H75" s="8" t="s">
        <v>25</v>
      </c>
      <c r="I75" s="7" t="s">
        <v>70</v>
      </c>
      <c r="J75" s="9">
        <v>1.36</v>
      </c>
      <c r="K75" s="6">
        <v>4.5999999999999996</v>
      </c>
      <c r="M75" s="10">
        <v>4.5999999999999996</v>
      </c>
      <c r="N75" s="10">
        <f t="shared" si="4"/>
        <v>4.5999999999999996</v>
      </c>
      <c r="P75" s="11">
        <v>4.8</v>
      </c>
      <c r="Q75" s="11">
        <f t="shared" si="5"/>
        <v>22.08</v>
      </c>
      <c r="R75" s="12">
        <v>2.786</v>
      </c>
      <c r="S75" s="13">
        <f t="shared" si="6"/>
        <v>61.514879999999998</v>
      </c>
    </row>
    <row r="76" spans="1:19" ht="60.75" customHeight="1" x14ac:dyDescent="0.25">
      <c r="A76" s="6">
        <v>6</v>
      </c>
      <c r="B76" s="6">
        <v>72</v>
      </c>
      <c r="C76" s="6" t="s">
        <v>111</v>
      </c>
      <c r="D76" s="6"/>
      <c r="E76" s="7" t="s">
        <v>67</v>
      </c>
      <c r="F76" s="7" t="s">
        <v>68</v>
      </c>
      <c r="G76" s="7" t="s">
        <v>199</v>
      </c>
      <c r="H76" s="8" t="s">
        <v>25</v>
      </c>
      <c r="I76" s="7" t="s">
        <v>70</v>
      </c>
      <c r="J76" s="9">
        <v>1.37</v>
      </c>
      <c r="K76" s="6">
        <v>14.8</v>
      </c>
      <c r="M76" s="10">
        <v>0</v>
      </c>
      <c r="N76" s="10">
        <f t="shared" si="4"/>
        <v>0</v>
      </c>
      <c r="P76" s="11">
        <v>4.8</v>
      </c>
      <c r="Q76" s="11">
        <f>K76*P76</f>
        <v>71.040000000000006</v>
      </c>
      <c r="R76" s="12">
        <v>2.786</v>
      </c>
      <c r="S76" s="13">
        <f t="shared" si="6"/>
        <v>197.91744000000003</v>
      </c>
    </row>
    <row r="77" spans="1:19" ht="60.75" customHeight="1" x14ac:dyDescent="0.25">
      <c r="A77" s="6">
        <v>6</v>
      </c>
      <c r="B77" s="6">
        <v>73</v>
      </c>
      <c r="C77" s="6" t="s">
        <v>111</v>
      </c>
      <c r="D77" s="6"/>
      <c r="E77" s="7"/>
      <c r="F77" s="7" t="s">
        <v>200</v>
      </c>
      <c r="G77" s="7" t="s">
        <v>201</v>
      </c>
      <c r="H77" s="8" t="s">
        <v>202</v>
      </c>
      <c r="I77" s="7" t="s">
        <v>192</v>
      </c>
      <c r="J77" s="9">
        <v>1.28</v>
      </c>
      <c r="K77" s="6">
        <v>6.28</v>
      </c>
      <c r="M77" s="10">
        <v>6.28</v>
      </c>
      <c r="N77" s="10">
        <f t="shared" si="4"/>
        <v>6.28</v>
      </c>
      <c r="P77" s="11">
        <v>12</v>
      </c>
      <c r="Q77" s="11">
        <f t="shared" si="5"/>
        <v>75.36</v>
      </c>
      <c r="R77" s="12">
        <v>2.786</v>
      </c>
      <c r="S77" s="13">
        <f t="shared" si="6"/>
        <v>209.95295999999999</v>
      </c>
    </row>
    <row r="78" spans="1:19" ht="60.75" customHeight="1" x14ac:dyDescent="0.25">
      <c r="A78" s="6">
        <v>6</v>
      </c>
      <c r="B78" s="6">
        <v>74</v>
      </c>
      <c r="C78" s="6" t="s">
        <v>111</v>
      </c>
      <c r="D78" s="6"/>
      <c r="E78" s="7" t="s">
        <v>203</v>
      </c>
      <c r="F78" s="7" t="s">
        <v>204</v>
      </c>
      <c r="G78" s="7" t="s">
        <v>205</v>
      </c>
      <c r="H78" s="8" t="s">
        <v>23</v>
      </c>
      <c r="I78" s="7" t="s">
        <v>44</v>
      </c>
      <c r="J78" s="9">
        <v>1.5</v>
      </c>
      <c r="K78" s="6">
        <v>1.9</v>
      </c>
      <c r="M78" s="10">
        <v>1.9</v>
      </c>
      <c r="N78" s="10">
        <f t="shared" si="4"/>
        <v>1.9</v>
      </c>
      <c r="P78" s="11"/>
      <c r="Q78" s="11">
        <f t="shared" si="5"/>
        <v>0</v>
      </c>
      <c r="R78" s="12">
        <v>2.786</v>
      </c>
      <c r="S78" s="13">
        <f t="shared" si="6"/>
        <v>0</v>
      </c>
    </row>
    <row r="79" spans="1:19" ht="60.75" customHeight="1" x14ac:dyDescent="0.25">
      <c r="A79" s="6">
        <v>6</v>
      </c>
      <c r="B79" s="6">
        <v>75</v>
      </c>
      <c r="C79" s="6" t="s">
        <v>111</v>
      </c>
      <c r="D79" s="6" t="s">
        <v>49</v>
      </c>
      <c r="E79" s="7" t="s">
        <v>206</v>
      </c>
      <c r="F79" s="7" t="s">
        <v>207</v>
      </c>
      <c r="G79" s="7" t="s">
        <v>208</v>
      </c>
      <c r="H79" s="8" t="s">
        <v>25</v>
      </c>
      <c r="I79" s="7" t="s">
        <v>44</v>
      </c>
      <c r="J79" s="9">
        <v>1.44</v>
      </c>
      <c r="K79" s="6">
        <v>1.45</v>
      </c>
      <c r="M79" s="10">
        <v>1.45</v>
      </c>
      <c r="N79" s="10">
        <f t="shared" si="4"/>
        <v>1.45</v>
      </c>
      <c r="P79" s="11">
        <v>26.36</v>
      </c>
      <c r="Q79" s="11">
        <f t="shared" si="5"/>
        <v>38.222000000000001</v>
      </c>
      <c r="R79" s="12">
        <v>2.786</v>
      </c>
      <c r="S79" s="13">
        <f t="shared" si="6"/>
        <v>106.486492</v>
      </c>
    </row>
    <row r="80" spans="1:19" ht="60.75" customHeight="1" x14ac:dyDescent="0.25">
      <c r="A80" s="6" t="s">
        <v>209</v>
      </c>
      <c r="B80" s="6" t="s">
        <v>209</v>
      </c>
      <c r="C80" s="6" t="s">
        <v>209</v>
      </c>
      <c r="D80" s="6" t="s">
        <v>210</v>
      </c>
      <c r="E80" s="7"/>
      <c r="F80" s="7" t="s">
        <v>68</v>
      </c>
      <c r="G80" s="7" t="s">
        <v>211</v>
      </c>
      <c r="H80" s="8"/>
      <c r="I80" s="7"/>
      <c r="J80" s="9">
        <v>1.32</v>
      </c>
      <c r="K80" s="6">
        <v>49</v>
      </c>
      <c r="M80" s="10">
        <v>0</v>
      </c>
      <c r="N80" s="10">
        <f t="shared" si="4"/>
        <v>0</v>
      </c>
      <c r="P80" s="11"/>
      <c r="Q80" s="11">
        <f t="shared" si="5"/>
        <v>0</v>
      </c>
      <c r="R80" s="12">
        <v>2.786</v>
      </c>
      <c r="S80" s="13">
        <f t="shared" si="6"/>
        <v>0</v>
      </c>
    </row>
    <row r="81" spans="1:19" ht="60.75" customHeight="1" x14ac:dyDescent="0.25">
      <c r="A81" s="6" t="s">
        <v>209</v>
      </c>
      <c r="B81" s="6" t="s">
        <v>209</v>
      </c>
      <c r="C81" s="6" t="s">
        <v>209</v>
      </c>
      <c r="D81" s="6" t="s">
        <v>212</v>
      </c>
      <c r="E81" s="7"/>
      <c r="F81" s="7" t="s">
        <v>213</v>
      </c>
      <c r="G81" s="7" t="s">
        <v>214</v>
      </c>
      <c r="H81" s="8"/>
      <c r="I81" s="7"/>
      <c r="J81" s="9">
        <v>1.3</v>
      </c>
      <c r="K81" s="6">
        <v>65.5</v>
      </c>
      <c r="M81" s="10">
        <v>0</v>
      </c>
      <c r="N81" s="10">
        <f t="shared" si="4"/>
        <v>0</v>
      </c>
      <c r="P81" s="11">
        <v>4.8</v>
      </c>
      <c r="Q81" s="11">
        <f>K81*P81</f>
        <v>314.39999999999998</v>
      </c>
      <c r="R81" s="12">
        <v>2.786</v>
      </c>
      <c r="S81" s="13">
        <f t="shared" si="6"/>
        <v>875.91839999999991</v>
      </c>
    </row>
    <row r="82" spans="1:19" ht="60.75" customHeight="1" x14ac:dyDescent="0.25">
      <c r="A82" s="6" t="s">
        <v>209</v>
      </c>
      <c r="B82" s="6" t="s">
        <v>209</v>
      </c>
      <c r="C82" s="6" t="s">
        <v>209</v>
      </c>
      <c r="D82" s="6" t="s">
        <v>210</v>
      </c>
      <c r="E82" s="7"/>
      <c r="F82" s="7" t="s">
        <v>215</v>
      </c>
      <c r="G82" s="7" t="s">
        <v>216</v>
      </c>
      <c r="H82" s="8"/>
      <c r="I82" s="7"/>
      <c r="J82" s="9">
        <v>1.32</v>
      </c>
      <c r="K82" s="6">
        <v>111</v>
      </c>
      <c r="M82" s="10">
        <v>0</v>
      </c>
      <c r="N82" s="10">
        <f t="shared" si="4"/>
        <v>0</v>
      </c>
      <c r="P82" s="11">
        <v>20.100000000000001</v>
      </c>
      <c r="Q82" s="11">
        <f t="shared" ref="Q82:Q85" si="7">K82*P82</f>
        <v>2231.1000000000004</v>
      </c>
      <c r="R82" s="12">
        <v>2.786</v>
      </c>
      <c r="S82" s="13">
        <f t="shared" si="6"/>
        <v>6215.8446000000013</v>
      </c>
    </row>
    <row r="83" spans="1:19" ht="60.75" customHeight="1" x14ac:dyDescent="0.25">
      <c r="A83" s="6" t="s">
        <v>209</v>
      </c>
      <c r="B83" s="6" t="s">
        <v>209</v>
      </c>
      <c r="C83" s="6" t="s">
        <v>209</v>
      </c>
      <c r="D83" s="6" t="s">
        <v>210</v>
      </c>
      <c r="E83" s="7"/>
      <c r="F83" s="7" t="s">
        <v>38</v>
      </c>
      <c r="G83" s="7" t="s">
        <v>217</v>
      </c>
      <c r="H83" s="8"/>
      <c r="I83" s="7"/>
      <c r="J83" s="9">
        <v>1.32</v>
      </c>
      <c r="K83" s="6">
        <v>46</v>
      </c>
      <c r="M83" s="10">
        <v>0</v>
      </c>
      <c r="N83" s="10">
        <f t="shared" si="4"/>
        <v>0</v>
      </c>
      <c r="P83" s="11">
        <v>20.100000000000001</v>
      </c>
      <c r="Q83" s="11">
        <f t="shared" si="7"/>
        <v>924.6</v>
      </c>
      <c r="R83" s="12">
        <v>2.786</v>
      </c>
      <c r="S83" s="13">
        <f t="shared" si="6"/>
        <v>2575.9356000000002</v>
      </c>
    </row>
    <row r="84" spans="1:19" ht="60.75" customHeight="1" x14ac:dyDescent="0.25">
      <c r="A84" s="6" t="s">
        <v>209</v>
      </c>
      <c r="B84" s="6" t="s">
        <v>209</v>
      </c>
      <c r="C84" s="6" t="s">
        <v>209</v>
      </c>
      <c r="D84" s="6" t="s">
        <v>210</v>
      </c>
      <c r="E84" s="7"/>
      <c r="F84" s="7" t="s">
        <v>218</v>
      </c>
      <c r="G84" s="7" t="s">
        <v>219</v>
      </c>
      <c r="H84" s="8"/>
      <c r="I84" s="7"/>
      <c r="J84" s="9">
        <v>1.32</v>
      </c>
      <c r="K84" s="6">
        <v>96.7</v>
      </c>
      <c r="M84" s="10">
        <v>0</v>
      </c>
      <c r="N84" s="10">
        <f t="shared" si="4"/>
        <v>0</v>
      </c>
      <c r="P84" s="11">
        <v>20.100000000000001</v>
      </c>
      <c r="Q84" s="11">
        <f t="shared" si="7"/>
        <v>1943.6700000000003</v>
      </c>
      <c r="R84" s="12">
        <v>2.786</v>
      </c>
      <c r="S84" s="13">
        <f t="shared" si="6"/>
        <v>5415.064620000001</v>
      </c>
    </row>
    <row r="85" spans="1:19" ht="60.75" customHeight="1" x14ac:dyDescent="0.25">
      <c r="A85" s="6" t="s">
        <v>209</v>
      </c>
      <c r="B85" s="6" t="s">
        <v>209</v>
      </c>
      <c r="C85" s="6" t="s">
        <v>209</v>
      </c>
      <c r="D85" s="6" t="s">
        <v>220</v>
      </c>
      <c r="E85" s="7"/>
      <c r="F85" s="7" t="s">
        <v>221</v>
      </c>
      <c r="G85" s="7" t="s">
        <v>222</v>
      </c>
      <c r="H85" s="8"/>
      <c r="I85" s="7"/>
      <c r="J85" s="9">
        <v>0.84</v>
      </c>
      <c r="K85" s="6">
        <v>59.3</v>
      </c>
      <c r="M85" s="10">
        <v>0</v>
      </c>
      <c r="N85" s="10">
        <f t="shared" si="4"/>
        <v>0</v>
      </c>
      <c r="P85" s="11">
        <v>20.100000000000001</v>
      </c>
      <c r="Q85" s="11">
        <f t="shared" si="7"/>
        <v>1191.93</v>
      </c>
      <c r="R85" s="12">
        <v>2.786</v>
      </c>
      <c r="S85" s="13">
        <f t="shared" si="6"/>
        <v>3320.7169800000001</v>
      </c>
    </row>
    <row r="86" spans="1:19" ht="60.75" customHeight="1" x14ac:dyDescent="0.25">
      <c r="A86" s="6" t="s">
        <v>209</v>
      </c>
      <c r="B86" s="6" t="s">
        <v>209</v>
      </c>
      <c r="C86" s="6" t="s">
        <v>209</v>
      </c>
      <c r="D86" s="6" t="s">
        <v>223</v>
      </c>
      <c r="E86" s="7"/>
      <c r="F86" s="7" t="s">
        <v>224</v>
      </c>
      <c r="G86" s="7" t="s">
        <v>225</v>
      </c>
      <c r="H86" s="8"/>
      <c r="I86" s="7"/>
      <c r="J86" s="9">
        <v>1.4</v>
      </c>
      <c r="K86" s="6">
        <v>100</v>
      </c>
      <c r="M86" s="10">
        <v>0</v>
      </c>
      <c r="N86" s="10">
        <f t="shared" si="4"/>
        <v>0</v>
      </c>
      <c r="P86" s="11">
        <v>2.2999999999999998</v>
      </c>
      <c r="Q86" s="11">
        <v>230</v>
      </c>
      <c r="R86" s="12">
        <v>2.786</v>
      </c>
      <c r="S86" s="13">
        <v>230</v>
      </c>
    </row>
    <row r="87" spans="1:19" x14ac:dyDescent="0.25">
      <c r="A87" s="14" t="s">
        <v>226</v>
      </c>
      <c r="B87" s="14" t="s">
        <v>226</v>
      </c>
      <c r="C87" s="14" t="s">
        <v>226</v>
      </c>
      <c r="D87" s="15" t="s">
        <v>212</v>
      </c>
      <c r="E87" s="16"/>
      <c r="F87" s="15" t="s">
        <v>227</v>
      </c>
      <c r="G87" s="16" t="s">
        <v>228</v>
      </c>
      <c r="H87" s="16"/>
      <c r="I87" s="16">
        <v>0</v>
      </c>
      <c r="J87" s="16"/>
      <c r="K87" s="15">
        <v>163</v>
      </c>
      <c r="M87" s="10">
        <v>0</v>
      </c>
      <c r="N87" s="10">
        <f t="shared" si="4"/>
        <v>0</v>
      </c>
      <c r="P87" s="10">
        <v>7.5</v>
      </c>
      <c r="Q87" s="11">
        <f>K87*P87</f>
        <v>1222.5</v>
      </c>
      <c r="R87" s="12">
        <v>2.786</v>
      </c>
      <c r="S87" s="13">
        <f t="shared" si="6"/>
        <v>3405.8850000000002</v>
      </c>
    </row>
    <row r="88" spans="1:19" x14ac:dyDescent="0.25">
      <c r="A88" s="14" t="s">
        <v>226</v>
      </c>
      <c r="B88" s="14" t="s">
        <v>226</v>
      </c>
      <c r="C88" s="14" t="s">
        <v>226</v>
      </c>
      <c r="D88" s="15" t="s">
        <v>229</v>
      </c>
      <c r="E88" s="16"/>
      <c r="F88" s="15" t="s">
        <v>230</v>
      </c>
      <c r="G88" s="16" t="s">
        <v>231</v>
      </c>
      <c r="H88" s="16"/>
      <c r="I88" s="16"/>
      <c r="J88" s="16"/>
      <c r="K88" s="15">
        <v>10</v>
      </c>
      <c r="M88" s="10">
        <v>0</v>
      </c>
      <c r="N88" s="10">
        <f t="shared" si="4"/>
        <v>0</v>
      </c>
      <c r="P88" s="10">
        <v>4.5999999999999996</v>
      </c>
      <c r="Q88" s="11">
        <f t="shared" ref="Q88:Q92" si="8">K88*P88</f>
        <v>46</v>
      </c>
      <c r="R88" s="12">
        <v>2.786</v>
      </c>
      <c r="S88" s="13">
        <f t="shared" si="6"/>
        <v>128.15600000000001</v>
      </c>
    </row>
    <row r="89" spans="1:19" x14ac:dyDescent="0.25">
      <c r="A89" s="14" t="s">
        <v>226</v>
      </c>
      <c r="B89" s="14" t="s">
        <v>226</v>
      </c>
      <c r="C89" s="14" t="s">
        <v>226</v>
      </c>
      <c r="D89" s="15" t="s">
        <v>212</v>
      </c>
      <c r="E89" s="16"/>
      <c r="F89" s="15" t="s">
        <v>232</v>
      </c>
      <c r="G89" s="16" t="s">
        <v>233</v>
      </c>
      <c r="H89" s="16"/>
      <c r="I89" s="16"/>
      <c r="J89" s="16"/>
      <c r="K89" s="15">
        <v>67</v>
      </c>
      <c r="M89" s="10">
        <v>0</v>
      </c>
      <c r="N89" s="10">
        <f t="shared" si="4"/>
        <v>0</v>
      </c>
      <c r="P89" s="10">
        <v>4.8</v>
      </c>
      <c r="Q89" s="11">
        <f t="shared" si="8"/>
        <v>321.59999999999997</v>
      </c>
      <c r="R89" s="12">
        <v>2.786</v>
      </c>
      <c r="S89" s="13">
        <f t="shared" si="6"/>
        <v>895.97759999999994</v>
      </c>
    </row>
    <row r="90" spans="1:19" x14ac:dyDescent="0.25">
      <c r="A90" s="14" t="s">
        <v>226</v>
      </c>
      <c r="B90" s="14" t="s">
        <v>226</v>
      </c>
      <c r="C90" s="14" t="s">
        <v>226</v>
      </c>
      <c r="D90" s="15" t="s">
        <v>212</v>
      </c>
      <c r="E90" s="16"/>
      <c r="F90" s="15" t="s">
        <v>234</v>
      </c>
      <c r="G90" s="16" t="s">
        <v>235</v>
      </c>
      <c r="H90" s="16"/>
      <c r="I90" s="16"/>
      <c r="J90" s="16"/>
      <c r="K90" s="15">
        <v>181.02</v>
      </c>
      <c r="M90" s="10">
        <v>0</v>
      </c>
      <c r="N90" s="10">
        <f t="shared" si="4"/>
        <v>0</v>
      </c>
      <c r="P90" s="10">
        <v>7.5</v>
      </c>
      <c r="Q90" s="11">
        <f t="shared" si="8"/>
        <v>1357.65</v>
      </c>
      <c r="R90" s="12">
        <v>2.786</v>
      </c>
      <c r="S90" s="13">
        <f t="shared" si="6"/>
        <v>3782.4129000000003</v>
      </c>
    </row>
    <row r="91" spans="1:19" x14ac:dyDescent="0.25">
      <c r="A91" s="14" t="s">
        <v>226</v>
      </c>
      <c r="B91" s="14" t="s">
        <v>226</v>
      </c>
      <c r="C91" s="14" t="s">
        <v>226</v>
      </c>
      <c r="D91" s="17" t="s">
        <v>212</v>
      </c>
      <c r="E91" s="16"/>
      <c r="F91" s="15" t="s">
        <v>236</v>
      </c>
      <c r="G91" s="16" t="s">
        <v>237</v>
      </c>
      <c r="H91" s="16"/>
      <c r="I91" s="16"/>
      <c r="J91" s="16"/>
      <c r="K91" s="15">
        <v>60.17</v>
      </c>
      <c r="M91" s="10">
        <v>0</v>
      </c>
      <c r="N91" s="10">
        <f t="shared" si="4"/>
        <v>0</v>
      </c>
      <c r="P91" s="10">
        <v>7.5</v>
      </c>
      <c r="Q91" s="11">
        <f t="shared" si="8"/>
        <v>451.27500000000003</v>
      </c>
      <c r="R91" s="12">
        <v>2.786</v>
      </c>
      <c r="S91" s="13">
        <f t="shared" si="6"/>
        <v>1257.25215</v>
      </c>
    </row>
    <row r="92" spans="1:19" x14ac:dyDescent="0.25">
      <c r="A92" s="14" t="s">
        <v>226</v>
      </c>
      <c r="B92" s="14" t="s">
        <v>226</v>
      </c>
      <c r="C92" s="14" t="s">
        <v>226</v>
      </c>
      <c r="D92" s="17"/>
      <c r="E92" s="16"/>
      <c r="F92" s="15" t="s">
        <v>238</v>
      </c>
      <c r="G92" s="16" t="s">
        <v>239</v>
      </c>
      <c r="H92" s="16"/>
      <c r="I92" s="16"/>
      <c r="J92" s="16"/>
      <c r="K92" s="15">
        <v>54</v>
      </c>
      <c r="M92" s="10">
        <v>0</v>
      </c>
      <c r="N92" s="10">
        <f t="shared" si="4"/>
        <v>0</v>
      </c>
      <c r="P92" s="10">
        <v>7.5</v>
      </c>
      <c r="Q92" s="11">
        <f t="shared" si="8"/>
        <v>405</v>
      </c>
      <c r="R92" s="12">
        <v>2.786</v>
      </c>
      <c r="S92" s="13">
        <f t="shared" si="6"/>
        <v>1128.33</v>
      </c>
    </row>
    <row r="93" spans="1:19" x14ac:dyDescent="0.25">
      <c r="P93" s="18">
        <f>SUM(P5:P92)</f>
        <v>1159.0199999999995</v>
      </c>
      <c r="Q93" s="18">
        <f>SUM(Q5:Q92)</f>
        <v>14531.677200000002</v>
      </c>
      <c r="R93" s="18"/>
      <c r="S93" s="13">
        <f>SUM(S5:S92)</f>
        <v>40074.472679200015</v>
      </c>
    </row>
  </sheetData>
  <mergeCells count="1">
    <mergeCell ref="D91:D9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ANDES </dc:creator>
  <cp:lastModifiedBy>ANDES </cp:lastModifiedBy>
  <dcterms:created xsi:type="dcterms:W3CDTF">2013-12-30T23:12:13Z</dcterms:created>
  <dcterms:modified xsi:type="dcterms:W3CDTF">2013-12-30T23:13:14Z</dcterms:modified>
</cp:coreProperties>
</file>