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tjf\DAI\ST\05 - ALM\Charles Picard\Application Shiny\01 - Data\"/>
    </mc:Choice>
  </mc:AlternateContent>
  <bookViews>
    <workbookView xWindow="0" yWindow="0" windowWidth="23040" windowHeight="9210"/>
  </bookViews>
  <sheets>
    <sheet name="TOT" sheetId="8" r:id="rId1"/>
  </sheets>
  <definedNames>
    <definedName name="_xlnm._FilterDatabase" localSheetId="0" hidden="1">TOT!$A$1:$Q$81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" i="8" l="1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</calcChain>
</file>

<file path=xl/sharedStrings.xml><?xml version="1.0" encoding="utf-8"?>
<sst xmlns="http://schemas.openxmlformats.org/spreadsheetml/2006/main" count="876" uniqueCount="310">
  <si>
    <t>Code Actif
AIREF SA</t>
  </si>
  <si>
    <t>Code actif
ALTAIX</t>
  </si>
  <si>
    <t>Nom actif</t>
  </si>
  <si>
    <t>Pays</t>
  </si>
  <si>
    <t>Région</t>
  </si>
  <si>
    <t>Ville</t>
  </si>
  <si>
    <t>CP</t>
  </si>
  <si>
    <t>Adresse</t>
  </si>
  <si>
    <t>Société Propriétaire</t>
  </si>
  <si>
    <t>13 FENELON</t>
  </si>
  <si>
    <t>France</t>
  </si>
  <si>
    <t>Ile-de-France</t>
  </si>
  <si>
    <t>PARIS</t>
  </si>
  <si>
    <t>13 RUE FENELON</t>
  </si>
  <si>
    <t>AVIVA VIE</t>
  </si>
  <si>
    <t>15 FENELON</t>
  </si>
  <si>
    <t>13/15 RUE FENELON/8 RUE DE ROCROY</t>
  </si>
  <si>
    <t>AVIVA VIE FDS AFER</t>
  </si>
  <si>
    <t>ARCADE</t>
  </si>
  <si>
    <t>21 RUE DE L'ARCADE</t>
  </si>
  <si>
    <t>SELECTIPIERRE</t>
  </si>
  <si>
    <t>ARRAS</t>
  </si>
  <si>
    <t>Hauts-de-France</t>
  </si>
  <si>
    <t>PLACE DE VACQUERIE</t>
  </si>
  <si>
    <t>ASSOMPTION</t>
  </si>
  <si>
    <t>53 RUE DE L'ASSOMPTION</t>
  </si>
  <si>
    <t>VICTOIRE IMMO</t>
  </si>
  <si>
    <t>BEAUMARCHAIS</t>
  </si>
  <si>
    <t>103 BD BEAUMARCHAIS</t>
  </si>
  <si>
    <t>Occitanie</t>
  </si>
  <si>
    <t>VERNOUILLET</t>
  </si>
  <si>
    <t>COUPOLE NIMES</t>
  </si>
  <si>
    <t>NIMES</t>
  </si>
  <si>
    <t>GALERIE LA COUPOLE DES HALLES</t>
  </si>
  <si>
    <t>CORTIS</t>
  </si>
  <si>
    <t>3 RUE LEON JOST/98-100 RUE DE COURCELLES</t>
  </si>
  <si>
    <t>SAS 100 COURCELLES</t>
  </si>
  <si>
    <t>DAK</t>
  </si>
  <si>
    <t>LEVALLOIS</t>
  </si>
  <si>
    <t>106 RUE DANTON</t>
  </si>
  <si>
    <t>ZELMIS</t>
  </si>
  <si>
    <t>ETIENNE MARCEL</t>
  </si>
  <si>
    <t>32 RUE ETIENNE MARCEL</t>
  </si>
  <si>
    <t>FORET DE BELLOY</t>
  </si>
  <si>
    <t>BELLOY</t>
  </si>
  <si>
    <t>Auvergne-Rhône-Alpes</t>
  </si>
  <si>
    <t>GPT FOREST DE ST LOUIS LES BITCHE</t>
  </si>
  <si>
    <t>ST LOUIS</t>
  </si>
  <si>
    <t>GPT PRIVE DE GESTION FORESTIER</t>
  </si>
  <si>
    <t>HALEVY</t>
  </si>
  <si>
    <t>8 RUE HALEVY</t>
  </si>
  <si>
    <t>JUVENEL NIMES</t>
  </si>
  <si>
    <t>5 RUE GENERAL PERRIER - GALERIE JUVENEL</t>
  </si>
  <si>
    <t>LABROUSTE</t>
  </si>
  <si>
    <t>24/26 RUE LABROUSTE</t>
  </si>
  <si>
    <t>Grand-Est</t>
  </si>
  <si>
    <t>LE TITIEN</t>
  </si>
  <si>
    <t>48-50 Rue de la Victoire</t>
  </si>
  <si>
    <t>LES JUSTICES A 1995</t>
  </si>
  <si>
    <t>MEDAN</t>
  </si>
  <si>
    <t>LES JUSTICES A236/A241</t>
  </si>
  <si>
    <t>LISBONNE</t>
  </si>
  <si>
    <t>45 RUE DE LISBONNE</t>
  </si>
  <si>
    <t>MATHURINS</t>
  </si>
  <si>
    <t>47 RUE DES MATHURINS</t>
  </si>
  <si>
    <t>MESSINE</t>
  </si>
  <si>
    <t>34 AV. DE MESSINE</t>
  </si>
  <si>
    <t>MOLITOR</t>
  </si>
  <si>
    <t>16 RUE MOLITOR</t>
  </si>
  <si>
    <t>NATIONALE LILLE</t>
  </si>
  <si>
    <t>LILLE</t>
  </si>
  <si>
    <t>2/10 RUE NATIONALE</t>
  </si>
  <si>
    <t>NETTER</t>
  </si>
  <si>
    <t>25/27 AV. A.  NETTER - 5/7 RUE MOUSSET- ROBERT</t>
  </si>
  <si>
    <t>CROISSANCE PIERRE 2</t>
  </si>
  <si>
    <t>Parcelle A 713</t>
  </si>
  <si>
    <t>PEPINIERE</t>
  </si>
  <si>
    <t>26/28 RUE DE LA PEPINIERE</t>
  </si>
  <si>
    <t>SCIP</t>
  </si>
  <si>
    <t>PHALSBOURG</t>
  </si>
  <si>
    <t>11 RUE DE PHALSBOURG</t>
  </si>
  <si>
    <t>PLACE VENDÔME</t>
  </si>
  <si>
    <t>PLACE VENDÔME 1 PK</t>
  </si>
  <si>
    <t>POISSONNIERE</t>
  </si>
  <si>
    <t>24 BD. POISSONNIERE</t>
  </si>
  <si>
    <t>RENNES</t>
  </si>
  <si>
    <t>69 RUE DE RENNES</t>
  </si>
  <si>
    <t>ROULE</t>
  </si>
  <si>
    <t>NEUILLY</t>
  </si>
  <si>
    <t>71 AV. DU ROULE</t>
  </si>
  <si>
    <t>SAINT CLAUDE</t>
  </si>
  <si>
    <t>6 RUE SAINT CLAUDE</t>
  </si>
  <si>
    <t>SAINT OUEN</t>
  </si>
  <si>
    <t>4/8 QUAI DE SEINE</t>
  </si>
  <si>
    <t>SAUSSAYE</t>
  </si>
  <si>
    <t>3 bis BD. DE LA SAUSSAYE</t>
  </si>
  <si>
    <t>SCRIBE</t>
  </si>
  <si>
    <t>3 RUE SCRIBE</t>
  </si>
  <si>
    <t>TEMPLE</t>
  </si>
  <si>
    <t>148/150 RUE DU TEMPLE</t>
  </si>
  <si>
    <t>TERRAINS DIVERS</t>
  </si>
  <si>
    <t xml:space="preserve">TERRES BS 44 </t>
  </si>
  <si>
    <t>TRIEL SUR SEINE</t>
  </si>
  <si>
    <t>TERRES BS 44 L'ILE LONGUE</t>
  </si>
  <si>
    <t>VICTOIRE</t>
  </si>
  <si>
    <t>69 RUE DE LA VICTOIRE</t>
  </si>
  <si>
    <t>VICTOR HUGO</t>
  </si>
  <si>
    <t>28 BD VICTOR HUGO</t>
  </si>
  <si>
    <t>SELECTIPIERRE - VICTOIRE IMMO</t>
  </si>
  <si>
    <t>VILLERSEXEL</t>
  </si>
  <si>
    <t>2 RUE VILLERSEXEL</t>
  </si>
  <si>
    <t>CHATEAUDUN</t>
  </si>
  <si>
    <t>36, RUE DE CHATEAUDUN</t>
  </si>
  <si>
    <t>AER</t>
  </si>
  <si>
    <t>MONTAIGNE</t>
  </si>
  <si>
    <t>BOIS COLOMBES</t>
  </si>
  <si>
    <t>80 AVENUE DE L'EUROPE</t>
  </si>
  <si>
    <t>CARPE DIEM</t>
  </si>
  <si>
    <t>COURBEVOIE</t>
  </si>
  <si>
    <t>AVENUE DES COROLLES</t>
  </si>
  <si>
    <t>DORNBUSH</t>
  </si>
  <si>
    <t>Allemagne</t>
  </si>
  <si>
    <t>Hambourg</t>
  </si>
  <si>
    <t>HAMBOURG</t>
  </si>
  <si>
    <t>1/2 DORNBUSH</t>
  </si>
  <si>
    <t>ROSSINI</t>
  </si>
  <si>
    <t>38 BD DES ITALIENS - ROSSINI</t>
  </si>
  <si>
    <t>SCI PESARO</t>
  </si>
  <si>
    <t>L'ASTORG</t>
  </si>
  <si>
    <t>25-27 RUE D'ASTORG et 14 RUE ROQUEPINE</t>
  </si>
  <si>
    <t>ELEMENTS</t>
  </si>
  <si>
    <t>AVENUE PIERRE MENDES France</t>
  </si>
  <si>
    <t>PUSHED SLAB</t>
  </si>
  <si>
    <t>1-11 RUE BRILLAT SAVARIN</t>
  </si>
  <si>
    <t>SCI CHARLES HERMITE</t>
  </si>
  <si>
    <t>ISLE D'ABEAU</t>
  </si>
  <si>
    <t>SAINT QUENTIN FALLAVIER</t>
  </si>
  <si>
    <t>ZAC DE CHESNES NORD ET DE CHESNE OUEST</t>
  </si>
  <si>
    <t>LOGIPRIME</t>
  </si>
  <si>
    <t>SAINT DENIS</t>
  </si>
  <si>
    <t>CARDINET</t>
  </si>
  <si>
    <t>155 TER RUE CARDINET</t>
  </si>
  <si>
    <t>ACE</t>
  </si>
  <si>
    <t>JULES FERRY</t>
  </si>
  <si>
    <t>11/13 BD JULES FERRY</t>
  </si>
  <si>
    <t>LES ALLEES FOCH</t>
  </si>
  <si>
    <t>VERSAILLES</t>
  </si>
  <si>
    <t>24-26 RUE DU MARECHAL FOCH</t>
  </si>
  <si>
    <t>MOODS</t>
  </si>
  <si>
    <t>2-4 MAIL DE LA PETITE Espagne</t>
  </si>
  <si>
    <t>TENGO</t>
  </si>
  <si>
    <t>NOGENT-SUR-OISE</t>
  </si>
  <si>
    <t>110 AVENUE DE L'EUROPE</t>
  </si>
  <si>
    <t>NANTEUIL LE HAUDOUIN</t>
  </si>
  <si>
    <t>SAINT JORY</t>
  </si>
  <si>
    <t>Midi Pyrénées</t>
  </si>
  <si>
    <t>ZONE LOGISTIQUE TOULOUSE EURONORD</t>
  </si>
  <si>
    <t>BUCHERES 2</t>
  </si>
  <si>
    <t>BUCHERES</t>
  </si>
  <si>
    <t xml:space="preserve"> ZONE DU PARC LOGISTIQUE DE L'AUBE</t>
  </si>
  <si>
    <t>10-12 RUE CAMILLE MOKE</t>
  </si>
  <si>
    <t>CAMPUS RIMBAUD ST DENIS (C &amp; D)</t>
  </si>
  <si>
    <t>Type de détention</t>
  </si>
  <si>
    <t>Indirect</t>
  </si>
  <si>
    <t>Direct</t>
  </si>
  <si>
    <t>VOLTAIRE</t>
  </si>
  <si>
    <t>SCI Campus Rimbaud</t>
  </si>
  <si>
    <t>Germany</t>
  </si>
  <si>
    <t>PRIMOTEL</t>
  </si>
  <si>
    <t>DUSSELDORF</t>
  </si>
  <si>
    <t>Speditionstrasse 19</t>
  </si>
  <si>
    <t>Hyatt Regency</t>
  </si>
  <si>
    <t xml:space="preserve">Renaissance Brussel Hotel &amp; Marriott Executive Apartments </t>
  </si>
  <si>
    <t>Belgium</t>
  </si>
  <si>
    <t>BRUSSELS</t>
  </si>
  <si>
    <t>15 - 19 rue du Parnasse</t>
  </si>
  <si>
    <t>QP</t>
  </si>
  <si>
    <t>Valeur Expertise Déc 2018 (QP)</t>
  </si>
  <si>
    <t>Habitation</t>
  </si>
  <si>
    <t>Mixte</t>
  </si>
  <si>
    <t>Bureaux</t>
  </si>
  <si>
    <t>Logistique</t>
  </si>
  <si>
    <t>Commerces</t>
  </si>
  <si>
    <t>Autres</t>
  </si>
  <si>
    <t>Parkings</t>
  </si>
  <si>
    <t>Hotel</t>
  </si>
  <si>
    <t>AER SHF</t>
  </si>
  <si>
    <t>latitude</t>
  </si>
  <si>
    <t>longitude</t>
  </si>
  <si>
    <t>48.878939</t>
  </si>
  <si>
    <t>2.351376</t>
  </si>
  <si>
    <t>50.291627</t>
  </si>
  <si>
    <t>2.775966</t>
  </si>
  <si>
    <t>43.839103</t>
  </si>
  <si>
    <t>4.359163</t>
  </si>
  <si>
    <t>49.541167</t>
  </si>
  <si>
    <t>2.746881</t>
  </si>
  <si>
    <t>43.838809</t>
  </si>
  <si>
    <t>4.35865</t>
  </si>
  <si>
    <t>46.616628</t>
  </si>
  <si>
    <t>1.043401</t>
  </si>
  <si>
    <t>44.379553</t>
  </si>
  <si>
    <t>0.809216</t>
  </si>
  <si>
    <t>48.913949</t>
  </si>
  <si>
    <t>2.317023</t>
  </si>
  <si>
    <t>48.953131</t>
  </si>
  <si>
    <t>1.970752</t>
  </si>
  <si>
    <t>48.979377</t>
  </si>
  <si>
    <t>2.013032</t>
  </si>
  <si>
    <t>48.858736</t>
  </si>
  <si>
    <t>2.324544</t>
  </si>
  <si>
    <t>48.875021</t>
  </si>
  <si>
    <t>2.320357</t>
  </si>
  <si>
    <t>48.906321</t>
  </si>
  <si>
    <t>2.258373</t>
  </si>
  <si>
    <t>48.892846</t>
  </si>
  <si>
    <t>2.281326</t>
  </si>
  <si>
    <t>48.890399</t>
  </si>
  <si>
    <t>2.245492</t>
  </si>
  <si>
    <t>48.875238</t>
  </si>
  <si>
    <t>2.335325</t>
  </si>
  <si>
    <t>48.880297</t>
  </si>
  <si>
    <t>2.302841</t>
  </si>
  <si>
    <t>48.843289</t>
  </si>
  <si>
    <t>2.402458</t>
  </si>
  <si>
    <t>48.868113</t>
  </si>
  <si>
    <t>2.329705</t>
  </si>
  <si>
    <t>48.871363</t>
  </si>
  <si>
    <t>2.344886</t>
  </si>
  <si>
    <t>48.870939</t>
  </si>
  <si>
    <t>2.330011</t>
  </si>
  <si>
    <t>48.87231</t>
  </si>
  <si>
    <t>2.323774</t>
  </si>
  <si>
    <t>48.871666</t>
  </si>
  <si>
    <t>2.332753</t>
  </si>
  <si>
    <t>48.83479</t>
  </si>
  <si>
    <t>2.308722</t>
  </si>
  <si>
    <t>48.873313</t>
  </si>
  <si>
    <t>2.323379</t>
  </si>
  <si>
    <t>48.877346</t>
  </si>
  <si>
    <t>2.311279</t>
  </si>
  <si>
    <t>48.882016</t>
  </si>
  <si>
    <t>2.308874</t>
  </si>
  <si>
    <t>48.851272</t>
  </si>
  <si>
    <t>2.331024</t>
  </si>
  <si>
    <t>48.882804</t>
  </si>
  <si>
    <t>2.275432</t>
  </si>
  <si>
    <t>48.821977</t>
  </si>
  <si>
    <t>2.350577</t>
  </si>
  <si>
    <t>48.854964</t>
  </si>
  <si>
    <t>2.26826</t>
  </si>
  <si>
    <t>48.860292</t>
  </si>
  <si>
    <t>2.36715</t>
  </si>
  <si>
    <t>48.864606</t>
  </si>
  <si>
    <t>2.346352</t>
  </si>
  <si>
    <t>48.877382</t>
  </si>
  <si>
    <t>2.308944</t>
  </si>
  <si>
    <t>48.84528</t>
  </si>
  <si>
    <t>2.264024</t>
  </si>
  <si>
    <t>48.860154</t>
  </si>
  <si>
    <t>2.366713</t>
  </si>
  <si>
    <t>48.86429</t>
  </si>
  <si>
    <t>2.35929</t>
  </si>
  <si>
    <t>45.66769</t>
  </si>
  <si>
    <t>5.104797</t>
  </si>
  <si>
    <t>49.091582</t>
  </si>
  <si>
    <t>2.862175</t>
  </si>
  <si>
    <t>48.24317</t>
  </si>
  <si>
    <t>4.100615</t>
  </si>
  <si>
    <t>48.876238</t>
  </si>
  <si>
    <t>2.335979</t>
  </si>
  <si>
    <t>48.880015</t>
  </si>
  <si>
    <t>2.350887</t>
  </si>
  <si>
    <t>50.637071</t>
  </si>
  <si>
    <t>3.062359</t>
  </si>
  <si>
    <t>48.888639</t>
  </si>
  <si>
    <t>2.262269</t>
  </si>
  <si>
    <t>48.875181</t>
  </si>
  <si>
    <t>2.333361</t>
  </si>
  <si>
    <t>43.249643</t>
  </si>
  <si>
    <t>5.389798</t>
  </si>
  <si>
    <t>48.838798</t>
  </si>
  <si>
    <t>2.370187</t>
  </si>
  <si>
    <t>48.871048</t>
  </si>
  <si>
    <t>2.334386</t>
  </si>
  <si>
    <t>48.873776</t>
  </si>
  <si>
    <t>2.319472</t>
  </si>
  <si>
    <t>48.891014</t>
  </si>
  <si>
    <t>2.317661</t>
  </si>
  <si>
    <t>48.867447</t>
  </si>
  <si>
    <t>2.367863</t>
  </si>
  <si>
    <t>48.807783</t>
  </si>
  <si>
    <t>2.132881</t>
  </si>
  <si>
    <t>49.270085</t>
  </si>
  <si>
    <t>2.481458</t>
  </si>
  <si>
    <t>48.921521</t>
  </si>
  <si>
    <t>2.351636</t>
  </si>
  <si>
    <t>48.927678</t>
  </si>
  <si>
    <t>0.203495</t>
  </si>
  <si>
    <t>VB</t>
  </si>
  <si>
    <t>Type</t>
  </si>
  <si>
    <t>Aviva Vie conso</t>
  </si>
  <si>
    <t>ARP Aviva retraite</t>
  </si>
  <si>
    <t>Afer conso</t>
  </si>
  <si>
    <t>SHF</t>
  </si>
  <si>
    <t>Per</t>
  </si>
  <si>
    <t>48.885993</t>
  </si>
  <si>
    <t>2.280025</t>
  </si>
  <si>
    <t>43.742241</t>
  </si>
  <si>
    <t>1.359888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</si>
</sst>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8"/>
      <name val="Calibri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 applyFont="1" applyFill="1" applyBorder="1"/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2" applyNumberFormat="1" applyFont="1" applyFill="1" applyBorder="1"/>
    <xf numFmtId="0" fontId="0" fillId="0" borderId="0" xfId="0" applyNumberFormat="1"/>
    <xf numFmtId="165" fontId="3" fillId="2" borderId="1" xfId="2" applyNumberFormat="1" applyFont="1" applyFill="1" applyBorder="1" applyAlignment="1" applyProtection="1">
      <alignment horizontal="center" vertical="center" wrapText="1"/>
    </xf>
    <xf numFmtId="165" fontId="2" fillId="0" borderId="0" xfId="2" applyNumberFormat="1" applyFont="1" applyFill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4" fontId="3" fillId="3" borderId="1" xfId="2" applyNumberFormat="1" applyFont="1" applyFill="1" applyBorder="1" applyAlignment="1" applyProtection="1">
      <alignment horizontal="center" vertical="center" wrapText="1"/>
    </xf>
    <xf numFmtId="164" fontId="6" fillId="4" borderId="0" xfId="2" applyNumberFormat="1" applyFont="1" applyFill="1" applyBorder="1"/>
    <xf numFmtId="164" fontId="5" fillId="4" borderId="0" xfId="2" applyNumberFormat="1" applyFont="1" applyFill="1"/>
    <xf numFmtId="0" fontId="3" fillId="5" borderId="1" xfId="0" applyFont="1" applyFill="1" applyBorder="1" applyAlignment="1" applyProtection="1">
      <alignment horizontal="center" vertical="center" wrapText="1"/>
    </xf>
    <xf numFmtId="164" fontId="3" fillId="5" borderId="1" xfId="2" applyNumberFormat="1" applyFont="1" applyFill="1" applyBorder="1" applyAlignment="1" applyProtection="1">
      <alignment horizontal="center" vertical="center" wrapText="1"/>
    </xf>
    <xf numFmtId="0" fontId="2" fillId="6" borderId="0" xfId="1" applyFont="1" applyFill="1" applyBorder="1"/>
    <xf numFmtId="164" fontId="2" fillId="6" borderId="0" xfId="2" applyNumberFormat="1" applyFont="1" applyFill="1" applyBorder="1"/>
    <xf numFmtId="0" fontId="0" fillId="6" borderId="0" xfId="0" applyFill="1"/>
    <xf numFmtId="164" fontId="0" fillId="6" borderId="0" xfId="2" applyNumberFormat="1" applyFont="1" applyFill="1"/>
  </cellXfs>
  <cellStyles count="3">
    <cellStyle name="Milliers" xfId="2" builtinId="3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81"/>
  <sheetViews>
    <sheetView tabSelected="1" topLeftCell="B1" workbookViewId="0">
      <selection activeCell="P1" sqref="P1:Q1048576"/>
    </sheetView>
  </sheetViews>
  <sheetFormatPr baseColWidth="10" defaultRowHeight="15" x14ac:dyDescent="0.25"/>
  <cols>
    <col min="10" max="10" width="31.5703125" customWidth="1"/>
    <col min="11" max="11" width="31.5703125" style="8" customWidth="1"/>
    <col min="12" max="12" width="11.42578125" style="5"/>
    <col min="13" max="14" width="11.42578125" style="16"/>
    <col min="15" max="15" width="13.42578125" style="17" bestFit="1" customWidth="1"/>
    <col min="16" max="17" width="13.42578125" style="11" bestFit="1" customWidth="1"/>
  </cols>
  <sheetData>
    <row r="1" spans="1:17" ht="33.75" x14ac:dyDescent="0.25">
      <c r="A1" s="2" t="s">
        <v>8</v>
      </c>
      <c r="B1" s="2" t="s">
        <v>162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176</v>
      </c>
      <c r="L1" s="3" t="s">
        <v>177</v>
      </c>
      <c r="M1" s="12" t="s">
        <v>300</v>
      </c>
      <c r="N1" s="12" t="s">
        <v>305</v>
      </c>
      <c r="O1" s="13" t="s">
        <v>299</v>
      </c>
      <c r="P1" s="9" t="s">
        <v>187</v>
      </c>
      <c r="Q1" s="9" t="s">
        <v>188</v>
      </c>
    </row>
    <row r="2" spans="1:17" x14ac:dyDescent="0.25">
      <c r="A2" s="1" t="s">
        <v>14</v>
      </c>
      <c r="B2" s="1" t="s">
        <v>164</v>
      </c>
      <c r="C2" s="1">
        <v>2</v>
      </c>
      <c r="D2" s="1">
        <v>2013</v>
      </c>
      <c r="E2" s="1" t="s">
        <v>9</v>
      </c>
      <c r="F2" s="1" t="s">
        <v>10</v>
      </c>
      <c r="G2" s="1" t="s">
        <v>11</v>
      </c>
      <c r="H2" s="1" t="s">
        <v>12</v>
      </c>
      <c r="I2" s="1">
        <v>75010</v>
      </c>
      <c r="J2" s="1" t="s">
        <v>13</v>
      </c>
      <c r="K2" s="7">
        <v>1</v>
      </c>
      <c r="L2" s="4">
        <v>7910000</v>
      </c>
      <c r="M2" s="14" t="s">
        <v>178</v>
      </c>
      <c r="N2" s="14" t="s">
        <v>301</v>
      </c>
      <c r="O2" s="15">
        <f ca="1">L2*K2</f>
        <v>7910000</v>
      </c>
      <c r="P2" s="10" t="s">
        <v>189</v>
      </c>
      <c r="Q2" s="10" t="s">
        <v>190</v>
      </c>
    </row>
    <row r="3" spans="1:17" x14ac:dyDescent="0.25">
      <c r="A3" s="1" t="s">
        <v>14</v>
      </c>
      <c r="B3" s="1" t="s">
        <v>164</v>
      </c>
      <c r="C3" s="1">
        <v>11</v>
      </c>
      <c r="D3" s="1">
        <v>3061</v>
      </c>
      <c r="E3" s="1" t="s">
        <v>21</v>
      </c>
      <c r="F3" s="1" t="s">
        <v>10</v>
      </c>
      <c r="G3" s="1" t="s">
        <v>22</v>
      </c>
      <c r="H3" s="1" t="s">
        <v>21</v>
      </c>
      <c r="I3" s="1">
        <v>62000</v>
      </c>
      <c r="J3" s="1" t="s">
        <v>23</v>
      </c>
      <c r="K3" s="7">
        <v>1</v>
      </c>
      <c r="L3" s="4">
        <v>740000</v>
      </c>
      <c r="M3" s="14" t="s">
        <v>178</v>
      </c>
      <c r="N3" s="14" t="s">
        <v>301</v>
      </c>
      <c r="O3" s="15">
        <f t="shared" ref="O3:O66" ca="1" si="0">L3*K3</f>
        <v>740000</v>
      </c>
      <c r="P3" s="10" t="s">
        <v>191</v>
      </c>
      <c r="Q3" s="10" t="s">
        <v>192</v>
      </c>
    </row>
    <row r="4" spans="1:17" x14ac:dyDescent="0.25">
      <c r="A4" s="1" t="s">
        <v>14</v>
      </c>
      <c r="B4" s="1" t="s">
        <v>164</v>
      </c>
      <c r="C4" s="1">
        <v>20</v>
      </c>
      <c r="D4" s="1">
        <v>6430</v>
      </c>
      <c r="E4" s="1" t="s">
        <v>31</v>
      </c>
      <c r="F4" s="1" t="s">
        <v>10</v>
      </c>
      <c r="G4" s="1" t="s">
        <v>29</v>
      </c>
      <c r="H4" s="1" t="s">
        <v>32</v>
      </c>
      <c r="I4" s="1">
        <v>30000</v>
      </c>
      <c r="J4" s="1" t="s">
        <v>33</v>
      </c>
      <c r="K4" s="7">
        <v>1</v>
      </c>
      <c r="L4" s="4">
        <v>17000000</v>
      </c>
      <c r="M4" s="14" t="s">
        <v>182</v>
      </c>
      <c r="N4" s="14" t="s">
        <v>301</v>
      </c>
      <c r="O4" s="15">
        <f t="shared" ca="1" si="0"/>
        <v>17000000</v>
      </c>
      <c r="P4" s="10" t="s">
        <v>193</v>
      </c>
      <c r="Q4" s="10" t="s">
        <v>194</v>
      </c>
    </row>
    <row r="5" spans="1:17" x14ac:dyDescent="0.25">
      <c r="A5" s="1" t="s">
        <v>14</v>
      </c>
      <c r="B5" s="1" t="s">
        <v>164</v>
      </c>
      <c r="C5" s="1">
        <v>27</v>
      </c>
      <c r="D5" s="1">
        <v>702</v>
      </c>
      <c r="E5" s="1" t="s">
        <v>43</v>
      </c>
      <c r="F5" s="1" t="s">
        <v>10</v>
      </c>
      <c r="G5" s="1" t="s">
        <v>22</v>
      </c>
      <c r="H5" s="1" t="s">
        <v>44</v>
      </c>
      <c r="I5" s="1">
        <v>60490</v>
      </c>
      <c r="J5" s="1" t="s">
        <v>43</v>
      </c>
      <c r="K5" s="7">
        <v>1</v>
      </c>
      <c r="L5" s="4">
        <v>949193</v>
      </c>
      <c r="M5" s="14" t="s">
        <v>183</v>
      </c>
      <c r="N5" s="14" t="s">
        <v>301</v>
      </c>
      <c r="O5" s="15">
        <f t="shared" ca="1" si="0"/>
        <v>949193</v>
      </c>
      <c r="P5" s="10" t="s">
        <v>195</v>
      </c>
      <c r="Q5" s="10" t="s">
        <v>196</v>
      </c>
    </row>
    <row r="6" spans="1:17" x14ac:dyDescent="0.25">
      <c r="A6" s="1" t="s">
        <v>14</v>
      </c>
      <c r="B6" s="1" t="s">
        <v>164</v>
      </c>
      <c r="C6" s="1">
        <v>31</v>
      </c>
      <c r="D6" s="1">
        <v>705</v>
      </c>
      <c r="E6" s="1" t="s">
        <v>46</v>
      </c>
      <c r="F6" s="1" t="s">
        <v>10</v>
      </c>
      <c r="G6" s="1"/>
      <c r="H6" s="1" t="s">
        <v>47</v>
      </c>
      <c r="I6" s="1">
        <v>57620</v>
      </c>
      <c r="J6" s="1" t="s">
        <v>48</v>
      </c>
      <c r="K6" s="7">
        <v>1</v>
      </c>
      <c r="L6" s="4">
        <v>890300</v>
      </c>
      <c r="M6" s="14" t="s">
        <v>183</v>
      </c>
      <c r="N6" s="14" t="s">
        <v>301</v>
      </c>
      <c r="O6" s="15">
        <f t="shared" ca="1" si="0"/>
        <v>890300</v>
      </c>
      <c r="P6" s="10"/>
      <c r="Q6" s="10"/>
    </row>
    <row r="7" spans="1:17" x14ac:dyDescent="0.25">
      <c r="A7" s="1" t="s">
        <v>14</v>
      </c>
      <c r="B7" s="1" t="s">
        <v>164</v>
      </c>
      <c r="C7" s="1">
        <v>37</v>
      </c>
      <c r="D7" s="1">
        <v>6442</v>
      </c>
      <c r="E7" s="1" t="s">
        <v>51</v>
      </c>
      <c r="F7" s="1" t="s">
        <v>10</v>
      </c>
      <c r="G7" s="1" t="s">
        <v>29</v>
      </c>
      <c r="H7" s="1" t="s">
        <v>32</v>
      </c>
      <c r="I7" s="1">
        <v>30000</v>
      </c>
      <c r="J7" s="1" t="s">
        <v>52</v>
      </c>
      <c r="K7" s="7">
        <v>1</v>
      </c>
      <c r="L7" s="4">
        <v>13900000</v>
      </c>
      <c r="M7" s="14" t="s">
        <v>182</v>
      </c>
      <c r="N7" s="14" t="s">
        <v>301</v>
      </c>
      <c r="O7" s="15">
        <f t="shared" ca="1" si="0"/>
        <v>13900000</v>
      </c>
      <c r="P7" s="10" t="s">
        <v>197</v>
      </c>
      <c r="Q7" s="10" t="s">
        <v>198</v>
      </c>
    </row>
    <row r="8" spans="1:17" x14ac:dyDescent="0.25">
      <c r="A8" s="1" t="s">
        <v>14</v>
      </c>
      <c r="B8" s="1" t="s">
        <v>164</v>
      </c>
      <c r="C8" s="1">
        <v>43</v>
      </c>
      <c r="D8" s="1">
        <v>30881</v>
      </c>
      <c r="E8" s="1" t="s">
        <v>58</v>
      </c>
      <c r="F8" s="1" t="s">
        <v>10</v>
      </c>
      <c r="G8" s="1" t="s">
        <v>11</v>
      </c>
      <c r="H8" s="1" t="s">
        <v>59</v>
      </c>
      <c r="I8" s="1">
        <v>30881</v>
      </c>
      <c r="J8" s="1" t="s">
        <v>58</v>
      </c>
      <c r="K8" s="7">
        <v>1</v>
      </c>
      <c r="L8" s="4">
        <v>235000</v>
      </c>
      <c r="M8" s="14" t="s">
        <v>183</v>
      </c>
      <c r="N8" s="14" t="s">
        <v>301</v>
      </c>
      <c r="O8" s="15">
        <f t="shared" ca="1" si="0"/>
        <v>235000</v>
      </c>
      <c r="P8" s="10" t="s">
        <v>199</v>
      </c>
      <c r="Q8" s="10" t="s">
        <v>200</v>
      </c>
    </row>
    <row r="9" spans="1:17" x14ac:dyDescent="0.25">
      <c r="A9" s="1" t="s">
        <v>14</v>
      </c>
      <c r="B9" s="1" t="s">
        <v>164</v>
      </c>
      <c r="C9" s="1">
        <v>44</v>
      </c>
      <c r="D9" s="1">
        <v>30745</v>
      </c>
      <c r="E9" s="1" t="s">
        <v>60</v>
      </c>
      <c r="F9" s="1" t="s">
        <v>10</v>
      </c>
      <c r="G9" s="1" t="s">
        <v>11</v>
      </c>
      <c r="H9" s="1" t="s">
        <v>59</v>
      </c>
      <c r="I9" s="1">
        <v>30881</v>
      </c>
      <c r="J9" s="1" t="s">
        <v>60</v>
      </c>
      <c r="K9" s="7">
        <v>1</v>
      </c>
      <c r="L9" s="4">
        <v>361300</v>
      </c>
      <c r="M9" s="14" t="s">
        <v>183</v>
      </c>
      <c r="N9" s="14" t="s">
        <v>301</v>
      </c>
      <c r="O9" s="15">
        <f t="shared" ca="1" si="0"/>
        <v>361300</v>
      </c>
      <c r="P9" s="10" t="s">
        <v>199</v>
      </c>
      <c r="Q9" s="10" t="s">
        <v>200</v>
      </c>
    </row>
    <row r="10" spans="1:17" x14ac:dyDescent="0.25">
      <c r="A10" s="1" t="s">
        <v>14</v>
      </c>
      <c r="B10" s="1" t="s">
        <v>164</v>
      </c>
      <c r="C10" s="1">
        <v>54</v>
      </c>
      <c r="D10" s="1">
        <v>30745</v>
      </c>
      <c r="E10" s="1" t="s">
        <v>75</v>
      </c>
      <c r="F10" s="1" t="s">
        <v>10</v>
      </c>
      <c r="G10" s="1"/>
      <c r="H10" s="1"/>
      <c r="I10" s="1"/>
      <c r="J10" s="1"/>
      <c r="K10" s="7">
        <v>1</v>
      </c>
      <c r="L10" s="4">
        <v>435</v>
      </c>
      <c r="M10" s="14" t="s">
        <v>183</v>
      </c>
      <c r="N10" s="14" t="s">
        <v>301</v>
      </c>
      <c r="O10" s="15">
        <f t="shared" ca="1" si="0"/>
        <v>435</v>
      </c>
      <c r="P10" s="10" t="s">
        <v>201</v>
      </c>
      <c r="Q10" s="10" t="s">
        <v>202</v>
      </c>
    </row>
    <row r="11" spans="1:17" x14ac:dyDescent="0.25">
      <c r="A11" s="1" t="s">
        <v>14</v>
      </c>
      <c r="B11" s="1" t="s">
        <v>164</v>
      </c>
      <c r="C11" s="1">
        <v>66</v>
      </c>
      <c r="D11" s="1">
        <v>6170</v>
      </c>
      <c r="E11" s="1" t="s">
        <v>92</v>
      </c>
      <c r="F11" s="1" t="s">
        <v>10</v>
      </c>
      <c r="G11" s="1" t="s">
        <v>11</v>
      </c>
      <c r="H11" s="1" t="s">
        <v>92</v>
      </c>
      <c r="I11" s="1">
        <v>93400</v>
      </c>
      <c r="J11" s="1" t="s">
        <v>93</v>
      </c>
      <c r="K11" s="7">
        <v>1</v>
      </c>
      <c r="L11" s="4">
        <v>18150000</v>
      </c>
      <c r="M11" s="14" t="s">
        <v>181</v>
      </c>
      <c r="N11" s="14" t="s">
        <v>301</v>
      </c>
      <c r="O11" s="15">
        <f t="shared" ca="1" si="0"/>
        <v>18150000</v>
      </c>
      <c r="P11" s="10" t="s">
        <v>203</v>
      </c>
      <c r="Q11" s="10" t="s">
        <v>204</v>
      </c>
    </row>
    <row r="12" spans="1:17" x14ac:dyDescent="0.25">
      <c r="A12" s="1" t="s">
        <v>14</v>
      </c>
      <c r="B12" s="1" t="s">
        <v>164</v>
      </c>
      <c r="C12" s="1">
        <v>72</v>
      </c>
      <c r="D12" s="1">
        <v>10804</v>
      </c>
      <c r="E12" s="1" t="s">
        <v>100</v>
      </c>
      <c r="F12" s="1" t="s">
        <v>10</v>
      </c>
      <c r="G12" s="1" t="s">
        <v>11</v>
      </c>
      <c r="H12" s="1" t="s">
        <v>30</v>
      </c>
      <c r="I12" s="1">
        <v>78540</v>
      </c>
      <c r="J12" s="1"/>
      <c r="K12" s="7">
        <v>1</v>
      </c>
      <c r="L12" s="4">
        <v>12400</v>
      </c>
      <c r="M12" s="14" t="s">
        <v>183</v>
      </c>
      <c r="N12" s="14" t="s">
        <v>301</v>
      </c>
      <c r="O12" s="15">
        <f t="shared" ca="1" si="0"/>
        <v>12400</v>
      </c>
      <c r="P12" s="10" t="s">
        <v>205</v>
      </c>
      <c r="Q12" s="10" t="s">
        <v>206</v>
      </c>
    </row>
    <row r="13" spans="1:17" x14ac:dyDescent="0.25">
      <c r="A13" s="1" t="s">
        <v>14</v>
      </c>
      <c r="B13" s="1" t="s">
        <v>164</v>
      </c>
      <c r="C13" s="1">
        <v>73</v>
      </c>
      <c r="D13" s="1">
        <v>10802</v>
      </c>
      <c r="E13" s="1" t="s">
        <v>101</v>
      </c>
      <c r="F13" s="1" t="s">
        <v>10</v>
      </c>
      <c r="G13" s="1" t="s">
        <v>11</v>
      </c>
      <c r="H13" s="1" t="s">
        <v>102</v>
      </c>
      <c r="I13" s="1">
        <v>78510</v>
      </c>
      <c r="J13" s="1" t="s">
        <v>103</v>
      </c>
      <c r="K13" s="7">
        <v>1</v>
      </c>
      <c r="L13" s="4">
        <v>1300</v>
      </c>
      <c r="M13" s="14" t="s">
        <v>183</v>
      </c>
      <c r="N13" s="14" t="s">
        <v>301</v>
      </c>
      <c r="O13" s="15">
        <f t="shared" ca="1" si="0"/>
        <v>1300</v>
      </c>
      <c r="P13" s="10" t="s">
        <v>207</v>
      </c>
      <c r="Q13" s="10" t="s">
        <v>208</v>
      </c>
    </row>
    <row r="14" spans="1:17" x14ac:dyDescent="0.25">
      <c r="A14" s="1" t="s">
        <v>14</v>
      </c>
      <c r="B14" s="1" t="s">
        <v>164</v>
      </c>
      <c r="C14" s="1">
        <v>76</v>
      </c>
      <c r="D14" s="1">
        <v>30074</v>
      </c>
      <c r="E14" s="1" t="s">
        <v>109</v>
      </c>
      <c r="F14" s="1" t="s">
        <v>10</v>
      </c>
      <c r="G14" s="1" t="s">
        <v>11</v>
      </c>
      <c r="H14" s="1" t="s">
        <v>12</v>
      </c>
      <c r="I14" s="1">
        <v>75007</v>
      </c>
      <c r="J14" s="1" t="s">
        <v>110</v>
      </c>
      <c r="K14" s="7">
        <v>1</v>
      </c>
      <c r="L14" s="4">
        <v>24300000</v>
      </c>
      <c r="M14" s="14" t="s">
        <v>178</v>
      </c>
      <c r="N14" s="14" t="s">
        <v>301</v>
      </c>
      <c r="O14" s="15">
        <f t="shared" ca="1" si="0"/>
        <v>24300000</v>
      </c>
      <c r="P14" s="10" t="s">
        <v>209</v>
      </c>
      <c r="Q14" s="10" t="s">
        <v>210</v>
      </c>
    </row>
    <row r="15" spans="1:17" x14ac:dyDescent="0.25">
      <c r="A15" s="1" t="s">
        <v>78</v>
      </c>
      <c r="B15" s="1" t="s">
        <v>164</v>
      </c>
      <c r="C15" s="1">
        <v>55</v>
      </c>
      <c r="D15" s="1">
        <v>750</v>
      </c>
      <c r="E15" s="1" t="s">
        <v>76</v>
      </c>
      <c r="F15" s="1" t="s">
        <v>10</v>
      </c>
      <c r="G15" s="1" t="s">
        <v>11</v>
      </c>
      <c r="H15" s="1" t="s">
        <v>12</v>
      </c>
      <c r="I15" s="1">
        <v>75008</v>
      </c>
      <c r="J15" s="1" t="s">
        <v>77</v>
      </c>
      <c r="K15" s="7">
        <v>0.339611</v>
      </c>
      <c r="L15" s="4">
        <v>6191108.5300000003</v>
      </c>
      <c r="M15" s="14" t="s">
        <v>179</v>
      </c>
      <c r="N15" s="14" t="s">
        <v>301</v>
      </c>
      <c r="O15" s="15">
        <f t="shared" ca="1" si="0"/>
        <v>2102568.5589818303</v>
      </c>
      <c r="P15" s="10" t="s">
        <v>211</v>
      </c>
      <c r="Q15" s="10" t="s">
        <v>212</v>
      </c>
    </row>
    <row r="16" spans="1:17" x14ac:dyDescent="0.25">
      <c r="A16" s="1" t="s">
        <v>114</v>
      </c>
      <c r="B16" s="1" t="s">
        <v>164</v>
      </c>
      <c r="C16" s="1">
        <v>83</v>
      </c>
      <c r="D16" s="1">
        <v>1533</v>
      </c>
      <c r="E16" s="1" t="s">
        <v>114</v>
      </c>
      <c r="F16" s="1" t="s">
        <v>10</v>
      </c>
      <c r="G16" s="1" t="s">
        <v>11</v>
      </c>
      <c r="H16" s="1" t="s">
        <v>115</v>
      </c>
      <c r="I16" s="1">
        <v>92770</v>
      </c>
      <c r="J16" s="1" t="s">
        <v>116</v>
      </c>
      <c r="K16" s="7">
        <v>0.58221999999999996</v>
      </c>
      <c r="L16" s="4">
        <v>112950679.99999999</v>
      </c>
      <c r="M16" s="14" t="s">
        <v>180</v>
      </c>
      <c r="N16" s="14" t="s">
        <v>301</v>
      </c>
      <c r="O16" s="15">
        <f t="shared" ca="1" si="0"/>
        <v>65762144.90959999</v>
      </c>
      <c r="P16" s="10" t="s">
        <v>213</v>
      </c>
      <c r="Q16" s="10" t="s">
        <v>214</v>
      </c>
    </row>
    <row r="17" spans="1:17" x14ac:dyDescent="0.25">
      <c r="A17" s="1" t="s">
        <v>40</v>
      </c>
      <c r="B17" s="1" t="s">
        <v>164</v>
      </c>
      <c r="C17" s="1">
        <v>22</v>
      </c>
      <c r="D17" s="1">
        <v>17210</v>
      </c>
      <c r="E17" s="1" t="s">
        <v>37</v>
      </c>
      <c r="F17" s="1" t="s">
        <v>10</v>
      </c>
      <c r="G17" s="1" t="s">
        <v>11</v>
      </c>
      <c r="H17" s="1" t="s">
        <v>38</v>
      </c>
      <c r="I17" s="1">
        <v>92300</v>
      </c>
      <c r="J17" s="1" t="s">
        <v>39</v>
      </c>
      <c r="K17" s="7">
        <v>1</v>
      </c>
      <c r="L17" s="4">
        <v>68700000</v>
      </c>
      <c r="M17" s="14" t="s">
        <v>180</v>
      </c>
      <c r="N17" s="14" t="s">
        <v>301</v>
      </c>
      <c r="O17" s="15">
        <f t="shared" ca="1" si="0"/>
        <v>68700000</v>
      </c>
      <c r="P17" s="10" t="s">
        <v>215</v>
      </c>
      <c r="Q17" s="10" t="s">
        <v>216</v>
      </c>
    </row>
    <row r="18" spans="1:17" x14ac:dyDescent="0.25">
      <c r="A18" s="1" t="s">
        <v>117</v>
      </c>
      <c r="B18" s="1" t="s">
        <v>164</v>
      </c>
      <c r="C18" s="1">
        <v>86</v>
      </c>
      <c r="D18" s="1">
        <v>8000</v>
      </c>
      <c r="E18" s="1" t="s">
        <v>117</v>
      </c>
      <c r="F18" s="1" t="s">
        <v>10</v>
      </c>
      <c r="G18" s="1" t="s">
        <v>11</v>
      </c>
      <c r="H18" s="1" t="s">
        <v>118</v>
      </c>
      <c r="I18" s="1">
        <v>92400</v>
      </c>
      <c r="J18" s="1" t="s">
        <v>119</v>
      </c>
      <c r="K18" s="7">
        <v>0.25</v>
      </c>
      <c r="L18" s="4">
        <v>102500000</v>
      </c>
      <c r="M18" s="14" t="s">
        <v>180</v>
      </c>
      <c r="N18" s="14" t="s">
        <v>301</v>
      </c>
      <c r="O18" s="15">
        <f t="shared" ca="1" si="0"/>
        <v>25625000</v>
      </c>
      <c r="P18" s="10" t="s">
        <v>217</v>
      </c>
      <c r="Q18" s="10" t="s">
        <v>218</v>
      </c>
    </row>
    <row r="19" spans="1:17" x14ac:dyDescent="0.25">
      <c r="A19" s="1" t="s">
        <v>165</v>
      </c>
      <c r="B19" s="1" t="s">
        <v>164</v>
      </c>
      <c r="C19" s="1">
        <v>42</v>
      </c>
      <c r="D19" s="1">
        <v>5710</v>
      </c>
      <c r="E19" s="1" t="s">
        <v>56</v>
      </c>
      <c r="F19" s="1" t="s">
        <v>10</v>
      </c>
      <c r="G19" s="1" t="s">
        <v>11</v>
      </c>
      <c r="H19" s="1" t="s">
        <v>12</v>
      </c>
      <c r="I19" s="1">
        <v>75009</v>
      </c>
      <c r="J19" s="1" t="s">
        <v>57</v>
      </c>
      <c r="K19" s="7">
        <v>1</v>
      </c>
      <c r="L19" s="4">
        <v>123850000</v>
      </c>
      <c r="M19" s="14" t="s">
        <v>180</v>
      </c>
      <c r="N19" s="14" t="s">
        <v>301</v>
      </c>
      <c r="O19" s="15">
        <f t="shared" ca="1" si="0"/>
        <v>123850000</v>
      </c>
      <c r="P19" s="10" t="s">
        <v>219</v>
      </c>
      <c r="Q19" s="10" t="s">
        <v>220</v>
      </c>
    </row>
    <row r="20" spans="1:17" x14ac:dyDescent="0.25">
      <c r="A20" s="1" t="s">
        <v>36</v>
      </c>
      <c r="B20" s="1" t="s">
        <v>164</v>
      </c>
      <c r="C20" s="1">
        <v>21</v>
      </c>
      <c r="D20" s="1">
        <v>5410</v>
      </c>
      <c r="E20" s="1" t="s">
        <v>34</v>
      </c>
      <c r="F20" s="1" t="s">
        <v>10</v>
      </c>
      <c r="G20" s="1" t="s">
        <v>11</v>
      </c>
      <c r="H20" s="1" t="s">
        <v>12</v>
      </c>
      <c r="I20" s="1">
        <v>75017</v>
      </c>
      <c r="J20" s="1" t="s">
        <v>35</v>
      </c>
      <c r="K20" s="7">
        <v>0.48</v>
      </c>
      <c r="L20" s="4">
        <v>49392000</v>
      </c>
      <c r="M20" s="14" t="s">
        <v>180</v>
      </c>
      <c r="N20" s="14" t="s">
        <v>301</v>
      </c>
      <c r="O20" s="15">
        <f t="shared" ca="1" si="0"/>
        <v>23708160</v>
      </c>
      <c r="P20" s="10" t="s">
        <v>221</v>
      </c>
      <c r="Q20" s="10" t="s">
        <v>222</v>
      </c>
    </row>
    <row r="21" spans="1:17" x14ac:dyDescent="0.25">
      <c r="A21" s="1" t="s">
        <v>74</v>
      </c>
      <c r="B21" s="1" t="s">
        <v>164</v>
      </c>
      <c r="C21" s="1">
        <v>53</v>
      </c>
      <c r="D21" s="1">
        <v>10700</v>
      </c>
      <c r="E21" s="1" t="s">
        <v>72</v>
      </c>
      <c r="F21" s="1" t="s">
        <v>10</v>
      </c>
      <c r="G21" s="1" t="s">
        <v>11</v>
      </c>
      <c r="H21" s="1" t="s">
        <v>12</v>
      </c>
      <c r="I21" s="1">
        <v>75012</v>
      </c>
      <c r="J21" s="1" t="s">
        <v>73</v>
      </c>
      <c r="K21" s="7">
        <v>0.99470000000000003</v>
      </c>
      <c r="L21" s="4">
        <v>74403560</v>
      </c>
      <c r="M21" s="14" t="s">
        <v>179</v>
      </c>
      <c r="N21" s="14" t="s">
        <v>301</v>
      </c>
      <c r="O21" s="15">
        <f t="shared" ca="1" si="0"/>
        <v>74009221.131999999</v>
      </c>
      <c r="P21" s="10" t="s">
        <v>223</v>
      </c>
      <c r="Q21" s="10" t="s">
        <v>224</v>
      </c>
    </row>
    <row r="22" spans="1:17" x14ac:dyDescent="0.25">
      <c r="A22" s="1" t="s">
        <v>74</v>
      </c>
      <c r="B22" s="1" t="s">
        <v>164</v>
      </c>
      <c r="C22" s="1">
        <v>58</v>
      </c>
      <c r="D22" s="1">
        <v>10106</v>
      </c>
      <c r="E22" s="1" t="s">
        <v>81</v>
      </c>
      <c r="F22" s="1" t="s">
        <v>10</v>
      </c>
      <c r="G22" s="1" t="s">
        <v>11</v>
      </c>
      <c r="H22" s="1" t="s">
        <v>12</v>
      </c>
      <c r="I22" s="1">
        <v>75001</v>
      </c>
      <c r="J22" s="1" t="s">
        <v>81</v>
      </c>
      <c r="K22" s="7">
        <v>0.99470000000000003</v>
      </c>
      <c r="L22" s="4">
        <v>16909.900000000001</v>
      </c>
      <c r="M22" s="14" t="s">
        <v>184</v>
      </c>
      <c r="N22" s="14" t="s">
        <v>301</v>
      </c>
      <c r="O22" s="15">
        <f t="shared" ca="1" si="0"/>
        <v>16820.277530000003</v>
      </c>
      <c r="P22" s="10" t="s">
        <v>225</v>
      </c>
      <c r="Q22" s="10" t="s">
        <v>226</v>
      </c>
    </row>
    <row r="23" spans="1:17" x14ac:dyDescent="0.25">
      <c r="A23" s="1" t="s">
        <v>74</v>
      </c>
      <c r="B23" s="1" t="s">
        <v>164</v>
      </c>
      <c r="C23" s="1">
        <v>59</v>
      </c>
      <c r="D23" s="1">
        <v>10107</v>
      </c>
      <c r="E23" s="1" t="s">
        <v>82</v>
      </c>
      <c r="F23" s="1" t="s">
        <v>10</v>
      </c>
      <c r="G23" s="1" t="s">
        <v>11</v>
      </c>
      <c r="H23" s="1" t="s">
        <v>12</v>
      </c>
      <c r="I23" s="1">
        <v>75001</v>
      </c>
      <c r="J23" s="1" t="s">
        <v>82</v>
      </c>
      <c r="K23" s="7">
        <v>0.99470000000000003</v>
      </c>
      <c r="L23" s="4">
        <v>16909.900000000001</v>
      </c>
      <c r="M23" s="14" t="s">
        <v>184</v>
      </c>
      <c r="N23" s="14" t="s">
        <v>301</v>
      </c>
      <c r="O23" s="15">
        <f t="shared" ca="1" si="0"/>
        <v>16820.277530000003</v>
      </c>
      <c r="P23" s="10" t="s">
        <v>225</v>
      </c>
      <c r="Q23" s="10" t="s">
        <v>226</v>
      </c>
    </row>
    <row r="24" spans="1:17" x14ac:dyDescent="0.25">
      <c r="A24" s="1" t="s">
        <v>74</v>
      </c>
      <c r="B24" s="1" t="s">
        <v>164</v>
      </c>
      <c r="C24" s="1">
        <v>60</v>
      </c>
      <c r="D24" s="1">
        <v>10710</v>
      </c>
      <c r="E24" s="1" t="s">
        <v>83</v>
      </c>
      <c r="F24" s="1" t="s">
        <v>10</v>
      </c>
      <c r="G24" s="1" t="s">
        <v>11</v>
      </c>
      <c r="H24" s="1" t="s">
        <v>12</v>
      </c>
      <c r="I24" s="1">
        <v>75009</v>
      </c>
      <c r="J24" s="1" t="s">
        <v>84</v>
      </c>
      <c r="K24" s="7">
        <v>0.99470000000000003</v>
      </c>
      <c r="L24" s="4">
        <v>24867500</v>
      </c>
      <c r="M24" s="14" t="s">
        <v>179</v>
      </c>
      <c r="N24" s="14" t="s">
        <v>301</v>
      </c>
      <c r="O24" s="15">
        <f t="shared" ca="1" si="0"/>
        <v>24735702.25</v>
      </c>
      <c r="P24" s="10" t="s">
        <v>227</v>
      </c>
      <c r="Q24" s="10" t="s">
        <v>228</v>
      </c>
    </row>
    <row r="25" spans="1:17" x14ac:dyDescent="0.25">
      <c r="A25" s="1" t="s">
        <v>74</v>
      </c>
      <c r="B25" s="1" t="s">
        <v>164</v>
      </c>
      <c r="C25" s="1">
        <v>69</v>
      </c>
      <c r="D25" s="1">
        <v>10350</v>
      </c>
      <c r="E25" s="1" t="s">
        <v>96</v>
      </c>
      <c r="F25" s="1" t="s">
        <v>10</v>
      </c>
      <c r="G25" s="1" t="s">
        <v>11</v>
      </c>
      <c r="H25" s="1" t="s">
        <v>12</v>
      </c>
      <c r="I25" s="1">
        <v>75009</v>
      </c>
      <c r="J25" s="1" t="s">
        <v>97</v>
      </c>
      <c r="K25" s="7">
        <v>0.99470000000000003</v>
      </c>
      <c r="L25" s="4">
        <v>42473690</v>
      </c>
      <c r="M25" s="14" t="s">
        <v>179</v>
      </c>
      <c r="N25" s="14" t="s">
        <v>301</v>
      </c>
      <c r="O25" s="15">
        <f t="shared" ca="1" si="0"/>
        <v>42248579.443000004</v>
      </c>
      <c r="P25" s="10" t="s">
        <v>229</v>
      </c>
      <c r="Q25" s="10" t="s">
        <v>230</v>
      </c>
    </row>
    <row r="26" spans="1:17" x14ac:dyDescent="0.25">
      <c r="A26" s="1" t="s">
        <v>20</v>
      </c>
      <c r="B26" s="1" t="s">
        <v>164</v>
      </c>
      <c r="C26" s="1">
        <v>10</v>
      </c>
      <c r="D26" s="1">
        <v>211</v>
      </c>
      <c r="E26" s="1" t="s">
        <v>18</v>
      </c>
      <c r="F26" s="1" t="s">
        <v>10</v>
      </c>
      <c r="G26" s="1" t="s">
        <v>11</v>
      </c>
      <c r="H26" s="1" t="s">
        <v>12</v>
      </c>
      <c r="I26" s="1">
        <v>75008</v>
      </c>
      <c r="J26" s="1" t="s">
        <v>19</v>
      </c>
      <c r="K26" s="7">
        <v>0.120379457775158</v>
      </c>
      <c r="L26" s="4">
        <v>1853843.6497374333</v>
      </c>
      <c r="M26" s="14" t="s">
        <v>180</v>
      </c>
      <c r="N26" s="14" t="s">
        <v>301</v>
      </c>
      <c r="O26" s="15">
        <f t="shared" ca="1" si="0"/>
        <v>223164.69335531216</v>
      </c>
      <c r="P26" s="10" t="s">
        <v>231</v>
      </c>
      <c r="Q26" s="10" t="s">
        <v>232</v>
      </c>
    </row>
    <row r="27" spans="1:17" x14ac:dyDescent="0.25">
      <c r="A27" s="1" t="s">
        <v>20</v>
      </c>
      <c r="B27" s="1" t="s">
        <v>164</v>
      </c>
      <c r="C27" s="1">
        <v>34</v>
      </c>
      <c r="D27" s="1">
        <v>32</v>
      </c>
      <c r="E27" s="1" t="s">
        <v>49</v>
      </c>
      <c r="F27" s="1" t="s">
        <v>10</v>
      </c>
      <c r="G27" s="1" t="s">
        <v>11</v>
      </c>
      <c r="H27" s="1" t="s">
        <v>12</v>
      </c>
      <c r="I27" s="1">
        <v>75009</v>
      </c>
      <c r="J27" s="1" t="s">
        <v>50</v>
      </c>
      <c r="K27" s="7">
        <v>0.120379457775158</v>
      </c>
      <c r="L27" s="4">
        <v>3707687.2994748666</v>
      </c>
      <c r="M27" s="14" t="s">
        <v>179</v>
      </c>
      <c r="N27" s="14" t="s">
        <v>301</v>
      </c>
      <c r="O27" s="15">
        <f t="shared" ca="1" si="0"/>
        <v>446329.38671062433</v>
      </c>
      <c r="P27" s="10" t="s">
        <v>233</v>
      </c>
      <c r="Q27" s="10" t="s">
        <v>234</v>
      </c>
    </row>
    <row r="28" spans="1:17" x14ac:dyDescent="0.25">
      <c r="A28" s="1" t="s">
        <v>20</v>
      </c>
      <c r="B28" s="1" t="s">
        <v>164</v>
      </c>
      <c r="C28" s="1">
        <v>38</v>
      </c>
      <c r="D28" s="1">
        <v>5</v>
      </c>
      <c r="E28" s="1" t="s">
        <v>53</v>
      </c>
      <c r="F28" s="1" t="s">
        <v>10</v>
      </c>
      <c r="G28" s="1" t="s">
        <v>11</v>
      </c>
      <c r="H28" s="1" t="s">
        <v>12</v>
      </c>
      <c r="I28" s="1">
        <v>75015</v>
      </c>
      <c r="J28" s="1" t="s">
        <v>54</v>
      </c>
      <c r="K28" s="7">
        <v>0.120379457775158</v>
      </c>
      <c r="L28" s="4">
        <v>571802.42443200049</v>
      </c>
      <c r="M28" s="14" t="s">
        <v>182</v>
      </c>
      <c r="N28" s="14" t="s">
        <v>301</v>
      </c>
      <c r="O28" s="15">
        <f t="shared" ca="1" si="0"/>
        <v>68833.265807644973</v>
      </c>
      <c r="P28" s="10" t="s">
        <v>235</v>
      </c>
      <c r="Q28" s="10" t="s">
        <v>236</v>
      </c>
    </row>
    <row r="29" spans="1:17" x14ac:dyDescent="0.25">
      <c r="A29" s="1" t="s">
        <v>20</v>
      </c>
      <c r="B29" s="1" t="s">
        <v>164</v>
      </c>
      <c r="C29" s="1">
        <v>49</v>
      </c>
      <c r="D29" s="1">
        <v>36</v>
      </c>
      <c r="E29" s="1" t="s">
        <v>63</v>
      </c>
      <c r="F29" s="1" t="s">
        <v>10</v>
      </c>
      <c r="G29" s="1" t="s">
        <v>11</v>
      </c>
      <c r="H29" s="1" t="s">
        <v>12</v>
      </c>
      <c r="I29" s="1">
        <v>75008</v>
      </c>
      <c r="J29" s="1" t="s">
        <v>64</v>
      </c>
      <c r="K29" s="7">
        <v>0.120379457775158</v>
      </c>
      <c r="L29" s="4">
        <v>2263133.8061729702</v>
      </c>
      <c r="M29" s="14" t="s">
        <v>179</v>
      </c>
      <c r="N29" s="14" t="s">
        <v>301</v>
      </c>
      <c r="O29" s="15">
        <f t="shared" ca="1" si="0"/>
        <v>272434.82045973168</v>
      </c>
      <c r="P29" s="10" t="s">
        <v>237</v>
      </c>
      <c r="Q29" s="10" t="s">
        <v>238</v>
      </c>
    </row>
    <row r="30" spans="1:17" x14ac:dyDescent="0.25">
      <c r="A30" s="1" t="s">
        <v>20</v>
      </c>
      <c r="B30" s="1" t="s">
        <v>164</v>
      </c>
      <c r="C30" s="1">
        <v>50</v>
      </c>
      <c r="D30" s="1">
        <v>34</v>
      </c>
      <c r="E30" s="1" t="s">
        <v>65</v>
      </c>
      <c r="F30" s="1" t="s">
        <v>10</v>
      </c>
      <c r="G30" s="1" t="s">
        <v>11</v>
      </c>
      <c r="H30" s="1" t="s">
        <v>12</v>
      </c>
      <c r="I30" s="1">
        <v>75008</v>
      </c>
      <c r="J30" s="1" t="s">
        <v>66</v>
      </c>
      <c r="K30" s="7">
        <v>0.120379457775158</v>
      </c>
      <c r="L30" s="4">
        <v>4141053.3474654355</v>
      </c>
      <c r="M30" s="14" t="s">
        <v>179</v>
      </c>
      <c r="N30" s="14" t="s">
        <v>301</v>
      </c>
      <c r="O30" s="15">
        <f t="shared" ca="1" si="0"/>
        <v>498497.75658589212</v>
      </c>
      <c r="P30" s="10" t="s">
        <v>239</v>
      </c>
      <c r="Q30" s="10" t="s">
        <v>240</v>
      </c>
    </row>
    <row r="31" spans="1:17" x14ac:dyDescent="0.25">
      <c r="A31" s="1" t="s">
        <v>20</v>
      </c>
      <c r="B31" s="1" t="s">
        <v>164</v>
      </c>
      <c r="C31" s="1">
        <v>57</v>
      </c>
      <c r="D31" s="1">
        <v>46</v>
      </c>
      <c r="E31" s="1" t="s">
        <v>79</v>
      </c>
      <c r="F31" s="1" t="s">
        <v>10</v>
      </c>
      <c r="G31" s="1" t="s">
        <v>11</v>
      </c>
      <c r="H31" s="1" t="s">
        <v>12</v>
      </c>
      <c r="I31" s="1">
        <v>75017</v>
      </c>
      <c r="J31" s="1" t="s">
        <v>80</v>
      </c>
      <c r="K31" s="7">
        <v>0.120379457775158</v>
      </c>
      <c r="L31" s="4">
        <v>1589008.8426320856</v>
      </c>
      <c r="M31" s="14" t="s">
        <v>179</v>
      </c>
      <c r="N31" s="14" t="s">
        <v>301</v>
      </c>
      <c r="O31" s="15">
        <f t="shared" ca="1" si="0"/>
        <v>191284.02287598184</v>
      </c>
      <c r="P31" s="10" t="s">
        <v>241</v>
      </c>
      <c r="Q31" s="10" t="s">
        <v>242</v>
      </c>
    </row>
    <row r="32" spans="1:17" x14ac:dyDescent="0.25">
      <c r="A32" s="1" t="s">
        <v>20</v>
      </c>
      <c r="B32" s="1" t="s">
        <v>164</v>
      </c>
      <c r="C32" s="1">
        <v>61</v>
      </c>
      <c r="D32" s="1">
        <v>33</v>
      </c>
      <c r="E32" s="1" t="s">
        <v>85</v>
      </c>
      <c r="F32" s="1" t="s">
        <v>10</v>
      </c>
      <c r="G32" s="1" t="s">
        <v>11</v>
      </c>
      <c r="H32" s="1" t="s">
        <v>12</v>
      </c>
      <c r="I32" s="1">
        <v>75006</v>
      </c>
      <c r="J32" s="1" t="s">
        <v>86</v>
      </c>
      <c r="K32" s="7">
        <v>0.120379457775158</v>
      </c>
      <c r="L32" s="4">
        <v>208256.46195102335</v>
      </c>
      <c r="M32" s="14" t="s">
        <v>178</v>
      </c>
      <c r="N32" s="14" t="s">
        <v>301</v>
      </c>
      <c r="O32" s="15">
        <f t="shared" ca="1" si="0"/>
        <v>25069.799967837014</v>
      </c>
      <c r="P32" s="10" t="s">
        <v>243</v>
      </c>
      <c r="Q32" s="10" t="s">
        <v>244</v>
      </c>
    </row>
    <row r="33" spans="1:17" x14ac:dyDescent="0.25">
      <c r="A33" s="1" t="s">
        <v>20</v>
      </c>
      <c r="B33" s="1" t="s">
        <v>164</v>
      </c>
      <c r="C33" s="1">
        <v>63</v>
      </c>
      <c r="D33" s="1">
        <v>29</v>
      </c>
      <c r="E33" s="1" t="s">
        <v>87</v>
      </c>
      <c r="F33" s="1" t="s">
        <v>10</v>
      </c>
      <c r="G33" s="1" t="s">
        <v>11</v>
      </c>
      <c r="H33" s="1" t="s">
        <v>88</v>
      </c>
      <c r="I33" s="1">
        <v>92200</v>
      </c>
      <c r="J33" s="1" t="s">
        <v>89</v>
      </c>
      <c r="K33" s="7">
        <v>0.120379457775158</v>
      </c>
      <c r="L33" s="4">
        <v>2287209.697728002</v>
      </c>
      <c r="M33" s="14" t="s">
        <v>179</v>
      </c>
      <c r="N33" s="14" t="s">
        <v>301</v>
      </c>
      <c r="O33" s="15">
        <f t="shared" ca="1" si="0"/>
        <v>275333.06323057989</v>
      </c>
      <c r="P33" s="10" t="s">
        <v>245</v>
      </c>
      <c r="Q33" s="10" t="s">
        <v>246</v>
      </c>
    </row>
    <row r="34" spans="1:17" x14ac:dyDescent="0.25">
      <c r="A34" s="1" t="s">
        <v>108</v>
      </c>
      <c r="B34" s="1" t="s">
        <v>164</v>
      </c>
      <c r="C34" s="1">
        <v>75</v>
      </c>
      <c r="D34" s="1">
        <v>70</v>
      </c>
      <c r="E34" s="1" t="s">
        <v>106</v>
      </c>
      <c r="F34" s="1" t="s">
        <v>10</v>
      </c>
      <c r="G34" s="1" t="s">
        <v>11</v>
      </c>
      <c r="H34" s="1" t="s">
        <v>88</v>
      </c>
      <c r="I34" s="1">
        <v>92200</v>
      </c>
      <c r="J34" s="1" t="s">
        <v>107</v>
      </c>
      <c r="K34" s="7">
        <v>0.52</v>
      </c>
      <c r="L34" s="4">
        <v>11180000</v>
      </c>
      <c r="M34" s="14" t="s">
        <v>178</v>
      </c>
      <c r="N34" s="14" t="s">
        <v>301</v>
      </c>
      <c r="O34" s="15">
        <f t="shared" ca="1" si="0"/>
        <v>5813600</v>
      </c>
      <c r="P34" s="10" t="s">
        <v>306</v>
      </c>
      <c r="Q34" s="10" t="s">
        <v>307</v>
      </c>
    </row>
    <row r="35" spans="1:17" x14ac:dyDescent="0.25">
      <c r="A35" s="1" t="s">
        <v>134</v>
      </c>
      <c r="B35" s="1" t="s">
        <v>164</v>
      </c>
      <c r="C35" s="1">
        <v>100</v>
      </c>
      <c r="D35" s="1">
        <v>9500</v>
      </c>
      <c r="E35" s="1" t="s">
        <v>132</v>
      </c>
      <c r="F35" s="1" t="s">
        <v>10</v>
      </c>
      <c r="G35" s="1" t="s">
        <v>11</v>
      </c>
      <c r="H35" s="1" t="s">
        <v>12</v>
      </c>
      <c r="I35" s="1">
        <v>75013</v>
      </c>
      <c r="J35" s="1" t="s">
        <v>133</v>
      </c>
      <c r="K35" s="7">
        <v>3.4380000000000001E-2</v>
      </c>
      <c r="L35" s="4">
        <v>6782830.2000000002</v>
      </c>
      <c r="M35" s="14" t="s">
        <v>180</v>
      </c>
      <c r="N35" s="14" t="s">
        <v>301</v>
      </c>
      <c r="O35" s="15">
        <f t="shared" ca="1" si="0"/>
        <v>233193.70227600003</v>
      </c>
      <c r="P35" s="10" t="s">
        <v>247</v>
      </c>
      <c r="Q35" s="10" t="s">
        <v>248</v>
      </c>
    </row>
    <row r="36" spans="1:17" x14ac:dyDescent="0.25">
      <c r="A36" s="1" t="s">
        <v>134</v>
      </c>
      <c r="B36" s="1" t="s">
        <v>164</v>
      </c>
      <c r="C36" s="1">
        <v>113</v>
      </c>
      <c r="D36" s="1">
        <v>9600</v>
      </c>
      <c r="E36" s="1" t="s">
        <v>148</v>
      </c>
      <c r="F36" s="1" t="s">
        <v>10</v>
      </c>
      <c r="G36" s="1" t="s">
        <v>11</v>
      </c>
      <c r="H36" s="1" t="s">
        <v>139</v>
      </c>
      <c r="I36" s="1">
        <v>93200</v>
      </c>
      <c r="J36" s="1" t="s">
        <v>149</v>
      </c>
      <c r="K36" s="7">
        <v>3.4380000000000001E-2</v>
      </c>
      <c r="L36" s="4">
        <v>4878522</v>
      </c>
      <c r="M36" s="14" t="s">
        <v>180</v>
      </c>
      <c r="N36" s="14" t="s">
        <v>301</v>
      </c>
      <c r="O36" s="15">
        <f t="shared" ca="1" si="0"/>
        <v>167723.58636000002</v>
      </c>
      <c r="P36" s="10"/>
      <c r="Q36" s="10"/>
    </row>
    <row r="37" spans="1:17" x14ac:dyDescent="0.25">
      <c r="A37" s="1" t="s">
        <v>26</v>
      </c>
      <c r="B37" s="1" t="s">
        <v>164</v>
      </c>
      <c r="C37">
        <v>12</v>
      </c>
      <c r="D37" s="1">
        <v>40</v>
      </c>
      <c r="E37" s="1" t="s">
        <v>24</v>
      </c>
      <c r="F37" s="1" t="s">
        <v>10</v>
      </c>
      <c r="G37" s="1" t="s">
        <v>11</v>
      </c>
      <c r="H37" s="1" t="s">
        <v>12</v>
      </c>
      <c r="I37" s="1">
        <v>75016</v>
      </c>
      <c r="J37" s="1" t="s">
        <v>25</v>
      </c>
      <c r="K37" s="7">
        <v>0.924253673877104</v>
      </c>
      <c r="L37" s="4">
        <v>47136937.367732301</v>
      </c>
      <c r="M37" s="14" t="s">
        <v>178</v>
      </c>
      <c r="N37" s="14" t="s">
        <v>301</v>
      </c>
      <c r="O37" s="15">
        <f t="shared" ca="1" si="0"/>
        <v>43566487.537441529</v>
      </c>
      <c r="P37" s="10" t="s">
        <v>249</v>
      </c>
      <c r="Q37" s="10" t="s">
        <v>250</v>
      </c>
    </row>
    <row r="38" spans="1:17" x14ac:dyDescent="0.25">
      <c r="A38" s="1" t="s">
        <v>26</v>
      </c>
      <c r="B38" s="1" t="s">
        <v>164</v>
      </c>
      <c r="C38">
        <v>15</v>
      </c>
      <c r="D38" s="1">
        <v>3</v>
      </c>
      <c r="E38" s="1" t="s">
        <v>27</v>
      </c>
      <c r="F38" s="1" t="s">
        <v>10</v>
      </c>
      <c r="G38" s="1" t="s">
        <v>11</v>
      </c>
      <c r="H38" s="1" t="s">
        <v>12</v>
      </c>
      <c r="I38" s="1">
        <v>75003</v>
      </c>
      <c r="J38" s="1" t="s">
        <v>28</v>
      </c>
      <c r="K38" s="7">
        <v>0.924253673877104</v>
      </c>
      <c r="L38" s="4">
        <v>32718580.055249482</v>
      </c>
      <c r="M38" s="14" t="s">
        <v>179</v>
      </c>
      <c r="N38" s="14" t="s">
        <v>301</v>
      </c>
      <c r="O38" s="15">
        <f t="shared" ca="1" si="0"/>
        <v>30240267.820106473</v>
      </c>
      <c r="P38" s="10" t="s">
        <v>251</v>
      </c>
      <c r="Q38" s="10" t="s">
        <v>252</v>
      </c>
    </row>
    <row r="39" spans="1:17" x14ac:dyDescent="0.25">
      <c r="A39" s="1" t="s">
        <v>26</v>
      </c>
      <c r="B39" s="1" t="s">
        <v>164</v>
      </c>
      <c r="C39">
        <v>26</v>
      </c>
      <c r="D39" s="1">
        <v>101</v>
      </c>
      <c r="E39" s="1" t="s">
        <v>41</v>
      </c>
      <c r="F39" s="1" t="s">
        <v>10</v>
      </c>
      <c r="G39" s="1" t="s">
        <v>11</v>
      </c>
      <c r="H39" s="1" t="s">
        <v>12</v>
      </c>
      <c r="I39" s="1">
        <v>75002</v>
      </c>
      <c r="J39" s="1" t="s">
        <v>42</v>
      </c>
      <c r="K39" s="7">
        <v>0.924253673877104</v>
      </c>
      <c r="L39" s="4">
        <v>20518431.56007171</v>
      </c>
      <c r="M39" s="14" t="s">
        <v>179</v>
      </c>
      <c r="N39" s="14" t="s">
        <v>301</v>
      </c>
      <c r="O39" s="15">
        <f t="shared" ca="1" si="0"/>
        <v>18964235.751592197</v>
      </c>
      <c r="P39" s="10" t="s">
        <v>253</v>
      </c>
      <c r="Q39" s="10" t="s">
        <v>254</v>
      </c>
    </row>
    <row r="40" spans="1:17" x14ac:dyDescent="0.25">
      <c r="A40" s="1" t="s">
        <v>26</v>
      </c>
      <c r="B40" s="1" t="s">
        <v>164</v>
      </c>
      <c r="C40">
        <v>45</v>
      </c>
      <c r="D40" s="1">
        <v>107</v>
      </c>
      <c r="E40" s="1" t="s">
        <v>61</v>
      </c>
      <c r="F40" s="1" t="s">
        <v>10</v>
      </c>
      <c r="G40" s="1" t="s">
        <v>11</v>
      </c>
      <c r="H40" s="1" t="s">
        <v>12</v>
      </c>
      <c r="I40" s="1">
        <v>75008</v>
      </c>
      <c r="J40" s="1" t="s">
        <v>62</v>
      </c>
      <c r="K40" s="7">
        <v>0.924253673877104</v>
      </c>
      <c r="L40" s="4">
        <v>13863805.10815656</v>
      </c>
      <c r="M40" s="14" t="s">
        <v>179</v>
      </c>
      <c r="N40" s="14" t="s">
        <v>301</v>
      </c>
      <c r="O40" s="15">
        <f t="shared" ca="1" si="0"/>
        <v>12813672.805129861</v>
      </c>
      <c r="P40" s="10" t="s">
        <v>255</v>
      </c>
      <c r="Q40" s="10" t="s">
        <v>256</v>
      </c>
    </row>
    <row r="41" spans="1:17" x14ac:dyDescent="0.25">
      <c r="A41" s="1" t="s">
        <v>26</v>
      </c>
      <c r="B41" s="1" t="s">
        <v>164</v>
      </c>
      <c r="C41">
        <v>51</v>
      </c>
      <c r="D41" s="1">
        <v>109</v>
      </c>
      <c r="E41" s="1" t="s">
        <v>67</v>
      </c>
      <c r="F41" s="1" t="s">
        <v>10</v>
      </c>
      <c r="G41" s="1" t="s">
        <v>11</v>
      </c>
      <c r="H41" s="1" t="s">
        <v>12</v>
      </c>
      <c r="I41" s="1">
        <v>75016</v>
      </c>
      <c r="J41" s="1" t="s">
        <v>68</v>
      </c>
      <c r="K41" s="7">
        <v>0.924253673877104</v>
      </c>
      <c r="L41" s="4">
        <v>14972909.516809085</v>
      </c>
      <c r="M41" s="14" t="s">
        <v>178</v>
      </c>
      <c r="N41" s="14" t="s">
        <v>301</v>
      </c>
      <c r="O41" s="15">
        <f t="shared" ca="1" si="0"/>
        <v>13838766.629540252</v>
      </c>
      <c r="P41" s="10" t="s">
        <v>257</v>
      </c>
      <c r="Q41" s="10" t="s">
        <v>258</v>
      </c>
    </row>
    <row r="42" spans="1:17" x14ac:dyDescent="0.25">
      <c r="A42" s="1" t="s">
        <v>26</v>
      </c>
      <c r="B42" s="1" t="s">
        <v>164</v>
      </c>
      <c r="C42">
        <v>64</v>
      </c>
      <c r="D42" s="1">
        <v>407</v>
      </c>
      <c r="E42" s="1" t="s">
        <v>90</v>
      </c>
      <c r="F42" s="1" t="s">
        <v>10</v>
      </c>
      <c r="G42" s="1" t="s">
        <v>11</v>
      </c>
      <c r="H42" s="1" t="s">
        <v>12</v>
      </c>
      <c r="I42" s="1">
        <v>75003</v>
      </c>
      <c r="J42" s="1" t="s">
        <v>91</v>
      </c>
      <c r="K42" s="7">
        <v>0.924253673877104</v>
      </c>
      <c r="L42" s="4">
        <v>9150111.3713833299</v>
      </c>
      <c r="M42" s="14" t="s">
        <v>179</v>
      </c>
      <c r="N42" s="14" t="s">
        <v>301</v>
      </c>
      <c r="O42" s="15">
        <f t="shared" ca="1" si="0"/>
        <v>8457024.0513857082</v>
      </c>
      <c r="P42" s="10" t="s">
        <v>259</v>
      </c>
      <c r="Q42" s="10" t="s">
        <v>260</v>
      </c>
    </row>
    <row r="43" spans="1:17" x14ac:dyDescent="0.25">
      <c r="A43" s="1" t="s">
        <v>26</v>
      </c>
      <c r="B43" s="1" t="s">
        <v>164</v>
      </c>
      <c r="C43">
        <v>70</v>
      </c>
      <c r="D43" s="1">
        <v>105</v>
      </c>
      <c r="E43" s="1" t="s">
        <v>98</v>
      </c>
      <c r="F43" s="1" t="s">
        <v>10</v>
      </c>
      <c r="G43" s="1" t="s">
        <v>11</v>
      </c>
      <c r="H43" s="1" t="s">
        <v>12</v>
      </c>
      <c r="I43" s="1">
        <v>75003</v>
      </c>
      <c r="J43" s="1" t="s">
        <v>99</v>
      </c>
      <c r="K43" s="7">
        <v>0.924253673877104</v>
      </c>
      <c r="L43" s="4">
        <v>32995856.157412611</v>
      </c>
      <c r="M43" s="14" t="s">
        <v>179</v>
      </c>
      <c r="N43" s="14" t="s">
        <v>301</v>
      </c>
      <c r="O43" s="15">
        <f t="shared" ca="1" si="0"/>
        <v>30496541.276209068</v>
      </c>
      <c r="P43" s="10" t="s">
        <v>261</v>
      </c>
      <c r="Q43" s="10" t="s">
        <v>262</v>
      </c>
    </row>
    <row r="44" spans="1:17" x14ac:dyDescent="0.25">
      <c r="A44" s="1" t="s">
        <v>138</v>
      </c>
      <c r="B44" s="1" t="s">
        <v>164</v>
      </c>
      <c r="C44" s="1">
        <v>103</v>
      </c>
      <c r="D44" s="1">
        <v>19130</v>
      </c>
      <c r="E44" s="1" t="s">
        <v>135</v>
      </c>
      <c r="F44" s="1" t="s">
        <v>10</v>
      </c>
      <c r="G44" s="1" t="s">
        <v>45</v>
      </c>
      <c r="H44" s="1" t="s">
        <v>136</v>
      </c>
      <c r="I44" s="1">
        <v>38000</v>
      </c>
      <c r="J44" s="1" t="s">
        <v>137</v>
      </c>
      <c r="K44" s="7">
        <v>0.24135300000000001</v>
      </c>
      <c r="L44" s="4">
        <v>4344354</v>
      </c>
      <c r="M44" s="14" t="s">
        <v>181</v>
      </c>
      <c r="N44" s="14" t="s">
        <v>301</v>
      </c>
      <c r="O44" s="15">
        <f t="shared" ca="1" si="0"/>
        <v>1048522.8709620001</v>
      </c>
      <c r="P44" s="10" t="s">
        <v>263</v>
      </c>
      <c r="Q44" s="10" t="s">
        <v>264</v>
      </c>
    </row>
    <row r="45" spans="1:17" x14ac:dyDescent="0.25">
      <c r="A45" s="1" t="s">
        <v>138</v>
      </c>
      <c r="B45" s="1" t="s">
        <v>164</v>
      </c>
      <c r="C45" s="1">
        <v>115</v>
      </c>
      <c r="D45" s="1">
        <v>19150</v>
      </c>
      <c r="E45" s="1" t="s">
        <v>153</v>
      </c>
      <c r="F45" s="1" t="s">
        <v>10</v>
      </c>
      <c r="G45" s="1" t="s">
        <v>22</v>
      </c>
      <c r="H45" s="1" t="s">
        <v>153</v>
      </c>
      <c r="I45" s="1">
        <v>60440</v>
      </c>
      <c r="J45" s="1"/>
      <c r="K45" s="7">
        <v>0.24135300000000001</v>
      </c>
      <c r="L45" s="4">
        <v>8712843.3000000007</v>
      </c>
      <c r="M45" s="14" t="s">
        <v>181</v>
      </c>
      <c r="N45" s="14" t="s">
        <v>301</v>
      </c>
      <c r="O45" s="15">
        <f t="shared" ca="1" si="0"/>
        <v>2102870.8689849004</v>
      </c>
      <c r="P45" s="10" t="s">
        <v>265</v>
      </c>
      <c r="Q45" s="10" t="s">
        <v>266</v>
      </c>
    </row>
    <row r="46" spans="1:17" x14ac:dyDescent="0.25">
      <c r="A46" s="1" t="s">
        <v>138</v>
      </c>
      <c r="B46" s="1" t="s">
        <v>164</v>
      </c>
      <c r="C46" s="1">
        <v>117</v>
      </c>
      <c r="D46" s="1">
        <v>19160</v>
      </c>
      <c r="E46" s="1" t="s">
        <v>154</v>
      </c>
      <c r="F46" s="1" t="s">
        <v>10</v>
      </c>
      <c r="G46" s="1" t="s">
        <v>155</v>
      </c>
      <c r="H46" s="1" t="s">
        <v>154</v>
      </c>
      <c r="I46" s="1">
        <v>31790</v>
      </c>
      <c r="J46" s="1" t="s">
        <v>156</v>
      </c>
      <c r="K46" s="7">
        <v>0.24135300000000001</v>
      </c>
      <c r="L46" s="4">
        <v>2111838.75</v>
      </c>
      <c r="M46" s="14" t="s">
        <v>181</v>
      </c>
      <c r="N46" s="14" t="s">
        <v>301</v>
      </c>
      <c r="O46" s="15">
        <f t="shared" ca="1" si="0"/>
        <v>509698.61782875005</v>
      </c>
      <c r="P46" s="10" t="s">
        <v>308</v>
      </c>
      <c r="Q46" s="10" t="s">
        <v>309</v>
      </c>
    </row>
    <row r="47" spans="1:17" x14ac:dyDescent="0.25">
      <c r="A47" s="1" t="s">
        <v>138</v>
      </c>
      <c r="B47" s="1" t="s">
        <v>164</v>
      </c>
      <c r="C47" s="1">
        <v>122</v>
      </c>
      <c r="D47" s="1">
        <v>19140</v>
      </c>
      <c r="E47" s="1" t="s">
        <v>157</v>
      </c>
      <c r="F47" s="1" t="s">
        <v>10</v>
      </c>
      <c r="G47" s="1" t="s">
        <v>55</v>
      </c>
      <c r="H47" s="1" t="s">
        <v>158</v>
      </c>
      <c r="I47" s="1">
        <v>10800</v>
      </c>
      <c r="J47" s="1" t="s">
        <v>159</v>
      </c>
      <c r="K47" s="7">
        <v>0.24135300000000001</v>
      </c>
      <c r="L47" s="4">
        <v>2968641.9000000004</v>
      </c>
      <c r="M47" s="14" t="s">
        <v>181</v>
      </c>
      <c r="N47" s="14" t="s">
        <v>301</v>
      </c>
      <c r="O47" s="15">
        <f t="shared" ca="1" si="0"/>
        <v>716490.62849070015</v>
      </c>
      <c r="P47" s="10" t="s">
        <v>267</v>
      </c>
      <c r="Q47" s="10" t="s">
        <v>268</v>
      </c>
    </row>
    <row r="48" spans="1:17" x14ac:dyDescent="0.25">
      <c r="A48" s="1" t="s">
        <v>114</v>
      </c>
      <c r="B48" s="1" t="s">
        <v>164</v>
      </c>
      <c r="C48" s="1">
        <v>83</v>
      </c>
      <c r="D48" s="1">
        <v>1533</v>
      </c>
      <c r="E48" s="1" t="s">
        <v>114</v>
      </c>
      <c r="F48" s="1" t="s">
        <v>10</v>
      </c>
      <c r="G48" s="1" t="s">
        <v>11</v>
      </c>
      <c r="H48" s="1" t="s">
        <v>115</v>
      </c>
      <c r="I48" s="1">
        <v>92770</v>
      </c>
      <c r="J48" s="1" t="s">
        <v>116</v>
      </c>
      <c r="K48" s="7">
        <v>8.4444444444444447E-2</v>
      </c>
      <c r="L48" s="4">
        <v>16382222.222222222</v>
      </c>
      <c r="M48" s="14" t="s">
        <v>180</v>
      </c>
      <c r="N48" s="14" t="s">
        <v>302</v>
      </c>
      <c r="O48" s="15">
        <f t="shared" ca="1" si="0"/>
        <v>1383387.6543209876</v>
      </c>
      <c r="P48" s="10" t="s">
        <v>213</v>
      </c>
      <c r="Q48" s="10" t="s">
        <v>214</v>
      </c>
    </row>
    <row r="49" spans="1:17" x14ac:dyDescent="0.25">
      <c r="A49" s="1" t="s">
        <v>134</v>
      </c>
      <c r="B49" s="1" t="s">
        <v>164</v>
      </c>
      <c r="C49" s="1">
        <v>100</v>
      </c>
      <c r="D49" s="1">
        <v>9500</v>
      </c>
      <c r="E49" s="1" t="s">
        <v>132</v>
      </c>
      <c r="F49" s="1" t="s">
        <v>10</v>
      </c>
      <c r="G49" s="1" t="s">
        <v>11</v>
      </c>
      <c r="H49" s="1" t="s">
        <v>12</v>
      </c>
      <c r="I49" s="1">
        <v>75013</v>
      </c>
      <c r="J49" s="1" t="s">
        <v>133</v>
      </c>
      <c r="K49" s="7">
        <v>5.3753230996465687E-2</v>
      </c>
      <c r="L49" s="4">
        <v>10604974.943292715</v>
      </c>
      <c r="M49" s="14" t="s">
        <v>180</v>
      </c>
      <c r="N49" s="14" t="s">
        <v>302</v>
      </c>
      <c r="O49" s="15">
        <f t="shared" ca="1" si="0"/>
        <v>570051.66783854389</v>
      </c>
      <c r="P49" s="10" t="s">
        <v>247</v>
      </c>
      <c r="Q49" s="10" t="s">
        <v>248</v>
      </c>
    </row>
    <row r="50" spans="1:17" x14ac:dyDescent="0.25">
      <c r="A50" s="1" t="s">
        <v>134</v>
      </c>
      <c r="B50" s="1" t="s">
        <v>164</v>
      </c>
      <c r="C50" s="1">
        <v>113</v>
      </c>
      <c r="D50" s="1">
        <v>9600</v>
      </c>
      <c r="E50" s="1" t="s">
        <v>148</v>
      </c>
      <c r="F50" s="1" t="s">
        <v>10</v>
      </c>
      <c r="G50" s="1" t="s">
        <v>11</v>
      </c>
      <c r="H50" s="1" t="s">
        <v>139</v>
      </c>
      <c r="I50" s="1">
        <v>93200</v>
      </c>
      <c r="J50" s="1" t="s">
        <v>149</v>
      </c>
      <c r="K50" s="7">
        <v>5.3753230996465687E-2</v>
      </c>
      <c r="L50" s="4">
        <v>7627583.4783984814</v>
      </c>
      <c r="M50" s="14" t="s">
        <v>180</v>
      </c>
      <c r="N50" s="14" t="s">
        <v>302</v>
      </c>
      <c r="O50" s="15">
        <f t="shared" ca="1" si="0"/>
        <v>410007.25665917882</v>
      </c>
      <c r="P50" s="10"/>
      <c r="Q50" s="10"/>
    </row>
    <row r="51" spans="1:17" x14ac:dyDescent="0.25">
      <c r="A51" s="1" t="s">
        <v>113</v>
      </c>
      <c r="B51" s="1" t="s">
        <v>164</v>
      </c>
      <c r="C51" s="1">
        <v>78</v>
      </c>
      <c r="D51" s="1">
        <v>3000</v>
      </c>
      <c r="E51" s="1" t="s">
        <v>111</v>
      </c>
      <c r="F51" s="1" t="s">
        <v>10</v>
      </c>
      <c r="G51" s="1" t="s">
        <v>11</v>
      </c>
      <c r="H51" s="1" t="s">
        <v>12</v>
      </c>
      <c r="I51" s="1">
        <v>75009</v>
      </c>
      <c r="J51" s="1" t="s">
        <v>112</v>
      </c>
      <c r="K51" s="7">
        <v>1</v>
      </c>
      <c r="L51" s="4">
        <v>77700000</v>
      </c>
      <c r="M51" s="14" t="s">
        <v>180</v>
      </c>
      <c r="N51" s="14" t="s">
        <v>303</v>
      </c>
      <c r="O51" s="15">
        <f t="shared" ca="1" si="0"/>
        <v>77700000</v>
      </c>
      <c r="P51" s="10" t="s">
        <v>269</v>
      </c>
      <c r="Q51" s="10" t="s">
        <v>270</v>
      </c>
    </row>
    <row r="52" spans="1:17" x14ac:dyDescent="0.25">
      <c r="A52" s="1" t="s">
        <v>17</v>
      </c>
      <c r="B52" s="1" t="s">
        <v>164</v>
      </c>
      <c r="C52" s="1">
        <v>5</v>
      </c>
      <c r="D52" s="1">
        <v>7020</v>
      </c>
      <c r="E52" s="1" t="s">
        <v>15</v>
      </c>
      <c r="F52" s="1" t="s">
        <v>10</v>
      </c>
      <c r="G52" s="1" t="s">
        <v>11</v>
      </c>
      <c r="H52" s="1" t="s">
        <v>12</v>
      </c>
      <c r="I52" s="1">
        <v>75010</v>
      </c>
      <c r="J52" s="1" t="s">
        <v>16</v>
      </c>
      <c r="K52" s="7">
        <v>1</v>
      </c>
      <c r="L52" s="4">
        <v>17880000</v>
      </c>
      <c r="M52" s="14" t="s">
        <v>180</v>
      </c>
      <c r="N52" s="14" t="s">
        <v>303</v>
      </c>
      <c r="O52" s="15">
        <f t="shared" ca="1" si="0"/>
        <v>17880000</v>
      </c>
      <c r="P52" s="10" t="s">
        <v>271</v>
      </c>
      <c r="Q52" s="10" t="s">
        <v>272</v>
      </c>
    </row>
    <row r="53" spans="1:17" x14ac:dyDescent="0.25">
      <c r="A53" s="1" t="s">
        <v>17</v>
      </c>
      <c r="B53" s="1" t="s">
        <v>164</v>
      </c>
      <c r="C53" s="1">
        <v>52</v>
      </c>
      <c r="D53" s="1">
        <v>7000</v>
      </c>
      <c r="E53" s="1" t="s">
        <v>69</v>
      </c>
      <c r="F53" s="1" t="s">
        <v>10</v>
      </c>
      <c r="G53" s="1" t="s">
        <v>22</v>
      </c>
      <c r="H53" s="1" t="s">
        <v>70</v>
      </c>
      <c r="I53" s="1">
        <v>59000</v>
      </c>
      <c r="J53" s="1" t="s">
        <v>71</v>
      </c>
      <c r="K53" s="7">
        <v>1</v>
      </c>
      <c r="L53" s="4">
        <v>10220000</v>
      </c>
      <c r="M53" s="14" t="s">
        <v>179</v>
      </c>
      <c r="N53" s="14" t="s">
        <v>303</v>
      </c>
      <c r="O53" s="15">
        <f t="shared" ca="1" si="0"/>
        <v>10220000</v>
      </c>
      <c r="P53" s="10" t="s">
        <v>273</v>
      </c>
      <c r="Q53" s="10" t="s">
        <v>274</v>
      </c>
    </row>
    <row r="54" spans="1:17" x14ac:dyDescent="0.25">
      <c r="A54" s="1" t="s">
        <v>17</v>
      </c>
      <c r="B54" s="1" t="s">
        <v>164</v>
      </c>
      <c r="C54" s="1">
        <v>68</v>
      </c>
      <c r="D54" s="1">
        <v>7010</v>
      </c>
      <c r="E54" s="1" t="s">
        <v>94</v>
      </c>
      <c r="F54" s="1" t="s">
        <v>10</v>
      </c>
      <c r="G54" s="1" t="s">
        <v>11</v>
      </c>
      <c r="H54" s="1" t="s">
        <v>88</v>
      </c>
      <c r="I54" s="1">
        <v>92200</v>
      </c>
      <c r="J54" s="1" t="s">
        <v>95</v>
      </c>
      <c r="K54" s="7">
        <v>1</v>
      </c>
      <c r="L54" s="4">
        <v>30000000</v>
      </c>
      <c r="M54" s="14" t="s">
        <v>178</v>
      </c>
      <c r="N54" s="14" t="s">
        <v>303</v>
      </c>
      <c r="O54" s="15">
        <f t="shared" ca="1" si="0"/>
        <v>30000000</v>
      </c>
      <c r="P54" s="10" t="s">
        <v>275</v>
      </c>
      <c r="Q54" s="10" t="s">
        <v>276</v>
      </c>
    </row>
    <row r="55" spans="1:17" x14ac:dyDescent="0.25">
      <c r="A55" s="1" t="s">
        <v>17</v>
      </c>
      <c r="B55" s="1" t="s">
        <v>164</v>
      </c>
      <c r="C55" s="1">
        <v>74</v>
      </c>
      <c r="D55" s="1">
        <v>7030</v>
      </c>
      <c r="E55" s="1" t="s">
        <v>104</v>
      </c>
      <c r="F55" s="1" t="s">
        <v>10</v>
      </c>
      <c r="G55" s="1" t="s">
        <v>11</v>
      </c>
      <c r="H55" s="1" t="s">
        <v>12</v>
      </c>
      <c r="I55" s="1">
        <v>75009</v>
      </c>
      <c r="J55" s="1" t="s">
        <v>105</v>
      </c>
      <c r="K55" s="7">
        <v>1</v>
      </c>
      <c r="L55" s="4">
        <v>41000000</v>
      </c>
      <c r="M55" s="14" t="s">
        <v>180</v>
      </c>
      <c r="N55" s="14" t="s">
        <v>303</v>
      </c>
      <c r="O55" s="15">
        <f t="shared" ca="1" si="0"/>
        <v>41000000</v>
      </c>
      <c r="P55" s="10" t="s">
        <v>277</v>
      </c>
      <c r="Q55" s="10" t="s">
        <v>278</v>
      </c>
    </row>
    <row r="56" spans="1:17" x14ac:dyDescent="0.25">
      <c r="A56" s="1" t="s">
        <v>17</v>
      </c>
      <c r="B56" s="1" t="s">
        <v>164</v>
      </c>
      <c r="C56" s="1">
        <v>89</v>
      </c>
      <c r="D56" s="1">
        <v>7040</v>
      </c>
      <c r="E56" s="1" t="s">
        <v>120</v>
      </c>
      <c r="F56" s="1" t="s">
        <v>121</v>
      </c>
      <c r="G56" s="1" t="s">
        <v>122</v>
      </c>
      <c r="H56" s="1" t="s">
        <v>123</v>
      </c>
      <c r="I56" s="1">
        <v>20095</v>
      </c>
      <c r="J56" s="1" t="s">
        <v>124</v>
      </c>
      <c r="K56" s="7">
        <v>1</v>
      </c>
      <c r="L56" s="4">
        <v>38200000</v>
      </c>
      <c r="M56" s="14" t="s">
        <v>179</v>
      </c>
      <c r="N56" s="14" t="s">
        <v>303</v>
      </c>
      <c r="O56" s="15">
        <f t="shared" ca="1" si="0"/>
        <v>38200000</v>
      </c>
      <c r="P56" s="10" t="s">
        <v>279</v>
      </c>
      <c r="Q56" s="10" t="s">
        <v>280</v>
      </c>
    </row>
    <row r="57" spans="1:17" x14ac:dyDescent="0.25">
      <c r="A57" s="1" t="s">
        <v>17</v>
      </c>
      <c r="B57" s="1" t="s">
        <v>164</v>
      </c>
      <c r="C57" s="1">
        <v>99</v>
      </c>
      <c r="D57" s="1">
        <v>7050</v>
      </c>
      <c r="E57" s="1" t="s">
        <v>130</v>
      </c>
      <c r="F57" s="1" t="s">
        <v>10</v>
      </c>
      <c r="G57" s="1" t="s">
        <v>11</v>
      </c>
      <c r="H57" s="1" t="s">
        <v>12</v>
      </c>
      <c r="I57" s="1">
        <v>75013</v>
      </c>
      <c r="J57" s="1" t="s">
        <v>131</v>
      </c>
      <c r="K57" s="7">
        <v>1</v>
      </c>
      <c r="L57" s="4">
        <v>220000000</v>
      </c>
      <c r="M57" s="14" t="s">
        <v>180</v>
      </c>
      <c r="N57" s="14" t="s">
        <v>303</v>
      </c>
      <c r="O57" s="15">
        <f t="shared" ca="1" si="0"/>
        <v>220000000</v>
      </c>
      <c r="P57" s="10" t="s">
        <v>281</v>
      </c>
      <c r="Q57" s="10" t="s">
        <v>282</v>
      </c>
    </row>
    <row r="58" spans="1:17" x14ac:dyDescent="0.25">
      <c r="A58" s="1" t="s">
        <v>127</v>
      </c>
      <c r="B58" s="1" t="s">
        <v>164</v>
      </c>
      <c r="C58" s="1">
        <v>90</v>
      </c>
      <c r="D58" s="1">
        <v>1800</v>
      </c>
      <c r="E58" s="1" t="s">
        <v>125</v>
      </c>
      <c r="F58" s="1" t="s">
        <v>10</v>
      </c>
      <c r="G58" s="1" t="s">
        <v>11</v>
      </c>
      <c r="H58" s="1" t="s">
        <v>12</v>
      </c>
      <c r="I58" s="1">
        <v>75009</v>
      </c>
      <c r="J58" s="1" t="s">
        <v>126</v>
      </c>
      <c r="K58" s="7">
        <v>0.28199999999999997</v>
      </c>
      <c r="L58" s="4">
        <v>33755400</v>
      </c>
      <c r="M58" s="14" t="s">
        <v>179</v>
      </c>
      <c r="N58" s="14" t="s">
        <v>303</v>
      </c>
      <c r="O58" s="15">
        <f t="shared" ca="1" si="0"/>
        <v>9519022.7999999989</v>
      </c>
      <c r="P58" s="10" t="s">
        <v>283</v>
      </c>
      <c r="Q58" s="10" t="s">
        <v>284</v>
      </c>
    </row>
    <row r="59" spans="1:17" x14ac:dyDescent="0.25">
      <c r="A59" s="1" t="s">
        <v>127</v>
      </c>
      <c r="B59" s="1" t="s">
        <v>164</v>
      </c>
      <c r="C59" s="1">
        <v>95</v>
      </c>
      <c r="D59" s="1">
        <v>1810</v>
      </c>
      <c r="E59" s="1" t="s">
        <v>128</v>
      </c>
      <c r="F59" s="1" t="s">
        <v>10</v>
      </c>
      <c r="G59" s="1" t="s">
        <v>11</v>
      </c>
      <c r="H59" s="1" t="s">
        <v>12</v>
      </c>
      <c r="I59" s="1">
        <v>75008</v>
      </c>
      <c r="J59" s="1" t="s">
        <v>129</v>
      </c>
      <c r="K59" s="7">
        <v>0.28199999999999997</v>
      </c>
      <c r="L59" s="4">
        <v>61732619.999999993</v>
      </c>
      <c r="M59" s="14" t="s">
        <v>180</v>
      </c>
      <c r="N59" s="14" t="s">
        <v>303</v>
      </c>
      <c r="O59" s="15">
        <f t="shared" ca="1" si="0"/>
        <v>17408598.839999996</v>
      </c>
      <c r="P59" s="10" t="s">
        <v>285</v>
      </c>
      <c r="Q59" s="10" t="s">
        <v>286</v>
      </c>
    </row>
    <row r="60" spans="1:17" x14ac:dyDescent="0.25">
      <c r="A60" s="1" t="s">
        <v>134</v>
      </c>
      <c r="B60" s="1" t="s">
        <v>164</v>
      </c>
      <c r="C60" s="1">
        <v>100</v>
      </c>
      <c r="D60" s="1">
        <v>9500</v>
      </c>
      <c r="E60" s="1" t="s">
        <v>132</v>
      </c>
      <c r="F60" s="1" t="s">
        <v>10</v>
      </c>
      <c r="G60" s="1" t="s">
        <v>11</v>
      </c>
      <c r="H60" s="1" t="s">
        <v>12</v>
      </c>
      <c r="I60" s="1">
        <v>75013</v>
      </c>
      <c r="J60" s="1" t="s">
        <v>133</v>
      </c>
      <c r="K60" s="7">
        <v>0.41345187453862597</v>
      </c>
      <c r="L60" s="4">
        <v>81569920.327725515</v>
      </c>
      <c r="M60" s="14" t="s">
        <v>180</v>
      </c>
      <c r="N60" s="14" t="s">
        <v>303</v>
      </c>
      <c r="O60" s="15">
        <f t="shared" ca="1" si="0"/>
        <v>33725236.465464488</v>
      </c>
      <c r="P60" s="10" t="s">
        <v>247</v>
      </c>
      <c r="Q60" s="10" t="s">
        <v>248</v>
      </c>
    </row>
    <row r="61" spans="1:17" x14ac:dyDescent="0.25">
      <c r="A61" s="1" t="s">
        <v>134</v>
      </c>
      <c r="B61" s="1" t="s">
        <v>164</v>
      </c>
      <c r="C61" s="1">
        <v>113</v>
      </c>
      <c r="D61" s="1">
        <v>9600</v>
      </c>
      <c r="E61" s="1" t="s">
        <v>148</v>
      </c>
      <c r="F61" s="1" t="s">
        <v>10</v>
      </c>
      <c r="G61" s="1" t="s">
        <v>11</v>
      </c>
      <c r="H61" s="1" t="s">
        <v>139</v>
      </c>
      <c r="I61" s="1">
        <v>93200</v>
      </c>
      <c r="J61" s="1" t="s">
        <v>149</v>
      </c>
      <c r="K61" s="7">
        <v>0.41345187453862597</v>
      </c>
      <c r="L61" s="4">
        <v>58668820.997031026</v>
      </c>
      <c r="M61" s="14" t="s">
        <v>180</v>
      </c>
      <c r="N61" s="14" t="s">
        <v>303</v>
      </c>
      <c r="O61" s="15">
        <f t="shared" ca="1" si="0"/>
        <v>24256734.018193576</v>
      </c>
      <c r="P61" s="10"/>
      <c r="Q61" s="10"/>
    </row>
    <row r="62" spans="1:17" x14ac:dyDescent="0.25">
      <c r="A62" s="1" t="s">
        <v>138</v>
      </c>
      <c r="B62" s="1" t="s">
        <v>164</v>
      </c>
      <c r="C62" s="1">
        <v>103</v>
      </c>
      <c r="D62" s="1">
        <v>19130</v>
      </c>
      <c r="E62" s="1" t="s">
        <v>135</v>
      </c>
      <c r="F62" s="1" t="s">
        <v>10</v>
      </c>
      <c r="G62" s="1" t="s">
        <v>45</v>
      </c>
      <c r="H62" s="1" t="s">
        <v>136</v>
      </c>
      <c r="I62" s="1">
        <v>38000</v>
      </c>
      <c r="J62" s="1" t="s">
        <v>137</v>
      </c>
      <c r="K62" s="7">
        <v>0.26735273080934602</v>
      </c>
      <c r="L62" s="4">
        <v>4812349.1545682279</v>
      </c>
      <c r="M62" s="14" t="s">
        <v>181</v>
      </c>
      <c r="N62" s="14" t="s">
        <v>303</v>
      </c>
      <c r="O62" s="15">
        <f t="shared" ca="1" si="0"/>
        <v>1286594.6880818633</v>
      </c>
      <c r="P62" s="10" t="s">
        <v>263</v>
      </c>
      <c r="Q62" s="10" t="s">
        <v>264</v>
      </c>
    </row>
    <row r="63" spans="1:17" x14ac:dyDescent="0.25">
      <c r="A63" s="1" t="s">
        <v>138</v>
      </c>
      <c r="B63" s="1" t="s">
        <v>164</v>
      </c>
      <c r="C63" s="1">
        <v>115</v>
      </c>
      <c r="D63" s="1">
        <v>19150</v>
      </c>
      <c r="E63" s="1" t="s">
        <v>153</v>
      </c>
      <c r="F63" s="1" t="s">
        <v>10</v>
      </c>
      <c r="G63" s="1" t="s">
        <v>22</v>
      </c>
      <c r="H63" s="1" t="s">
        <v>153</v>
      </c>
      <c r="I63" s="1">
        <v>60440</v>
      </c>
      <c r="J63" s="1"/>
      <c r="K63" s="7">
        <v>0.26735273080934602</v>
      </c>
      <c r="L63" s="4">
        <v>9651433.5822173916</v>
      </c>
      <c r="M63" s="14" t="s">
        <v>181</v>
      </c>
      <c r="N63" s="14" t="s">
        <v>303</v>
      </c>
      <c r="O63" s="15">
        <f t="shared" ca="1" si="0"/>
        <v>2580337.1244308483</v>
      </c>
      <c r="P63" s="10" t="s">
        <v>265</v>
      </c>
      <c r="Q63" s="10" t="s">
        <v>266</v>
      </c>
    </row>
    <row r="64" spans="1:17" x14ac:dyDescent="0.25">
      <c r="A64" s="1" t="s">
        <v>138</v>
      </c>
      <c r="B64" s="1" t="s">
        <v>164</v>
      </c>
      <c r="C64" s="1">
        <v>117</v>
      </c>
      <c r="D64" s="1">
        <v>19160</v>
      </c>
      <c r="E64" s="1" t="s">
        <v>154</v>
      </c>
      <c r="F64" s="1" t="s">
        <v>10</v>
      </c>
      <c r="G64" s="1" t="s">
        <v>155</v>
      </c>
      <c r="H64" s="1" t="s">
        <v>154</v>
      </c>
      <c r="I64" s="1">
        <v>31790</v>
      </c>
      <c r="J64" s="1" t="s">
        <v>156</v>
      </c>
      <c r="K64" s="7">
        <v>0.26735273080934602</v>
      </c>
      <c r="L64" s="4">
        <v>2339336.3945817775</v>
      </c>
      <c r="M64" s="14" t="s">
        <v>181</v>
      </c>
      <c r="N64" s="14" t="s">
        <v>303</v>
      </c>
      <c r="O64" s="15">
        <f t="shared" ca="1" si="0"/>
        <v>625427.97337312798</v>
      </c>
      <c r="P64" s="10" t="s">
        <v>308</v>
      </c>
      <c r="Q64" s="10" t="s">
        <v>309</v>
      </c>
    </row>
    <row r="65" spans="1:17" x14ac:dyDescent="0.25">
      <c r="A65" s="1" t="s">
        <v>138</v>
      </c>
      <c r="B65" s="1" t="s">
        <v>164</v>
      </c>
      <c r="C65" s="1">
        <v>122</v>
      </c>
      <c r="D65" s="1">
        <v>19140</v>
      </c>
      <c r="E65" s="1" t="s">
        <v>157</v>
      </c>
      <c r="F65" s="1" t="s">
        <v>10</v>
      </c>
      <c r="G65" s="1" t="s">
        <v>55</v>
      </c>
      <c r="H65" s="1" t="s">
        <v>158</v>
      </c>
      <c r="I65" s="1">
        <v>10800</v>
      </c>
      <c r="J65" s="1" t="s">
        <v>159</v>
      </c>
      <c r="K65" s="7">
        <v>0.26735273080934602</v>
      </c>
      <c r="L65" s="4">
        <v>3288438.5889549558</v>
      </c>
      <c r="M65" s="14" t="s">
        <v>181</v>
      </c>
      <c r="N65" s="14" t="s">
        <v>303</v>
      </c>
      <c r="O65" s="15">
        <f t="shared" ca="1" si="0"/>
        <v>879173.03685594001</v>
      </c>
      <c r="P65" s="10" t="s">
        <v>267</v>
      </c>
      <c r="Q65" s="10" t="s">
        <v>268</v>
      </c>
    </row>
    <row r="66" spans="1:17" x14ac:dyDescent="0.25">
      <c r="A66" s="1" t="s">
        <v>142</v>
      </c>
      <c r="B66" s="1" t="s">
        <v>164</v>
      </c>
      <c r="C66" s="1">
        <v>106</v>
      </c>
      <c r="D66" s="1">
        <v>1910</v>
      </c>
      <c r="E66" s="1" t="s">
        <v>140</v>
      </c>
      <c r="F66" s="1" t="s">
        <v>10</v>
      </c>
      <c r="G66" s="1" t="s">
        <v>11</v>
      </c>
      <c r="H66" s="1" t="s">
        <v>12</v>
      </c>
      <c r="I66" s="1">
        <v>75017</v>
      </c>
      <c r="J66" s="1" t="s">
        <v>141</v>
      </c>
      <c r="K66" s="7">
        <v>0.179890250177068</v>
      </c>
      <c r="L66" s="4">
        <v>809506.12579680595</v>
      </c>
      <c r="M66" s="14" t="s">
        <v>182</v>
      </c>
      <c r="N66" s="14" t="s">
        <v>303</v>
      </c>
      <c r="O66" s="15">
        <f t="shared" ca="1" si="0"/>
        <v>145622.25948945651</v>
      </c>
      <c r="P66" s="10" t="s">
        <v>287</v>
      </c>
      <c r="Q66" s="10" t="s">
        <v>288</v>
      </c>
    </row>
    <row r="67" spans="1:17" x14ac:dyDescent="0.25">
      <c r="A67" s="1" t="s">
        <v>142</v>
      </c>
      <c r="B67" s="1" t="s">
        <v>164</v>
      </c>
      <c r="C67" s="1">
        <v>107</v>
      </c>
      <c r="D67" s="1">
        <v>1920</v>
      </c>
      <c r="E67" s="1" t="s">
        <v>143</v>
      </c>
      <c r="F67" s="1" t="s">
        <v>10</v>
      </c>
      <c r="G67" s="1" t="s">
        <v>11</v>
      </c>
      <c r="H67" s="1" t="s">
        <v>12</v>
      </c>
      <c r="I67" s="1">
        <v>75011</v>
      </c>
      <c r="J67" s="1" t="s">
        <v>144</v>
      </c>
      <c r="K67" s="7">
        <v>0.179890250177068</v>
      </c>
      <c r="L67" s="4">
        <v>908445.76339419337</v>
      </c>
      <c r="M67" s="14" t="s">
        <v>182</v>
      </c>
      <c r="N67" s="14" t="s">
        <v>303</v>
      </c>
      <c r="O67" s="15">
        <f t="shared" ref="O67:O81" ca="1" si="1">L67*K67</f>
        <v>163420.53564927896</v>
      </c>
      <c r="P67" s="10" t="s">
        <v>289</v>
      </c>
      <c r="Q67" s="10" t="s">
        <v>290</v>
      </c>
    </row>
    <row r="68" spans="1:17" x14ac:dyDescent="0.25">
      <c r="A68" s="1" t="s">
        <v>142</v>
      </c>
      <c r="B68" s="1" t="s">
        <v>164</v>
      </c>
      <c r="C68" s="1">
        <v>110</v>
      </c>
      <c r="D68" s="1">
        <v>1930</v>
      </c>
      <c r="E68" s="1" t="s">
        <v>145</v>
      </c>
      <c r="F68" s="1" t="s">
        <v>10</v>
      </c>
      <c r="G68" s="1" t="s">
        <v>11</v>
      </c>
      <c r="H68" s="1" t="s">
        <v>146</v>
      </c>
      <c r="I68" s="1">
        <v>78000</v>
      </c>
      <c r="J68" s="1" t="s">
        <v>147</v>
      </c>
      <c r="K68" s="7">
        <v>0.179890250177068</v>
      </c>
      <c r="L68" s="4">
        <v>3417914.753364292</v>
      </c>
      <c r="M68" s="14" t="s">
        <v>182</v>
      </c>
      <c r="N68" s="14" t="s">
        <v>303</v>
      </c>
      <c r="O68" s="15">
        <f t="shared" ca="1" si="1"/>
        <v>614849.54006659414</v>
      </c>
      <c r="P68" s="10" t="s">
        <v>291</v>
      </c>
      <c r="Q68" s="10" t="s">
        <v>292</v>
      </c>
    </row>
    <row r="69" spans="1:17" x14ac:dyDescent="0.25">
      <c r="A69" s="1" t="s">
        <v>142</v>
      </c>
      <c r="B69" s="1" t="s">
        <v>164</v>
      </c>
      <c r="C69" s="1">
        <v>114</v>
      </c>
      <c r="D69" s="1">
        <v>1940</v>
      </c>
      <c r="E69" s="1" t="s">
        <v>150</v>
      </c>
      <c r="F69" s="1" t="s">
        <v>10</v>
      </c>
      <c r="G69" s="1" t="s">
        <v>22</v>
      </c>
      <c r="H69" s="1" t="s">
        <v>151</v>
      </c>
      <c r="I69" s="1">
        <v>60180</v>
      </c>
      <c r="J69" s="1" t="s">
        <v>152</v>
      </c>
      <c r="K69" s="7">
        <v>0.179890250177068</v>
      </c>
      <c r="L69" s="4">
        <v>5108883.1050287308</v>
      </c>
      <c r="M69" s="14" t="s">
        <v>182</v>
      </c>
      <c r="N69" s="14" t="s">
        <v>303</v>
      </c>
      <c r="O69" s="15">
        <f t="shared" ca="1" si="1"/>
        <v>919038.25988901441</v>
      </c>
      <c r="P69" s="10" t="s">
        <v>293</v>
      </c>
      <c r="Q69" s="10" t="s">
        <v>294</v>
      </c>
    </row>
    <row r="70" spans="1:17" x14ac:dyDescent="0.25">
      <c r="A70" s="1" t="s">
        <v>166</v>
      </c>
      <c r="B70" s="1" t="s">
        <v>163</v>
      </c>
      <c r="C70" s="1">
        <v>124</v>
      </c>
      <c r="D70" s="1"/>
      <c r="E70" s="1" t="s">
        <v>161</v>
      </c>
      <c r="F70" s="1" t="s">
        <v>10</v>
      </c>
      <c r="G70" s="1" t="s">
        <v>11</v>
      </c>
      <c r="H70" s="1" t="s">
        <v>139</v>
      </c>
      <c r="I70" s="1">
        <v>93210</v>
      </c>
      <c r="J70" s="1" t="s">
        <v>160</v>
      </c>
      <c r="K70" s="7">
        <v>0.15</v>
      </c>
      <c r="L70" s="4">
        <v>54795000</v>
      </c>
      <c r="M70" s="14" t="s">
        <v>180</v>
      </c>
      <c r="N70" s="14" t="s">
        <v>303</v>
      </c>
      <c r="O70" s="15">
        <f t="shared" ca="1" si="1"/>
        <v>8219250</v>
      </c>
      <c r="P70" s="10" t="s">
        <v>295</v>
      </c>
      <c r="Q70" s="10" t="s">
        <v>296</v>
      </c>
    </row>
    <row r="71" spans="1:17" x14ac:dyDescent="0.25">
      <c r="A71" s="1" t="s">
        <v>168</v>
      </c>
      <c r="B71" s="1" t="s">
        <v>164</v>
      </c>
      <c r="E71" s="1" t="s">
        <v>171</v>
      </c>
      <c r="F71" s="1" t="s">
        <v>167</v>
      </c>
      <c r="H71" s="1" t="s">
        <v>169</v>
      </c>
      <c r="I71" s="1">
        <v>40221</v>
      </c>
      <c r="J71" s="1" t="s">
        <v>170</v>
      </c>
      <c r="K71" s="7">
        <v>0.96849173553719003</v>
      </c>
      <c r="L71" s="4">
        <v>220975000</v>
      </c>
      <c r="M71" s="14" t="s">
        <v>185</v>
      </c>
      <c r="N71" s="14" t="s">
        <v>303</v>
      </c>
      <c r="O71" s="15">
        <f t="shared" ca="1" si="1"/>
        <v>214012461.26033056</v>
      </c>
      <c r="P71" s="10"/>
      <c r="Q71" s="10"/>
    </row>
    <row r="72" spans="1:17" x14ac:dyDescent="0.25">
      <c r="A72" s="1" t="s">
        <v>168</v>
      </c>
      <c r="B72" s="1" t="s">
        <v>164</v>
      </c>
      <c r="E72" s="1" t="s">
        <v>172</v>
      </c>
      <c r="F72" s="1" t="s">
        <v>173</v>
      </c>
      <c r="H72" s="1" t="s">
        <v>174</v>
      </c>
      <c r="I72" s="1">
        <v>1050</v>
      </c>
      <c r="J72" s="1" t="s">
        <v>175</v>
      </c>
      <c r="K72" s="7">
        <v>1</v>
      </c>
      <c r="L72" s="4">
        <v>37500000</v>
      </c>
      <c r="M72" s="14" t="s">
        <v>185</v>
      </c>
      <c r="N72" s="14" t="s">
        <v>303</v>
      </c>
      <c r="O72" s="15">
        <f t="shared" ca="1" si="1"/>
        <v>37500000</v>
      </c>
      <c r="P72" s="10" t="s">
        <v>297</v>
      </c>
      <c r="Q72" s="10" t="s">
        <v>298</v>
      </c>
    </row>
    <row r="73" spans="1:17" x14ac:dyDescent="0.25">
      <c r="A73" s="1" t="s">
        <v>138</v>
      </c>
      <c r="B73" s="1" t="s">
        <v>164</v>
      </c>
      <c r="C73" s="1">
        <v>103</v>
      </c>
      <c r="D73" s="1">
        <v>19130</v>
      </c>
      <c r="E73" s="1" t="s">
        <v>135</v>
      </c>
      <c r="F73" s="1" t="s">
        <v>10</v>
      </c>
      <c r="G73" s="1" t="s">
        <v>45</v>
      </c>
      <c r="H73" s="1" t="s">
        <v>136</v>
      </c>
      <c r="I73" s="1">
        <v>38000</v>
      </c>
      <c r="J73" s="1" t="s">
        <v>137</v>
      </c>
      <c r="K73" s="7">
        <v>1.9179482185149567E-2</v>
      </c>
      <c r="L73" s="4">
        <v>345230.67933269223</v>
      </c>
      <c r="M73" s="14" t="s">
        <v>181</v>
      </c>
      <c r="N73" s="14" t="s">
        <v>186</v>
      </c>
      <c r="O73" s="15">
        <f t="shared" ca="1" si="1"/>
        <v>6621.3456640284539</v>
      </c>
      <c r="P73" s="10" t="s">
        <v>263</v>
      </c>
      <c r="Q73" s="10" t="s">
        <v>264</v>
      </c>
    </row>
    <row r="74" spans="1:17" x14ac:dyDescent="0.25">
      <c r="A74" s="1" t="s">
        <v>138</v>
      </c>
      <c r="B74" s="1" t="s">
        <v>164</v>
      </c>
      <c r="C74" s="1">
        <v>115</v>
      </c>
      <c r="D74" s="1">
        <v>19150</v>
      </c>
      <c r="E74" s="1" t="s">
        <v>153</v>
      </c>
      <c r="F74" s="1" t="s">
        <v>10</v>
      </c>
      <c r="G74" s="1" t="s">
        <v>22</v>
      </c>
      <c r="H74" s="1" t="s">
        <v>153</v>
      </c>
      <c r="I74" s="1">
        <v>60440</v>
      </c>
      <c r="J74" s="1"/>
      <c r="K74" s="7">
        <v>1.9179482185149567E-2</v>
      </c>
      <c r="L74" s="4">
        <v>692379.30688389938</v>
      </c>
      <c r="M74" s="14" t="s">
        <v>181</v>
      </c>
      <c r="N74" s="14" t="s">
        <v>186</v>
      </c>
      <c r="O74" s="15">
        <f t="shared" ca="1" si="1"/>
        <v>13279.476581745954</v>
      </c>
      <c r="P74" s="10" t="s">
        <v>265</v>
      </c>
      <c r="Q74" s="10" t="s">
        <v>266</v>
      </c>
    </row>
    <row r="75" spans="1:17" x14ac:dyDescent="0.25">
      <c r="A75" s="1" t="s">
        <v>138</v>
      </c>
      <c r="B75" s="1" t="s">
        <v>164</v>
      </c>
      <c r="C75" s="1">
        <v>117</v>
      </c>
      <c r="D75" s="1">
        <v>19160</v>
      </c>
      <c r="E75" s="1" t="s">
        <v>154</v>
      </c>
      <c r="F75" s="1" t="s">
        <v>10</v>
      </c>
      <c r="G75" s="1" t="s">
        <v>155</v>
      </c>
      <c r="H75" s="1" t="s">
        <v>154</v>
      </c>
      <c r="I75" s="1">
        <v>31790</v>
      </c>
      <c r="J75" s="1" t="s">
        <v>156</v>
      </c>
      <c r="K75" s="7">
        <v>1.9179482185149567E-2</v>
      </c>
      <c r="L75" s="4">
        <v>167820.4691200587</v>
      </c>
      <c r="M75" s="14" t="s">
        <v>181</v>
      </c>
      <c r="N75" s="14" t="s">
        <v>186</v>
      </c>
      <c r="O75" s="15">
        <f t="shared" ca="1" si="1"/>
        <v>3218.709697791609</v>
      </c>
      <c r="P75" s="10" t="s">
        <v>308</v>
      </c>
      <c r="Q75" s="10" t="s">
        <v>309</v>
      </c>
    </row>
    <row r="76" spans="1:17" x14ac:dyDescent="0.25">
      <c r="A76" s="1" t="s">
        <v>138</v>
      </c>
      <c r="B76" s="1" t="s">
        <v>164</v>
      </c>
      <c r="C76" s="1">
        <v>122</v>
      </c>
      <c r="D76" s="1">
        <v>19140</v>
      </c>
      <c r="E76" s="1" t="s">
        <v>157</v>
      </c>
      <c r="F76" s="1" t="s">
        <v>10</v>
      </c>
      <c r="G76" s="1" t="s">
        <v>55</v>
      </c>
      <c r="H76" s="1" t="s">
        <v>158</v>
      </c>
      <c r="I76" s="1">
        <v>10800</v>
      </c>
      <c r="J76" s="1" t="s">
        <v>159</v>
      </c>
      <c r="K76" s="7">
        <v>1.9179482185149567E-2</v>
      </c>
      <c r="L76" s="4">
        <v>235907.63087733966</v>
      </c>
      <c r="M76" s="14" t="s">
        <v>181</v>
      </c>
      <c r="N76" s="14" t="s">
        <v>186</v>
      </c>
      <c r="O76" s="15">
        <f t="shared" ca="1" si="1"/>
        <v>4524.5862037527759</v>
      </c>
      <c r="P76" s="10" t="s">
        <v>267</v>
      </c>
      <c r="Q76" s="10" t="s">
        <v>268</v>
      </c>
    </row>
    <row r="77" spans="1:17" x14ac:dyDescent="0.25">
      <c r="A77" s="1" t="s">
        <v>36</v>
      </c>
      <c r="B77" s="1" t="s">
        <v>164</v>
      </c>
      <c r="C77" s="1">
        <v>21</v>
      </c>
      <c r="D77" s="1">
        <v>5410</v>
      </c>
      <c r="E77" s="1" t="s">
        <v>34</v>
      </c>
      <c r="F77" s="1" t="s">
        <v>10</v>
      </c>
      <c r="G77" s="1" t="s">
        <v>11</v>
      </c>
      <c r="H77" s="1" t="s">
        <v>12</v>
      </c>
      <c r="I77" s="1">
        <v>75017</v>
      </c>
      <c r="J77" s="1" t="s">
        <v>35</v>
      </c>
      <c r="K77" s="7">
        <v>0.1</v>
      </c>
      <c r="L77" s="4">
        <v>10290000</v>
      </c>
      <c r="M77" s="14" t="s">
        <v>180</v>
      </c>
      <c r="N77" s="14" t="s">
        <v>304</v>
      </c>
      <c r="O77" s="15">
        <f t="shared" ca="1" si="1"/>
        <v>1029000</v>
      </c>
      <c r="P77" s="10" t="s">
        <v>221</v>
      </c>
      <c r="Q77" s="10" t="s">
        <v>222</v>
      </c>
    </row>
    <row r="78" spans="1:17" x14ac:dyDescent="0.25">
      <c r="A78" s="1" t="s">
        <v>138</v>
      </c>
      <c r="B78" s="1" t="s">
        <v>164</v>
      </c>
      <c r="C78" s="1">
        <v>103</v>
      </c>
      <c r="D78" s="1">
        <v>19130</v>
      </c>
      <c r="E78" s="1" t="s">
        <v>135</v>
      </c>
      <c r="F78" s="1" t="s">
        <v>10</v>
      </c>
      <c r="G78" s="1" t="s">
        <v>45</v>
      </c>
      <c r="H78" s="1" t="s">
        <v>136</v>
      </c>
      <c r="I78" s="1">
        <v>38000</v>
      </c>
      <c r="J78" s="1" t="s">
        <v>137</v>
      </c>
      <c r="K78" s="7">
        <v>0.22217376040233799</v>
      </c>
      <c r="L78" s="4">
        <v>3999127.6872420837</v>
      </c>
      <c r="M78" s="14" t="s">
        <v>181</v>
      </c>
      <c r="N78" s="14" t="s">
        <v>304</v>
      </c>
      <c r="O78" s="15">
        <f t="shared" ca="1" si="1"/>
        <v>888501.23660367879</v>
      </c>
      <c r="P78" s="10" t="s">
        <v>263</v>
      </c>
      <c r="Q78" s="10" t="s">
        <v>264</v>
      </c>
    </row>
    <row r="79" spans="1:17" x14ac:dyDescent="0.25">
      <c r="A79" s="1" t="s">
        <v>138</v>
      </c>
      <c r="B79" s="1" t="s">
        <v>164</v>
      </c>
      <c r="C79" s="1">
        <v>115</v>
      </c>
      <c r="D79" s="1">
        <v>19150</v>
      </c>
      <c r="E79" s="1" t="s">
        <v>153</v>
      </c>
      <c r="F79" s="1" t="s">
        <v>10</v>
      </c>
      <c r="G79" s="1" t="s">
        <v>22</v>
      </c>
      <c r="H79" s="1" t="s">
        <v>153</v>
      </c>
      <c r="I79" s="1">
        <v>60440</v>
      </c>
      <c r="J79" s="1"/>
      <c r="K79" s="7">
        <v>0.22217376040233799</v>
      </c>
      <c r="L79" s="4">
        <v>8020472.7505244017</v>
      </c>
      <c r="M79" s="14" t="s">
        <v>181</v>
      </c>
      <c r="N79" s="14" t="s">
        <v>304</v>
      </c>
      <c r="O79" s="15">
        <f t="shared" ca="1" si="1"/>
        <v>1781938.5911884892</v>
      </c>
      <c r="P79" s="10" t="s">
        <v>265</v>
      </c>
      <c r="Q79" s="10" t="s">
        <v>266</v>
      </c>
    </row>
    <row r="80" spans="1:17" x14ac:dyDescent="0.25">
      <c r="A80" s="1" t="s">
        <v>138</v>
      </c>
      <c r="B80" s="1" t="s">
        <v>164</v>
      </c>
      <c r="C80" s="1">
        <v>117</v>
      </c>
      <c r="D80" s="1">
        <v>19160</v>
      </c>
      <c r="E80" s="1" t="s">
        <v>154</v>
      </c>
      <c r="F80" s="1" t="s">
        <v>10</v>
      </c>
      <c r="G80" s="1" t="s">
        <v>155</v>
      </c>
      <c r="H80" s="1" t="s">
        <v>154</v>
      </c>
      <c r="I80" s="1">
        <v>31790</v>
      </c>
      <c r="J80" s="1" t="s">
        <v>156</v>
      </c>
      <c r="K80" s="7">
        <v>0.22217376040233799</v>
      </c>
      <c r="L80" s="4">
        <v>1944020.4035204574</v>
      </c>
      <c r="M80" s="14" t="s">
        <v>181</v>
      </c>
      <c r="N80" s="14" t="s">
        <v>304</v>
      </c>
      <c r="O80" s="15">
        <f t="shared" ca="1" si="1"/>
        <v>431910.32334901055</v>
      </c>
      <c r="P80" s="10" t="s">
        <v>308</v>
      </c>
      <c r="Q80" s="10" t="s">
        <v>309</v>
      </c>
    </row>
    <row r="81" spans="1:17" x14ac:dyDescent="0.25">
      <c r="A81" s="1" t="s">
        <v>138</v>
      </c>
      <c r="B81" s="1" t="s">
        <v>164</v>
      </c>
      <c r="C81" s="1">
        <v>122</v>
      </c>
      <c r="D81" s="1">
        <v>19140</v>
      </c>
      <c r="E81" s="1" t="s">
        <v>157</v>
      </c>
      <c r="F81" s="1" t="s">
        <v>10</v>
      </c>
      <c r="G81" s="1" t="s">
        <v>55</v>
      </c>
      <c r="H81" s="1" t="s">
        <v>158</v>
      </c>
      <c r="I81" s="1">
        <v>10800</v>
      </c>
      <c r="J81" s="1" t="s">
        <v>159</v>
      </c>
      <c r="K81" s="7">
        <v>0.22217376040233799</v>
      </c>
      <c r="L81" s="4">
        <v>2732737.2529487573</v>
      </c>
      <c r="M81" s="14" t="s">
        <v>181</v>
      </c>
      <c r="N81" s="14" t="s">
        <v>304</v>
      </c>
      <c r="O81" s="15">
        <f t="shared" ca="1" si="1"/>
        <v>607142.51167918055</v>
      </c>
      <c r="P81" s="10" t="s">
        <v>267</v>
      </c>
      <c r="Q81" s="10" t="s">
        <v>268</v>
      </c>
    </row>
  </sheetData>
  <pageMargins left="0.7" right="0.7" top="0.75" bottom="0.75" header="0.3" footer="0.3"/>
  <pageSetup paperSize="9" orientation="portrait" r:id="rId1"/>
  <headerFooter>
    <oddFooter xml:space="preserve">&amp;C&amp;"Arial,Regular"&amp;10Classification: &amp;K003DA5Interne&amp;8&amp;K000000
</oddFooter>
    <evenFooter xml:space="preserve">&amp;C&amp;"Arial,Regular"&amp;10Classification: &amp;K003DA5Interne&amp;8&amp;K000000
</evenFooter>
    <firstFooter xml:space="preserve">&amp;C&amp;"Arial,Regular"&amp;10Classification: &amp;K003DA5Interne&amp;8&amp;K000000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TOT</vt:lpstr>
    </vt:vector>
  </TitlesOfParts>
  <Company>AVIVA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GIRERD</dc:creator>
  <cp:lastModifiedBy>Charles PICARD</cp:lastModifiedBy>
  <dcterms:created xsi:type="dcterms:W3CDTF">2019-05-06T07:03:08Z</dcterms:created>
  <dcterms:modified xsi:type="dcterms:W3CDTF">2019-05-10T15:50:32Z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59a135c5-0ea7-46ac-ad04-546d78352acc</vt:lpwstr>
  </property>
  <property fmtid="{D5CDD505-2E9C-101B-9397-08002B2CF9AE}" pid="3" name="AvivaClassification">
    <vt:lpwstr>Aviva-1nternal</vt:lpwstr>
  </property>
</Properties>
</file>