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D9D89E18-B7C5-8945-8C27-0BDF09D1D4C8}"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Clutch!$A$1:$G$210</definedName>
    <definedName name="ExternalData_2" localSheetId="1" hidden="1">Games!$A$1:$J$456</definedName>
    <definedName name="ExternalData_2" localSheetId="2" hidden="1">Records!$A$1:$N$659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2" r:id="rId7"/>
    <pivotCache cacheId="17" r:id="rId8"/>
    <pivotCache cacheId="14" r:id="rId9"/>
    <pivotCache cacheId="15" r:id="rId10"/>
    <pivotCache cacheId="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0" i="2" l="1"/>
  <c r="G290" i="2"/>
  <c r="F290" i="2"/>
  <c r="H289" i="2"/>
  <c r="G289" i="2"/>
  <c r="F289" i="2"/>
  <c r="K2" i="8"/>
  <c r="K3" i="8"/>
  <c r="K4" i="8"/>
  <c r="L4" i="8" s="1"/>
  <c r="K5" i="8"/>
  <c r="L5" i="8" s="1"/>
  <c r="K6" i="8"/>
  <c r="L6" i="8" s="1"/>
  <c r="K7" i="8"/>
  <c r="K8" i="8"/>
  <c r="L8" i="8" s="1"/>
  <c r="K9" i="8"/>
  <c r="L9" i="8" s="1"/>
  <c r="K10" i="8"/>
  <c r="K11" i="8"/>
  <c r="K12" i="8"/>
  <c r="K13" i="8"/>
  <c r="L13" i="8" s="1"/>
  <c r="K14" i="8"/>
  <c r="L14" i="8" s="1"/>
  <c r="K15" i="8"/>
  <c r="K16" i="8"/>
  <c r="K17" i="8"/>
  <c r="L17" i="8" s="1"/>
  <c r="K18" i="8"/>
  <c r="K19" i="8"/>
  <c r="K20" i="8"/>
  <c r="L20" i="8" s="1"/>
  <c r="K21" i="8"/>
  <c r="L21" i="8" s="1"/>
  <c r="K22" i="8"/>
  <c r="K23" i="8"/>
  <c r="K24" i="8"/>
  <c r="L24" i="8" s="1"/>
  <c r="K25" i="8"/>
  <c r="L25" i="8" s="1"/>
  <c r="L26" i="8" s="1"/>
  <c r="K26" i="8"/>
  <c r="K27" i="8"/>
  <c r="K28" i="8"/>
  <c r="L28" i="8" s="1"/>
  <c r="K29" i="8"/>
  <c r="L29" i="8" s="1"/>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L61" i="8" s="1"/>
  <c r="K62" i="8"/>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L78" i="8" s="1"/>
  <c r="K79" i="8"/>
  <c r="K80" i="8"/>
  <c r="K81" i="8"/>
  <c r="L81" i="8" s="1"/>
  <c r="K82" i="8"/>
  <c r="K83" i="8"/>
  <c r="K84" i="8"/>
  <c r="L84" i="8" s="1"/>
  <c r="K85" i="8"/>
  <c r="L85" i="8" s="1"/>
  <c r="K86" i="8"/>
  <c r="L86" i="8" s="1"/>
  <c r="K87" i="8"/>
  <c r="L87" i="8" s="1"/>
  <c r="K88" i="8"/>
  <c r="L88" i="8" s="1"/>
  <c r="K89" i="8"/>
  <c r="L89" i="8" s="1"/>
  <c r="K90" i="8"/>
  <c r="K91" i="8"/>
  <c r="K92" i="8"/>
  <c r="K93" i="8"/>
  <c r="L93" i="8" s="1"/>
  <c r="K94" i="8"/>
  <c r="K95" i="8"/>
  <c r="L95" i="8" s="1"/>
  <c r="K96" i="8"/>
  <c r="K97" i="8"/>
  <c r="L97" i="8" s="1"/>
  <c r="K98" i="8"/>
  <c r="K99" i="8"/>
  <c r="K100" i="8"/>
  <c r="L100" i="8" s="1"/>
  <c r="K101" i="8"/>
  <c r="L101" i="8" s="1"/>
  <c r="K102" i="8"/>
  <c r="L102" i="8" s="1"/>
  <c r="K103" i="8"/>
  <c r="L103" i="8" s="1"/>
  <c r="K104" i="8"/>
  <c r="L104" i="8" s="1"/>
  <c r="K105" i="8"/>
  <c r="L105" i="8" s="1"/>
  <c r="K106" i="8"/>
  <c r="K107" i="8"/>
  <c r="K108" i="8"/>
  <c r="L108" i="8" s="1"/>
  <c r="K109" i="8"/>
  <c r="L109" i="8" s="1"/>
  <c r="K110" i="8"/>
  <c r="L110" i="8" s="1"/>
  <c r="K111" i="8"/>
  <c r="L111" i="8" s="1"/>
  <c r="K112" i="8"/>
  <c r="K113" i="8"/>
  <c r="L113" i="8" s="1"/>
  <c r="K114" i="8"/>
  <c r="K115" i="8"/>
  <c r="K116" i="8"/>
  <c r="L116" i="8" s="1"/>
  <c r="K117" i="8"/>
  <c r="L117" i="8" s="1"/>
  <c r="K118" i="8"/>
  <c r="L118" i="8" s="1"/>
  <c r="K119" i="8"/>
  <c r="L119" i="8" s="1"/>
  <c r="K120" i="8"/>
  <c r="L120" i="8" s="1"/>
  <c r="K121" i="8"/>
  <c r="K122" i="8"/>
  <c r="K123" i="8"/>
  <c r="K124" i="8"/>
  <c r="L124" i="8" s="1"/>
  <c r="K125" i="8"/>
  <c r="L125" i="8" s="1"/>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L150" i="8" s="1"/>
  <c r="K151" i="8"/>
  <c r="L151" i="8" s="1"/>
  <c r="K152" i="8"/>
  <c r="L152" i="8" s="1"/>
  <c r="K153" i="8"/>
  <c r="L153" i="8" s="1"/>
  <c r="K154" i="8"/>
  <c r="L154" i="8" s="1"/>
  <c r="K155" i="8"/>
  <c r="K156" i="8"/>
  <c r="L156" i="8" s="1"/>
  <c r="K157" i="8"/>
  <c r="L157" i="8" s="1"/>
  <c r="K158" i="8"/>
  <c r="K159" i="8"/>
  <c r="L159" i="8" s="1"/>
  <c r="L160"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L190" i="8" s="1"/>
  <c r="K191" i="8"/>
  <c r="K192" i="8"/>
  <c r="L192" i="8" s="1"/>
  <c r="K193" i="8"/>
  <c r="L193" i="8" s="1"/>
  <c r="K194" i="8"/>
  <c r="L194" i="8" s="1"/>
  <c r="K195" i="8"/>
  <c r="K196" i="8"/>
  <c r="K197" i="8"/>
  <c r="L197" i="8" s="1"/>
  <c r="K198" i="8"/>
  <c r="L198" i="8" s="1"/>
  <c r="K199" i="8"/>
  <c r="K200" i="8"/>
  <c r="L200" i="8" s="1"/>
  <c r="K201" i="8"/>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K221" i="8"/>
  <c r="L221" i="8" s="1"/>
  <c r="K222" i="8"/>
  <c r="K223" i="8"/>
  <c r="L223" i="8" s="1"/>
  <c r="K224" i="8"/>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L246" i="8" s="1"/>
  <c r="K247" i="8"/>
  <c r="L247" i="8" s="1"/>
  <c r="K248" i="8"/>
  <c r="L248" i="8" s="1"/>
  <c r="K249" i="8"/>
  <c r="L249" i="8" s="1"/>
  <c r="K250" i="8"/>
  <c r="K251" i="8"/>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L278" i="8" s="1"/>
  <c r="K279" i="8"/>
  <c r="L279" i="8" s="1"/>
  <c r="K280" i="8"/>
  <c r="K281" i="8"/>
  <c r="K282" i="8"/>
  <c r="K283" i="8"/>
  <c r="K284" i="8"/>
  <c r="L284" i="8" s="1"/>
  <c r="K285" i="8"/>
  <c r="K286" i="8"/>
  <c r="K287" i="8"/>
  <c r="K288" i="8"/>
  <c r="L288" i="8" s="1"/>
  <c r="K289" i="8"/>
  <c r="K290" i="8"/>
  <c r="L290" i="8" s="1"/>
  <c r="K291" i="8"/>
  <c r="K292" i="8"/>
  <c r="K293" i="8"/>
  <c r="L293" i="8" s="1"/>
  <c r="K294" i="8"/>
  <c r="L294" i="8" s="1"/>
  <c r="K295" i="8"/>
  <c r="L295" i="8" s="1"/>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K318" i="8"/>
  <c r="K319" i="8"/>
  <c r="L319" i="8" s="1"/>
  <c r="K320" i="8"/>
  <c r="L320" i="8" s="1"/>
  <c r="K321" i="8"/>
  <c r="K322" i="8"/>
  <c r="K323" i="8"/>
  <c r="K324" i="8"/>
  <c r="L324" i="8" s="1"/>
  <c r="K325" i="8"/>
  <c r="L325" i="8" s="1"/>
  <c r="K326" i="8"/>
  <c r="L326" i="8" s="1"/>
  <c r="K327" i="8"/>
  <c r="L327" i="8" s="1"/>
  <c r="K328" i="8"/>
  <c r="L328" i="8" s="1"/>
  <c r="K329" i="8"/>
  <c r="K330" i="8"/>
  <c r="K331" i="8"/>
  <c r="K332" i="8"/>
  <c r="L332" i="8" s="1"/>
  <c r="K333" i="8"/>
  <c r="K334" i="8"/>
  <c r="L334" i="8" s="1"/>
  <c r="K335" i="8"/>
  <c r="L335" i="8" s="1"/>
  <c r="K336" i="8"/>
  <c r="K337" i="8"/>
  <c r="L337" i="8" s="1"/>
  <c r="K338" i="8"/>
  <c r="K339" i="8"/>
  <c r="K340" i="8"/>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K359" i="8"/>
  <c r="L359" i="8" s="1"/>
  <c r="K360" i="8"/>
  <c r="K361" i="8"/>
  <c r="L361" i="8" s="1"/>
  <c r="L362" i="8" s="1"/>
  <c r="K362" i="8"/>
  <c r="K363" i="8"/>
  <c r="K364" i="8"/>
  <c r="L364" i="8" s="1"/>
  <c r="K365" i="8"/>
  <c r="L365" i="8" s="1"/>
  <c r="K366" i="8"/>
  <c r="L366" i="8" s="1"/>
  <c r="K367" i="8"/>
  <c r="L367" i="8" s="1"/>
  <c r="K368" i="8"/>
  <c r="L368" i="8" s="1"/>
  <c r="K369" i="8"/>
  <c r="L369" i="8" s="1"/>
  <c r="L370" i="8" s="1"/>
  <c r="K370" i="8"/>
  <c r="K371" i="8"/>
  <c r="K372" i="8"/>
  <c r="L372" i="8" s="1"/>
  <c r="K373" i="8"/>
  <c r="L373" i="8" s="1"/>
  <c r="K374" i="8"/>
  <c r="L374" i="8" s="1"/>
  <c r="K375" i="8"/>
  <c r="L375" i="8" s="1"/>
  <c r="K376" i="8"/>
  <c r="L376" i="8" s="1"/>
  <c r="K377" i="8"/>
  <c r="L377" i="8" s="1"/>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L407" i="8" s="1"/>
  <c r="K408" i="8"/>
  <c r="L408" i="8" s="1"/>
  <c r="K409" i="8"/>
  <c r="L409" i="8" s="1"/>
  <c r="K410" i="8"/>
  <c r="K411" i="8"/>
  <c r="K412" i="8"/>
  <c r="L412" i="8" s="1"/>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L437" i="8" s="1"/>
  <c r="K438" i="8"/>
  <c r="L438" i="8" s="1"/>
  <c r="K439" i="8"/>
  <c r="K440" i="8"/>
  <c r="L440" i="8" s="1"/>
  <c r="K441" i="8"/>
  <c r="L441" i="8" s="1"/>
  <c r="K442" i="8"/>
  <c r="K443" i="8"/>
  <c r="K444" i="8"/>
  <c r="L444" i="8" s="1"/>
  <c r="K445" i="8"/>
  <c r="K446" i="8"/>
  <c r="L446" i="8" s="1"/>
  <c r="K447" i="8"/>
  <c r="L447" i="8" s="1"/>
  <c r="K448" i="8"/>
  <c r="L448" i="8" s="1"/>
  <c r="K449" i="8"/>
  <c r="L449" i="8" s="1"/>
  <c r="K450" i="8"/>
  <c r="K451" i="8"/>
  <c r="K452" i="8"/>
  <c r="K453" i="8"/>
  <c r="L453" i="8" s="1"/>
  <c r="K454" i="8"/>
  <c r="L454" i="8" s="1"/>
  <c r="K455" i="8"/>
  <c r="L455" i="8" s="1"/>
  <c r="K456" i="8"/>
  <c r="L456" i="8" s="1"/>
  <c r="L2" i="8"/>
  <c r="L3" i="8"/>
  <c r="L10" i="8"/>
  <c r="L11" i="8"/>
  <c r="L16" i="8"/>
  <c r="L18" i="8"/>
  <c r="L19" i="8"/>
  <c r="L23" i="8"/>
  <c r="L27" i="8"/>
  <c r="L34" i="8"/>
  <c r="L35" i="8" s="1"/>
  <c r="L42" i="8"/>
  <c r="L43" i="8"/>
  <c r="L51" i="8"/>
  <c r="L55" i="8"/>
  <c r="L56" i="8" s="1"/>
  <c r="L58" i="8"/>
  <c r="L59" i="8"/>
  <c r="L66" i="8"/>
  <c r="L67" i="8"/>
  <c r="L74" i="8"/>
  <c r="L75" i="8"/>
  <c r="L79" i="8"/>
  <c r="L80" i="8"/>
  <c r="L82" i="8"/>
  <c r="L83" i="8"/>
  <c r="L90" i="8"/>
  <c r="L91" i="8"/>
  <c r="L94" i="8"/>
  <c r="L96" i="8"/>
  <c r="L98" i="8"/>
  <c r="L99" i="8"/>
  <c r="L106" i="8"/>
  <c r="L107" i="8"/>
  <c r="L112" i="8"/>
  <c r="L114" i="8"/>
  <c r="L115" i="8"/>
  <c r="L122" i="8"/>
  <c r="L123" i="8" s="1"/>
  <c r="L127" i="8"/>
  <c r="L130" i="8"/>
  <c r="L131" i="8"/>
  <c r="L138" i="8"/>
  <c r="L139" i="8"/>
  <c r="L142" i="8"/>
  <c r="L146" i="8"/>
  <c r="L147" i="8"/>
  <c r="L155" i="8"/>
  <c r="L162" i="8"/>
  <c r="L163" i="8" s="1"/>
  <c r="L167" i="8"/>
  <c r="L170" i="8"/>
  <c r="L171" i="8"/>
  <c r="L179" i="8"/>
  <c r="L186" i="8"/>
  <c r="L187" i="8"/>
  <c r="L195" i="8"/>
  <c r="L202" i="8"/>
  <c r="L203" i="8" s="1"/>
  <c r="L207" i="8"/>
  <c r="L208" i="8"/>
  <c r="L210" i="8"/>
  <c r="L211" i="8"/>
  <c r="L218" i="8"/>
  <c r="L219" i="8"/>
  <c r="L222" i="8"/>
  <c r="L224" i="8"/>
  <c r="L226" i="8"/>
  <c r="L227" i="8"/>
  <c r="L234" i="8"/>
  <c r="L235" i="8"/>
  <c r="L242" i="8"/>
  <c r="L243" i="8" s="1"/>
  <c r="L250" i="8"/>
  <c r="L251" i="8"/>
  <c r="L258" i="8"/>
  <c r="L259" i="8"/>
  <c r="L266" i="8"/>
  <c r="L267" i="8"/>
  <c r="L282" i="8"/>
  <c r="L283" i="8" s="1"/>
  <c r="L285" i="8"/>
  <c r="L291" i="8"/>
  <c r="L298" i="8"/>
  <c r="L299" i="8"/>
  <c r="L306" i="8"/>
  <c r="L307" i="8" s="1"/>
  <c r="L315" i="8"/>
  <c r="L317" i="8"/>
  <c r="L318" i="8"/>
  <c r="L322" i="8"/>
  <c r="L323" i="8"/>
  <c r="L330" i="8"/>
  <c r="L331" i="8" s="1"/>
  <c r="L333" i="8"/>
  <c r="L336" i="8"/>
  <c r="L338" i="8"/>
  <c r="L339" i="8"/>
  <c r="L346" i="8"/>
  <c r="L347" i="8" s="1"/>
  <c r="L354" i="8"/>
  <c r="L355" i="8"/>
  <c r="L363" i="8"/>
  <c r="L371" i="8"/>
  <c r="L378" i="8"/>
  <c r="L379" i="8"/>
  <c r="L386" i="8"/>
  <c r="L387" i="8"/>
  <c r="L394" i="8"/>
  <c r="L395" i="8"/>
  <c r="L402" i="8"/>
  <c r="L403" i="8"/>
  <c r="L410" i="8"/>
  <c r="L411" i="8"/>
  <c r="L418" i="8"/>
  <c r="L419" i="8"/>
  <c r="L426" i="8"/>
  <c r="L427" i="8"/>
  <c r="L434" i="8"/>
  <c r="L435" i="8" s="1"/>
  <c r="L442" i="8"/>
  <c r="L443" i="8" s="1"/>
  <c r="L445" i="8"/>
  <c r="L450" i="8"/>
  <c r="L451" i="8"/>
  <c r="E593" i="1"/>
  <c r="E596" i="1" s="1"/>
  <c r="E599" i="1" s="1"/>
  <c r="E602" i="1" s="1"/>
  <c r="E605" i="1" s="1"/>
  <c r="E608" i="1" s="1"/>
  <c r="E568" i="1"/>
  <c r="E571" i="1" s="1"/>
  <c r="E574" i="1" s="1"/>
  <c r="E577" i="1" s="1"/>
  <c r="E580" i="1" s="1"/>
  <c r="E583" i="1" s="1"/>
  <c r="E586" i="1" s="1"/>
  <c r="E589" i="1" s="1"/>
  <c r="E592" i="1" s="1"/>
  <c r="E595" i="1" s="1"/>
  <c r="E598" i="1" s="1"/>
  <c r="E601" i="1" s="1"/>
  <c r="E604" i="1" s="1"/>
  <c r="E607"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96" i="8" l="1"/>
  <c r="L310" i="8"/>
  <c r="L302" i="8"/>
  <c r="L270" i="8"/>
  <c r="L271" i="8" s="1"/>
  <c r="L230" i="8"/>
  <c r="L174" i="8"/>
  <c r="L158" i="8"/>
  <c r="L62" i="8"/>
  <c r="L63" i="8" s="1"/>
  <c r="L54" i="8"/>
  <c r="L22" i="8"/>
  <c r="L15" i="8"/>
  <c r="L7" i="8"/>
  <c r="L121" i="8"/>
  <c r="L32" i="8"/>
  <c r="L217" i="8"/>
  <c r="L439" i="8"/>
  <c r="L452" i="8"/>
  <c r="L340" i="8"/>
  <c r="L292" i="8"/>
  <c r="L268" i="8"/>
  <c r="L220" i="8"/>
  <c r="L196" i="8"/>
  <c r="L140" i="8"/>
  <c r="L132" i="8"/>
  <c r="L92" i="8"/>
  <c r="L12" i="8"/>
  <c r="L280" i="8"/>
  <c r="L281" i="8" s="1"/>
  <c r="L199" i="8"/>
  <c r="L396" i="8"/>
  <c r="L380" i="8"/>
  <c r="L321" i="8"/>
  <c r="L201" i="8"/>
  <c r="L360" i="8"/>
  <c r="L143" i="8"/>
  <c r="L144" i="8" s="1"/>
  <c r="L286" i="8"/>
  <c r="L287" i="8" s="1"/>
  <c r="L191" i="8"/>
  <c r="L329" i="8"/>
  <c r="L289" i="8"/>
  <c r="L26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88" i="2" l="1"/>
  <c r="G288" i="2"/>
  <c r="G287" i="2"/>
  <c r="H287" i="2"/>
  <c r="F287" i="2"/>
  <c r="F288" i="2"/>
  <c r="F285" i="2"/>
  <c r="H286" i="2"/>
  <c r="H285" i="2"/>
  <c r="G286" i="2"/>
  <c r="G285" i="2"/>
  <c r="F286" i="2"/>
  <c r="G283" i="2"/>
  <c r="H283" i="2"/>
  <c r="H284" i="2"/>
  <c r="G284" i="2"/>
  <c r="F283" i="2"/>
  <c r="F284" i="2"/>
  <c r="H281" i="2"/>
  <c r="F281" i="2"/>
  <c r="H282" i="2"/>
  <c r="G282" i="2"/>
  <c r="G281" i="2"/>
  <c r="F282" i="2"/>
  <c r="H280" i="2"/>
  <c r="G280" i="2"/>
  <c r="G279" i="2"/>
  <c r="F280" i="2"/>
  <c r="H279" i="2"/>
  <c r="F279"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<sst xmlns="http://schemas.openxmlformats.org/spreadsheetml/2006/main" count="10375" uniqueCount="122">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</sst>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0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90"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15:O62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8"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08" totalsRowShown="0" headerRowDxfId="63" dataDxfId="62">
  <autoFilter ref="A1:O608"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56" tableType="queryTable" totalsRowShown="0">
  <autoFilter ref="A1:L456" xr:uid="{3CB8CFD9-9202-8242-84BC-458DE09FCB8C}"/>
  <sortState xmlns:xlrd2="http://schemas.microsoft.com/office/spreadsheetml/2017/richdata2" ref="A2:L456">
    <sortCondition ref="E1:E456"/>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9" tableType="queryTable" totalsRowShown="0">
  <autoFilter ref="A1:N659" xr:uid="{1EBACE77-4394-CD44-A0BA-7E11E0118612}"/>
  <sortState xmlns:xlrd2="http://schemas.microsoft.com/office/spreadsheetml/2017/richdata2" ref="A2:N659">
    <sortCondition ref="E1:E65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10" tableType="queryTable" totalsRowShown="0">
  <autoFilter ref="A1:G21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90" totalsRowShown="0" headerRowDxfId="9" dataDxfId="8">
  <autoFilter ref="A1:H290" xr:uid="{8B569EA1-E2C9-D64D-AF25-61C683C3B5B5}"/>
  <sortState xmlns:xlrd2="http://schemas.microsoft.com/office/spreadsheetml/2017/richdata2" ref="A2:H272">
    <sortCondition ref="A1:A272"/>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SUMIF(Scores!$E$2:$E$609, 'Next Gen'!$A2, INDEX(Scores!$H$2:$N$609, 0, MATCH($B2, Scores!$H$1:$N$1, 0)))</calculatedColumnFormula>
    </tableColumn>
    <tableColumn id="7" xr3:uid="{E1D45752-B283-7044-A69E-B797A489B2F0}" name="Height" dataDxfId="1">
      <calculatedColumnFormula>INDEX(Scores!$B$2:$B$609, MATCH('Next Gen'!$A2, Scores!$E$2:$E$609, 0))</calculatedColumnFormula>
    </tableColumn>
    <tableColumn id="8" xr3:uid="{A55A80CE-B43A-9641-B9D6-DEC71D585B97}" name="Date" dataDxfId="0">
      <calculatedColumnFormula>INDEX(Scores!$D$2:$D$609, MATCH('Next Gen'!$A2, Scores!$E$2:$E$609,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62"/>
  <sheetViews>
    <sheetView workbookViewId="0">
      <pane ySplit="1" topLeftCell="A584" activePane="bottomLeft" state="frozen"/>
      <selection pane="bottomLeft" activeCell="H608" sqref="H60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08"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11" spans="1:26">
      <c r="G611" s="5" t="s">
        <v>95</v>
      </c>
      <c r="H611" t="s">
        <v>25</v>
      </c>
    </row>
    <row r="612" spans="1:26">
      <c r="G612" s="5" t="s">
        <v>63</v>
      </c>
      <c r="H612" t="s">
        <v>20</v>
      </c>
    </row>
    <row r="613" spans="1:26">
      <c r="G613" s="5" t="s">
        <v>96</v>
      </c>
      <c r="H613" t="s">
        <v>16</v>
      </c>
      <c r="P613"/>
      <c r="Q613"/>
      <c r="R613"/>
      <c r="S613"/>
      <c r="T613"/>
      <c r="U613"/>
      <c r="V613"/>
      <c r="W613"/>
      <c r="X613"/>
      <c r="Y613"/>
      <c r="Z613"/>
    </row>
    <row r="614" spans="1:26">
      <c r="P614"/>
      <c r="Q614"/>
      <c r="R614"/>
      <c r="S614"/>
      <c r="T614"/>
      <c r="U614"/>
      <c r="V614"/>
      <c r="W614"/>
      <c r="X614"/>
      <c r="Y614"/>
      <c r="Z614"/>
    </row>
    <row r="615" spans="1:26">
      <c r="G615" s="5" t="s">
        <v>2</v>
      </c>
      <c r="H615" t="s">
        <v>46</v>
      </c>
      <c r="I615" t="s">
        <v>47</v>
      </c>
      <c r="J615" t="s">
        <v>48</v>
      </c>
      <c r="K615" t="s">
        <v>49</v>
      </c>
      <c r="L615" t="s">
        <v>50</v>
      </c>
      <c r="M615" t="s">
        <v>51</v>
      </c>
      <c r="N615" t="s">
        <v>52</v>
      </c>
      <c r="O615" t="s">
        <v>106</v>
      </c>
      <c r="P615"/>
      <c r="Q615"/>
      <c r="R615"/>
      <c r="S615"/>
      <c r="T615"/>
      <c r="U615"/>
      <c r="V615"/>
      <c r="W615"/>
      <c r="X615"/>
      <c r="Y615"/>
      <c r="Z615"/>
    </row>
    <row r="616" spans="1:26">
      <c r="G616" s="6">
        <v>1</v>
      </c>
      <c r="H616" s="7">
        <v>2.5588235294117645</v>
      </c>
      <c r="I616" s="7">
        <v>1.3402061855670102</v>
      </c>
      <c r="J616" s="7">
        <v>1.6363636363636365</v>
      </c>
      <c r="K616" s="7">
        <v>0.69230769230769229</v>
      </c>
      <c r="L616" s="7"/>
      <c r="M616">
        <v>0</v>
      </c>
      <c r="N616" s="7">
        <v>1</v>
      </c>
      <c r="O616" s="7">
        <v>1.0740740740740742</v>
      </c>
      <c r="P616"/>
      <c r="Q616"/>
      <c r="R616"/>
      <c r="S616"/>
      <c r="T616"/>
      <c r="U616"/>
      <c r="V616"/>
      <c r="W616"/>
      <c r="X616"/>
      <c r="Y616"/>
      <c r="Z616"/>
    </row>
    <row r="617" spans="1:26">
      <c r="G617" s="6">
        <v>2</v>
      </c>
      <c r="H617" s="7">
        <v>2.3725490196078431</v>
      </c>
      <c r="I617" s="7">
        <v>1.7835051546391754</v>
      </c>
      <c r="J617" s="7">
        <v>0.81818181818181823</v>
      </c>
      <c r="K617" s="7">
        <v>1.3846153846153846</v>
      </c>
      <c r="L617" s="7"/>
      <c r="M617">
        <v>0</v>
      </c>
      <c r="N617" s="7">
        <v>1</v>
      </c>
      <c r="O617" s="7">
        <v>1.2962962962962963</v>
      </c>
      <c r="P617"/>
      <c r="Q617"/>
      <c r="R617"/>
      <c r="S617"/>
      <c r="T617"/>
      <c r="U617"/>
      <c r="V617"/>
    </row>
    <row r="618" spans="1:26">
      <c r="G618" s="6">
        <v>3</v>
      </c>
      <c r="H618" s="7">
        <v>2.8039215686274508</v>
      </c>
      <c r="I618" s="7">
        <v>1.731958762886598</v>
      </c>
      <c r="J618" s="7">
        <v>1.3181818181818181</v>
      </c>
      <c r="K618" s="7">
        <v>1.3076923076923077</v>
      </c>
      <c r="L618" s="7"/>
      <c r="M618">
        <v>0</v>
      </c>
      <c r="N618" s="7">
        <v>0</v>
      </c>
      <c r="O618" s="7">
        <v>1.2222222222222223</v>
      </c>
      <c r="P618"/>
      <c r="Q618"/>
      <c r="R618"/>
      <c r="S618"/>
      <c r="T618"/>
      <c r="U618"/>
      <c r="V618"/>
    </row>
    <row r="619" spans="1:26">
      <c r="A619"/>
      <c r="B619"/>
      <c r="C619"/>
      <c r="D619"/>
      <c r="E619"/>
      <c r="F619"/>
      <c r="G619" s="6" t="s">
        <v>87</v>
      </c>
      <c r="H619" s="7">
        <v>2.7142857142857144</v>
      </c>
      <c r="I619" s="7">
        <v>2.5555555555555554</v>
      </c>
      <c r="J619" s="7">
        <v>3</v>
      </c>
      <c r="K619" s="7"/>
      <c r="L619" s="7"/>
      <c r="M619"/>
      <c r="N619" s="7"/>
      <c r="O619" s="7">
        <v>0</v>
      </c>
      <c r="P619"/>
      <c r="Q619"/>
      <c r="R619"/>
      <c r="S619"/>
      <c r="T619"/>
      <c r="U619"/>
      <c r="V619"/>
    </row>
    <row r="620" spans="1:26">
      <c r="A620"/>
      <c r="B620"/>
      <c r="C620"/>
      <c r="D620"/>
      <c r="E620"/>
      <c r="F620"/>
      <c r="G620" s="6" t="s">
        <v>88</v>
      </c>
      <c r="H620" s="7">
        <v>5</v>
      </c>
      <c r="I620" s="7">
        <v>2</v>
      </c>
      <c r="J620" s="7">
        <v>1</v>
      </c>
      <c r="K620" s="7"/>
      <c r="L620" s="7"/>
      <c r="M620"/>
      <c r="N620" s="7"/>
      <c r="O620" s="7"/>
      <c r="P620"/>
      <c r="Q620"/>
      <c r="R620"/>
      <c r="S620"/>
      <c r="T620"/>
      <c r="U620"/>
      <c r="V620"/>
    </row>
    <row r="621" spans="1:26">
      <c r="A621"/>
      <c r="B621"/>
      <c r="C621"/>
      <c r="D621"/>
      <c r="E621"/>
      <c r="F621"/>
      <c r="G621" s="6" t="s">
        <v>38</v>
      </c>
      <c r="H621" s="7">
        <v>2.589171974522293</v>
      </c>
      <c r="I621" s="7">
        <v>1.6490066225165563</v>
      </c>
      <c r="J621" s="7">
        <v>1.2794117647058822</v>
      </c>
      <c r="K621" s="7">
        <v>1.1282051282051282</v>
      </c>
      <c r="L621" s="7"/>
      <c r="M621">
        <v>0</v>
      </c>
      <c r="N621" s="7">
        <v>0.66666666666666663</v>
      </c>
      <c r="O621" s="7">
        <v>1.1829268292682926</v>
      </c>
      <c r="P621"/>
      <c r="Q621"/>
      <c r="R621"/>
      <c r="S621"/>
      <c r="T621"/>
      <c r="U621"/>
      <c r="V621"/>
    </row>
    <row r="622" spans="1:26">
      <c r="A622"/>
      <c r="B622"/>
      <c r="C622"/>
      <c r="D622"/>
      <c r="E622"/>
      <c r="F622"/>
      <c r="G622"/>
      <c r="H622"/>
      <c r="I622"/>
      <c r="J622"/>
      <c r="K622"/>
      <c r="L622"/>
      <c r="M622"/>
      <c r="N622"/>
      <c r="O622"/>
      <c r="P622"/>
      <c r="Q622"/>
      <c r="R622"/>
      <c r="S622"/>
      <c r="T622"/>
      <c r="U622"/>
      <c r="V622"/>
    </row>
    <row r="623" spans="1:26">
      <c r="A623"/>
      <c r="B623"/>
      <c r="C623"/>
      <c r="D623"/>
      <c r="E623"/>
      <c r="F623"/>
      <c r="G623"/>
      <c r="H623"/>
      <c r="I623"/>
      <c r="J623"/>
      <c r="K623"/>
      <c r="L623"/>
      <c r="M623"/>
      <c r="N623"/>
      <c r="O623"/>
      <c r="P623"/>
      <c r="Q623"/>
      <c r="R623"/>
      <c r="S623"/>
      <c r="T623"/>
      <c r="U623"/>
      <c r="V623"/>
    </row>
    <row r="624" spans="1:26">
      <c r="A624"/>
      <c r="B624"/>
      <c r="C624"/>
      <c r="D624"/>
      <c r="E624"/>
      <c r="F624"/>
      <c r="G624"/>
      <c r="H624"/>
      <c r="I624"/>
      <c r="J624"/>
      <c r="K624"/>
      <c r="L624"/>
      <c r="M624"/>
      <c r="N624"/>
      <c r="O624"/>
      <c r="P624"/>
      <c r="Q624"/>
      <c r="R624"/>
      <c r="S624"/>
      <c r="T624"/>
      <c r="U624"/>
      <c r="V624"/>
    </row>
    <row r="625" spans="1:22">
      <c r="A625"/>
      <c r="B625"/>
      <c r="C625"/>
      <c r="D625"/>
      <c r="E625"/>
      <c r="F625"/>
      <c r="G625"/>
      <c r="H625"/>
      <c r="I625"/>
      <c r="J625"/>
      <c r="K625"/>
      <c r="L625"/>
      <c r="M625"/>
      <c r="N625"/>
      <c r="O625"/>
      <c r="P625"/>
      <c r="Q625"/>
      <c r="R625"/>
      <c r="S625"/>
      <c r="T625"/>
      <c r="U625"/>
      <c r="V625"/>
    </row>
    <row r="626" spans="1:22">
      <c r="A626"/>
      <c r="B626"/>
      <c r="C626"/>
      <c r="D626"/>
      <c r="E626"/>
      <c r="F626"/>
      <c r="G626"/>
      <c r="H626"/>
      <c r="I626"/>
      <c r="J626"/>
      <c r="K626"/>
      <c r="L626"/>
      <c r="M626"/>
      <c r="N626"/>
      <c r="O626"/>
      <c r="P626"/>
      <c r="Q626"/>
      <c r="R626"/>
      <c r="S626"/>
      <c r="T626"/>
      <c r="U626"/>
      <c r="V626"/>
    </row>
    <row r="627" spans="1:22">
      <c r="A627"/>
      <c r="B627"/>
      <c r="C627"/>
      <c r="D627"/>
      <c r="E627"/>
      <c r="F627"/>
      <c r="G627"/>
      <c r="H627"/>
      <c r="I627"/>
      <c r="J627"/>
      <c r="K627"/>
      <c r="L627"/>
      <c r="M627"/>
      <c r="N627"/>
      <c r="O627"/>
      <c r="P627"/>
      <c r="Q627"/>
    </row>
    <row r="628" spans="1:22">
      <c r="A628"/>
      <c r="B628"/>
      <c r="C628"/>
      <c r="D628"/>
      <c r="E628"/>
      <c r="F628"/>
      <c r="G628"/>
      <c r="H628"/>
      <c r="I628"/>
      <c r="J628"/>
      <c r="K628"/>
      <c r="L628"/>
      <c r="M628"/>
      <c r="N628"/>
      <c r="O628"/>
      <c r="P628"/>
      <c r="Q628"/>
    </row>
    <row r="629" spans="1:22">
      <c r="A629"/>
      <c r="B629"/>
      <c r="C629"/>
      <c r="D629"/>
      <c r="E629"/>
      <c r="F629"/>
      <c r="G629"/>
      <c r="H629"/>
      <c r="I629"/>
      <c r="J629"/>
      <c r="K629"/>
      <c r="L629"/>
      <c r="M629"/>
      <c r="N629"/>
      <c r="O629"/>
      <c r="P629"/>
      <c r="Q629"/>
    </row>
    <row r="630" spans="1:22">
      <c r="A630"/>
      <c r="B630"/>
      <c r="C630"/>
      <c r="D630"/>
      <c r="E630"/>
      <c r="F630"/>
      <c r="G630"/>
      <c r="H630"/>
      <c r="I630"/>
      <c r="J630"/>
      <c r="K630"/>
      <c r="L630"/>
      <c r="M630"/>
      <c r="N630"/>
      <c r="O630"/>
      <c r="P630"/>
      <c r="Q630"/>
    </row>
    <row r="631" spans="1:22">
      <c r="A631"/>
      <c r="B631"/>
      <c r="C631"/>
      <c r="D631"/>
      <c r="E631"/>
      <c r="F631"/>
      <c r="G631"/>
      <c r="H631"/>
      <c r="I631"/>
      <c r="J631"/>
      <c r="K631"/>
      <c r="L631"/>
      <c r="M631"/>
      <c r="N631"/>
      <c r="O631"/>
      <c r="P631"/>
      <c r="Q631"/>
    </row>
    <row r="632" spans="1:22">
      <c r="A632"/>
      <c r="B632"/>
      <c r="C632"/>
      <c r="D632"/>
      <c r="E632"/>
      <c r="F632"/>
      <c r="G632"/>
      <c r="H632"/>
      <c r="I632"/>
      <c r="J632"/>
      <c r="K632"/>
      <c r="L632"/>
      <c r="M632"/>
      <c r="N632"/>
      <c r="O632"/>
      <c r="P632"/>
      <c r="Q632"/>
    </row>
    <row r="633" spans="1:22">
      <c r="A633"/>
      <c r="B633"/>
      <c r="C633"/>
      <c r="D633"/>
      <c r="E633"/>
      <c r="F633"/>
      <c r="G633"/>
      <c r="H633"/>
      <c r="I633"/>
      <c r="J633"/>
      <c r="K633"/>
      <c r="L633"/>
      <c r="M633"/>
      <c r="N633"/>
      <c r="O633"/>
      <c r="P633"/>
      <c r="Q633"/>
    </row>
    <row r="634" spans="1:22">
      <c r="A634"/>
      <c r="B634"/>
      <c r="C634"/>
      <c r="D634"/>
      <c r="E634"/>
      <c r="F634"/>
      <c r="G634"/>
      <c r="H634"/>
      <c r="I634"/>
      <c r="J634"/>
      <c r="K634"/>
      <c r="L634"/>
      <c r="M634"/>
      <c r="N634"/>
      <c r="O634"/>
      <c r="P634"/>
      <c r="Q634"/>
    </row>
    <row r="635" spans="1:22">
      <c r="A635"/>
      <c r="B635"/>
      <c r="C635"/>
      <c r="D635"/>
      <c r="E635"/>
      <c r="F635"/>
      <c r="G635"/>
      <c r="H635"/>
      <c r="I635"/>
      <c r="J635"/>
      <c r="K635"/>
      <c r="L635"/>
      <c r="M635"/>
      <c r="N635"/>
      <c r="O635"/>
      <c r="P635"/>
      <c r="Q635"/>
    </row>
    <row r="636" spans="1:22">
      <c r="A636"/>
      <c r="B636"/>
      <c r="C636"/>
      <c r="D636"/>
      <c r="E636"/>
      <c r="F636"/>
      <c r="G636"/>
      <c r="H636"/>
      <c r="I636"/>
      <c r="J636"/>
      <c r="K636"/>
      <c r="L636"/>
      <c r="M636"/>
      <c r="N636"/>
      <c r="O636"/>
      <c r="P636"/>
      <c r="Q636"/>
    </row>
    <row r="637" spans="1:22">
      <c r="A637"/>
      <c r="B637"/>
      <c r="C637"/>
      <c r="D637"/>
      <c r="E637"/>
      <c r="F637"/>
      <c r="G637"/>
      <c r="H637"/>
      <c r="I637"/>
      <c r="J637"/>
      <c r="K637"/>
      <c r="L637"/>
      <c r="M637"/>
      <c r="N637"/>
      <c r="O637"/>
      <c r="P637"/>
      <c r="Q637"/>
    </row>
    <row r="638" spans="1:22">
      <c r="A638"/>
      <c r="B638"/>
      <c r="C638"/>
      <c r="D638"/>
      <c r="E638"/>
      <c r="F638"/>
      <c r="G638"/>
      <c r="H638"/>
      <c r="I638"/>
      <c r="J638"/>
      <c r="K638"/>
      <c r="L638"/>
      <c r="M638"/>
      <c r="N638"/>
      <c r="O638"/>
      <c r="P638"/>
      <c r="Q638"/>
    </row>
    <row r="639" spans="1:22">
      <c r="A639"/>
      <c r="B639"/>
      <c r="C639"/>
      <c r="D639"/>
      <c r="E639"/>
      <c r="F639"/>
      <c r="G639"/>
      <c r="H639"/>
      <c r="I639"/>
      <c r="J639"/>
      <c r="K639"/>
      <c r="L639"/>
      <c r="M639"/>
      <c r="N639"/>
      <c r="O639"/>
      <c r="P639"/>
      <c r="Q639"/>
    </row>
    <row r="640" spans="1:22">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row>
    <row r="847" spans="1:16">
      <c r="A847"/>
      <c r="B847"/>
      <c r="C847"/>
      <c r="D847"/>
      <c r="E847"/>
      <c r="F847"/>
      <c r="G847"/>
      <c r="H847"/>
      <c r="I847"/>
      <c r="J847"/>
      <c r="K847"/>
    </row>
    <row r="848" spans="1:16">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row>
    <row r="948" spans="1:11">
      <c r="A948"/>
      <c r="B948"/>
      <c r="C948"/>
      <c r="D948"/>
      <c r="E948"/>
      <c r="F948"/>
    </row>
    <row r="949" spans="1:11">
      <c r="A949"/>
      <c r="B949"/>
      <c r="C949"/>
      <c r="D949"/>
      <c r="E949"/>
      <c r="F949"/>
    </row>
    <row r="950" spans="1:11">
      <c r="A950"/>
      <c r="B950"/>
      <c r="C950"/>
      <c r="D950"/>
      <c r="E950"/>
      <c r="F950"/>
    </row>
    <row r="951" spans="1:11">
      <c r="A951"/>
      <c r="B951"/>
      <c r="C951"/>
      <c r="D951"/>
      <c r="E951"/>
      <c r="F951"/>
    </row>
    <row r="952" spans="1:11">
      <c r="A952"/>
      <c r="B952"/>
      <c r="C952"/>
      <c r="D952"/>
      <c r="E952"/>
      <c r="F952"/>
    </row>
    <row r="953" spans="1:11">
      <c r="A953"/>
      <c r="B953"/>
      <c r="C953"/>
      <c r="D953"/>
      <c r="E953"/>
      <c r="F953"/>
    </row>
    <row r="954" spans="1:11">
      <c r="A954"/>
      <c r="B954"/>
      <c r="C954"/>
      <c r="D954"/>
      <c r="E954"/>
      <c r="F954"/>
    </row>
    <row r="955" spans="1:11">
      <c r="A955"/>
      <c r="B955"/>
      <c r="C955"/>
      <c r="D955"/>
      <c r="E955"/>
      <c r="F955"/>
    </row>
    <row r="956" spans="1:11">
      <c r="A956"/>
      <c r="B956"/>
      <c r="C956"/>
      <c r="D956"/>
      <c r="E956"/>
      <c r="F956"/>
    </row>
    <row r="957" spans="1:11">
      <c r="A957"/>
      <c r="B957"/>
      <c r="C957"/>
      <c r="D957"/>
      <c r="E957"/>
      <c r="F957"/>
    </row>
    <row r="958" spans="1:11">
      <c r="A958"/>
      <c r="B958"/>
      <c r="C958"/>
      <c r="D958"/>
      <c r="E958"/>
      <c r="F958"/>
    </row>
    <row r="959" spans="1:11">
      <c r="A959"/>
      <c r="B959"/>
      <c r="C959"/>
      <c r="D959"/>
      <c r="E959"/>
      <c r="F959"/>
    </row>
    <row r="960" spans="1:11">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56"/>
  <sheetViews>
    <sheetView topLeftCell="A426" workbookViewId="0">
      <selection activeCell="B455" sqref="B455"/>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3</v>
      </c>
      <c r="H327" t="s">
        <v>83</v>
      </c>
      <c r="I327">
        <v>2</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4</v>
      </c>
      <c r="I328">
        <v>8</v>
      </c>
      <c r="J328">
        <v>0</v>
      </c>
      <c r="K328">
        <f>IF(Convert_to_Games[[#This Row],[Total Score]]&gt;9, 1, 0)</f>
        <v>0</v>
      </c>
      <c r="L328">
        <f>IF(Convert_to_Games[[#This Row],[DD]]=0, 0, IF(L327 = "Cons DD", Convert_to_Games[[#This Row],[DD]], L327+L327))</f>
        <v>0</v>
      </c>
    </row>
    <row r="329" spans="1:12">
      <c r="A329" t="s">
        <v>25</v>
      </c>
      <c r="B329" t="s">
        <v>20</v>
      </c>
      <c r="C329" t="s">
        <v>16</v>
      </c>
      <c r="D329" s="9">
        <v>45839</v>
      </c>
      <c r="E329">
        <v>140</v>
      </c>
      <c r="F329" t="s">
        <v>105</v>
      </c>
      <c r="G329">
        <v>4</v>
      </c>
      <c r="H329" t="s">
        <v>5</v>
      </c>
      <c r="I329">
        <v>14</v>
      </c>
      <c r="J329">
        <v>1</v>
      </c>
      <c r="K329">
        <f>IF(Convert_to_Games[[#This Row],[Total Score]]&gt;9, 1, 0)</f>
        <v>1</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7</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9"/>
  <sheetViews>
    <sheetView workbookViewId="0">
      <selection activeCell="D18" sqref="D1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6</v>
      </c>
      <c r="G2" t="s">
        <v>107</v>
      </c>
      <c r="H2">
        <v>1</v>
      </c>
      <c r="I2" t="s">
        <v>5</v>
      </c>
      <c r="J2" t="s">
        <v>92</v>
      </c>
      <c r="K2">
        <v>0</v>
      </c>
      <c r="L2">
        <v>0</v>
      </c>
      <c r="M2">
        <v>1</v>
      </c>
      <c r="N2">
        <v>1</v>
      </c>
      <c r="P2" s="12" t="s">
        <v>63</v>
      </c>
      <c r="Q2" s="11" t="s">
        <v>75</v>
      </c>
    </row>
    <row r="3" spans="1:22">
      <c r="A3" t="s">
        <v>25</v>
      </c>
      <c r="B3" t="s">
        <v>20</v>
      </c>
      <c r="C3" t="s">
        <v>18</v>
      </c>
      <c r="D3" s="9">
        <v>45707</v>
      </c>
      <c r="E3">
        <v>1</v>
      </c>
      <c r="F3" t="s">
        <v>6</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5</v>
      </c>
      <c r="G5" t="s">
        <v>107</v>
      </c>
      <c r="H5">
        <v>1</v>
      </c>
      <c r="I5" t="s">
        <v>4</v>
      </c>
      <c r="J5" t="s">
        <v>93</v>
      </c>
      <c r="K5">
        <v>0</v>
      </c>
      <c r="L5">
        <v>1</v>
      </c>
      <c r="M5">
        <v>0</v>
      </c>
      <c r="N5">
        <v>1</v>
      </c>
    </row>
    <row r="6" spans="1:22">
      <c r="A6" t="s">
        <v>25</v>
      </c>
      <c r="B6" t="s">
        <v>20</v>
      </c>
      <c r="C6" t="s">
        <v>18</v>
      </c>
      <c r="D6" s="9">
        <v>45707</v>
      </c>
      <c r="E6">
        <v>1</v>
      </c>
      <c r="F6" t="s">
        <v>4</v>
      </c>
      <c r="G6" t="s">
        <v>65</v>
      </c>
      <c r="H6">
        <v>11</v>
      </c>
      <c r="I6" t="s">
        <v>6</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35</v>
      </c>
      <c r="R7" s="11">
        <v>27</v>
      </c>
      <c r="S7" s="11">
        <v>0</v>
      </c>
      <c r="T7" s="11">
        <v>8</v>
      </c>
      <c r="U7" s="13">
        <v>0.77142857142857146</v>
      </c>
      <c r="V7" s="14">
        <v>8.0285714285714285</v>
      </c>
    </row>
    <row r="8" spans="1:22">
      <c r="A8" t="s">
        <v>25</v>
      </c>
      <c r="B8" t="s">
        <v>20</v>
      </c>
      <c r="C8" t="s">
        <v>18</v>
      </c>
      <c r="D8" s="9">
        <v>45707</v>
      </c>
      <c r="E8">
        <v>2</v>
      </c>
      <c r="F8" t="s">
        <v>5</v>
      </c>
      <c r="G8" t="s">
        <v>65</v>
      </c>
      <c r="H8">
        <v>0</v>
      </c>
      <c r="I8" t="s">
        <v>4</v>
      </c>
      <c r="J8" t="s">
        <v>93</v>
      </c>
      <c r="K8">
        <v>0</v>
      </c>
      <c r="L8">
        <v>1</v>
      </c>
      <c r="M8">
        <v>0</v>
      </c>
      <c r="N8">
        <v>1</v>
      </c>
      <c r="P8" s="11" t="s">
        <v>5</v>
      </c>
      <c r="Q8" s="11">
        <v>21</v>
      </c>
      <c r="R8" s="11">
        <v>15</v>
      </c>
      <c r="S8" s="11">
        <v>2</v>
      </c>
      <c r="T8" s="11">
        <v>4</v>
      </c>
      <c r="U8" s="13">
        <v>0.76190476190476186</v>
      </c>
      <c r="V8" s="14">
        <v>5.4285714285714288</v>
      </c>
    </row>
    <row r="9" spans="1:22">
      <c r="A9" t="s">
        <v>25</v>
      </c>
      <c r="B9" t="s">
        <v>20</v>
      </c>
      <c r="C9" t="s">
        <v>18</v>
      </c>
      <c r="D9" s="9">
        <v>45707</v>
      </c>
      <c r="E9">
        <v>2</v>
      </c>
      <c r="F9" t="s">
        <v>4</v>
      </c>
      <c r="G9" t="s">
        <v>107</v>
      </c>
      <c r="H9">
        <v>16</v>
      </c>
      <c r="I9" t="s">
        <v>5</v>
      </c>
      <c r="J9" t="s">
        <v>94</v>
      </c>
      <c r="K9">
        <v>1</v>
      </c>
      <c r="L9">
        <v>0</v>
      </c>
      <c r="M9">
        <v>0</v>
      </c>
      <c r="N9">
        <v>1</v>
      </c>
      <c r="P9" s="11" t="s">
        <v>6</v>
      </c>
      <c r="Q9" s="11">
        <v>3</v>
      </c>
      <c r="R9" s="11">
        <v>1</v>
      </c>
      <c r="S9" s="11">
        <v>0</v>
      </c>
      <c r="T9" s="11">
        <v>2</v>
      </c>
      <c r="U9" s="13">
        <v>0.33333333333333331</v>
      </c>
      <c r="V9" s="14">
        <v>4.333333333333333</v>
      </c>
    </row>
    <row r="10" spans="1:22">
      <c r="A10" t="s">
        <v>25</v>
      </c>
      <c r="B10" t="s">
        <v>20</v>
      </c>
      <c r="C10" t="s">
        <v>18</v>
      </c>
      <c r="D10" s="9">
        <v>45708</v>
      </c>
      <c r="E10">
        <v>3</v>
      </c>
      <c r="F10" t="s">
        <v>5</v>
      </c>
      <c r="G10" t="s">
        <v>65</v>
      </c>
      <c r="H10">
        <v>4</v>
      </c>
      <c r="I10" t="s">
        <v>4</v>
      </c>
      <c r="J10" t="s">
        <v>93</v>
      </c>
      <c r="K10">
        <v>0</v>
      </c>
      <c r="L10">
        <v>1</v>
      </c>
      <c r="M10">
        <v>0</v>
      </c>
      <c r="N10">
        <v>1</v>
      </c>
      <c r="P10" s="11" t="s">
        <v>38</v>
      </c>
      <c r="Q10" s="11">
        <v>59</v>
      </c>
      <c r="R10" s="11">
        <v>43</v>
      </c>
      <c r="S10" s="11">
        <v>2</v>
      </c>
      <c r="T10" s="11">
        <v>14</v>
      </c>
      <c r="U10" s="13">
        <v>0.74576271186440679</v>
      </c>
      <c r="V10" s="14">
        <v>6.9152542372881358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6</v>
      </c>
      <c r="G21" t="s">
        <v>65</v>
      </c>
      <c r="H21">
        <v>3</v>
      </c>
      <c r="I21" t="s">
        <v>5</v>
      </c>
      <c r="J21" t="s">
        <v>94</v>
      </c>
      <c r="K21">
        <v>1</v>
      </c>
      <c r="L21">
        <v>0</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6</v>
      </c>
      <c r="J30" t="s">
        <v>94</v>
      </c>
      <c r="K30">
        <v>1</v>
      </c>
      <c r="L30">
        <v>0</v>
      </c>
      <c r="M30">
        <v>0</v>
      </c>
      <c r="N30">
        <v>1</v>
      </c>
    </row>
    <row r="31" spans="1:14">
      <c r="A31" t="s">
        <v>25</v>
      </c>
      <c r="B31" t="s">
        <v>20</v>
      </c>
      <c r="C31" t="s">
        <v>18</v>
      </c>
      <c r="D31" s="9">
        <v>45713</v>
      </c>
      <c r="E31">
        <v>9</v>
      </c>
      <c r="F31" t="s">
        <v>6</v>
      </c>
      <c r="G31" t="s">
        <v>107</v>
      </c>
      <c r="H31">
        <v>4</v>
      </c>
      <c r="I31" t="s">
        <v>5</v>
      </c>
      <c r="J31" t="s">
        <v>93</v>
      </c>
      <c r="K31">
        <v>0</v>
      </c>
      <c r="L31">
        <v>1</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5</v>
      </c>
      <c r="G34" t="s">
        <v>107</v>
      </c>
      <c r="H34">
        <v>11</v>
      </c>
      <c r="I34" t="s">
        <v>4</v>
      </c>
      <c r="J34" t="s">
        <v>94</v>
      </c>
      <c r="K34">
        <v>1</v>
      </c>
      <c r="L34">
        <v>0</v>
      </c>
      <c r="M34">
        <v>0</v>
      </c>
      <c r="N34">
        <v>1</v>
      </c>
    </row>
    <row r="35" spans="1:14">
      <c r="A35" t="s">
        <v>25</v>
      </c>
      <c r="B35" t="s">
        <v>20</v>
      </c>
      <c r="C35" t="s">
        <v>18</v>
      </c>
      <c r="D35" s="9">
        <v>45713</v>
      </c>
      <c r="E35">
        <v>9</v>
      </c>
      <c r="F35" t="s">
        <v>4</v>
      </c>
      <c r="G35" t="s">
        <v>65</v>
      </c>
      <c r="H35">
        <v>9</v>
      </c>
      <c r="I35" t="s">
        <v>5</v>
      </c>
      <c r="J35" t="s">
        <v>93</v>
      </c>
      <c r="K35">
        <v>0</v>
      </c>
      <c r="L35">
        <v>1</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7</v>
      </c>
      <c r="G38" t="s">
        <v>65</v>
      </c>
      <c r="H38">
        <v>6</v>
      </c>
      <c r="I38" t="s">
        <v>5</v>
      </c>
      <c r="J38" t="s">
        <v>94</v>
      </c>
      <c r="K38">
        <v>1</v>
      </c>
      <c r="L38">
        <v>0</v>
      </c>
      <c r="M38">
        <v>0</v>
      </c>
      <c r="N38">
        <v>1</v>
      </c>
    </row>
    <row r="39" spans="1:14">
      <c r="A39" t="s">
        <v>25</v>
      </c>
      <c r="B39" t="s">
        <v>20</v>
      </c>
      <c r="C39" t="s">
        <v>16</v>
      </c>
      <c r="D39" s="9">
        <v>45714</v>
      </c>
      <c r="E39">
        <v>11</v>
      </c>
      <c r="F39" t="s">
        <v>4</v>
      </c>
      <c r="G39" t="s">
        <v>107</v>
      </c>
      <c r="H39">
        <v>14</v>
      </c>
      <c r="I39" t="s">
        <v>7</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4</v>
      </c>
      <c r="J43" t="s">
        <v>93</v>
      </c>
      <c r="K43">
        <v>0</v>
      </c>
      <c r="L43">
        <v>1</v>
      </c>
      <c r="M43">
        <v>0</v>
      </c>
      <c r="N43">
        <v>1</v>
      </c>
    </row>
    <row r="44" spans="1:14">
      <c r="A44" t="s">
        <v>25</v>
      </c>
      <c r="B44" t="s">
        <v>20</v>
      </c>
      <c r="C44" t="s">
        <v>16</v>
      </c>
      <c r="D44" s="9">
        <v>45715</v>
      </c>
      <c r="E44">
        <v>12</v>
      </c>
      <c r="F44" t="s">
        <v>5</v>
      </c>
      <c r="G44" t="s">
        <v>65</v>
      </c>
      <c r="H44">
        <v>3</v>
      </c>
      <c r="I44" t="s">
        <v>7</v>
      </c>
      <c r="J44" t="s">
        <v>92</v>
      </c>
      <c r="K44">
        <v>0</v>
      </c>
      <c r="L44">
        <v>0</v>
      </c>
      <c r="M44">
        <v>1</v>
      </c>
      <c r="N44">
        <v>1</v>
      </c>
    </row>
    <row r="45" spans="1:14">
      <c r="A45" t="s">
        <v>25</v>
      </c>
      <c r="B45" t="s">
        <v>20</v>
      </c>
      <c r="C45" t="s">
        <v>16</v>
      </c>
      <c r="D45" s="9">
        <v>45715</v>
      </c>
      <c r="E45">
        <v>12</v>
      </c>
      <c r="F45" t="s">
        <v>5</v>
      </c>
      <c r="G45" t="s">
        <v>107</v>
      </c>
      <c r="H45">
        <v>3</v>
      </c>
      <c r="I45" t="s">
        <v>4</v>
      </c>
      <c r="J45" t="s">
        <v>93</v>
      </c>
      <c r="K45">
        <v>0</v>
      </c>
      <c r="L45">
        <v>1</v>
      </c>
      <c r="M45">
        <v>0</v>
      </c>
      <c r="N45">
        <v>1</v>
      </c>
    </row>
    <row r="46" spans="1:14">
      <c r="A46" t="s">
        <v>25</v>
      </c>
      <c r="B46" t="s">
        <v>20</v>
      </c>
      <c r="C46" t="s">
        <v>16</v>
      </c>
      <c r="D46" s="9">
        <v>45715</v>
      </c>
      <c r="E46">
        <v>12</v>
      </c>
      <c r="F46" t="s">
        <v>7</v>
      </c>
      <c r="G46" t="s">
        <v>107</v>
      </c>
      <c r="H46">
        <v>3</v>
      </c>
      <c r="I46" t="s">
        <v>5</v>
      </c>
      <c r="J46" t="s">
        <v>92</v>
      </c>
      <c r="K46">
        <v>0</v>
      </c>
      <c r="L46">
        <v>0</v>
      </c>
      <c r="M46">
        <v>1</v>
      </c>
      <c r="N46">
        <v>1</v>
      </c>
    </row>
    <row r="47" spans="1:14">
      <c r="A47" t="s">
        <v>25</v>
      </c>
      <c r="B47" t="s">
        <v>20</v>
      </c>
      <c r="C47" t="s">
        <v>16</v>
      </c>
      <c r="D47" s="9">
        <v>45715</v>
      </c>
      <c r="E47">
        <v>12</v>
      </c>
      <c r="F47" t="s">
        <v>7</v>
      </c>
      <c r="G47" t="s">
        <v>107</v>
      </c>
      <c r="H47">
        <v>3</v>
      </c>
      <c r="I47" t="s">
        <v>4</v>
      </c>
      <c r="J47" t="s">
        <v>93</v>
      </c>
      <c r="K47">
        <v>0</v>
      </c>
      <c r="L47">
        <v>1</v>
      </c>
      <c r="M47">
        <v>0</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4</v>
      </c>
      <c r="J50" t="s">
        <v>93</v>
      </c>
      <c r="K50">
        <v>0</v>
      </c>
      <c r="L50">
        <v>1</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107</v>
      </c>
      <c r="H54">
        <v>11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5</v>
      </c>
      <c r="G60" t="s">
        <v>65</v>
      </c>
      <c r="H60">
        <v>1</v>
      </c>
      <c r="I60" t="s">
        <v>4</v>
      </c>
      <c r="J60" t="s">
        <v>93</v>
      </c>
      <c r="K60">
        <v>0</v>
      </c>
      <c r="L60">
        <v>1</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4</v>
      </c>
      <c r="G63" t="s">
        <v>107</v>
      </c>
      <c r="H63">
        <v>9</v>
      </c>
      <c r="I63" t="s">
        <v>7</v>
      </c>
      <c r="J63" t="s">
        <v>94</v>
      </c>
      <c r="K63">
        <v>1</v>
      </c>
      <c r="L63">
        <v>0</v>
      </c>
      <c r="M63">
        <v>0</v>
      </c>
      <c r="N63">
        <v>1</v>
      </c>
    </row>
    <row r="64" spans="1:14">
      <c r="A64" t="s">
        <v>25</v>
      </c>
      <c r="B64" t="s">
        <v>20</v>
      </c>
      <c r="C64" t="s">
        <v>16</v>
      </c>
      <c r="D64" s="9">
        <v>45720</v>
      </c>
      <c r="E64">
        <v>16</v>
      </c>
      <c r="F64" t="s">
        <v>4</v>
      </c>
      <c r="G64" t="s">
        <v>107</v>
      </c>
      <c r="H64">
        <v>9</v>
      </c>
      <c r="I64" t="s">
        <v>5</v>
      </c>
      <c r="J64" t="s">
        <v>94</v>
      </c>
      <c r="K64">
        <v>1</v>
      </c>
      <c r="L64">
        <v>0</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5</v>
      </c>
      <c r="G68" t="s">
        <v>107</v>
      </c>
      <c r="H68">
        <v>4</v>
      </c>
      <c r="I68" t="s">
        <v>4</v>
      </c>
      <c r="J68" t="s">
        <v>93</v>
      </c>
      <c r="K68">
        <v>0</v>
      </c>
      <c r="L68">
        <v>1</v>
      </c>
      <c r="M68">
        <v>0</v>
      </c>
      <c r="N68">
        <v>1</v>
      </c>
    </row>
    <row r="69" spans="1:14">
      <c r="A69" t="s">
        <v>25</v>
      </c>
      <c r="B69" t="s">
        <v>20</v>
      </c>
      <c r="C69" t="s">
        <v>16</v>
      </c>
      <c r="D69" s="9">
        <v>45722</v>
      </c>
      <c r="E69">
        <v>18</v>
      </c>
      <c r="F69" t="s">
        <v>4</v>
      </c>
      <c r="G69" t="s">
        <v>65</v>
      </c>
      <c r="H69">
        <v>9</v>
      </c>
      <c r="I69" t="s">
        <v>5</v>
      </c>
      <c r="J69" t="s">
        <v>94</v>
      </c>
      <c r="K69">
        <v>1</v>
      </c>
      <c r="L69">
        <v>0</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4</v>
      </c>
      <c r="G83" t="s">
        <v>65</v>
      </c>
      <c r="H83">
        <v>6</v>
      </c>
      <c r="I83" t="s">
        <v>7</v>
      </c>
      <c r="J83" t="s">
        <v>94</v>
      </c>
      <c r="K83">
        <v>1</v>
      </c>
      <c r="L83">
        <v>0</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5</v>
      </c>
      <c r="G85" t="s">
        <v>65</v>
      </c>
      <c r="H85">
        <v>3</v>
      </c>
      <c r="I85" t="s">
        <v>7</v>
      </c>
      <c r="J85" t="s">
        <v>94</v>
      </c>
      <c r="K85">
        <v>1</v>
      </c>
      <c r="L85">
        <v>0</v>
      </c>
      <c r="M85">
        <v>0</v>
      </c>
      <c r="N85">
        <v>1</v>
      </c>
    </row>
    <row r="86" spans="1:14">
      <c r="A86" t="s">
        <v>25</v>
      </c>
      <c r="B86" t="s">
        <v>20</v>
      </c>
      <c r="C86" t="s">
        <v>18</v>
      </c>
      <c r="D86" s="9">
        <v>45740</v>
      </c>
      <c r="E86">
        <v>25</v>
      </c>
      <c r="F86" t="s">
        <v>5</v>
      </c>
      <c r="G86" t="s">
        <v>107</v>
      </c>
      <c r="H86">
        <v>3</v>
      </c>
      <c r="I86" t="s">
        <v>4</v>
      </c>
      <c r="J86" t="s">
        <v>93</v>
      </c>
      <c r="K86">
        <v>0</v>
      </c>
      <c r="L86">
        <v>1</v>
      </c>
      <c r="M86">
        <v>0</v>
      </c>
      <c r="N86">
        <v>1</v>
      </c>
    </row>
    <row r="87" spans="1:14">
      <c r="A87" t="s">
        <v>25</v>
      </c>
      <c r="B87" t="s">
        <v>20</v>
      </c>
      <c r="C87" t="s">
        <v>18</v>
      </c>
      <c r="D87" s="9">
        <v>45740</v>
      </c>
      <c r="E87">
        <v>25</v>
      </c>
      <c r="F87" t="s">
        <v>7</v>
      </c>
      <c r="G87" t="s">
        <v>107</v>
      </c>
      <c r="H87">
        <v>1</v>
      </c>
      <c r="I87" t="s">
        <v>4</v>
      </c>
      <c r="J87" t="s">
        <v>93</v>
      </c>
      <c r="K87">
        <v>0</v>
      </c>
      <c r="L87">
        <v>1</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4</v>
      </c>
      <c r="G91" t="s">
        <v>107</v>
      </c>
      <c r="H91">
        <v>10</v>
      </c>
      <c r="I91" t="s">
        <v>5</v>
      </c>
      <c r="J91" t="s">
        <v>94</v>
      </c>
      <c r="K91">
        <v>1</v>
      </c>
      <c r="L91">
        <v>0</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5</v>
      </c>
      <c r="G95" t="s">
        <v>65</v>
      </c>
      <c r="H95">
        <v>2</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4</v>
      </c>
      <c r="G106" t="s">
        <v>107</v>
      </c>
      <c r="H106">
        <v>4</v>
      </c>
      <c r="I106" t="s">
        <v>6</v>
      </c>
      <c r="J106" t="s">
        <v>94</v>
      </c>
      <c r="K106">
        <v>1</v>
      </c>
      <c r="L106">
        <v>0</v>
      </c>
      <c r="M106">
        <v>0</v>
      </c>
      <c r="N106">
        <v>1</v>
      </c>
    </row>
    <row r="107" spans="1:14">
      <c r="A107" t="s">
        <v>25</v>
      </c>
      <c r="B107" t="s">
        <v>19</v>
      </c>
      <c r="C107" t="s">
        <v>16</v>
      </c>
      <c r="D107" s="9">
        <v>45749</v>
      </c>
      <c r="E107">
        <v>33</v>
      </c>
      <c r="F107" t="s">
        <v>5</v>
      </c>
      <c r="G107" t="s">
        <v>65</v>
      </c>
      <c r="H107">
        <v>5</v>
      </c>
      <c r="I107" t="s">
        <v>4</v>
      </c>
      <c r="J107" t="s">
        <v>94</v>
      </c>
      <c r="K107">
        <v>1</v>
      </c>
      <c r="L107">
        <v>0</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6</v>
      </c>
      <c r="G109" t="s">
        <v>65</v>
      </c>
      <c r="H109">
        <v>2</v>
      </c>
      <c r="I109" t="s">
        <v>4</v>
      </c>
      <c r="J109" t="s">
        <v>93</v>
      </c>
      <c r="K109">
        <v>0</v>
      </c>
      <c r="L109">
        <v>1</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6</v>
      </c>
      <c r="G112" t="s">
        <v>107</v>
      </c>
      <c r="H112">
        <v>1</v>
      </c>
      <c r="I112" t="s">
        <v>5</v>
      </c>
      <c r="J112" t="s">
        <v>92</v>
      </c>
      <c r="K112">
        <v>0</v>
      </c>
      <c r="L112">
        <v>0</v>
      </c>
      <c r="M112">
        <v>1</v>
      </c>
      <c r="N112">
        <v>1</v>
      </c>
    </row>
    <row r="113" spans="1:14">
      <c r="A113" t="s">
        <v>25</v>
      </c>
      <c r="B113" t="s">
        <v>21</v>
      </c>
      <c r="C113" t="s">
        <v>16</v>
      </c>
      <c r="D113" s="9">
        <v>45750</v>
      </c>
      <c r="E113">
        <v>34</v>
      </c>
      <c r="F113" t="s">
        <v>6</v>
      </c>
      <c r="G113" t="s">
        <v>107</v>
      </c>
      <c r="H113">
        <v>1</v>
      </c>
      <c r="I113" t="s">
        <v>4</v>
      </c>
      <c r="J113" t="s">
        <v>93</v>
      </c>
      <c r="K113">
        <v>0</v>
      </c>
      <c r="L113">
        <v>1</v>
      </c>
      <c r="M113">
        <v>0</v>
      </c>
      <c r="N113">
        <v>1</v>
      </c>
    </row>
    <row r="114" spans="1:14">
      <c r="A114" t="s">
        <v>25</v>
      </c>
      <c r="B114" t="s">
        <v>21</v>
      </c>
      <c r="C114" t="s">
        <v>16</v>
      </c>
      <c r="D114" s="9">
        <v>45750</v>
      </c>
      <c r="E114">
        <v>34</v>
      </c>
      <c r="F114" t="s">
        <v>4</v>
      </c>
      <c r="G114" t="s">
        <v>107</v>
      </c>
      <c r="H114">
        <v>8</v>
      </c>
      <c r="I114" t="s">
        <v>5</v>
      </c>
      <c r="J114" t="s">
        <v>94</v>
      </c>
      <c r="K114">
        <v>1</v>
      </c>
      <c r="L114">
        <v>0</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5</v>
      </c>
      <c r="G116" t="s">
        <v>65</v>
      </c>
      <c r="H116">
        <v>1</v>
      </c>
      <c r="I116" t="s">
        <v>4</v>
      </c>
      <c r="J116" t="s">
        <v>93</v>
      </c>
      <c r="K116">
        <v>0</v>
      </c>
      <c r="L116">
        <v>1</v>
      </c>
      <c r="M116">
        <v>0</v>
      </c>
      <c r="N116">
        <v>1</v>
      </c>
    </row>
    <row r="117" spans="1:14">
      <c r="A117" t="s">
        <v>25</v>
      </c>
      <c r="B117" t="s">
        <v>21</v>
      </c>
      <c r="C117" t="s">
        <v>16</v>
      </c>
      <c r="D117" s="9">
        <v>45750</v>
      </c>
      <c r="E117">
        <v>34</v>
      </c>
      <c r="F117" t="s">
        <v>4</v>
      </c>
      <c r="G117" t="s">
        <v>65</v>
      </c>
      <c r="H117">
        <v>8</v>
      </c>
      <c r="I117" t="s">
        <v>6</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5</v>
      </c>
      <c r="G120" t="s">
        <v>65</v>
      </c>
      <c r="H120">
        <v>2</v>
      </c>
      <c r="I120" t="s">
        <v>4</v>
      </c>
      <c r="J120" t="s">
        <v>94</v>
      </c>
      <c r="K120">
        <v>1</v>
      </c>
      <c r="L120">
        <v>0</v>
      </c>
      <c r="M120">
        <v>0</v>
      </c>
      <c r="N120">
        <v>1</v>
      </c>
    </row>
    <row r="121" spans="1:14">
      <c r="A121" t="s">
        <v>25</v>
      </c>
      <c r="B121" t="s">
        <v>19</v>
      </c>
      <c r="C121" t="s">
        <v>16</v>
      </c>
      <c r="D121" s="9">
        <v>45754</v>
      </c>
      <c r="E121">
        <v>36</v>
      </c>
      <c r="F121" t="s">
        <v>6</v>
      </c>
      <c r="G121" t="s">
        <v>107</v>
      </c>
      <c r="H121">
        <v>0</v>
      </c>
      <c r="I121" t="s">
        <v>5</v>
      </c>
      <c r="J121" t="s">
        <v>93</v>
      </c>
      <c r="K121">
        <v>0</v>
      </c>
      <c r="L121">
        <v>1</v>
      </c>
      <c r="M121">
        <v>0</v>
      </c>
      <c r="N121">
        <v>1</v>
      </c>
    </row>
    <row r="122" spans="1:14">
      <c r="A122" t="s">
        <v>25</v>
      </c>
      <c r="B122" t="s">
        <v>19</v>
      </c>
      <c r="C122" t="s">
        <v>16</v>
      </c>
      <c r="D122" s="9">
        <v>45754</v>
      </c>
      <c r="E122">
        <v>36</v>
      </c>
      <c r="F122" t="s">
        <v>6</v>
      </c>
      <c r="G122" t="s">
        <v>107</v>
      </c>
      <c r="H122">
        <v>0</v>
      </c>
      <c r="I122" t="s">
        <v>4</v>
      </c>
      <c r="J122" t="s">
        <v>93</v>
      </c>
      <c r="K122">
        <v>0</v>
      </c>
      <c r="L122">
        <v>1</v>
      </c>
      <c r="M122">
        <v>0</v>
      </c>
      <c r="N122">
        <v>1</v>
      </c>
    </row>
    <row r="123" spans="1:14">
      <c r="A123" t="s">
        <v>25</v>
      </c>
      <c r="B123" t="s">
        <v>19</v>
      </c>
      <c r="C123" t="s">
        <v>16</v>
      </c>
      <c r="D123" s="9">
        <v>45754</v>
      </c>
      <c r="E123">
        <v>36</v>
      </c>
      <c r="F123" t="s">
        <v>4</v>
      </c>
      <c r="G123" t="s">
        <v>65</v>
      </c>
      <c r="H123">
        <v>1</v>
      </c>
      <c r="I123" t="s">
        <v>6</v>
      </c>
      <c r="J123" t="s">
        <v>94</v>
      </c>
      <c r="K123">
        <v>1</v>
      </c>
      <c r="L123">
        <v>0</v>
      </c>
      <c r="M123">
        <v>0</v>
      </c>
      <c r="N123">
        <v>1</v>
      </c>
    </row>
    <row r="124" spans="1:14">
      <c r="A124" t="s">
        <v>25</v>
      </c>
      <c r="B124" t="s">
        <v>19</v>
      </c>
      <c r="C124" t="s">
        <v>16</v>
      </c>
      <c r="D124" s="9">
        <v>45754</v>
      </c>
      <c r="E124">
        <v>36</v>
      </c>
      <c r="F124" t="s">
        <v>5</v>
      </c>
      <c r="G124" t="s">
        <v>65</v>
      </c>
      <c r="H124">
        <v>2</v>
      </c>
      <c r="I124" t="s">
        <v>6</v>
      </c>
      <c r="J124" t="s">
        <v>94</v>
      </c>
      <c r="K124">
        <v>1</v>
      </c>
      <c r="L124">
        <v>0</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7</v>
      </c>
      <c r="G142" t="s">
        <v>65</v>
      </c>
      <c r="H142">
        <v>4</v>
      </c>
      <c r="I142" t="s">
        <v>4</v>
      </c>
      <c r="J142" t="s">
        <v>93</v>
      </c>
      <c r="K142">
        <v>0</v>
      </c>
      <c r="L142">
        <v>1</v>
      </c>
      <c r="M142">
        <v>0</v>
      </c>
      <c r="N142">
        <v>1</v>
      </c>
    </row>
    <row r="143" spans="1:14">
      <c r="A143" t="s">
        <v>25</v>
      </c>
      <c r="B143" t="s">
        <v>20</v>
      </c>
      <c r="C143" t="s">
        <v>16</v>
      </c>
      <c r="D143" s="9">
        <v>45761</v>
      </c>
      <c r="E143">
        <v>43</v>
      </c>
      <c r="F143" t="s">
        <v>4</v>
      </c>
      <c r="G143" t="s">
        <v>107</v>
      </c>
      <c r="H143">
        <v>8</v>
      </c>
      <c r="I143" t="s">
        <v>5</v>
      </c>
      <c r="J143" t="s">
        <v>94</v>
      </c>
      <c r="K143">
        <v>1</v>
      </c>
      <c r="L143">
        <v>0</v>
      </c>
      <c r="M143">
        <v>0</v>
      </c>
      <c r="N143">
        <v>1</v>
      </c>
    </row>
    <row r="144" spans="1:14">
      <c r="A144" t="s">
        <v>25</v>
      </c>
      <c r="B144" t="s">
        <v>20</v>
      </c>
      <c r="C144" t="s">
        <v>16</v>
      </c>
      <c r="D144" s="9">
        <v>45761</v>
      </c>
      <c r="E144">
        <v>43</v>
      </c>
      <c r="F144" t="s">
        <v>4</v>
      </c>
      <c r="G144" t="s">
        <v>107</v>
      </c>
      <c r="H144">
        <v>8</v>
      </c>
      <c r="I144" t="s">
        <v>7</v>
      </c>
      <c r="J144" t="s">
        <v>94</v>
      </c>
      <c r="K144">
        <v>1</v>
      </c>
      <c r="L144">
        <v>0</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5</v>
      </c>
      <c r="G146" t="s">
        <v>65</v>
      </c>
      <c r="H146">
        <v>7</v>
      </c>
      <c r="I146" t="s">
        <v>4</v>
      </c>
      <c r="J146" t="s">
        <v>93</v>
      </c>
      <c r="K146">
        <v>0</v>
      </c>
      <c r="L146">
        <v>1</v>
      </c>
      <c r="M146">
        <v>0</v>
      </c>
      <c r="N146">
        <v>1</v>
      </c>
    </row>
    <row r="147" spans="1:14">
      <c r="A147" t="s">
        <v>25</v>
      </c>
      <c r="B147" t="s">
        <v>20</v>
      </c>
      <c r="C147" t="s">
        <v>16</v>
      </c>
      <c r="D147" s="9">
        <v>45761</v>
      </c>
      <c r="E147">
        <v>43</v>
      </c>
      <c r="F147" t="s">
        <v>5</v>
      </c>
      <c r="G147" t="s">
        <v>107</v>
      </c>
      <c r="H147">
        <v>7</v>
      </c>
      <c r="I147" t="s">
        <v>7</v>
      </c>
      <c r="J147" t="s">
        <v>94</v>
      </c>
      <c r="K147">
        <v>1</v>
      </c>
      <c r="L147">
        <v>0</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4</v>
      </c>
      <c r="J152" t="s">
        <v>93</v>
      </c>
      <c r="K152">
        <v>0</v>
      </c>
      <c r="L152">
        <v>1</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5</v>
      </c>
      <c r="G154" t="s">
        <v>107</v>
      </c>
      <c r="H154">
        <v>1</v>
      </c>
      <c r="I154" t="s">
        <v>7</v>
      </c>
      <c r="J154" t="s">
        <v>94</v>
      </c>
      <c r="K154">
        <v>1</v>
      </c>
      <c r="L154">
        <v>0</v>
      </c>
      <c r="M154">
        <v>0</v>
      </c>
      <c r="N154">
        <v>1</v>
      </c>
    </row>
    <row r="155" spans="1:14">
      <c r="A155" t="s">
        <v>26</v>
      </c>
      <c r="B155" t="s">
        <v>20</v>
      </c>
      <c r="C155" t="s">
        <v>16</v>
      </c>
      <c r="D155" s="9">
        <v>45762</v>
      </c>
      <c r="E155">
        <v>45</v>
      </c>
      <c r="F155" t="s">
        <v>5</v>
      </c>
      <c r="G155" t="s">
        <v>65</v>
      </c>
      <c r="H155">
        <v>1</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7</v>
      </c>
      <c r="G157" t="s">
        <v>65</v>
      </c>
      <c r="H157">
        <v>0</v>
      </c>
      <c r="I157" t="s">
        <v>4</v>
      </c>
      <c r="J157" t="s">
        <v>93</v>
      </c>
      <c r="K157">
        <v>0</v>
      </c>
      <c r="L157">
        <v>1</v>
      </c>
      <c r="M157">
        <v>0</v>
      </c>
      <c r="N157">
        <v>1</v>
      </c>
    </row>
    <row r="158" spans="1:14">
      <c r="A158" t="s">
        <v>26</v>
      </c>
      <c r="B158" t="s">
        <v>20</v>
      </c>
      <c r="C158" t="s">
        <v>16</v>
      </c>
      <c r="D158" s="9">
        <v>45762</v>
      </c>
      <c r="E158">
        <v>45</v>
      </c>
      <c r="F158" t="s">
        <v>4</v>
      </c>
      <c r="G158" t="s">
        <v>107</v>
      </c>
      <c r="H158">
        <v>7</v>
      </c>
      <c r="I158" t="s">
        <v>5</v>
      </c>
      <c r="J158" t="s">
        <v>94</v>
      </c>
      <c r="K158">
        <v>1</v>
      </c>
      <c r="L158">
        <v>0</v>
      </c>
      <c r="M158">
        <v>0</v>
      </c>
      <c r="N158">
        <v>1</v>
      </c>
    </row>
    <row r="159" spans="1:14">
      <c r="A159" t="s">
        <v>26</v>
      </c>
      <c r="B159" t="s">
        <v>20</v>
      </c>
      <c r="C159" t="s">
        <v>16</v>
      </c>
      <c r="D159" s="9">
        <v>45762</v>
      </c>
      <c r="E159">
        <v>45</v>
      </c>
      <c r="F159" t="s">
        <v>4</v>
      </c>
      <c r="G159" t="s">
        <v>107</v>
      </c>
      <c r="H159">
        <v>7</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29</v>
      </c>
      <c r="G176" t="s">
        <v>107</v>
      </c>
      <c r="H176">
        <v>1</v>
      </c>
      <c r="I176" t="s">
        <v>5</v>
      </c>
      <c r="J176" t="s">
        <v>93</v>
      </c>
      <c r="K176">
        <v>0</v>
      </c>
      <c r="L176">
        <v>1</v>
      </c>
      <c r="M176">
        <v>0</v>
      </c>
      <c r="N176">
        <v>1</v>
      </c>
    </row>
    <row r="177" spans="1:14">
      <c r="A177" t="s">
        <v>25</v>
      </c>
      <c r="B177" t="s">
        <v>21</v>
      </c>
      <c r="C177" t="s">
        <v>16</v>
      </c>
      <c r="D177" s="9">
        <v>45764</v>
      </c>
      <c r="E177">
        <v>54</v>
      </c>
      <c r="F177" t="s">
        <v>6</v>
      </c>
      <c r="G177" t="s">
        <v>65</v>
      </c>
      <c r="H177">
        <v>0</v>
      </c>
      <c r="I177" t="s">
        <v>5</v>
      </c>
      <c r="J177" t="s">
        <v>93</v>
      </c>
      <c r="K177">
        <v>0</v>
      </c>
      <c r="L177">
        <v>1</v>
      </c>
      <c r="M177">
        <v>0</v>
      </c>
      <c r="N177">
        <v>1</v>
      </c>
    </row>
    <row r="178" spans="1:14">
      <c r="A178" t="s">
        <v>25</v>
      </c>
      <c r="B178" t="s">
        <v>21</v>
      </c>
      <c r="C178" t="s">
        <v>16</v>
      </c>
      <c r="D178" s="9">
        <v>45764</v>
      </c>
      <c r="E178">
        <v>54</v>
      </c>
      <c r="F178" t="s">
        <v>29</v>
      </c>
      <c r="G178" t="s">
        <v>107</v>
      </c>
      <c r="H178">
        <v>1</v>
      </c>
      <c r="I178" t="s">
        <v>7</v>
      </c>
      <c r="J178" t="s">
        <v>93</v>
      </c>
      <c r="K178">
        <v>0</v>
      </c>
      <c r="L178">
        <v>1</v>
      </c>
      <c r="M178">
        <v>0</v>
      </c>
      <c r="N178">
        <v>1</v>
      </c>
    </row>
    <row r="179" spans="1:14">
      <c r="A179" t="s">
        <v>25</v>
      </c>
      <c r="B179" t="s">
        <v>21</v>
      </c>
      <c r="C179" t="s">
        <v>16</v>
      </c>
      <c r="D179" s="9">
        <v>45764</v>
      </c>
      <c r="E179">
        <v>54</v>
      </c>
      <c r="F179" t="s">
        <v>29</v>
      </c>
      <c r="G179" t="s">
        <v>107</v>
      </c>
      <c r="H179">
        <v>1</v>
      </c>
      <c r="I179" t="s">
        <v>6</v>
      </c>
      <c r="J179" t="s">
        <v>94</v>
      </c>
      <c r="K179">
        <v>1</v>
      </c>
      <c r="L179">
        <v>0</v>
      </c>
      <c r="M179">
        <v>0</v>
      </c>
      <c r="N179">
        <v>1</v>
      </c>
    </row>
    <row r="180" spans="1:14">
      <c r="A180" t="s">
        <v>25</v>
      </c>
      <c r="B180" t="s">
        <v>21</v>
      </c>
      <c r="C180" t="s">
        <v>16</v>
      </c>
      <c r="D180" s="9">
        <v>45764</v>
      </c>
      <c r="E180">
        <v>54</v>
      </c>
      <c r="F180" t="s">
        <v>29</v>
      </c>
      <c r="G180" t="s">
        <v>107</v>
      </c>
      <c r="H180">
        <v>1</v>
      </c>
      <c r="I180" t="s">
        <v>4</v>
      </c>
      <c r="J180" t="s">
        <v>93</v>
      </c>
      <c r="K180">
        <v>0</v>
      </c>
      <c r="L180">
        <v>1</v>
      </c>
      <c r="M180">
        <v>0</v>
      </c>
      <c r="N180">
        <v>1</v>
      </c>
    </row>
    <row r="181" spans="1:14">
      <c r="A181" t="s">
        <v>25</v>
      </c>
      <c r="B181" t="s">
        <v>21</v>
      </c>
      <c r="C181" t="s">
        <v>16</v>
      </c>
      <c r="D181" s="9">
        <v>45764</v>
      </c>
      <c r="E181">
        <v>54</v>
      </c>
      <c r="F181" t="s">
        <v>5</v>
      </c>
      <c r="G181" t="s">
        <v>65</v>
      </c>
      <c r="H181">
        <v>3</v>
      </c>
      <c r="I181" t="s">
        <v>29</v>
      </c>
      <c r="J181" t="s">
        <v>94</v>
      </c>
      <c r="K181">
        <v>1</v>
      </c>
      <c r="L181">
        <v>0</v>
      </c>
      <c r="M181">
        <v>0</v>
      </c>
      <c r="N181">
        <v>1</v>
      </c>
    </row>
    <row r="182" spans="1:14">
      <c r="A182" t="s">
        <v>25</v>
      </c>
      <c r="B182" t="s">
        <v>21</v>
      </c>
      <c r="C182" t="s">
        <v>16</v>
      </c>
      <c r="D182" s="9">
        <v>45764</v>
      </c>
      <c r="E182">
        <v>54</v>
      </c>
      <c r="F182" t="s">
        <v>5</v>
      </c>
      <c r="G182" t="s">
        <v>65</v>
      </c>
      <c r="H182">
        <v>3</v>
      </c>
      <c r="I182" t="s">
        <v>7</v>
      </c>
      <c r="J182" t="s">
        <v>92</v>
      </c>
      <c r="K182">
        <v>0</v>
      </c>
      <c r="L182">
        <v>0</v>
      </c>
      <c r="M182">
        <v>1</v>
      </c>
      <c r="N182">
        <v>1</v>
      </c>
    </row>
    <row r="183" spans="1:14">
      <c r="A183" t="s">
        <v>25</v>
      </c>
      <c r="B183" t="s">
        <v>21</v>
      </c>
      <c r="C183" t="s">
        <v>16</v>
      </c>
      <c r="D183" s="9">
        <v>45764</v>
      </c>
      <c r="E183">
        <v>54</v>
      </c>
      <c r="F183" t="s">
        <v>5</v>
      </c>
      <c r="G183" t="s">
        <v>107</v>
      </c>
      <c r="H183">
        <v>3</v>
      </c>
      <c r="I183" t="s">
        <v>6</v>
      </c>
      <c r="J183" t="s">
        <v>94</v>
      </c>
      <c r="K183">
        <v>1</v>
      </c>
      <c r="L183">
        <v>0</v>
      </c>
      <c r="M183">
        <v>0</v>
      </c>
      <c r="N183">
        <v>1</v>
      </c>
    </row>
    <row r="184" spans="1:14">
      <c r="A184" t="s">
        <v>25</v>
      </c>
      <c r="B184" t="s">
        <v>21</v>
      </c>
      <c r="C184" t="s">
        <v>16</v>
      </c>
      <c r="D184" s="9">
        <v>45764</v>
      </c>
      <c r="E184">
        <v>54</v>
      </c>
      <c r="F184" t="s">
        <v>6</v>
      </c>
      <c r="G184" t="s">
        <v>65</v>
      </c>
      <c r="H184">
        <v>0</v>
      </c>
      <c r="I184" t="s">
        <v>7</v>
      </c>
      <c r="J184" t="s">
        <v>93</v>
      </c>
      <c r="K184">
        <v>0</v>
      </c>
      <c r="L184">
        <v>1</v>
      </c>
      <c r="M184">
        <v>0</v>
      </c>
      <c r="N184">
        <v>1</v>
      </c>
    </row>
    <row r="185" spans="1:14">
      <c r="A185" t="s">
        <v>25</v>
      </c>
      <c r="B185" t="s">
        <v>21</v>
      </c>
      <c r="C185" t="s">
        <v>16</v>
      </c>
      <c r="D185" s="9">
        <v>45764</v>
      </c>
      <c r="E185">
        <v>54</v>
      </c>
      <c r="F185" t="s">
        <v>5</v>
      </c>
      <c r="G185" t="s">
        <v>65</v>
      </c>
      <c r="H185">
        <v>3</v>
      </c>
      <c r="I185" t="s">
        <v>4</v>
      </c>
      <c r="J185" t="s">
        <v>93</v>
      </c>
      <c r="K185">
        <v>0</v>
      </c>
      <c r="L185">
        <v>1</v>
      </c>
      <c r="M185">
        <v>0</v>
      </c>
      <c r="N185">
        <v>1</v>
      </c>
    </row>
    <row r="186" spans="1:14">
      <c r="A186" t="s">
        <v>25</v>
      </c>
      <c r="B186" t="s">
        <v>21</v>
      </c>
      <c r="C186" t="s">
        <v>16</v>
      </c>
      <c r="D186" s="9">
        <v>45764</v>
      </c>
      <c r="E186">
        <v>54</v>
      </c>
      <c r="F186" t="s">
        <v>7</v>
      </c>
      <c r="G186" t="s">
        <v>107</v>
      </c>
      <c r="H186">
        <v>3</v>
      </c>
      <c r="I186" t="s">
        <v>6</v>
      </c>
      <c r="J186" t="s">
        <v>94</v>
      </c>
      <c r="K186">
        <v>1</v>
      </c>
      <c r="L186">
        <v>0</v>
      </c>
      <c r="M186">
        <v>0</v>
      </c>
      <c r="N186">
        <v>1</v>
      </c>
    </row>
    <row r="187" spans="1:14">
      <c r="A187" t="s">
        <v>25</v>
      </c>
      <c r="B187" t="s">
        <v>21</v>
      </c>
      <c r="C187" t="s">
        <v>16</v>
      </c>
      <c r="D187" s="9">
        <v>45764</v>
      </c>
      <c r="E187">
        <v>54</v>
      </c>
      <c r="F187" t="s">
        <v>7</v>
      </c>
      <c r="G187" t="s">
        <v>107</v>
      </c>
      <c r="H187">
        <v>3</v>
      </c>
      <c r="I187" t="s">
        <v>5</v>
      </c>
      <c r="J187" t="s">
        <v>92</v>
      </c>
      <c r="K187">
        <v>0</v>
      </c>
      <c r="L187">
        <v>0</v>
      </c>
      <c r="M187">
        <v>1</v>
      </c>
      <c r="N187">
        <v>1</v>
      </c>
    </row>
    <row r="188" spans="1:14">
      <c r="A188" t="s">
        <v>25</v>
      </c>
      <c r="B188" t="s">
        <v>21</v>
      </c>
      <c r="C188" t="s">
        <v>16</v>
      </c>
      <c r="D188" s="9">
        <v>45764</v>
      </c>
      <c r="E188">
        <v>54</v>
      </c>
      <c r="F188" t="s">
        <v>7</v>
      </c>
      <c r="G188" t="s">
        <v>107</v>
      </c>
      <c r="H188">
        <v>3</v>
      </c>
      <c r="I188" t="s">
        <v>4</v>
      </c>
      <c r="J188" t="s">
        <v>93</v>
      </c>
      <c r="K188">
        <v>0</v>
      </c>
      <c r="L188">
        <v>1</v>
      </c>
      <c r="M188">
        <v>0</v>
      </c>
      <c r="N188">
        <v>1</v>
      </c>
    </row>
    <row r="189" spans="1:14">
      <c r="A189" t="s">
        <v>25</v>
      </c>
      <c r="B189" t="s">
        <v>21</v>
      </c>
      <c r="C189" t="s">
        <v>16</v>
      </c>
      <c r="D189" s="9">
        <v>45764</v>
      </c>
      <c r="E189">
        <v>54</v>
      </c>
      <c r="F189" t="s">
        <v>4</v>
      </c>
      <c r="G189" t="s">
        <v>65</v>
      </c>
      <c r="H189">
        <v>6</v>
      </c>
      <c r="I189" t="s">
        <v>29</v>
      </c>
      <c r="J189" t="s">
        <v>94</v>
      </c>
      <c r="K189">
        <v>1</v>
      </c>
      <c r="L189">
        <v>0</v>
      </c>
      <c r="M189">
        <v>0</v>
      </c>
      <c r="N189">
        <v>1</v>
      </c>
    </row>
    <row r="190" spans="1:14">
      <c r="A190" t="s">
        <v>25</v>
      </c>
      <c r="B190" t="s">
        <v>21</v>
      </c>
      <c r="C190" t="s">
        <v>16</v>
      </c>
      <c r="D190" s="9">
        <v>45764</v>
      </c>
      <c r="E190">
        <v>54</v>
      </c>
      <c r="F190" t="s">
        <v>4</v>
      </c>
      <c r="G190" t="s">
        <v>65</v>
      </c>
      <c r="H190">
        <v>6</v>
      </c>
      <c r="I190" t="s">
        <v>7</v>
      </c>
      <c r="J190" t="s">
        <v>94</v>
      </c>
      <c r="K190">
        <v>1</v>
      </c>
      <c r="L190">
        <v>0</v>
      </c>
      <c r="M190">
        <v>0</v>
      </c>
      <c r="N190">
        <v>1</v>
      </c>
    </row>
    <row r="191" spans="1:14">
      <c r="A191" t="s">
        <v>25</v>
      </c>
      <c r="B191" t="s">
        <v>21</v>
      </c>
      <c r="C191" t="s">
        <v>16</v>
      </c>
      <c r="D191" s="9">
        <v>45764</v>
      </c>
      <c r="E191">
        <v>54</v>
      </c>
      <c r="F191" t="s">
        <v>4</v>
      </c>
      <c r="G191" t="s">
        <v>107</v>
      </c>
      <c r="H191">
        <v>6</v>
      </c>
      <c r="I191" t="s">
        <v>6</v>
      </c>
      <c r="J191" t="s">
        <v>94</v>
      </c>
      <c r="K191">
        <v>1</v>
      </c>
      <c r="L191">
        <v>0</v>
      </c>
      <c r="M191">
        <v>0</v>
      </c>
      <c r="N191">
        <v>1</v>
      </c>
    </row>
    <row r="192" spans="1:14">
      <c r="A192" t="s">
        <v>25</v>
      </c>
      <c r="B192" t="s">
        <v>21</v>
      </c>
      <c r="C192" t="s">
        <v>16</v>
      </c>
      <c r="D192" s="9">
        <v>45764</v>
      </c>
      <c r="E192">
        <v>54</v>
      </c>
      <c r="F192" t="s">
        <v>4</v>
      </c>
      <c r="G192" t="s">
        <v>107</v>
      </c>
      <c r="H192">
        <v>6</v>
      </c>
      <c r="I192" t="s">
        <v>5</v>
      </c>
      <c r="J192" t="s">
        <v>94</v>
      </c>
      <c r="K192">
        <v>1</v>
      </c>
      <c r="L192">
        <v>0</v>
      </c>
      <c r="M192">
        <v>0</v>
      </c>
      <c r="N192">
        <v>1</v>
      </c>
    </row>
    <row r="193" spans="1:14">
      <c r="A193" t="s">
        <v>25</v>
      </c>
      <c r="B193" t="s">
        <v>21</v>
      </c>
      <c r="C193" t="s">
        <v>16</v>
      </c>
      <c r="D193" s="9">
        <v>45764</v>
      </c>
      <c r="E193">
        <v>54</v>
      </c>
      <c r="F193" t="s">
        <v>7</v>
      </c>
      <c r="G193" t="s">
        <v>65</v>
      </c>
      <c r="H193">
        <v>3</v>
      </c>
      <c r="I193" t="s">
        <v>29</v>
      </c>
      <c r="J193" t="s">
        <v>94</v>
      </c>
      <c r="K193">
        <v>1</v>
      </c>
      <c r="L193">
        <v>0</v>
      </c>
      <c r="M193">
        <v>0</v>
      </c>
      <c r="N193">
        <v>1</v>
      </c>
    </row>
    <row r="194" spans="1:14">
      <c r="A194" t="s">
        <v>25</v>
      </c>
      <c r="B194" t="s">
        <v>21</v>
      </c>
      <c r="C194" t="s">
        <v>16</v>
      </c>
      <c r="D194" s="9">
        <v>45764</v>
      </c>
      <c r="E194">
        <v>54</v>
      </c>
      <c r="F194" t="s">
        <v>6</v>
      </c>
      <c r="G194" t="s">
        <v>65</v>
      </c>
      <c r="H194">
        <v>0</v>
      </c>
      <c r="I194" t="s">
        <v>29</v>
      </c>
      <c r="J194" t="s">
        <v>93</v>
      </c>
      <c r="K194">
        <v>0</v>
      </c>
      <c r="L194">
        <v>1</v>
      </c>
      <c r="M194">
        <v>0</v>
      </c>
      <c r="N194">
        <v>1</v>
      </c>
    </row>
    <row r="195" spans="1:14">
      <c r="A195" t="s">
        <v>25</v>
      </c>
      <c r="B195" t="s">
        <v>21</v>
      </c>
      <c r="C195" t="s">
        <v>16</v>
      </c>
      <c r="D195" s="9">
        <v>45764</v>
      </c>
      <c r="E195">
        <v>54</v>
      </c>
      <c r="F195" t="s">
        <v>6</v>
      </c>
      <c r="G195" t="s">
        <v>65</v>
      </c>
      <c r="H195">
        <v>0</v>
      </c>
      <c r="I195" t="s">
        <v>4</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5</v>
      </c>
      <c r="J200" t="s">
        <v>93</v>
      </c>
      <c r="K200">
        <v>0</v>
      </c>
      <c r="L200">
        <v>1</v>
      </c>
      <c r="M200">
        <v>0</v>
      </c>
      <c r="N200">
        <v>1</v>
      </c>
    </row>
    <row r="201" spans="1:14">
      <c r="A201" t="s">
        <v>25</v>
      </c>
      <c r="B201" t="s">
        <v>20</v>
      </c>
      <c r="C201" t="s">
        <v>16</v>
      </c>
      <c r="D201" s="9">
        <v>45768</v>
      </c>
      <c r="E201">
        <v>57</v>
      </c>
      <c r="F201" t="s">
        <v>4</v>
      </c>
      <c r="G201" t="s">
        <v>107</v>
      </c>
      <c r="H201">
        <v>5</v>
      </c>
      <c r="I201" t="s">
        <v>5</v>
      </c>
      <c r="J201" t="s">
        <v>93</v>
      </c>
      <c r="K201">
        <v>0</v>
      </c>
      <c r="L201">
        <v>1</v>
      </c>
      <c r="M201">
        <v>0</v>
      </c>
      <c r="N201">
        <v>1</v>
      </c>
    </row>
    <row r="202" spans="1:14">
      <c r="A202" t="s">
        <v>25</v>
      </c>
      <c r="B202" t="s">
        <v>20</v>
      </c>
      <c r="C202" t="s">
        <v>16</v>
      </c>
      <c r="D202" s="9">
        <v>45768</v>
      </c>
      <c r="E202">
        <v>57</v>
      </c>
      <c r="F202" t="s">
        <v>5</v>
      </c>
      <c r="G202" t="s">
        <v>65</v>
      </c>
      <c r="H202">
        <v>7</v>
      </c>
      <c r="I202" t="s">
        <v>31</v>
      </c>
      <c r="J202" t="s">
        <v>94</v>
      </c>
      <c r="K202">
        <v>1</v>
      </c>
      <c r="L202">
        <v>0</v>
      </c>
      <c r="M202">
        <v>0</v>
      </c>
      <c r="N202">
        <v>1</v>
      </c>
    </row>
    <row r="203" spans="1:14">
      <c r="A203" t="s">
        <v>25</v>
      </c>
      <c r="B203" t="s">
        <v>20</v>
      </c>
      <c r="C203" t="s">
        <v>16</v>
      </c>
      <c r="D203" s="9">
        <v>45768</v>
      </c>
      <c r="E203">
        <v>57</v>
      </c>
      <c r="F203" t="s">
        <v>31</v>
      </c>
      <c r="G203" t="s">
        <v>107</v>
      </c>
      <c r="H203">
        <v>0</v>
      </c>
      <c r="I203" t="s">
        <v>4</v>
      </c>
      <c r="J203" t="s">
        <v>93</v>
      </c>
      <c r="K203">
        <v>0</v>
      </c>
      <c r="L203">
        <v>1</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5</v>
      </c>
      <c r="G205" t="s">
        <v>65</v>
      </c>
      <c r="H205">
        <v>7</v>
      </c>
      <c r="I205" t="s">
        <v>4</v>
      </c>
      <c r="J205" t="s">
        <v>94</v>
      </c>
      <c r="K205">
        <v>1</v>
      </c>
      <c r="L205">
        <v>0</v>
      </c>
      <c r="M205">
        <v>0</v>
      </c>
      <c r="N205">
        <v>1</v>
      </c>
    </row>
    <row r="206" spans="1:14">
      <c r="A206" t="s">
        <v>25</v>
      </c>
      <c r="B206" t="s">
        <v>19</v>
      </c>
      <c r="C206" t="s">
        <v>16</v>
      </c>
      <c r="D206" s="9">
        <v>45768</v>
      </c>
      <c r="E206">
        <v>58</v>
      </c>
      <c r="F206" t="s">
        <v>5</v>
      </c>
      <c r="G206" t="s">
        <v>107</v>
      </c>
      <c r="H206">
        <v>3</v>
      </c>
      <c r="I206" t="s">
        <v>4</v>
      </c>
      <c r="J206" t="s">
        <v>93</v>
      </c>
      <c r="K206">
        <v>0</v>
      </c>
      <c r="L206">
        <v>1</v>
      </c>
      <c r="M206">
        <v>0</v>
      </c>
      <c r="N206">
        <v>1</v>
      </c>
    </row>
    <row r="207" spans="1:14">
      <c r="A207" t="s">
        <v>25</v>
      </c>
      <c r="B207" t="s">
        <v>19</v>
      </c>
      <c r="C207" t="s">
        <v>16</v>
      </c>
      <c r="D207" s="9">
        <v>45768</v>
      </c>
      <c r="E207">
        <v>58</v>
      </c>
      <c r="F207" t="s">
        <v>5</v>
      </c>
      <c r="G207" t="s">
        <v>65</v>
      </c>
      <c r="H207">
        <v>3</v>
      </c>
      <c r="I207" t="s">
        <v>31</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31</v>
      </c>
      <c r="G210" t="s">
        <v>107</v>
      </c>
      <c r="H210">
        <v>4</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4</v>
      </c>
      <c r="G218" t="s">
        <v>107</v>
      </c>
      <c r="H218">
        <v>8</v>
      </c>
      <c r="I218" t="s">
        <v>5</v>
      </c>
      <c r="J218" t="s">
        <v>94</v>
      </c>
      <c r="K218">
        <v>1</v>
      </c>
      <c r="L218">
        <v>0</v>
      </c>
      <c r="M218">
        <v>0</v>
      </c>
      <c r="N218">
        <v>1</v>
      </c>
    </row>
    <row r="219" spans="1:14">
      <c r="A219" t="s">
        <v>25</v>
      </c>
      <c r="B219" t="s">
        <v>21</v>
      </c>
      <c r="C219" t="s">
        <v>16</v>
      </c>
      <c r="D219" s="9">
        <v>45769</v>
      </c>
      <c r="E219">
        <v>62</v>
      </c>
      <c r="F219" t="s">
        <v>7</v>
      </c>
      <c r="G219" t="s">
        <v>107</v>
      </c>
      <c r="H219">
        <v>1</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5</v>
      </c>
      <c r="G221" t="s">
        <v>65</v>
      </c>
      <c r="H221">
        <v>2</v>
      </c>
      <c r="I221" t="s">
        <v>4</v>
      </c>
      <c r="J221" t="s">
        <v>93</v>
      </c>
      <c r="K221">
        <v>0</v>
      </c>
      <c r="L221">
        <v>1</v>
      </c>
      <c r="M221">
        <v>0</v>
      </c>
      <c r="N221">
        <v>1</v>
      </c>
    </row>
    <row r="222" spans="1:14">
      <c r="A222" t="s">
        <v>25</v>
      </c>
      <c r="B222" t="s">
        <v>21</v>
      </c>
      <c r="C222" t="s">
        <v>16</v>
      </c>
      <c r="D222" s="9">
        <v>45769</v>
      </c>
      <c r="E222">
        <v>62</v>
      </c>
      <c r="F222" t="s">
        <v>5</v>
      </c>
      <c r="G222" t="s">
        <v>65</v>
      </c>
      <c r="H222">
        <v>2</v>
      </c>
      <c r="I222" t="s">
        <v>7</v>
      </c>
      <c r="J222" t="s">
        <v>94</v>
      </c>
      <c r="K222">
        <v>1</v>
      </c>
      <c r="L222">
        <v>0</v>
      </c>
      <c r="M222">
        <v>0</v>
      </c>
      <c r="N222">
        <v>1</v>
      </c>
    </row>
    <row r="223" spans="1:14">
      <c r="A223" t="s">
        <v>25</v>
      </c>
      <c r="B223" t="s">
        <v>21</v>
      </c>
      <c r="C223" t="s">
        <v>16</v>
      </c>
      <c r="D223" s="9">
        <v>45769</v>
      </c>
      <c r="E223">
        <v>62</v>
      </c>
      <c r="F223" t="s">
        <v>4</v>
      </c>
      <c r="G223" t="s">
        <v>65</v>
      </c>
      <c r="H223">
        <v>8</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4</v>
      </c>
      <c r="J228" t="s">
        <v>93</v>
      </c>
      <c r="K228">
        <v>0</v>
      </c>
      <c r="L228">
        <v>1</v>
      </c>
      <c r="M228">
        <v>0</v>
      </c>
      <c r="N228">
        <v>1</v>
      </c>
    </row>
    <row r="229" spans="1:14">
      <c r="A229" t="s">
        <v>25</v>
      </c>
      <c r="B229" t="s">
        <v>20</v>
      </c>
      <c r="C229" t="s">
        <v>16</v>
      </c>
      <c r="D229" s="9">
        <v>45770</v>
      </c>
      <c r="E229">
        <v>65</v>
      </c>
      <c r="F229" t="s">
        <v>7</v>
      </c>
      <c r="G229" t="s">
        <v>65</v>
      </c>
      <c r="H229">
        <v>4</v>
      </c>
      <c r="I229" t="s">
        <v>5</v>
      </c>
      <c r="J229" t="s">
        <v>94</v>
      </c>
      <c r="K229">
        <v>1</v>
      </c>
      <c r="L229">
        <v>0</v>
      </c>
      <c r="M229">
        <v>0</v>
      </c>
      <c r="N229">
        <v>1</v>
      </c>
    </row>
    <row r="230" spans="1:14">
      <c r="A230" t="s">
        <v>25</v>
      </c>
      <c r="B230" t="s">
        <v>20</v>
      </c>
      <c r="C230" t="s">
        <v>16</v>
      </c>
      <c r="D230" s="9">
        <v>45770</v>
      </c>
      <c r="E230">
        <v>65</v>
      </c>
      <c r="F230" t="s">
        <v>4</v>
      </c>
      <c r="G230" t="s">
        <v>65</v>
      </c>
      <c r="H230">
        <v>7</v>
      </c>
      <c r="I230" t="s">
        <v>5</v>
      </c>
      <c r="J230" t="s">
        <v>94</v>
      </c>
      <c r="K230">
        <v>1</v>
      </c>
      <c r="L230">
        <v>0</v>
      </c>
      <c r="M230">
        <v>0</v>
      </c>
      <c r="N230">
        <v>1</v>
      </c>
    </row>
    <row r="231" spans="1:14">
      <c r="A231" t="s">
        <v>25</v>
      </c>
      <c r="B231" t="s">
        <v>20</v>
      </c>
      <c r="C231" t="s">
        <v>16</v>
      </c>
      <c r="D231" s="9">
        <v>45770</v>
      </c>
      <c r="E231">
        <v>65</v>
      </c>
      <c r="F231" t="s">
        <v>5</v>
      </c>
      <c r="G231" t="s">
        <v>107</v>
      </c>
      <c r="H231">
        <v>3</v>
      </c>
      <c r="I231" t="s">
        <v>4</v>
      </c>
      <c r="J231" t="s">
        <v>93</v>
      </c>
      <c r="K231">
        <v>0</v>
      </c>
      <c r="L231">
        <v>1</v>
      </c>
      <c r="M231">
        <v>0</v>
      </c>
      <c r="N231">
        <v>1</v>
      </c>
    </row>
    <row r="232" spans="1:14">
      <c r="A232" t="s">
        <v>25</v>
      </c>
      <c r="B232" t="s">
        <v>20</v>
      </c>
      <c r="C232" t="s">
        <v>16</v>
      </c>
      <c r="D232" s="9">
        <v>45770</v>
      </c>
      <c r="E232">
        <v>65</v>
      </c>
      <c r="F232" t="s">
        <v>5</v>
      </c>
      <c r="G232" t="s">
        <v>107</v>
      </c>
      <c r="H232">
        <v>3</v>
      </c>
      <c r="I232" t="s">
        <v>7</v>
      </c>
      <c r="J232" t="s">
        <v>93</v>
      </c>
      <c r="K232">
        <v>0</v>
      </c>
      <c r="L232">
        <v>1</v>
      </c>
      <c r="M232">
        <v>0</v>
      </c>
      <c r="N232">
        <v>1</v>
      </c>
    </row>
    <row r="233" spans="1:14">
      <c r="A233" t="s">
        <v>25</v>
      </c>
      <c r="B233" t="s">
        <v>20</v>
      </c>
      <c r="C233" t="s">
        <v>16</v>
      </c>
      <c r="D233" s="9">
        <v>45770</v>
      </c>
      <c r="E233">
        <v>65</v>
      </c>
      <c r="F233" t="s">
        <v>4</v>
      </c>
      <c r="G233" t="s">
        <v>107</v>
      </c>
      <c r="H233">
        <v>7</v>
      </c>
      <c r="I233" t="s">
        <v>7</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4</v>
      </c>
      <c r="J238" t="s">
        <v>93</v>
      </c>
      <c r="K238">
        <v>0</v>
      </c>
      <c r="L238">
        <v>1</v>
      </c>
      <c r="M238">
        <v>0</v>
      </c>
      <c r="N238">
        <v>1</v>
      </c>
    </row>
    <row r="239" spans="1:14">
      <c r="A239" t="s">
        <v>25</v>
      </c>
      <c r="B239" t="s">
        <v>20</v>
      </c>
      <c r="C239" t="s">
        <v>16</v>
      </c>
      <c r="D239" s="9">
        <v>45771</v>
      </c>
      <c r="E239">
        <v>68</v>
      </c>
      <c r="F239" t="s">
        <v>5</v>
      </c>
      <c r="G239" t="s">
        <v>65</v>
      </c>
      <c r="H239">
        <v>1</v>
      </c>
      <c r="I239" t="s">
        <v>6</v>
      </c>
      <c r="J239" t="s">
        <v>93</v>
      </c>
      <c r="K239">
        <v>0</v>
      </c>
      <c r="L239">
        <v>1</v>
      </c>
      <c r="M239">
        <v>0</v>
      </c>
      <c r="N239">
        <v>1</v>
      </c>
    </row>
    <row r="240" spans="1:14">
      <c r="A240" t="s">
        <v>25</v>
      </c>
      <c r="B240" t="s">
        <v>20</v>
      </c>
      <c r="C240" t="s">
        <v>16</v>
      </c>
      <c r="D240" s="9">
        <v>45771</v>
      </c>
      <c r="E240">
        <v>68</v>
      </c>
      <c r="F240" t="s">
        <v>6</v>
      </c>
      <c r="G240" t="s">
        <v>107</v>
      </c>
      <c r="H240">
        <v>4</v>
      </c>
      <c r="I240" t="s">
        <v>4</v>
      </c>
      <c r="J240" t="s">
        <v>93</v>
      </c>
      <c r="K240">
        <v>0</v>
      </c>
      <c r="L240">
        <v>1</v>
      </c>
      <c r="M240">
        <v>0</v>
      </c>
      <c r="N240">
        <v>1</v>
      </c>
    </row>
    <row r="241" spans="1:14">
      <c r="A241" t="s">
        <v>25</v>
      </c>
      <c r="B241" t="s">
        <v>20</v>
      </c>
      <c r="C241" t="s">
        <v>16</v>
      </c>
      <c r="D241" s="9">
        <v>45771</v>
      </c>
      <c r="E241">
        <v>68</v>
      </c>
      <c r="F241" t="s">
        <v>6</v>
      </c>
      <c r="G241" t="s">
        <v>107</v>
      </c>
      <c r="H241">
        <v>4</v>
      </c>
      <c r="I241" t="s">
        <v>5</v>
      </c>
      <c r="J241" t="s">
        <v>94</v>
      </c>
      <c r="K241">
        <v>1</v>
      </c>
      <c r="L241">
        <v>0</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4</v>
      </c>
      <c r="G246" t="s">
        <v>65</v>
      </c>
      <c r="H246">
        <v>11</v>
      </c>
      <c r="I246" t="s">
        <v>5</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6</v>
      </c>
      <c r="G248" t="s">
        <v>107</v>
      </c>
      <c r="H248">
        <v>4</v>
      </c>
      <c r="I248" t="s">
        <v>5</v>
      </c>
      <c r="J248" t="s">
        <v>93</v>
      </c>
      <c r="K248">
        <v>0</v>
      </c>
      <c r="L248">
        <v>1</v>
      </c>
      <c r="M248">
        <v>0</v>
      </c>
      <c r="N248">
        <v>1</v>
      </c>
    </row>
    <row r="249" spans="1:14">
      <c r="A249" t="s">
        <v>25</v>
      </c>
      <c r="B249" t="s">
        <v>20</v>
      </c>
      <c r="C249" t="s">
        <v>16</v>
      </c>
      <c r="D249" s="9">
        <v>45771</v>
      </c>
      <c r="E249">
        <v>69</v>
      </c>
      <c r="F249" t="s">
        <v>4</v>
      </c>
      <c r="G249" t="s">
        <v>65</v>
      </c>
      <c r="H249">
        <v>11</v>
      </c>
      <c r="I249" t="s">
        <v>6</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7</v>
      </c>
      <c r="G256" t="s">
        <v>65</v>
      </c>
      <c r="H256">
        <v>0</v>
      </c>
      <c r="I256" t="s">
        <v>5</v>
      </c>
      <c r="J256" t="s">
        <v>93</v>
      </c>
      <c r="K256">
        <v>0</v>
      </c>
      <c r="L256">
        <v>1</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7</v>
      </c>
      <c r="J258" t="s">
        <v>94</v>
      </c>
      <c r="K258">
        <v>1</v>
      </c>
      <c r="L258">
        <v>0</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7</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4</v>
      </c>
      <c r="J273" t="s">
        <v>94</v>
      </c>
      <c r="K273">
        <v>1</v>
      </c>
      <c r="L273">
        <v>0</v>
      </c>
      <c r="M273">
        <v>0</v>
      </c>
      <c r="N273">
        <v>1</v>
      </c>
    </row>
    <row r="274" spans="1:14">
      <c r="A274" t="s">
        <v>25</v>
      </c>
      <c r="B274" t="s">
        <v>20</v>
      </c>
      <c r="C274" t="s">
        <v>16</v>
      </c>
      <c r="D274" s="9">
        <v>45776</v>
      </c>
      <c r="E274">
        <v>77</v>
      </c>
      <c r="F274" t="s">
        <v>5</v>
      </c>
      <c r="G274" t="s">
        <v>107</v>
      </c>
      <c r="H274">
        <v>5</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4</v>
      </c>
      <c r="G276" t="s">
        <v>107</v>
      </c>
      <c r="H276">
        <v>1</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5</v>
      </c>
      <c r="G280" t="s">
        <v>65</v>
      </c>
      <c r="H280">
        <v>1</v>
      </c>
      <c r="I280" t="s">
        <v>6</v>
      </c>
      <c r="J280" t="s">
        <v>92</v>
      </c>
      <c r="K280">
        <v>0</v>
      </c>
      <c r="L280">
        <v>0</v>
      </c>
      <c r="M280">
        <v>1</v>
      </c>
      <c r="N280">
        <v>1</v>
      </c>
    </row>
    <row r="281" spans="1:14">
      <c r="A281" t="s">
        <v>25</v>
      </c>
      <c r="B281" t="s">
        <v>20</v>
      </c>
      <c r="C281" t="s">
        <v>16</v>
      </c>
      <c r="D281" s="9">
        <v>45776</v>
      </c>
      <c r="E281">
        <v>79</v>
      </c>
      <c r="F281" t="s">
        <v>5</v>
      </c>
      <c r="G281" t="s">
        <v>107</v>
      </c>
      <c r="H281">
        <v>1</v>
      </c>
      <c r="I281" t="s">
        <v>4</v>
      </c>
      <c r="J281" t="s">
        <v>93</v>
      </c>
      <c r="K281">
        <v>0</v>
      </c>
      <c r="L281">
        <v>1</v>
      </c>
      <c r="M281">
        <v>0</v>
      </c>
      <c r="N281">
        <v>1</v>
      </c>
    </row>
    <row r="282" spans="1:14">
      <c r="A282" t="s">
        <v>25</v>
      </c>
      <c r="B282" t="s">
        <v>20</v>
      </c>
      <c r="C282" t="s">
        <v>16</v>
      </c>
      <c r="D282" s="9">
        <v>45776</v>
      </c>
      <c r="E282">
        <v>79</v>
      </c>
      <c r="F282" t="s">
        <v>5</v>
      </c>
      <c r="G282" t="s">
        <v>65</v>
      </c>
      <c r="H282">
        <v>1</v>
      </c>
      <c r="I282" t="s">
        <v>7</v>
      </c>
      <c r="J282" t="s">
        <v>93</v>
      </c>
      <c r="K282">
        <v>0</v>
      </c>
      <c r="L282">
        <v>1</v>
      </c>
      <c r="M282">
        <v>0</v>
      </c>
      <c r="N282">
        <v>1</v>
      </c>
    </row>
    <row r="283" spans="1:14">
      <c r="A283" t="s">
        <v>25</v>
      </c>
      <c r="B283" t="s">
        <v>20</v>
      </c>
      <c r="C283" t="s">
        <v>16</v>
      </c>
      <c r="D283" s="9">
        <v>45776</v>
      </c>
      <c r="E283">
        <v>79</v>
      </c>
      <c r="F283" t="s">
        <v>7</v>
      </c>
      <c r="G283" t="s">
        <v>107</v>
      </c>
      <c r="H283">
        <v>5</v>
      </c>
      <c r="I283" t="s">
        <v>6</v>
      </c>
      <c r="J283" t="s">
        <v>94</v>
      </c>
      <c r="K283">
        <v>1</v>
      </c>
      <c r="L283">
        <v>0</v>
      </c>
      <c r="M283">
        <v>0</v>
      </c>
      <c r="N283">
        <v>1</v>
      </c>
    </row>
    <row r="284" spans="1:14">
      <c r="A284" t="s">
        <v>25</v>
      </c>
      <c r="B284" t="s">
        <v>20</v>
      </c>
      <c r="C284" t="s">
        <v>16</v>
      </c>
      <c r="D284" s="9">
        <v>45776</v>
      </c>
      <c r="E284">
        <v>79</v>
      </c>
      <c r="F284" t="s">
        <v>7</v>
      </c>
      <c r="G284" t="s">
        <v>107</v>
      </c>
      <c r="H284">
        <v>5</v>
      </c>
      <c r="I284" t="s">
        <v>5</v>
      </c>
      <c r="J284" t="s">
        <v>94</v>
      </c>
      <c r="K284">
        <v>1</v>
      </c>
      <c r="L284">
        <v>0</v>
      </c>
      <c r="M284">
        <v>0</v>
      </c>
      <c r="N284">
        <v>1</v>
      </c>
    </row>
    <row r="285" spans="1:14">
      <c r="A285" t="s">
        <v>25</v>
      </c>
      <c r="B285" t="s">
        <v>20</v>
      </c>
      <c r="C285" t="s">
        <v>16</v>
      </c>
      <c r="D285" s="9">
        <v>45776</v>
      </c>
      <c r="E285">
        <v>79</v>
      </c>
      <c r="F285" t="s">
        <v>7</v>
      </c>
      <c r="G285" t="s">
        <v>107</v>
      </c>
      <c r="H285">
        <v>5</v>
      </c>
      <c r="I285" t="s">
        <v>4</v>
      </c>
      <c r="J285" t="s">
        <v>93</v>
      </c>
      <c r="K285">
        <v>0</v>
      </c>
      <c r="L285">
        <v>1</v>
      </c>
      <c r="M285">
        <v>0</v>
      </c>
      <c r="N285">
        <v>1</v>
      </c>
    </row>
    <row r="286" spans="1:14">
      <c r="A286" t="s">
        <v>25</v>
      </c>
      <c r="B286" t="s">
        <v>20</v>
      </c>
      <c r="C286" t="s">
        <v>16</v>
      </c>
      <c r="D286" s="9">
        <v>45776</v>
      </c>
      <c r="E286">
        <v>79</v>
      </c>
      <c r="F286" t="s">
        <v>4</v>
      </c>
      <c r="G286" t="s">
        <v>65</v>
      </c>
      <c r="H286">
        <v>7</v>
      </c>
      <c r="I286" t="s">
        <v>7</v>
      </c>
      <c r="J286" t="s">
        <v>94</v>
      </c>
      <c r="K286">
        <v>1</v>
      </c>
      <c r="L286">
        <v>0</v>
      </c>
      <c r="M286">
        <v>0</v>
      </c>
      <c r="N286">
        <v>1</v>
      </c>
    </row>
    <row r="287" spans="1:14">
      <c r="A287" t="s">
        <v>25</v>
      </c>
      <c r="B287" t="s">
        <v>20</v>
      </c>
      <c r="C287" t="s">
        <v>16</v>
      </c>
      <c r="D287" s="9">
        <v>45776</v>
      </c>
      <c r="E287">
        <v>79</v>
      </c>
      <c r="F287" t="s">
        <v>4</v>
      </c>
      <c r="G287" t="s">
        <v>65</v>
      </c>
      <c r="H287">
        <v>7</v>
      </c>
      <c r="I287" t="s">
        <v>6</v>
      </c>
      <c r="J287" t="s">
        <v>94</v>
      </c>
      <c r="K287">
        <v>1</v>
      </c>
      <c r="L287">
        <v>0</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6</v>
      </c>
      <c r="G289" t="s">
        <v>107</v>
      </c>
      <c r="H289">
        <v>1</v>
      </c>
      <c r="I289" t="s">
        <v>4</v>
      </c>
      <c r="J289" t="s">
        <v>93</v>
      </c>
      <c r="K289">
        <v>0</v>
      </c>
      <c r="L289">
        <v>1</v>
      </c>
      <c r="M289">
        <v>0</v>
      </c>
      <c r="N289">
        <v>1</v>
      </c>
    </row>
    <row r="290" spans="1:14">
      <c r="A290" t="s">
        <v>25</v>
      </c>
      <c r="B290" t="s">
        <v>20</v>
      </c>
      <c r="C290" t="s">
        <v>16</v>
      </c>
      <c r="D290" s="9">
        <v>45776</v>
      </c>
      <c r="E290">
        <v>79</v>
      </c>
      <c r="F290" t="s">
        <v>6</v>
      </c>
      <c r="G290" t="s">
        <v>107</v>
      </c>
      <c r="H290">
        <v>1</v>
      </c>
      <c r="I290" t="s">
        <v>5</v>
      </c>
      <c r="J290" t="s">
        <v>92</v>
      </c>
      <c r="K290">
        <v>0</v>
      </c>
      <c r="L290">
        <v>0</v>
      </c>
      <c r="M290">
        <v>1</v>
      </c>
      <c r="N290">
        <v>1</v>
      </c>
    </row>
    <row r="291" spans="1:14">
      <c r="A291" t="s">
        <v>25</v>
      </c>
      <c r="B291" t="s">
        <v>20</v>
      </c>
      <c r="C291" t="s">
        <v>16</v>
      </c>
      <c r="D291" s="9">
        <v>45776</v>
      </c>
      <c r="E291">
        <v>79</v>
      </c>
      <c r="F291" t="s">
        <v>6</v>
      </c>
      <c r="G291" t="s">
        <v>65</v>
      </c>
      <c r="H291">
        <v>1</v>
      </c>
      <c r="I291" t="s">
        <v>7</v>
      </c>
      <c r="J291" t="s">
        <v>93</v>
      </c>
      <c r="K291">
        <v>0</v>
      </c>
      <c r="L291">
        <v>1</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6</v>
      </c>
      <c r="J297" t="s">
        <v>94</v>
      </c>
      <c r="K297">
        <v>1</v>
      </c>
      <c r="L297">
        <v>0</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65</v>
      </c>
      <c r="H323">
        <v>2</v>
      </c>
      <c r="I323" t="s">
        <v>4</v>
      </c>
      <c r="J323" t="s">
        <v>92</v>
      </c>
      <c r="K323">
        <v>0</v>
      </c>
      <c r="L323">
        <v>0</v>
      </c>
      <c r="M323">
        <v>1</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5</v>
      </c>
      <c r="G341" t="s">
        <v>107</v>
      </c>
      <c r="H341">
        <v>2</v>
      </c>
      <c r="I341" t="s">
        <v>4</v>
      </c>
      <c r="J341" t="s">
        <v>93</v>
      </c>
      <c r="K341">
        <v>0</v>
      </c>
      <c r="L341">
        <v>1</v>
      </c>
      <c r="M341">
        <v>0</v>
      </c>
      <c r="N341">
        <v>1</v>
      </c>
    </row>
    <row r="342" spans="1:14">
      <c r="A342" t="s">
        <v>25</v>
      </c>
      <c r="B342" t="s">
        <v>20</v>
      </c>
      <c r="C342" t="s">
        <v>16</v>
      </c>
      <c r="D342" s="9">
        <v>45791</v>
      </c>
      <c r="E342">
        <v>98</v>
      </c>
      <c r="F342" t="s">
        <v>5</v>
      </c>
      <c r="G342" t="s">
        <v>65</v>
      </c>
      <c r="H342">
        <v>2</v>
      </c>
      <c r="I342" t="s">
        <v>6</v>
      </c>
      <c r="J342" t="s">
        <v>93</v>
      </c>
      <c r="K342">
        <v>0</v>
      </c>
      <c r="L342">
        <v>1</v>
      </c>
      <c r="M342">
        <v>0</v>
      </c>
      <c r="N342">
        <v>1</v>
      </c>
    </row>
    <row r="343" spans="1:14">
      <c r="A343" t="s">
        <v>25</v>
      </c>
      <c r="B343" t="s">
        <v>20</v>
      </c>
      <c r="C343" t="s">
        <v>16</v>
      </c>
      <c r="D343" s="9">
        <v>45791</v>
      </c>
      <c r="E343">
        <v>98</v>
      </c>
      <c r="F343" t="s">
        <v>6</v>
      </c>
      <c r="G343" t="s">
        <v>107</v>
      </c>
      <c r="H343">
        <v>3</v>
      </c>
      <c r="I343" t="s">
        <v>4</v>
      </c>
      <c r="J343" t="s">
        <v>93</v>
      </c>
      <c r="K343">
        <v>0</v>
      </c>
      <c r="L343">
        <v>1</v>
      </c>
      <c r="M343">
        <v>0</v>
      </c>
      <c r="N343">
        <v>1</v>
      </c>
    </row>
    <row r="344" spans="1:14">
      <c r="A344" t="s">
        <v>25</v>
      </c>
      <c r="B344" t="s">
        <v>20</v>
      </c>
      <c r="C344" t="s">
        <v>16</v>
      </c>
      <c r="D344" s="9">
        <v>45791</v>
      </c>
      <c r="E344">
        <v>98</v>
      </c>
      <c r="F344" t="s">
        <v>6</v>
      </c>
      <c r="G344" t="s">
        <v>107</v>
      </c>
      <c r="H344">
        <v>3</v>
      </c>
      <c r="I344" t="s">
        <v>5</v>
      </c>
      <c r="J344" t="s">
        <v>94</v>
      </c>
      <c r="K344">
        <v>1</v>
      </c>
      <c r="L344">
        <v>0</v>
      </c>
      <c r="M344">
        <v>0</v>
      </c>
      <c r="N344">
        <v>1</v>
      </c>
    </row>
    <row r="345" spans="1:14">
      <c r="A345" t="s">
        <v>25</v>
      </c>
      <c r="B345" t="s">
        <v>20</v>
      </c>
      <c r="C345" t="s">
        <v>16</v>
      </c>
      <c r="D345" s="9">
        <v>45791</v>
      </c>
      <c r="E345">
        <v>98</v>
      </c>
      <c r="F345" t="s">
        <v>4</v>
      </c>
      <c r="G345" t="s">
        <v>65</v>
      </c>
      <c r="H345">
        <v>11</v>
      </c>
      <c r="I345" t="s">
        <v>6</v>
      </c>
      <c r="J345" t="s">
        <v>94</v>
      </c>
      <c r="K345">
        <v>1</v>
      </c>
      <c r="L345">
        <v>0</v>
      </c>
      <c r="M345">
        <v>0</v>
      </c>
      <c r="N345">
        <v>1</v>
      </c>
    </row>
    <row r="346" spans="1:14">
      <c r="A346" t="s">
        <v>25</v>
      </c>
      <c r="B346" t="s">
        <v>20</v>
      </c>
      <c r="C346" t="s">
        <v>16</v>
      </c>
      <c r="D346" s="9">
        <v>45791</v>
      </c>
      <c r="E346">
        <v>99</v>
      </c>
      <c r="F346" t="s">
        <v>4</v>
      </c>
      <c r="G346" t="s">
        <v>107</v>
      </c>
      <c r="H346">
        <v>3</v>
      </c>
      <c r="I346" t="s">
        <v>5</v>
      </c>
      <c r="J346" t="s">
        <v>93</v>
      </c>
      <c r="K346">
        <v>0</v>
      </c>
      <c r="L346">
        <v>1</v>
      </c>
      <c r="M346">
        <v>0</v>
      </c>
      <c r="N346">
        <v>1</v>
      </c>
    </row>
    <row r="347" spans="1:14">
      <c r="A347" t="s">
        <v>25</v>
      </c>
      <c r="B347" t="s">
        <v>20</v>
      </c>
      <c r="C347" t="s">
        <v>16</v>
      </c>
      <c r="D347" s="9">
        <v>45791</v>
      </c>
      <c r="E347">
        <v>99</v>
      </c>
      <c r="F347" t="s">
        <v>4</v>
      </c>
      <c r="G347" t="s">
        <v>65</v>
      </c>
      <c r="H347">
        <v>3</v>
      </c>
      <c r="I347" t="s">
        <v>6</v>
      </c>
      <c r="J347" t="s">
        <v>93</v>
      </c>
      <c r="K347">
        <v>0</v>
      </c>
      <c r="L347">
        <v>1</v>
      </c>
      <c r="M347">
        <v>0</v>
      </c>
      <c r="N347">
        <v>1</v>
      </c>
    </row>
    <row r="348" spans="1:14">
      <c r="A348" t="s">
        <v>25</v>
      </c>
      <c r="B348" t="s">
        <v>20</v>
      </c>
      <c r="C348" t="s">
        <v>16</v>
      </c>
      <c r="D348" s="9">
        <v>45791</v>
      </c>
      <c r="E348">
        <v>99</v>
      </c>
      <c r="F348" t="s">
        <v>4</v>
      </c>
      <c r="G348" t="s">
        <v>65</v>
      </c>
      <c r="H348">
        <v>3</v>
      </c>
      <c r="I348" t="s">
        <v>7</v>
      </c>
      <c r="J348" t="s">
        <v>93</v>
      </c>
      <c r="K348">
        <v>0</v>
      </c>
      <c r="L348">
        <v>1</v>
      </c>
      <c r="M348">
        <v>0</v>
      </c>
      <c r="N348">
        <v>1</v>
      </c>
    </row>
    <row r="349" spans="1:14">
      <c r="A349" t="s">
        <v>25</v>
      </c>
      <c r="B349" t="s">
        <v>20</v>
      </c>
      <c r="C349" t="s">
        <v>16</v>
      </c>
      <c r="D349" s="9">
        <v>45791</v>
      </c>
      <c r="E349">
        <v>99</v>
      </c>
      <c r="F349" t="s">
        <v>7</v>
      </c>
      <c r="G349" t="s">
        <v>107</v>
      </c>
      <c r="H349">
        <v>5</v>
      </c>
      <c r="I349" t="s">
        <v>4</v>
      </c>
      <c r="J349" t="s">
        <v>94</v>
      </c>
      <c r="K349">
        <v>1</v>
      </c>
      <c r="L349">
        <v>0</v>
      </c>
      <c r="M349">
        <v>0</v>
      </c>
      <c r="N349">
        <v>1</v>
      </c>
    </row>
    <row r="350" spans="1:14">
      <c r="A350" t="s">
        <v>25</v>
      </c>
      <c r="B350" t="s">
        <v>20</v>
      </c>
      <c r="C350" t="s">
        <v>16</v>
      </c>
      <c r="D350" s="9">
        <v>45791</v>
      </c>
      <c r="E350">
        <v>99</v>
      </c>
      <c r="F350" t="s">
        <v>7</v>
      </c>
      <c r="G350" t="s">
        <v>107</v>
      </c>
      <c r="H350">
        <v>5</v>
      </c>
      <c r="I350" t="s">
        <v>5</v>
      </c>
      <c r="J350" t="s">
        <v>93</v>
      </c>
      <c r="K350">
        <v>0</v>
      </c>
      <c r="L350">
        <v>1</v>
      </c>
      <c r="M350">
        <v>0</v>
      </c>
      <c r="N350">
        <v>1</v>
      </c>
    </row>
    <row r="351" spans="1:14">
      <c r="A351" t="s">
        <v>25</v>
      </c>
      <c r="B351" t="s">
        <v>20</v>
      </c>
      <c r="C351" t="s">
        <v>16</v>
      </c>
      <c r="D351" s="9">
        <v>45791</v>
      </c>
      <c r="E351">
        <v>99</v>
      </c>
      <c r="F351" t="s">
        <v>5</v>
      </c>
      <c r="G351" t="s">
        <v>65</v>
      </c>
      <c r="H351">
        <v>7</v>
      </c>
      <c r="I351" t="s">
        <v>6</v>
      </c>
      <c r="J351" t="s">
        <v>93</v>
      </c>
      <c r="K351">
        <v>0</v>
      </c>
      <c r="L351">
        <v>1</v>
      </c>
      <c r="M351">
        <v>0</v>
      </c>
      <c r="N351">
        <v>1</v>
      </c>
    </row>
    <row r="352" spans="1:14">
      <c r="A352" t="s">
        <v>25</v>
      </c>
      <c r="B352" t="s">
        <v>20</v>
      </c>
      <c r="C352" t="s">
        <v>16</v>
      </c>
      <c r="D352" s="9">
        <v>45791</v>
      </c>
      <c r="E352">
        <v>99</v>
      </c>
      <c r="F352" t="s">
        <v>6</v>
      </c>
      <c r="G352" t="s">
        <v>107</v>
      </c>
      <c r="H352">
        <v>9</v>
      </c>
      <c r="I352" t="s">
        <v>4</v>
      </c>
      <c r="J352" t="s">
        <v>94</v>
      </c>
      <c r="K352">
        <v>1</v>
      </c>
      <c r="L352">
        <v>0</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7</v>
      </c>
      <c r="J354" t="s">
        <v>94</v>
      </c>
      <c r="K354">
        <v>1</v>
      </c>
      <c r="L354">
        <v>0</v>
      </c>
      <c r="M354">
        <v>0</v>
      </c>
      <c r="N354">
        <v>1</v>
      </c>
    </row>
    <row r="355" spans="1:14">
      <c r="A355" t="s">
        <v>25</v>
      </c>
      <c r="B355" t="s">
        <v>20</v>
      </c>
      <c r="C355" t="s">
        <v>16</v>
      </c>
      <c r="D355" s="9">
        <v>45791</v>
      </c>
      <c r="E355">
        <v>99</v>
      </c>
      <c r="F355" t="s">
        <v>5</v>
      </c>
      <c r="G355" t="s">
        <v>65</v>
      </c>
      <c r="H355">
        <v>7</v>
      </c>
      <c r="I355" t="s">
        <v>4</v>
      </c>
      <c r="J355" t="s">
        <v>94</v>
      </c>
      <c r="K355">
        <v>1</v>
      </c>
      <c r="L355">
        <v>0</v>
      </c>
      <c r="M355">
        <v>0</v>
      </c>
      <c r="N355">
        <v>1</v>
      </c>
    </row>
    <row r="356" spans="1:14">
      <c r="A356" t="s">
        <v>25</v>
      </c>
      <c r="B356" t="s">
        <v>20</v>
      </c>
      <c r="C356" t="s">
        <v>16</v>
      </c>
      <c r="D356" s="9">
        <v>45791</v>
      </c>
      <c r="E356">
        <v>99</v>
      </c>
      <c r="F356" t="s">
        <v>6</v>
      </c>
      <c r="G356" t="s">
        <v>107</v>
      </c>
      <c r="H356">
        <v>9</v>
      </c>
      <c r="I356" t="s">
        <v>7</v>
      </c>
      <c r="J356" t="s">
        <v>94</v>
      </c>
      <c r="K356">
        <v>1</v>
      </c>
      <c r="L356">
        <v>0</v>
      </c>
      <c r="M356">
        <v>0</v>
      </c>
      <c r="N356">
        <v>1</v>
      </c>
    </row>
    <row r="357" spans="1:14">
      <c r="A357" t="s">
        <v>25</v>
      </c>
      <c r="B357" t="s">
        <v>20</v>
      </c>
      <c r="C357" t="s">
        <v>16</v>
      </c>
      <c r="D357" s="9">
        <v>45791</v>
      </c>
      <c r="E357">
        <v>99</v>
      </c>
      <c r="F357" t="s">
        <v>6</v>
      </c>
      <c r="G357" t="s">
        <v>107</v>
      </c>
      <c r="H357">
        <v>9</v>
      </c>
      <c r="I357" t="s">
        <v>5</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6</v>
      </c>
      <c r="G383" t="s">
        <v>107</v>
      </c>
      <c r="H383">
        <v>4</v>
      </c>
      <c r="I383" t="s">
        <v>5</v>
      </c>
      <c r="J383" t="s">
        <v>94</v>
      </c>
      <c r="K383">
        <v>1</v>
      </c>
      <c r="L383">
        <v>0</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5</v>
      </c>
      <c r="G387" t="s">
        <v>107</v>
      </c>
      <c r="H387">
        <v>1</v>
      </c>
      <c r="I387" t="s">
        <v>4</v>
      </c>
      <c r="J387" t="s">
        <v>93</v>
      </c>
      <c r="K387">
        <v>0</v>
      </c>
      <c r="L387">
        <v>1</v>
      </c>
      <c r="M387">
        <v>0</v>
      </c>
      <c r="N387">
        <v>1</v>
      </c>
    </row>
    <row r="388" spans="1:14">
      <c r="A388" t="s">
        <v>25</v>
      </c>
      <c r="B388" t="s">
        <v>20</v>
      </c>
      <c r="C388" t="s">
        <v>16</v>
      </c>
      <c r="D388" s="9">
        <v>45824</v>
      </c>
      <c r="E388">
        <v>112</v>
      </c>
      <c r="F388" t="s">
        <v>7</v>
      </c>
      <c r="G388" t="s">
        <v>107</v>
      </c>
      <c r="H388">
        <v>6</v>
      </c>
      <c r="I388" t="s">
        <v>6</v>
      </c>
      <c r="J388" t="s">
        <v>94</v>
      </c>
      <c r="K388">
        <v>1</v>
      </c>
      <c r="L388">
        <v>0</v>
      </c>
      <c r="M388">
        <v>0</v>
      </c>
      <c r="N388">
        <v>1</v>
      </c>
    </row>
    <row r="389" spans="1:14">
      <c r="A389" t="s">
        <v>25</v>
      </c>
      <c r="B389" t="s">
        <v>20</v>
      </c>
      <c r="C389" t="s">
        <v>16</v>
      </c>
      <c r="D389" s="9">
        <v>45824</v>
      </c>
      <c r="E389">
        <v>112</v>
      </c>
      <c r="F389" t="s">
        <v>7</v>
      </c>
      <c r="G389" t="s">
        <v>107</v>
      </c>
      <c r="H389">
        <v>6</v>
      </c>
      <c r="I389" t="s">
        <v>4</v>
      </c>
      <c r="J389" t="s">
        <v>94</v>
      </c>
      <c r="K389">
        <v>1</v>
      </c>
      <c r="L389">
        <v>0</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4</v>
      </c>
      <c r="G391" t="s">
        <v>65</v>
      </c>
      <c r="H391">
        <v>3</v>
      </c>
      <c r="I391" t="s">
        <v>6</v>
      </c>
      <c r="J391" t="s">
        <v>93</v>
      </c>
      <c r="K391">
        <v>0</v>
      </c>
      <c r="L391">
        <v>1</v>
      </c>
      <c r="M391">
        <v>0</v>
      </c>
      <c r="N391">
        <v>1</v>
      </c>
    </row>
    <row r="392" spans="1:14">
      <c r="A392" t="s">
        <v>25</v>
      </c>
      <c r="B392" t="s">
        <v>20</v>
      </c>
      <c r="C392" t="s">
        <v>16</v>
      </c>
      <c r="D392" s="9">
        <v>45824</v>
      </c>
      <c r="E392">
        <v>112</v>
      </c>
      <c r="F392" t="s">
        <v>4</v>
      </c>
      <c r="G392" t="s">
        <v>65</v>
      </c>
      <c r="H392">
        <v>3</v>
      </c>
      <c r="I392" t="s">
        <v>5</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5</v>
      </c>
      <c r="J396" t="s">
        <v>93</v>
      </c>
      <c r="K396">
        <v>0</v>
      </c>
      <c r="L396">
        <v>1</v>
      </c>
      <c r="M396">
        <v>0</v>
      </c>
      <c r="N396">
        <v>1</v>
      </c>
    </row>
    <row r="397" spans="1:14">
      <c r="A397" t="s">
        <v>25</v>
      </c>
      <c r="B397" t="s">
        <v>20</v>
      </c>
      <c r="C397" t="s">
        <v>16</v>
      </c>
      <c r="D397" s="9">
        <v>45825</v>
      </c>
      <c r="E397">
        <v>114</v>
      </c>
      <c r="F397" t="s">
        <v>6</v>
      </c>
      <c r="G397" t="s">
        <v>107</v>
      </c>
      <c r="H397">
        <v>1</v>
      </c>
      <c r="I397" t="s">
        <v>4</v>
      </c>
      <c r="J397" t="s">
        <v>94</v>
      </c>
      <c r="K397">
        <v>1</v>
      </c>
      <c r="L397">
        <v>0</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107</v>
      </c>
      <c r="H402">
        <v>10</v>
      </c>
      <c r="I402" t="s">
        <v>4</v>
      </c>
      <c r="J402" t="s">
        <v>93</v>
      </c>
      <c r="K402">
        <v>0</v>
      </c>
      <c r="L402">
        <v>1</v>
      </c>
      <c r="M402">
        <v>0</v>
      </c>
      <c r="N402">
        <v>1</v>
      </c>
    </row>
    <row r="403" spans="1:14">
      <c r="A403" t="s">
        <v>25</v>
      </c>
      <c r="B403" t="s">
        <v>19</v>
      </c>
      <c r="C403" t="s">
        <v>16</v>
      </c>
      <c r="D403" s="9">
        <v>45825</v>
      </c>
      <c r="E403">
        <v>115</v>
      </c>
      <c r="F403" t="s">
        <v>4</v>
      </c>
      <c r="G403" t="s">
        <v>65</v>
      </c>
      <c r="H403">
        <v>14</v>
      </c>
      <c r="I403" t="s">
        <v>6</v>
      </c>
      <c r="J403" t="s">
        <v>94</v>
      </c>
      <c r="K403">
        <v>1</v>
      </c>
      <c r="L403">
        <v>0</v>
      </c>
      <c r="M403">
        <v>0</v>
      </c>
      <c r="N403">
        <v>1</v>
      </c>
    </row>
    <row r="404" spans="1:14">
      <c r="A404" t="s">
        <v>25</v>
      </c>
      <c r="B404" t="s">
        <v>19</v>
      </c>
      <c r="C404" t="s">
        <v>16</v>
      </c>
      <c r="D404" s="9">
        <v>45825</v>
      </c>
      <c r="E404">
        <v>115</v>
      </c>
      <c r="F404" t="s">
        <v>4</v>
      </c>
      <c r="G404" t="s">
        <v>65</v>
      </c>
      <c r="H404">
        <v>14</v>
      </c>
      <c r="I404" t="s">
        <v>5</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5</v>
      </c>
      <c r="G414" t="s">
        <v>65</v>
      </c>
      <c r="H414">
        <v>13</v>
      </c>
      <c r="I414" t="s">
        <v>4</v>
      </c>
      <c r="J414" t="s">
        <v>94</v>
      </c>
      <c r="K414">
        <v>1</v>
      </c>
      <c r="L414">
        <v>0</v>
      </c>
      <c r="M414">
        <v>0</v>
      </c>
      <c r="N414">
        <v>1</v>
      </c>
    </row>
    <row r="415" spans="1:14">
      <c r="A415" t="s">
        <v>25</v>
      </c>
      <c r="B415" t="s">
        <v>20</v>
      </c>
      <c r="C415" t="s">
        <v>16</v>
      </c>
      <c r="D415" s="9">
        <v>45827</v>
      </c>
      <c r="E415">
        <v>119</v>
      </c>
      <c r="F415" t="s">
        <v>4</v>
      </c>
      <c r="G415" t="s">
        <v>107</v>
      </c>
      <c r="H415">
        <v>8</v>
      </c>
      <c r="I415" t="s">
        <v>5</v>
      </c>
      <c r="J415" t="s">
        <v>93</v>
      </c>
      <c r="K415">
        <v>0</v>
      </c>
      <c r="L415">
        <v>1</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6</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83</v>
      </c>
      <c r="G445" t="s">
        <v>65</v>
      </c>
      <c r="H445">
        <v>1</v>
      </c>
      <c r="I445" t="s">
        <v>5</v>
      </c>
      <c r="J445" t="s">
        <v>94</v>
      </c>
      <c r="K445">
        <v>1</v>
      </c>
      <c r="L445">
        <v>0</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5</v>
      </c>
      <c r="G454" t="s">
        <v>107</v>
      </c>
      <c r="H454">
        <v>4</v>
      </c>
      <c r="I454" t="s">
        <v>4</v>
      </c>
      <c r="J454" t="s">
        <v>93</v>
      </c>
      <c r="K454">
        <v>0</v>
      </c>
      <c r="L454">
        <v>1</v>
      </c>
      <c r="M454">
        <v>0</v>
      </c>
      <c r="N454">
        <v>1</v>
      </c>
    </row>
    <row r="455" spans="1:14">
      <c r="A455" t="s">
        <v>25</v>
      </c>
      <c r="B455" t="s">
        <v>20</v>
      </c>
      <c r="C455" t="s">
        <v>16</v>
      </c>
      <c r="D455" s="9">
        <v>45834</v>
      </c>
      <c r="E455">
        <v>133</v>
      </c>
      <c r="F455" t="s">
        <v>4</v>
      </c>
      <c r="G455" t="s">
        <v>65</v>
      </c>
      <c r="H455">
        <v>10</v>
      </c>
      <c r="I455" t="s">
        <v>5</v>
      </c>
      <c r="J455" t="s">
        <v>94</v>
      </c>
      <c r="K455">
        <v>1</v>
      </c>
      <c r="L455">
        <v>0</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5</v>
      </c>
      <c r="J462" t="s">
        <v>93</v>
      </c>
      <c r="K462">
        <v>0</v>
      </c>
      <c r="L462">
        <v>1</v>
      </c>
      <c r="M462">
        <v>0</v>
      </c>
      <c r="N462">
        <v>1</v>
      </c>
    </row>
    <row r="463" spans="1:14">
      <c r="A463" t="s">
        <v>25</v>
      </c>
      <c r="B463" t="s">
        <v>20</v>
      </c>
      <c r="C463" t="s">
        <v>16</v>
      </c>
      <c r="D463" s="9">
        <v>45838</v>
      </c>
      <c r="E463">
        <v>137</v>
      </c>
      <c r="F463" t="s">
        <v>5</v>
      </c>
      <c r="G463" t="s">
        <v>107</v>
      </c>
      <c r="H463">
        <v>9</v>
      </c>
      <c r="I463" t="s">
        <v>83</v>
      </c>
      <c r="J463" t="s">
        <v>94</v>
      </c>
      <c r="K463">
        <v>1</v>
      </c>
      <c r="L463">
        <v>0</v>
      </c>
      <c r="M463">
        <v>0</v>
      </c>
      <c r="N463">
        <v>1</v>
      </c>
    </row>
    <row r="464" spans="1:14">
      <c r="A464" t="s">
        <v>25</v>
      </c>
      <c r="B464" t="s">
        <v>20</v>
      </c>
      <c r="C464" t="s">
        <v>16</v>
      </c>
      <c r="D464" s="9">
        <v>45838</v>
      </c>
      <c r="E464">
        <v>137</v>
      </c>
      <c r="F464" t="s">
        <v>5</v>
      </c>
      <c r="G464" t="s">
        <v>107</v>
      </c>
      <c r="H464">
        <v>9</v>
      </c>
      <c r="I464" t="s">
        <v>4</v>
      </c>
      <c r="J464" t="s">
        <v>94</v>
      </c>
      <c r="K464">
        <v>1</v>
      </c>
      <c r="L464">
        <v>0</v>
      </c>
      <c r="M464">
        <v>0</v>
      </c>
      <c r="N464">
        <v>1</v>
      </c>
    </row>
    <row r="465" spans="1:14">
      <c r="A465" t="s">
        <v>25</v>
      </c>
      <c r="B465" t="s">
        <v>20</v>
      </c>
      <c r="C465" t="s">
        <v>16</v>
      </c>
      <c r="D465" s="9">
        <v>45838</v>
      </c>
      <c r="E465">
        <v>137</v>
      </c>
      <c r="F465" t="s">
        <v>83</v>
      </c>
      <c r="G465" t="s">
        <v>65</v>
      </c>
      <c r="H465">
        <v>1</v>
      </c>
      <c r="I465" t="s">
        <v>4</v>
      </c>
      <c r="J465" t="s">
        <v>93</v>
      </c>
      <c r="K465">
        <v>0</v>
      </c>
      <c r="L465">
        <v>1</v>
      </c>
      <c r="M465">
        <v>0</v>
      </c>
      <c r="N465">
        <v>1</v>
      </c>
    </row>
    <row r="466" spans="1:14">
      <c r="A466" t="s">
        <v>25</v>
      </c>
      <c r="B466" t="s">
        <v>20</v>
      </c>
      <c r="C466" t="s">
        <v>16</v>
      </c>
      <c r="D466" s="9">
        <v>45838</v>
      </c>
      <c r="E466">
        <v>137</v>
      </c>
      <c r="F466" t="s">
        <v>4</v>
      </c>
      <c r="G466" t="s">
        <v>107</v>
      </c>
      <c r="H466">
        <v>5</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5</v>
      </c>
      <c r="G468" t="s">
        <v>65</v>
      </c>
      <c r="H468">
        <v>3</v>
      </c>
      <c r="I468" t="s">
        <v>4</v>
      </c>
      <c r="J468" t="s">
        <v>93</v>
      </c>
      <c r="K468">
        <v>0</v>
      </c>
      <c r="L468">
        <v>1</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83</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4</v>
      </c>
      <c r="G473" t="s">
        <v>107</v>
      </c>
      <c r="H473">
        <v>13</v>
      </c>
      <c r="I473" t="s">
        <v>83</v>
      </c>
      <c r="J473" t="s">
        <v>94</v>
      </c>
      <c r="K473">
        <v>1</v>
      </c>
      <c r="L473">
        <v>0</v>
      </c>
      <c r="M473">
        <v>0</v>
      </c>
      <c r="N473">
        <v>1</v>
      </c>
    </row>
    <row r="474" spans="1:14">
      <c r="A474" t="s">
        <v>25</v>
      </c>
      <c r="B474" t="s">
        <v>20</v>
      </c>
      <c r="C474" t="s">
        <v>16</v>
      </c>
      <c r="D474" s="9">
        <v>45838</v>
      </c>
      <c r="E474">
        <v>139</v>
      </c>
      <c r="F474" t="s">
        <v>5</v>
      </c>
      <c r="G474" t="s">
        <v>65</v>
      </c>
      <c r="H474">
        <v>4</v>
      </c>
      <c r="I474" t="s">
        <v>6</v>
      </c>
      <c r="J474" t="s">
        <v>93</v>
      </c>
      <c r="K474">
        <v>0</v>
      </c>
      <c r="L474">
        <v>1</v>
      </c>
      <c r="M474">
        <v>0</v>
      </c>
      <c r="N474">
        <v>1</v>
      </c>
    </row>
    <row r="475" spans="1:14">
      <c r="A475" t="s">
        <v>25</v>
      </c>
      <c r="B475" t="s">
        <v>20</v>
      </c>
      <c r="C475" t="s">
        <v>16</v>
      </c>
      <c r="D475" s="9">
        <v>45838</v>
      </c>
      <c r="E475">
        <v>139</v>
      </c>
      <c r="F475" t="s">
        <v>4</v>
      </c>
      <c r="G475" t="s">
        <v>65</v>
      </c>
      <c r="H475">
        <v>4</v>
      </c>
      <c r="I475" t="s">
        <v>5</v>
      </c>
      <c r="J475" t="s">
        <v>92</v>
      </c>
      <c r="K475">
        <v>0</v>
      </c>
      <c r="L475">
        <v>0</v>
      </c>
      <c r="M475">
        <v>1</v>
      </c>
      <c r="N475">
        <v>1</v>
      </c>
    </row>
    <row r="476" spans="1:14">
      <c r="A476" t="s">
        <v>25</v>
      </c>
      <c r="B476" t="s">
        <v>20</v>
      </c>
      <c r="C476" t="s">
        <v>16</v>
      </c>
      <c r="D476" s="9">
        <v>45838</v>
      </c>
      <c r="E476">
        <v>139</v>
      </c>
      <c r="F476" t="s">
        <v>4</v>
      </c>
      <c r="G476" t="s">
        <v>65</v>
      </c>
      <c r="H476">
        <v>4</v>
      </c>
      <c r="I476" t="s">
        <v>6</v>
      </c>
      <c r="J476" t="s">
        <v>93</v>
      </c>
      <c r="K476">
        <v>0</v>
      </c>
      <c r="L476">
        <v>1</v>
      </c>
      <c r="M476">
        <v>0</v>
      </c>
      <c r="N476">
        <v>1</v>
      </c>
    </row>
    <row r="477" spans="1:14">
      <c r="A477" t="s">
        <v>25</v>
      </c>
      <c r="B477" t="s">
        <v>20</v>
      </c>
      <c r="C477" t="s">
        <v>16</v>
      </c>
      <c r="D477" s="9">
        <v>45838</v>
      </c>
      <c r="E477">
        <v>139</v>
      </c>
      <c r="F477" t="s">
        <v>5</v>
      </c>
      <c r="G477" t="s">
        <v>107</v>
      </c>
      <c r="H477">
        <v>4</v>
      </c>
      <c r="I477" t="s">
        <v>4</v>
      </c>
      <c r="J477" t="s">
        <v>92</v>
      </c>
      <c r="K477">
        <v>0</v>
      </c>
      <c r="L477">
        <v>0</v>
      </c>
      <c r="M477">
        <v>1</v>
      </c>
      <c r="N477">
        <v>1</v>
      </c>
    </row>
    <row r="478" spans="1:14">
      <c r="A478" t="s">
        <v>25</v>
      </c>
      <c r="B478" t="s">
        <v>20</v>
      </c>
      <c r="C478" t="s">
        <v>16</v>
      </c>
      <c r="D478" s="9">
        <v>45838</v>
      </c>
      <c r="E478">
        <v>139</v>
      </c>
      <c r="F478" t="s">
        <v>6</v>
      </c>
      <c r="G478" t="s">
        <v>107</v>
      </c>
      <c r="H478">
        <v>5</v>
      </c>
      <c r="I478" t="s">
        <v>4</v>
      </c>
      <c r="J478" t="s">
        <v>94</v>
      </c>
      <c r="K478">
        <v>1</v>
      </c>
      <c r="L478">
        <v>0</v>
      </c>
      <c r="M478">
        <v>0</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5</v>
      </c>
      <c r="G481" t="s">
        <v>65</v>
      </c>
      <c r="H481">
        <v>14</v>
      </c>
      <c r="I481" t="s">
        <v>4</v>
      </c>
      <c r="J481" t="s">
        <v>94</v>
      </c>
      <c r="K481">
        <v>1</v>
      </c>
      <c r="L481">
        <v>0</v>
      </c>
      <c r="M481">
        <v>0</v>
      </c>
      <c r="N481">
        <v>1</v>
      </c>
    </row>
    <row r="482" spans="1:14">
      <c r="A482" t="s">
        <v>25</v>
      </c>
      <c r="B482" t="s">
        <v>20</v>
      </c>
      <c r="C482" t="s">
        <v>16</v>
      </c>
      <c r="D482" s="9">
        <v>45839</v>
      </c>
      <c r="E482">
        <v>140</v>
      </c>
      <c r="F482" t="s">
        <v>4</v>
      </c>
      <c r="G482" t="s">
        <v>107</v>
      </c>
      <c r="H482">
        <v>8</v>
      </c>
      <c r="I482" t="s">
        <v>83</v>
      </c>
      <c r="J482" t="s">
        <v>94</v>
      </c>
      <c r="K482">
        <v>1</v>
      </c>
      <c r="L482">
        <v>0</v>
      </c>
      <c r="M482">
        <v>0</v>
      </c>
      <c r="N482">
        <v>1</v>
      </c>
    </row>
    <row r="483" spans="1:14">
      <c r="A483" t="s">
        <v>25</v>
      </c>
      <c r="B483" t="s">
        <v>20</v>
      </c>
      <c r="C483" t="s">
        <v>16</v>
      </c>
      <c r="D483" s="9">
        <v>45839</v>
      </c>
      <c r="E483">
        <v>140</v>
      </c>
      <c r="F483" t="s">
        <v>4</v>
      </c>
      <c r="G483" t="s">
        <v>107</v>
      </c>
      <c r="H483">
        <v>8</v>
      </c>
      <c r="I483" t="s">
        <v>5</v>
      </c>
      <c r="J483" t="s">
        <v>93</v>
      </c>
      <c r="K483">
        <v>0</v>
      </c>
      <c r="L483">
        <v>1</v>
      </c>
      <c r="M483">
        <v>0</v>
      </c>
      <c r="N483">
        <v>1</v>
      </c>
    </row>
    <row r="484" spans="1:14">
      <c r="A484" t="s">
        <v>25</v>
      </c>
      <c r="B484" t="s">
        <v>20</v>
      </c>
      <c r="C484" t="s">
        <v>16</v>
      </c>
      <c r="D484" s="9">
        <v>45839</v>
      </c>
      <c r="E484">
        <v>140</v>
      </c>
      <c r="F484" t="s">
        <v>83</v>
      </c>
      <c r="G484" t="s">
        <v>65</v>
      </c>
      <c r="H484">
        <v>2</v>
      </c>
      <c r="I484" t="s">
        <v>4</v>
      </c>
      <c r="J484" t="s">
        <v>93</v>
      </c>
      <c r="K484">
        <v>0</v>
      </c>
      <c r="L484">
        <v>1</v>
      </c>
      <c r="M484">
        <v>0</v>
      </c>
      <c r="N484">
        <v>1</v>
      </c>
    </row>
    <row r="485" spans="1:14">
      <c r="A485" t="s">
        <v>25</v>
      </c>
      <c r="B485" t="s">
        <v>20</v>
      </c>
      <c r="C485" t="s">
        <v>16</v>
      </c>
      <c r="D485" s="9">
        <v>45839</v>
      </c>
      <c r="E485">
        <v>140</v>
      </c>
      <c r="F485" t="s">
        <v>83</v>
      </c>
      <c r="G485" t="s">
        <v>107</v>
      </c>
      <c r="H485">
        <v>2</v>
      </c>
      <c r="I485" t="s">
        <v>5</v>
      </c>
      <c r="J485" t="s">
        <v>93</v>
      </c>
      <c r="K485">
        <v>0</v>
      </c>
      <c r="L485">
        <v>1</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4</v>
      </c>
      <c r="G493" t="s">
        <v>107</v>
      </c>
      <c r="H493">
        <v>6</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5</v>
      </c>
      <c r="G495" t="s">
        <v>65</v>
      </c>
      <c r="H495">
        <v>8</v>
      </c>
      <c r="I495" t="s">
        <v>6</v>
      </c>
      <c r="J495" t="s">
        <v>94</v>
      </c>
      <c r="K495">
        <v>1</v>
      </c>
      <c r="L495">
        <v>0</v>
      </c>
      <c r="M495">
        <v>0</v>
      </c>
      <c r="N495">
        <v>1</v>
      </c>
    </row>
    <row r="496" spans="1:14">
      <c r="A496" t="s">
        <v>25</v>
      </c>
      <c r="B496" t="s">
        <v>20</v>
      </c>
      <c r="C496" t="s">
        <v>16</v>
      </c>
      <c r="D496" s="9">
        <v>45839</v>
      </c>
      <c r="E496">
        <v>142</v>
      </c>
      <c r="F496" t="s">
        <v>6</v>
      </c>
      <c r="G496" t="s">
        <v>107</v>
      </c>
      <c r="H496">
        <v>4</v>
      </c>
      <c r="I496" t="s">
        <v>5</v>
      </c>
      <c r="J496" t="s">
        <v>93</v>
      </c>
      <c r="K496">
        <v>0</v>
      </c>
      <c r="L496">
        <v>1</v>
      </c>
      <c r="M496">
        <v>0</v>
      </c>
      <c r="N496">
        <v>1</v>
      </c>
    </row>
    <row r="497" spans="1:14">
      <c r="A497" t="s">
        <v>25</v>
      </c>
      <c r="B497" t="s">
        <v>20</v>
      </c>
      <c r="C497" t="s">
        <v>16</v>
      </c>
      <c r="D497" s="9">
        <v>45839</v>
      </c>
      <c r="E497">
        <v>142</v>
      </c>
      <c r="F497" t="s">
        <v>4</v>
      </c>
      <c r="G497" t="s">
        <v>107</v>
      </c>
      <c r="H497">
        <v>6</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107</v>
      </c>
      <c r="H501">
        <v>8</v>
      </c>
      <c r="I501" t="s">
        <v>5</v>
      </c>
      <c r="J501" t="s">
        <v>93</v>
      </c>
      <c r="K501">
        <v>0</v>
      </c>
      <c r="L501">
        <v>1</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5</v>
      </c>
      <c r="G503" t="s">
        <v>65</v>
      </c>
      <c r="H503">
        <v>10</v>
      </c>
      <c r="I503" t="s">
        <v>4</v>
      </c>
      <c r="J503" t="s">
        <v>94</v>
      </c>
      <c r="K503">
        <v>1</v>
      </c>
      <c r="L503">
        <v>0</v>
      </c>
      <c r="M503">
        <v>0</v>
      </c>
      <c r="N503">
        <v>1</v>
      </c>
    </row>
    <row r="504" spans="1:14">
      <c r="A504" t="s">
        <v>25</v>
      </c>
      <c r="B504" t="s">
        <v>20</v>
      </c>
      <c r="C504" t="s">
        <v>16</v>
      </c>
      <c r="D504" s="9">
        <v>45840</v>
      </c>
      <c r="E504">
        <v>143</v>
      </c>
      <c r="F504" t="s">
        <v>5</v>
      </c>
      <c r="G504" t="s">
        <v>65</v>
      </c>
      <c r="H504">
        <v>10</v>
      </c>
      <c r="I504" t="s">
        <v>6</v>
      </c>
      <c r="J504" t="s">
        <v>94</v>
      </c>
      <c r="K504">
        <v>1</v>
      </c>
      <c r="L504">
        <v>0</v>
      </c>
      <c r="M504">
        <v>0</v>
      </c>
      <c r="N504">
        <v>1</v>
      </c>
    </row>
    <row r="505" spans="1:14">
      <c r="A505" t="s">
        <v>25</v>
      </c>
      <c r="B505" t="s">
        <v>20</v>
      </c>
      <c r="C505" t="s">
        <v>16</v>
      </c>
      <c r="D505" s="9">
        <v>45840</v>
      </c>
      <c r="E505">
        <v>143</v>
      </c>
      <c r="F505" t="s">
        <v>5</v>
      </c>
      <c r="G505" t="s">
        <v>65</v>
      </c>
      <c r="H505">
        <v>10</v>
      </c>
      <c r="I505" t="s">
        <v>83</v>
      </c>
      <c r="J505" t="s">
        <v>94</v>
      </c>
      <c r="K505">
        <v>1</v>
      </c>
      <c r="L505">
        <v>0</v>
      </c>
      <c r="M505">
        <v>0</v>
      </c>
      <c r="N505">
        <v>1</v>
      </c>
    </row>
    <row r="506" spans="1:14">
      <c r="A506" t="s">
        <v>25</v>
      </c>
      <c r="B506" t="s">
        <v>20</v>
      </c>
      <c r="C506" t="s">
        <v>16</v>
      </c>
      <c r="D506" s="9">
        <v>45840</v>
      </c>
      <c r="E506">
        <v>143</v>
      </c>
      <c r="F506" t="s">
        <v>6</v>
      </c>
      <c r="G506" t="s">
        <v>107</v>
      </c>
      <c r="H506">
        <v>3</v>
      </c>
      <c r="I506" t="s">
        <v>4</v>
      </c>
      <c r="J506" t="s">
        <v>93</v>
      </c>
      <c r="K506">
        <v>0</v>
      </c>
      <c r="L506">
        <v>1</v>
      </c>
      <c r="M506">
        <v>0</v>
      </c>
      <c r="N506">
        <v>1</v>
      </c>
    </row>
    <row r="507" spans="1:14">
      <c r="A507" t="s">
        <v>25</v>
      </c>
      <c r="B507" t="s">
        <v>20</v>
      </c>
      <c r="C507" t="s">
        <v>16</v>
      </c>
      <c r="D507" s="9">
        <v>45840</v>
      </c>
      <c r="E507">
        <v>143</v>
      </c>
      <c r="F507" t="s">
        <v>6</v>
      </c>
      <c r="G507" t="s">
        <v>107</v>
      </c>
      <c r="H507">
        <v>3</v>
      </c>
      <c r="I507" t="s">
        <v>5</v>
      </c>
      <c r="J507" t="s">
        <v>93</v>
      </c>
      <c r="K507">
        <v>0</v>
      </c>
      <c r="L507">
        <v>1</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6</v>
      </c>
      <c r="G510" t="s">
        <v>107</v>
      </c>
      <c r="H510">
        <v>2</v>
      </c>
      <c r="I510" t="s">
        <v>5</v>
      </c>
      <c r="J510" t="s">
        <v>93</v>
      </c>
      <c r="K510">
        <v>0</v>
      </c>
      <c r="L510">
        <v>1</v>
      </c>
      <c r="M510">
        <v>0</v>
      </c>
      <c r="N510">
        <v>1</v>
      </c>
    </row>
    <row r="511" spans="1:14">
      <c r="A511" t="s">
        <v>25</v>
      </c>
      <c r="B511" t="s">
        <v>20</v>
      </c>
      <c r="C511" t="s">
        <v>16</v>
      </c>
      <c r="D511" s="9">
        <v>45840</v>
      </c>
      <c r="E511">
        <v>144</v>
      </c>
      <c r="F511" t="s">
        <v>6</v>
      </c>
      <c r="G511" t="s">
        <v>107</v>
      </c>
      <c r="H511">
        <v>2</v>
      </c>
      <c r="I511" t="s">
        <v>4</v>
      </c>
      <c r="J511" t="s">
        <v>93</v>
      </c>
      <c r="K511">
        <v>0</v>
      </c>
      <c r="L511">
        <v>1</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4</v>
      </c>
      <c r="G513" t="s">
        <v>65</v>
      </c>
      <c r="H513">
        <v>17</v>
      </c>
      <c r="I513" t="s">
        <v>6</v>
      </c>
      <c r="J513" t="s">
        <v>94</v>
      </c>
      <c r="K513">
        <v>1</v>
      </c>
      <c r="L513">
        <v>0</v>
      </c>
      <c r="M513">
        <v>0</v>
      </c>
      <c r="N513">
        <v>1</v>
      </c>
    </row>
    <row r="514" spans="1:14">
      <c r="A514" t="s">
        <v>25</v>
      </c>
      <c r="B514" t="s">
        <v>20</v>
      </c>
      <c r="C514" t="s">
        <v>16</v>
      </c>
      <c r="D514" s="9">
        <v>45840</v>
      </c>
      <c r="E514">
        <v>144</v>
      </c>
      <c r="F514" t="s">
        <v>5</v>
      </c>
      <c r="G514" t="s">
        <v>65</v>
      </c>
      <c r="H514">
        <v>9</v>
      </c>
      <c r="I514" t="s">
        <v>6</v>
      </c>
      <c r="J514" t="s">
        <v>94</v>
      </c>
      <c r="K514">
        <v>1</v>
      </c>
      <c r="L514">
        <v>0</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4</v>
      </c>
      <c r="G516" t="s">
        <v>65</v>
      </c>
      <c r="H516">
        <v>5</v>
      </c>
      <c r="I516" t="s">
        <v>5</v>
      </c>
      <c r="J516" t="s">
        <v>94</v>
      </c>
      <c r="K516">
        <v>1</v>
      </c>
      <c r="L516">
        <v>0</v>
      </c>
      <c r="M516">
        <v>0</v>
      </c>
      <c r="N516">
        <v>1</v>
      </c>
    </row>
    <row r="517" spans="1:14">
      <c r="A517" t="s">
        <v>25</v>
      </c>
      <c r="B517" t="s">
        <v>20</v>
      </c>
      <c r="C517" t="s">
        <v>16</v>
      </c>
      <c r="D517" s="9">
        <v>45841</v>
      </c>
      <c r="E517">
        <v>145</v>
      </c>
      <c r="F517" t="s">
        <v>4</v>
      </c>
      <c r="G517" t="s">
        <v>65</v>
      </c>
      <c r="H517">
        <v>5</v>
      </c>
      <c r="I517" t="s">
        <v>83</v>
      </c>
      <c r="J517" t="s">
        <v>94</v>
      </c>
      <c r="K517">
        <v>1</v>
      </c>
      <c r="L517">
        <v>0</v>
      </c>
      <c r="M517">
        <v>0</v>
      </c>
      <c r="N517">
        <v>1</v>
      </c>
    </row>
    <row r="518" spans="1:14">
      <c r="A518" t="s">
        <v>25</v>
      </c>
      <c r="B518" t="s">
        <v>20</v>
      </c>
      <c r="C518" t="s">
        <v>16</v>
      </c>
      <c r="D518" s="9">
        <v>45841</v>
      </c>
      <c r="E518">
        <v>145</v>
      </c>
      <c r="F518" t="s">
        <v>83</v>
      </c>
      <c r="G518" t="s">
        <v>107</v>
      </c>
      <c r="H518">
        <v>1</v>
      </c>
      <c r="I518" t="s">
        <v>4</v>
      </c>
      <c r="J518" t="s">
        <v>93</v>
      </c>
      <c r="K518">
        <v>0</v>
      </c>
      <c r="L518">
        <v>1</v>
      </c>
      <c r="M518">
        <v>0</v>
      </c>
      <c r="N518">
        <v>1</v>
      </c>
    </row>
    <row r="519" spans="1:14">
      <c r="A519" t="s">
        <v>25</v>
      </c>
      <c r="B519" t="s">
        <v>20</v>
      </c>
      <c r="C519" t="s">
        <v>16</v>
      </c>
      <c r="D519" s="9">
        <v>45841</v>
      </c>
      <c r="E519">
        <v>145</v>
      </c>
      <c r="F519" t="s">
        <v>83</v>
      </c>
      <c r="G519" t="s">
        <v>107</v>
      </c>
      <c r="H519">
        <v>1</v>
      </c>
      <c r="I519" t="s">
        <v>5</v>
      </c>
      <c r="J519" t="s">
        <v>93</v>
      </c>
      <c r="K519">
        <v>0</v>
      </c>
      <c r="L519">
        <v>1</v>
      </c>
      <c r="M519">
        <v>0</v>
      </c>
      <c r="N519">
        <v>1</v>
      </c>
    </row>
    <row r="520" spans="1:14">
      <c r="A520" t="s">
        <v>25</v>
      </c>
      <c r="B520" t="s">
        <v>20</v>
      </c>
      <c r="C520" t="s">
        <v>16</v>
      </c>
      <c r="D520" s="9">
        <v>45841</v>
      </c>
      <c r="E520">
        <v>145</v>
      </c>
      <c r="F520" t="s">
        <v>5</v>
      </c>
      <c r="G520" t="s">
        <v>107</v>
      </c>
      <c r="H520">
        <v>4</v>
      </c>
      <c r="I520" t="s">
        <v>4</v>
      </c>
      <c r="J520" t="s">
        <v>93</v>
      </c>
      <c r="K520">
        <v>0</v>
      </c>
      <c r="L520">
        <v>1</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5</v>
      </c>
      <c r="G525" t="s">
        <v>107</v>
      </c>
      <c r="H525">
        <v>13</v>
      </c>
      <c r="I525" t="s">
        <v>83</v>
      </c>
      <c r="J525" t="s">
        <v>94</v>
      </c>
      <c r="K525">
        <v>1</v>
      </c>
      <c r="L525">
        <v>0</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83</v>
      </c>
      <c r="G527" t="s">
        <v>65</v>
      </c>
      <c r="H527">
        <v>3</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6</v>
      </c>
      <c r="G542" t="s">
        <v>65</v>
      </c>
      <c r="H542">
        <v>5</v>
      </c>
      <c r="I542" t="s">
        <v>4</v>
      </c>
      <c r="J542" t="s">
        <v>93</v>
      </c>
      <c r="K542">
        <v>0</v>
      </c>
      <c r="L542">
        <v>1</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4</v>
      </c>
      <c r="G579" t="s">
        <v>65</v>
      </c>
      <c r="H579">
        <v>4</v>
      </c>
      <c r="I579" t="s">
        <v>83</v>
      </c>
      <c r="J579" t="s">
        <v>93</v>
      </c>
      <c r="K579">
        <v>0</v>
      </c>
      <c r="L579">
        <v>1</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83</v>
      </c>
      <c r="G581" t="s">
        <v>107</v>
      </c>
      <c r="H581">
        <v>9</v>
      </c>
      <c r="I581" t="s">
        <v>5</v>
      </c>
      <c r="J581" t="s">
        <v>94</v>
      </c>
      <c r="K581">
        <v>1</v>
      </c>
      <c r="L581">
        <v>0</v>
      </c>
      <c r="M581">
        <v>0</v>
      </c>
      <c r="N581">
        <v>1</v>
      </c>
    </row>
    <row r="582" spans="1:14">
      <c r="A582" t="s">
        <v>25</v>
      </c>
      <c r="B582" t="s">
        <v>19</v>
      </c>
      <c r="C582" t="s">
        <v>16</v>
      </c>
      <c r="D582" s="9">
        <v>45853</v>
      </c>
      <c r="E582">
        <v>166</v>
      </c>
      <c r="F582" t="s">
        <v>4</v>
      </c>
      <c r="G582" t="s">
        <v>107</v>
      </c>
      <c r="H582">
        <v>5</v>
      </c>
      <c r="I582" t="s">
        <v>83</v>
      </c>
      <c r="J582" t="s">
        <v>93</v>
      </c>
      <c r="K582">
        <v>0</v>
      </c>
      <c r="L582">
        <v>1</v>
      </c>
      <c r="M582">
        <v>0</v>
      </c>
      <c r="N582">
        <v>1</v>
      </c>
    </row>
    <row r="583" spans="1:14">
      <c r="A583" t="s">
        <v>25</v>
      </c>
      <c r="B583" t="s">
        <v>19</v>
      </c>
      <c r="C583" t="s">
        <v>16</v>
      </c>
      <c r="D583" s="9">
        <v>45853</v>
      </c>
      <c r="E583">
        <v>166</v>
      </c>
      <c r="F583" t="s">
        <v>83</v>
      </c>
      <c r="G583" t="s">
        <v>65</v>
      </c>
      <c r="H583">
        <v>8</v>
      </c>
      <c r="I583" t="s">
        <v>4</v>
      </c>
      <c r="J583" t="s">
        <v>94</v>
      </c>
      <c r="K583">
        <v>1</v>
      </c>
      <c r="L583">
        <v>0</v>
      </c>
      <c r="M583">
        <v>0</v>
      </c>
      <c r="N583">
        <v>1</v>
      </c>
    </row>
    <row r="584" spans="1:14">
      <c r="A584" t="s">
        <v>25</v>
      </c>
      <c r="B584" t="s">
        <v>19</v>
      </c>
      <c r="C584" t="s">
        <v>16</v>
      </c>
      <c r="D584" s="9">
        <v>45853</v>
      </c>
      <c r="E584">
        <v>166</v>
      </c>
      <c r="F584" t="s">
        <v>83</v>
      </c>
      <c r="G584" t="s">
        <v>65</v>
      </c>
      <c r="H584">
        <v>8</v>
      </c>
      <c r="I584" t="s">
        <v>5</v>
      </c>
      <c r="J584" t="s">
        <v>94</v>
      </c>
      <c r="K584">
        <v>1</v>
      </c>
      <c r="L584">
        <v>0</v>
      </c>
      <c r="M584">
        <v>0</v>
      </c>
      <c r="N584">
        <v>1</v>
      </c>
    </row>
    <row r="585" spans="1:14">
      <c r="A585" t="s">
        <v>25</v>
      </c>
      <c r="B585" t="s">
        <v>19</v>
      </c>
      <c r="C585" t="s">
        <v>16</v>
      </c>
      <c r="D585" s="9">
        <v>45853</v>
      </c>
      <c r="E585">
        <v>166</v>
      </c>
      <c r="F585" t="s">
        <v>4</v>
      </c>
      <c r="G585" t="s">
        <v>107</v>
      </c>
      <c r="H585">
        <v>5</v>
      </c>
      <c r="I585" t="s">
        <v>5</v>
      </c>
      <c r="J585" t="s">
        <v>94</v>
      </c>
      <c r="K585">
        <v>1</v>
      </c>
      <c r="L585">
        <v>0</v>
      </c>
      <c r="M585">
        <v>0</v>
      </c>
      <c r="N585">
        <v>1</v>
      </c>
    </row>
    <row r="586" spans="1:14">
      <c r="A586" t="s">
        <v>25</v>
      </c>
      <c r="B586" t="s">
        <v>19</v>
      </c>
      <c r="C586" t="s">
        <v>16</v>
      </c>
      <c r="D586" s="9">
        <v>45853</v>
      </c>
      <c r="E586">
        <v>166</v>
      </c>
      <c r="F586" t="s">
        <v>5</v>
      </c>
      <c r="G586" t="s">
        <v>107</v>
      </c>
      <c r="H586">
        <v>3</v>
      </c>
      <c r="I586" t="s">
        <v>83</v>
      </c>
      <c r="J586" t="s">
        <v>93</v>
      </c>
      <c r="K586">
        <v>0</v>
      </c>
      <c r="L586">
        <v>1</v>
      </c>
      <c r="M586">
        <v>0</v>
      </c>
      <c r="N586">
        <v>1</v>
      </c>
    </row>
    <row r="587" spans="1:14">
      <c r="A587" t="s">
        <v>25</v>
      </c>
      <c r="B587" t="s">
        <v>19</v>
      </c>
      <c r="C587" t="s">
        <v>16</v>
      </c>
      <c r="D587" s="9">
        <v>45853</v>
      </c>
      <c r="E587">
        <v>166</v>
      </c>
      <c r="F587" t="s">
        <v>5</v>
      </c>
      <c r="G587" t="s">
        <v>65</v>
      </c>
      <c r="H587">
        <v>3</v>
      </c>
      <c r="I587" t="s">
        <v>4</v>
      </c>
      <c r="J587" t="s">
        <v>93</v>
      </c>
      <c r="K587">
        <v>0</v>
      </c>
      <c r="L587">
        <v>1</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83</v>
      </c>
      <c r="G591" t="s">
        <v>65</v>
      </c>
      <c r="H591">
        <v>0</v>
      </c>
      <c r="I591" t="s">
        <v>4</v>
      </c>
      <c r="J591" t="s">
        <v>93</v>
      </c>
      <c r="K591">
        <v>0</v>
      </c>
      <c r="L591">
        <v>1</v>
      </c>
      <c r="M591">
        <v>0</v>
      </c>
      <c r="N591">
        <v>1</v>
      </c>
    </row>
    <row r="592" spans="1:14">
      <c r="A592" t="s">
        <v>25</v>
      </c>
      <c r="B592" t="s">
        <v>20</v>
      </c>
      <c r="C592" t="s">
        <v>16</v>
      </c>
      <c r="D592" s="9">
        <v>45854</v>
      </c>
      <c r="E592">
        <v>168</v>
      </c>
      <c r="F592" t="s">
        <v>5</v>
      </c>
      <c r="G592" t="s">
        <v>107</v>
      </c>
      <c r="H592">
        <v>3</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5</v>
      </c>
      <c r="G594" t="s">
        <v>107</v>
      </c>
      <c r="H594">
        <v>3</v>
      </c>
      <c r="I594" t="s">
        <v>83</v>
      </c>
      <c r="J594" t="s">
        <v>94</v>
      </c>
      <c r="K594">
        <v>1</v>
      </c>
      <c r="L594">
        <v>0</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5</v>
      </c>
      <c r="G608" t="s">
        <v>107</v>
      </c>
      <c r="H608">
        <v>6</v>
      </c>
      <c r="I608" t="s">
        <v>83</v>
      </c>
      <c r="J608" t="s">
        <v>94</v>
      </c>
      <c r="K608">
        <v>1</v>
      </c>
      <c r="L608">
        <v>0</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4</v>
      </c>
      <c r="G610" t="s">
        <v>107</v>
      </c>
      <c r="H610">
        <v>5</v>
      </c>
      <c r="I610" t="s">
        <v>83</v>
      </c>
      <c r="J610" t="s">
        <v>94</v>
      </c>
      <c r="K610">
        <v>1</v>
      </c>
      <c r="L610">
        <v>0</v>
      </c>
      <c r="M610">
        <v>0</v>
      </c>
      <c r="N610">
        <v>1</v>
      </c>
    </row>
    <row r="611" spans="1:14">
      <c r="A611" t="s">
        <v>25</v>
      </c>
      <c r="B611" t="s">
        <v>20</v>
      </c>
      <c r="C611" t="s">
        <v>16</v>
      </c>
      <c r="D611" s="9">
        <v>45855</v>
      </c>
      <c r="E611">
        <v>171</v>
      </c>
      <c r="F611" t="s">
        <v>83</v>
      </c>
      <c r="G611" t="s">
        <v>65</v>
      </c>
      <c r="H611">
        <v>1</v>
      </c>
      <c r="I611" t="s">
        <v>4</v>
      </c>
      <c r="J611" t="s">
        <v>93</v>
      </c>
      <c r="K611">
        <v>0</v>
      </c>
      <c r="L611">
        <v>1</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5</v>
      </c>
      <c r="G613" t="s">
        <v>107</v>
      </c>
      <c r="H613">
        <v>6</v>
      </c>
      <c r="I613" t="s">
        <v>4</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6</v>
      </c>
      <c r="G626" t="s">
        <v>107</v>
      </c>
      <c r="H626">
        <v>2</v>
      </c>
      <c r="I626" t="s">
        <v>5</v>
      </c>
      <c r="J626" t="s">
        <v>93</v>
      </c>
      <c r="K626">
        <v>0</v>
      </c>
      <c r="L626">
        <v>1</v>
      </c>
      <c r="M626">
        <v>0</v>
      </c>
      <c r="N626">
        <v>1</v>
      </c>
    </row>
    <row r="627" spans="1:14">
      <c r="A627" t="s">
        <v>25</v>
      </c>
      <c r="B627" t="s">
        <v>20</v>
      </c>
      <c r="C627" t="s">
        <v>16</v>
      </c>
      <c r="D627" s="9">
        <v>45861</v>
      </c>
      <c r="E627">
        <v>178</v>
      </c>
      <c r="F627" t="s">
        <v>6</v>
      </c>
      <c r="G627" t="s">
        <v>107</v>
      </c>
      <c r="H627">
        <v>2</v>
      </c>
      <c r="I627" t="s">
        <v>4</v>
      </c>
      <c r="J627" t="s">
        <v>93</v>
      </c>
      <c r="K627">
        <v>0</v>
      </c>
      <c r="L627">
        <v>1</v>
      </c>
      <c r="M627">
        <v>0</v>
      </c>
      <c r="N627">
        <v>1</v>
      </c>
    </row>
    <row r="628" spans="1:14">
      <c r="A628" t="s">
        <v>25</v>
      </c>
      <c r="B628" t="s">
        <v>20</v>
      </c>
      <c r="C628" t="s">
        <v>16</v>
      </c>
      <c r="D628" s="9">
        <v>45861</v>
      </c>
      <c r="E628">
        <v>178</v>
      </c>
      <c r="F628" t="s">
        <v>5</v>
      </c>
      <c r="G628" t="s">
        <v>65</v>
      </c>
      <c r="H628">
        <v>5</v>
      </c>
      <c r="I628" t="s">
        <v>6</v>
      </c>
      <c r="J628" t="s">
        <v>94</v>
      </c>
      <c r="K628">
        <v>1</v>
      </c>
      <c r="L628">
        <v>0</v>
      </c>
      <c r="M628">
        <v>0</v>
      </c>
      <c r="N628">
        <v>1</v>
      </c>
    </row>
    <row r="629" spans="1:14">
      <c r="A629" t="s">
        <v>25</v>
      </c>
      <c r="B629" t="s">
        <v>20</v>
      </c>
      <c r="C629" t="s">
        <v>16</v>
      </c>
      <c r="D629" s="9">
        <v>45861</v>
      </c>
      <c r="E629">
        <v>178</v>
      </c>
      <c r="F629" t="s">
        <v>5</v>
      </c>
      <c r="G629" t="s">
        <v>107</v>
      </c>
      <c r="H629">
        <v>5</v>
      </c>
      <c r="I629" t="s">
        <v>4</v>
      </c>
      <c r="J629" t="s">
        <v>93</v>
      </c>
      <c r="K629">
        <v>0</v>
      </c>
      <c r="L629">
        <v>1</v>
      </c>
      <c r="M629">
        <v>0</v>
      </c>
      <c r="N629">
        <v>1</v>
      </c>
    </row>
    <row r="630" spans="1:14">
      <c r="A630" t="s">
        <v>25</v>
      </c>
      <c r="B630" t="s">
        <v>20</v>
      </c>
      <c r="C630" t="s">
        <v>16</v>
      </c>
      <c r="D630" s="9">
        <v>45861</v>
      </c>
      <c r="E630">
        <v>178</v>
      </c>
      <c r="F630" t="s">
        <v>4</v>
      </c>
      <c r="G630" t="s">
        <v>65</v>
      </c>
      <c r="H630">
        <v>9</v>
      </c>
      <c r="I630" t="s">
        <v>6</v>
      </c>
      <c r="J630" t="s">
        <v>94</v>
      </c>
      <c r="K630">
        <v>1</v>
      </c>
      <c r="L630">
        <v>0</v>
      </c>
      <c r="M630">
        <v>0</v>
      </c>
      <c r="N630">
        <v>1</v>
      </c>
    </row>
    <row r="631" spans="1:14">
      <c r="A631" t="s">
        <v>25</v>
      </c>
      <c r="B631" t="s">
        <v>20</v>
      </c>
      <c r="C631" t="s">
        <v>16</v>
      </c>
      <c r="D631" s="9">
        <v>45861</v>
      </c>
      <c r="E631">
        <v>178</v>
      </c>
      <c r="F631" t="s">
        <v>4</v>
      </c>
      <c r="G631" t="s">
        <v>65</v>
      </c>
      <c r="H631">
        <v>9</v>
      </c>
      <c r="I631" t="s">
        <v>5</v>
      </c>
      <c r="J631" t="s">
        <v>94</v>
      </c>
      <c r="K631">
        <v>1</v>
      </c>
      <c r="L631">
        <v>0</v>
      </c>
      <c r="M631">
        <v>0</v>
      </c>
      <c r="N631">
        <v>1</v>
      </c>
    </row>
    <row r="632" spans="1:14">
      <c r="A632" t="s">
        <v>25</v>
      </c>
      <c r="B632" t="s">
        <v>20</v>
      </c>
      <c r="C632" t="s">
        <v>16</v>
      </c>
      <c r="D632" s="9">
        <v>45861</v>
      </c>
      <c r="E632">
        <v>179</v>
      </c>
      <c r="F632" t="s">
        <v>5</v>
      </c>
      <c r="G632" t="s">
        <v>65</v>
      </c>
      <c r="H632">
        <v>3</v>
      </c>
      <c r="I632" t="s">
        <v>4</v>
      </c>
      <c r="J632" t="s">
        <v>93</v>
      </c>
      <c r="K632">
        <v>0</v>
      </c>
      <c r="L632">
        <v>1</v>
      </c>
      <c r="M632">
        <v>0</v>
      </c>
      <c r="N632">
        <v>1</v>
      </c>
    </row>
    <row r="633" spans="1:14">
      <c r="A633" t="s">
        <v>25</v>
      </c>
      <c r="B633" t="s">
        <v>20</v>
      </c>
      <c r="C633" t="s">
        <v>16</v>
      </c>
      <c r="D633" s="9">
        <v>45861</v>
      </c>
      <c r="E633">
        <v>179</v>
      </c>
      <c r="F633" t="s">
        <v>4</v>
      </c>
      <c r="G633" t="s">
        <v>107</v>
      </c>
      <c r="H633">
        <v>6</v>
      </c>
      <c r="I633" t="s">
        <v>5</v>
      </c>
      <c r="J633" t="s">
        <v>94</v>
      </c>
      <c r="K633">
        <v>1</v>
      </c>
      <c r="L633">
        <v>0</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5</v>
      </c>
      <c r="G646" t="s">
        <v>65</v>
      </c>
      <c r="H646">
        <v>7</v>
      </c>
      <c r="I646" t="s">
        <v>4</v>
      </c>
      <c r="J646" t="s">
        <v>93</v>
      </c>
      <c r="K646">
        <v>0</v>
      </c>
      <c r="L646">
        <v>1</v>
      </c>
      <c r="M646">
        <v>0</v>
      </c>
      <c r="N646">
        <v>1</v>
      </c>
    </row>
    <row r="647" spans="1:14">
      <c r="A647" t="s">
        <v>25</v>
      </c>
      <c r="B647" t="s">
        <v>20</v>
      </c>
      <c r="C647" t="s">
        <v>121</v>
      </c>
      <c r="D647" s="9">
        <v>45868</v>
      </c>
      <c r="E647">
        <v>186</v>
      </c>
      <c r="F647" t="s">
        <v>4</v>
      </c>
      <c r="G647" t="s">
        <v>107</v>
      </c>
      <c r="H647">
        <v>10</v>
      </c>
      <c r="I647" t="s">
        <v>5</v>
      </c>
      <c r="J647" t="s">
        <v>94</v>
      </c>
      <c r="K647">
        <v>1</v>
      </c>
      <c r="L647">
        <v>0</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10"/>
  <sheetViews>
    <sheetView workbookViewId="0">
      <selection activeCell="E209" sqref="E20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90"/>
  <sheetViews>
    <sheetView tabSelected="1" zoomScale="125" workbookViewId="0">
      <pane xSplit="2" ySplit="1" topLeftCell="C271" activePane="bottomRight" state="frozen"/>
      <selection pane="topRight" activeCell="C1" sqref="C1"/>
      <selection pane="bottomLeft" activeCell="A2" sqref="A2"/>
      <selection pane="bottomRight" activeCell="E290" sqref="E29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SUMIF(Scores!$E$2:$E$609, 'Next Gen'!$A2, INDEX(Scores!$H$2:$O$609, 0, MATCH($B2, Scores!$H$1:$O$1, 0)))</f>
        <v>8</v>
      </c>
      <c r="G2" s="1" t="str">
        <f>INDEX(Scores!$B$2:$B$609, MATCH('Next Gen'!$A2, Scores!$E$2:$E$609, 0))</f>
        <v>high</v>
      </c>
      <c r="H2" s="4">
        <f>INDEX(Scores!$D$2:$D$609, MATCH('Next Gen'!$A2, Scores!$E$2:$E$609, 0))</f>
        <v>45772</v>
      </c>
      <c r="K2"/>
      <c r="L2"/>
      <c r="M2"/>
      <c r="N2"/>
      <c r="O2"/>
      <c r="V2" s="1" t="s">
        <v>54</v>
      </c>
    </row>
    <row r="3" spans="1:22">
      <c r="A3" s="1">
        <v>71</v>
      </c>
      <c r="B3" s="1" t="s">
        <v>4</v>
      </c>
      <c r="C3" s="1">
        <v>9</v>
      </c>
      <c r="D3" s="1">
        <v>8</v>
      </c>
      <c r="E3" s="1">
        <v>5</v>
      </c>
      <c r="F3" s="1">
        <f>SUMIF(Scores!$E$2:$E$609, 'Next Gen'!$A3, INDEX(Scores!$H$2:$O$609, 0, MATCH($B3, Scores!$H$1:$O$1, 0)))</f>
        <v>13</v>
      </c>
      <c r="G3" s="1" t="str">
        <f>INDEX(Scores!$B$2:$B$609, MATCH('Next Gen'!$A3, Scores!$E$2:$E$609, 0))</f>
        <v>high</v>
      </c>
      <c r="H3" s="4">
        <f>INDEX(Scores!$D$2:$D$609, MATCH('Next Gen'!$A3, Scores!$E$2:$E$609,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SUMIF(Scores!$E$2:$E$609, 'Next Gen'!$A4, INDEX(Scores!$H$2:$O$609, 0, MATCH($B4, Scores!$H$1:$O$1, 0)))</f>
        <v>1</v>
      </c>
      <c r="G4" s="1" t="str">
        <f>INDEX(Scores!$B$2:$B$609, MATCH('Next Gen'!$A4, Scores!$E$2:$E$609, 0))</f>
        <v>mid</v>
      </c>
      <c r="H4" s="4">
        <f>INDEX(Scores!$D$2:$D$609, MATCH('Next Gen'!$A4, Scores!$E$2:$E$609,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SUMIF(Scores!$E$2:$E$609, 'Next Gen'!$A6, INDEX(Scores!$H$2:$O$609, 0, MATCH($B5, Scores!$H$1:$O$1, 0)))</f>
        <v>0</v>
      </c>
      <c r="G5" s="1" t="str">
        <f>INDEX(Scores!$B$2:$B$609, MATCH('Next Gen'!$A6, Scores!$E$2:$E$609, 0))</f>
        <v>mid</v>
      </c>
      <c r="H5" s="4">
        <f>INDEX(Scores!$D$2:$D$609, MATCH('Next Gen'!$A6, Scores!$E$2:$E$609,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SUMIF(Scores!$E$2:$E$609, 'Next Gen'!$A5, INDEX(Scores!$H$2:$O$609, 0, MATCH($B6, Scores!$H$1:$O$1, 0)))</f>
        <v>4</v>
      </c>
      <c r="G6" s="1" t="str">
        <f>INDEX(Scores!$B$2:$B$609, MATCH('Next Gen'!$A5, Scores!$E$2:$E$609, 0))</f>
        <v>mid</v>
      </c>
      <c r="H6" s="4">
        <f>INDEX(Scores!$D$2:$D$609, MATCH('Next Gen'!$A5, Scores!$E$2:$E$609,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SUMIF(Scores!$E$2:$E$609, 'Next Gen'!$A8, INDEX(Scores!$H$2:$O$609, 0, MATCH($B7, Scores!$H$1:$O$1, 0)))</f>
        <v>10</v>
      </c>
      <c r="G7" s="1" t="str">
        <f>INDEX(Scores!$B$2:$B$609, MATCH('Next Gen'!$A8, Scores!$E$2:$E$609, 0))</f>
        <v>high</v>
      </c>
      <c r="H7" s="4">
        <f>INDEX(Scores!$D$2:$D$609, MATCH('Next Gen'!$A8, Scores!$E$2:$E$609,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SUMIF(Scores!$E$2:$E$609, 'Next Gen'!$A7, INDEX(Scores!$H$2:$O$609, 0, MATCH($B8, Scores!$H$1:$O$1, 0)))</f>
        <v>2</v>
      </c>
      <c r="G8" s="1" t="str">
        <f>INDEX(Scores!$B$2:$B$609, MATCH('Next Gen'!$A7, Scores!$E$2:$E$609, 0))</f>
        <v>high</v>
      </c>
      <c r="H8" s="4">
        <f>INDEX(Scores!$D$2:$D$609, MATCH('Next Gen'!$A7, Scores!$E$2:$E$609,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SUMIF(Scores!$E$2:$E$609, 'Next Gen'!$A9, INDEX(Scores!$H$2:$O$609, 0, MATCH($B9, Scores!$H$1:$O$1, 0)))</f>
        <v>1</v>
      </c>
      <c r="G9" s="1" t="str">
        <f>INDEX(Scores!$B$2:$B$609, MATCH('Next Gen'!$A9, Scores!$E$2:$E$609, 0))</f>
        <v>low</v>
      </c>
      <c r="H9" s="4">
        <f>INDEX(Scores!$D$2:$D$609, MATCH('Next Gen'!$A9, Scores!$E$2:$E$609, 0))</f>
        <v>45775</v>
      </c>
      <c r="K9"/>
      <c r="L9"/>
      <c r="M9"/>
      <c r="N9"/>
      <c r="O9"/>
      <c r="P9"/>
      <c r="Q9"/>
      <c r="R9"/>
      <c r="S9"/>
      <c r="T9"/>
    </row>
    <row r="10" spans="1:22">
      <c r="A10" s="1">
        <v>74</v>
      </c>
      <c r="B10" s="1" t="s">
        <v>7</v>
      </c>
      <c r="C10" s="1">
        <v>9</v>
      </c>
      <c r="D10" s="1">
        <v>4</v>
      </c>
      <c r="E10" s="1">
        <v>3</v>
      </c>
      <c r="F10" s="1">
        <f>SUMIF(Scores!$E$2:$E$609, 'Next Gen'!$A11, INDEX(Scores!$H$2:$O$609, 0, MATCH($B10, Scores!$H$1:$O$1, 0)))</f>
        <v>3</v>
      </c>
      <c r="G10" s="1" t="str">
        <f>INDEX(Scores!$B$2:$B$609, MATCH('Next Gen'!$A11, Scores!$E$2:$E$609, 0))</f>
        <v>low</v>
      </c>
      <c r="H10" s="4">
        <f>INDEX(Scores!$D$2:$D$609, MATCH('Next Gen'!$A11, Scores!$E$2:$E$609, 0))</f>
        <v>45775</v>
      </c>
      <c r="K10"/>
      <c r="L10"/>
      <c r="M10"/>
      <c r="N10"/>
      <c r="O10"/>
      <c r="P10"/>
      <c r="Q10"/>
      <c r="R10"/>
      <c r="S10"/>
      <c r="T10"/>
    </row>
    <row r="11" spans="1:22">
      <c r="A11" s="1">
        <v>74</v>
      </c>
      <c r="B11" s="1" t="s">
        <v>4</v>
      </c>
      <c r="C11" s="1">
        <v>9</v>
      </c>
      <c r="D11" s="1">
        <v>6</v>
      </c>
      <c r="E11" s="1">
        <v>4</v>
      </c>
      <c r="F11" s="1">
        <f>SUMIF(Scores!$E$2:$E$609, 'Next Gen'!$A10, INDEX(Scores!$H$2:$O$609, 0, MATCH($B11, Scores!$H$1:$O$1, 0)))</f>
        <v>7</v>
      </c>
      <c r="G11" s="1" t="str">
        <f>INDEX(Scores!$B$2:$B$609, MATCH('Next Gen'!$A10, Scores!$E$2:$E$609, 0))</f>
        <v>low</v>
      </c>
      <c r="H11" s="4">
        <f>INDEX(Scores!$D$2:$D$609, MATCH('Next Gen'!$A10, Scores!$E$2:$E$609, 0))</f>
        <v>45775</v>
      </c>
      <c r="K11"/>
      <c r="L11"/>
      <c r="M11"/>
    </row>
    <row r="12" spans="1:22">
      <c r="A12" s="1">
        <v>75</v>
      </c>
      <c r="B12" s="1" t="s">
        <v>5</v>
      </c>
      <c r="C12" s="1">
        <v>12</v>
      </c>
      <c r="D12" s="1">
        <v>8</v>
      </c>
      <c r="E12" s="1">
        <v>6</v>
      </c>
      <c r="F12" s="1">
        <f>SUMIF(Scores!$E$2:$E$609, 'Next Gen'!$A13, INDEX(Scores!$H$2:$O$609, 0, MATCH($B12, Scores!$H$1:$O$1, 0)))</f>
        <v>8</v>
      </c>
      <c r="G12" s="1" t="str">
        <f>INDEX(Scores!$B$2:$B$609, MATCH('Next Gen'!$A13, Scores!$E$2:$E$609, 0))</f>
        <v>mid</v>
      </c>
      <c r="H12" s="4">
        <f>INDEX(Scores!$D$2:$D$609, MATCH('Next Gen'!$A13, Scores!$E$2:$E$609, 0))</f>
        <v>45775</v>
      </c>
      <c r="K12"/>
      <c r="L12"/>
      <c r="M12"/>
    </row>
    <row r="13" spans="1:22">
      <c r="A13" s="1">
        <v>75</v>
      </c>
      <c r="B13" s="1" t="s">
        <v>4</v>
      </c>
      <c r="C13" s="1">
        <v>12</v>
      </c>
      <c r="D13" s="1">
        <v>12</v>
      </c>
      <c r="E13" s="1">
        <v>5</v>
      </c>
      <c r="F13" s="1">
        <f>SUMIF(Scores!$E$2:$E$609, 'Next Gen'!$A12, INDEX(Scores!$H$2:$O$609, 0, MATCH($B13, Scores!$H$1:$O$1, 0)))</f>
        <v>10</v>
      </c>
      <c r="G13" s="1" t="str">
        <f>INDEX(Scores!$B$2:$B$609, MATCH('Next Gen'!$A12, Scores!$E$2:$E$609, 0))</f>
        <v>mid</v>
      </c>
      <c r="H13" s="4">
        <f>INDEX(Scores!$D$2:$D$609, MATCH('Next Gen'!$A12, Scores!$E$2:$E$609, 0))</f>
        <v>45775</v>
      </c>
      <c r="K13"/>
      <c r="L13"/>
      <c r="M13"/>
    </row>
    <row r="14" spans="1:22">
      <c r="A14" s="1">
        <v>76</v>
      </c>
      <c r="B14" s="1" t="s">
        <v>5</v>
      </c>
      <c r="C14" s="1">
        <v>9</v>
      </c>
      <c r="D14" s="1">
        <v>6</v>
      </c>
      <c r="E14" s="1">
        <v>0</v>
      </c>
      <c r="F14" s="1">
        <f>SUMIF(Scores!$E$2:$E$609, 'Next Gen'!$A15, INDEX(Scores!$H$2:$O$609, 0, MATCH($B14, Scores!$H$1:$O$1, 0)))</f>
        <v>0</v>
      </c>
      <c r="G14" s="1" t="str">
        <f>INDEX(Scores!$B$2:$B$609, MATCH('Next Gen'!$A15, Scores!$E$2:$E$609, 0))</f>
        <v>mid</v>
      </c>
      <c r="H14" s="4">
        <f>INDEX(Scores!$D$2:$D$609, MATCH('Next Gen'!$A15, Scores!$E$2:$E$609, 0))</f>
        <v>45776</v>
      </c>
      <c r="K14"/>
      <c r="L14"/>
      <c r="M14"/>
    </row>
    <row r="15" spans="1:22">
      <c r="A15" s="1">
        <v>76</v>
      </c>
      <c r="B15" s="1" t="s">
        <v>4</v>
      </c>
      <c r="C15" s="1">
        <v>9</v>
      </c>
      <c r="D15" s="1">
        <v>8</v>
      </c>
      <c r="E15" s="1">
        <v>3</v>
      </c>
      <c r="F15" s="1">
        <f>SUMIF(Scores!$E$2:$E$609, 'Next Gen'!$A14, INDEX(Scores!$H$2:$O$609, 0, MATCH($B15, Scores!$H$1:$O$1, 0)))</f>
        <v>5</v>
      </c>
      <c r="G15" s="1" t="str">
        <f>INDEX(Scores!$B$2:$B$609, MATCH('Next Gen'!$A14, Scores!$E$2:$E$609, 0))</f>
        <v>mid</v>
      </c>
      <c r="H15" s="4">
        <f>INDEX(Scores!$D$2:$D$609, MATCH('Next Gen'!$A14, Scores!$E$2:$E$609, 0))</f>
        <v>45776</v>
      </c>
      <c r="K15"/>
      <c r="L15"/>
      <c r="M15"/>
    </row>
    <row r="16" spans="1:22">
      <c r="A16" s="1">
        <v>77</v>
      </c>
      <c r="B16" s="1" t="s">
        <v>5</v>
      </c>
      <c r="C16" s="1">
        <v>9</v>
      </c>
      <c r="D16" s="1">
        <v>5</v>
      </c>
      <c r="E16" s="1">
        <v>3</v>
      </c>
      <c r="F16" s="1">
        <f>SUMIF(Scores!$E$2:$E$609, 'Next Gen'!$A17, INDEX(Scores!$H$2:$O$609, 0, MATCH($B16, Scores!$H$1:$O$1, 0)))</f>
        <v>5</v>
      </c>
      <c r="G16" s="1" t="str">
        <f>INDEX(Scores!$B$2:$B$609, MATCH('Next Gen'!$A17, Scores!$E$2:$E$609, 0))</f>
        <v>mid</v>
      </c>
      <c r="H16" s="4">
        <f>INDEX(Scores!$D$2:$D$609, MATCH('Next Gen'!$A17, Scores!$E$2:$E$609, 0))</f>
        <v>45776</v>
      </c>
      <c r="K16"/>
      <c r="L16"/>
      <c r="M16"/>
    </row>
    <row r="17" spans="1:15">
      <c r="A17" s="1">
        <v>77</v>
      </c>
      <c r="B17" s="1" t="s">
        <v>6</v>
      </c>
      <c r="C17" s="1">
        <v>9</v>
      </c>
      <c r="D17" s="1">
        <v>5</v>
      </c>
      <c r="E17" s="1">
        <v>3</v>
      </c>
      <c r="F17" s="1">
        <f>SUMIF(Scores!$E$2:$E$609, 'Next Gen'!$A18, INDEX(Scores!$H$2:$O$609, 0, MATCH($B17, Scores!$H$1:$O$1, 0)))</f>
        <v>8</v>
      </c>
      <c r="G17" s="1" t="str">
        <f>INDEX(Scores!$B$2:$B$609, MATCH('Next Gen'!$A18, Scores!$E$2:$E$609, 0))</f>
        <v>mid</v>
      </c>
      <c r="H17" s="4">
        <f>INDEX(Scores!$D$2:$D$609, MATCH('Next Gen'!$A18, Scores!$E$2:$E$609, 0))</f>
        <v>45776</v>
      </c>
      <c r="K17"/>
      <c r="L17"/>
      <c r="M17"/>
    </row>
    <row r="18" spans="1:15">
      <c r="A18" s="1">
        <v>77</v>
      </c>
      <c r="B18" s="1" t="s">
        <v>4</v>
      </c>
      <c r="C18" s="1">
        <v>9</v>
      </c>
      <c r="D18" s="1">
        <v>9</v>
      </c>
      <c r="E18" s="1">
        <v>1</v>
      </c>
      <c r="F18" s="1">
        <f>SUMIF(Scores!$E$2:$E$609, 'Next Gen'!$A16, INDEX(Scores!$H$2:$O$609, 0, MATCH($B18, Scores!$H$1:$O$1, 0)))</f>
        <v>1</v>
      </c>
      <c r="G18" s="1" t="str">
        <f>INDEX(Scores!$B$2:$B$609, MATCH('Next Gen'!$A16, Scores!$E$2:$E$609, 0))</f>
        <v>mid</v>
      </c>
      <c r="H18" s="4">
        <f>INDEX(Scores!$D$2:$D$609, MATCH('Next Gen'!$A16, Scores!$E$2:$E$609, 0))</f>
        <v>45776</v>
      </c>
      <c r="K18"/>
      <c r="L18"/>
      <c r="M18"/>
    </row>
    <row r="19" spans="1:15">
      <c r="A19" s="1">
        <v>78</v>
      </c>
      <c r="B19" s="1" t="s">
        <v>7</v>
      </c>
      <c r="C19" s="1">
        <v>9</v>
      </c>
      <c r="D19" s="1">
        <v>6</v>
      </c>
      <c r="E19" s="1">
        <v>2</v>
      </c>
      <c r="F19" s="1">
        <f>SUMIF(Scores!$E$2:$E$609, 'Next Gen'!$A20, INDEX(Scores!$H$2:$O$609, 0, MATCH($B19, Scores!$H$1:$O$1, 0)))</f>
        <v>4</v>
      </c>
      <c r="G19" s="1" t="str">
        <f>INDEX(Scores!$B$2:$B$609, MATCH('Next Gen'!$A20, Scores!$E$2:$E$609, 0))</f>
        <v>mid</v>
      </c>
      <c r="H19" s="4">
        <f>INDEX(Scores!$D$2:$D$609, MATCH('Next Gen'!$A20, Scores!$E$2:$E$609, 0))</f>
        <v>45776</v>
      </c>
      <c r="K19"/>
      <c r="L19"/>
      <c r="M19"/>
    </row>
    <row r="20" spans="1:15">
      <c r="A20" s="1">
        <v>78</v>
      </c>
      <c r="B20" s="1" t="s">
        <v>4</v>
      </c>
      <c r="C20" s="1">
        <v>9</v>
      </c>
      <c r="D20" s="1">
        <v>8</v>
      </c>
      <c r="E20" s="1">
        <v>5</v>
      </c>
      <c r="F20" s="1">
        <f>SUMIF(Scores!$E$2:$E$609, 'Next Gen'!$A19, INDEX(Scores!$H$2:$O$609, 0, MATCH($B20, Scores!$H$1:$O$1, 0)))</f>
        <v>9</v>
      </c>
      <c r="G20" s="1" t="str">
        <f>INDEX(Scores!$B$2:$B$609, MATCH('Next Gen'!$A19, Scores!$E$2:$E$609, 0))</f>
        <v>mid</v>
      </c>
      <c r="H20" s="4">
        <f>INDEX(Scores!$D$2:$D$609, MATCH('Next Gen'!$A19, Scores!$E$2:$E$609, 0))</f>
        <v>45776</v>
      </c>
      <c r="K20"/>
      <c r="L20"/>
      <c r="M20"/>
    </row>
    <row r="21" spans="1:15">
      <c r="A21" s="1">
        <v>79</v>
      </c>
      <c r="B21" s="1" t="s">
        <v>5</v>
      </c>
      <c r="C21" s="1">
        <v>9</v>
      </c>
      <c r="D21" s="1">
        <v>6</v>
      </c>
      <c r="E21" s="1">
        <v>1</v>
      </c>
      <c r="F21" s="1">
        <f>SUMIF(Scores!$E$2:$E$609, 'Next Gen'!$A22, INDEX(Scores!$H$2:$O$609, 0, MATCH($B21, Scores!$H$1:$O$1, 0)))</f>
        <v>1</v>
      </c>
      <c r="G21" s="1" t="str">
        <f>INDEX(Scores!$B$2:$B$609, MATCH('Next Gen'!$A22, Scores!$E$2:$E$609, 0))</f>
        <v>mid</v>
      </c>
      <c r="H21" s="4">
        <f>INDEX(Scores!$D$2:$D$609, MATCH('Next Gen'!$A22, Scores!$E$2:$E$609, 0))</f>
        <v>45776</v>
      </c>
      <c r="K21"/>
      <c r="L21"/>
      <c r="M21"/>
    </row>
    <row r="22" spans="1:15">
      <c r="A22" s="1">
        <v>79</v>
      </c>
      <c r="B22" s="1" t="s">
        <v>6</v>
      </c>
      <c r="C22" s="1">
        <v>9</v>
      </c>
      <c r="D22" s="1">
        <v>2</v>
      </c>
      <c r="E22" s="1">
        <v>1</v>
      </c>
      <c r="F22" s="1">
        <f>SUMIF(Scores!$E$2:$E$609, 'Next Gen'!$A23, INDEX(Scores!$H$2:$O$609, 0, MATCH($B22, Scores!$H$1:$O$1, 0)))</f>
        <v>1</v>
      </c>
      <c r="G22" s="1" t="str">
        <f>INDEX(Scores!$B$2:$B$609, MATCH('Next Gen'!$A23, Scores!$E$2:$E$609, 0))</f>
        <v>mid</v>
      </c>
      <c r="H22" s="4">
        <f>INDEX(Scores!$D$2:$D$609, MATCH('Next Gen'!$A23, Scores!$E$2:$E$609, 0))</f>
        <v>45776</v>
      </c>
      <c r="K22"/>
      <c r="L22"/>
      <c r="M22"/>
    </row>
    <row r="23" spans="1:15">
      <c r="A23" s="1">
        <v>79</v>
      </c>
      <c r="B23" s="1" t="s">
        <v>7</v>
      </c>
      <c r="C23" s="1">
        <v>9</v>
      </c>
      <c r="D23" s="1">
        <v>5</v>
      </c>
      <c r="E23" s="1">
        <v>3</v>
      </c>
      <c r="F23" s="1">
        <f>SUMIF(Scores!$E$2:$E$609, 'Next Gen'!$A24, INDEX(Scores!$H$2:$O$609, 0, MATCH($B23, Scores!$H$1:$O$1, 0)))</f>
        <v>5</v>
      </c>
      <c r="G23" s="1" t="str">
        <f>INDEX(Scores!$B$2:$B$609, MATCH('Next Gen'!$A24, Scores!$E$2:$E$609, 0))</f>
        <v>mid</v>
      </c>
      <c r="H23" s="4">
        <f>INDEX(Scores!$D$2:$D$609, MATCH('Next Gen'!$A24, Scores!$E$2:$E$609, 0))</f>
        <v>45776</v>
      </c>
      <c r="K23"/>
      <c r="L23"/>
      <c r="M23"/>
    </row>
    <row r="24" spans="1:15">
      <c r="A24" s="1">
        <v>79</v>
      </c>
      <c r="B24" s="1" t="s">
        <v>4</v>
      </c>
      <c r="C24" s="1">
        <v>9</v>
      </c>
      <c r="D24" s="1">
        <v>7</v>
      </c>
      <c r="E24" s="1">
        <v>3</v>
      </c>
      <c r="F24" s="1">
        <f>SUMIF(Scores!$E$2:$E$609, 'Next Gen'!$A21, INDEX(Scores!$H$2:$O$609, 0, MATCH($B24, Scores!$H$1:$O$1, 0)))</f>
        <v>7</v>
      </c>
      <c r="G24" s="1" t="str">
        <f>INDEX(Scores!$B$2:$B$609, MATCH('Next Gen'!$A21, Scores!$E$2:$E$609, 0))</f>
        <v>mid</v>
      </c>
      <c r="H24" s="4">
        <f>INDEX(Scores!$D$2:$D$609, MATCH('Next Gen'!$A21, Scores!$E$2:$E$609, 0))</f>
        <v>45776</v>
      </c>
      <c r="K24" s="5" t="s">
        <v>35</v>
      </c>
      <c r="L24" t="s">
        <v>81</v>
      </c>
    </row>
    <row r="25" spans="1:15">
      <c r="A25" s="1">
        <v>80</v>
      </c>
      <c r="B25" s="1" t="s">
        <v>4</v>
      </c>
      <c r="C25" s="1">
        <v>9</v>
      </c>
      <c r="D25" s="1">
        <v>8</v>
      </c>
      <c r="E25" s="1">
        <v>6</v>
      </c>
      <c r="F25" s="1">
        <f>SUMIF(Scores!$E$2:$E$609, 'Next Gen'!$A27, INDEX(Scores!$H$2:$O$609, 0, MATCH($B25, Scores!$H$1:$O$1, 0)))</f>
        <v>12</v>
      </c>
      <c r="G25" s="1" t="str">
        <f>INDEX(Scores!$B$2:$B$609, MATCH('Next Gen'!$A27, Scores!$E$2:$E$609, 0))</f>
        <v>mid</v>
      </c>
      <c r="H25" s="4">
        <f>INDEX(Scores!$D$2:$D$609, MATCH('Next Gen'!$A27, Scores!$E$2:$E$609, 0))</f>
        <v>45777</v>
      </c>
    </row>
    <row r="26" spans="1:15">
      <c r="A26" s="1">
        <v>80</v>
      </c>
      <c r="B26" s="1" t="s">
        <v>5</v>
      </c>
      <c r="C26" s="1">
        <v>9</v>
      </c>
      <c r="D26" s="1">
        <v>6</v>
      </c>
      <c r="E26" s="1">
        <v>2</v>
      </c>
      <c r="F26" s="1">
        <f>SUMIF(Scores!$E$2:$E$609, 'Next Gen'!$A25, INDEX(Scores!$H$2:$O$609, 0, MATCH($B26, Scores!$H$1:$O$1, 0)))</f>
        <v>3</v>
      </c>
      <c r="G26" s="1" t="str">
        <f>INDEX(Scores!$B$2:$B$609, MATCH('Next Gen'!$A25, Scores!$E$2:$E$609, 0))</f>
        <v>mid</v>
      </c>
      <c r="H26" s="4">
        <f>INDEX(Scores!$D$2:$D$609, MATCH('Next Gen'!$A25, Scores!$E$2:$E$609, 0))</f>
        <v>45777</v>
      </c>
      <c r="K26" s="5" t="s">
        <v>66</v>
      </c>
      <c r="L26" t="s">
        <v>79</v>
      </c>
      <c r="M26" t="s">
        <v>77</v>
      </c>
      <c r="N26" t="s">
        <v>78</v>
      </c>
      <c r="O26" t="s">
        <v>80</v>
      </c>
    </row>
    <row r="27" spans="1:15">
      <c r="A27" s="1">
        <v>80</v>
      </c>
      <c r="B27" s="1" t="s">
        <v>6</v>
      </c>
      <c r="C27" s="1">
        <v>9</v>
      </c>
      <c r="D27" s="1">
        <v>4</v>
      </c>
      <c r="E27" s="1">
        <v>3</v>
      </c>
      <c r="F27" s="1">
        <f>SUMIF(Scores!$E$2:$E$609, 'Next Gen'!$A26, INDEX(Scores!$H$2:$O$609, 0, MATCH($B27, Scores!$H$1:$O$1, 0)))</f>
        <v>4</v>
      </c>
      <c r="G27" s="1" t="str">
        <f>INDEX(Scores!$B$2:$B$609, MATCH('Next Gen'!$A26, Scores!$E$2:$E$609, 0))</f>
        <v>mid</v>
      </c>
      <c r="H27" s="4">
        <f>INDEX(Scores!$D$2:$D$609, MATCH('Next Gen'!$A26, Scores!$E$2:$E$609, 0))</f>
        <v>45777</v>
      </c>
      <c r="K27" s="6">
        <v>115</v>
      </c>
      <c r="L27" s="7">
        <v>5</v>
      </c>
      <c r="M27" s="7">
        <v>9</v>
      </c>
      <c r="N27" s="7">
        <v>8</v>
      </c>
      <c r="O27" s="7">
        <v>12</v>
      </c>
    </row>
    <row r="28" spans="1:15">
      <c r="A28" s="1">
        <v>81</v>
      </c>
      <c r="B28" s="1" t="s">
        <v>5</v>
      </c>
      <c r="C28" s="1">
        <v>9</v>
      </c>
      <c r="D28" s="1">
        <v>4</v>
      </c>
      <c r="E28" s="1">
        <v>0</v>
      </c>
      <c r="F28" s="1">
        <f>SUMIF(Scores!$E$2:$E$609, 'Next Gen'!$A29, INDEX(Scores!$H$2:$O$609, 0, MATCH($B28, Scores!$H$1:$O$1, 0)))</f>
        <v>0</v>
      </c>
      <c r="G28" s="1" t="str">
        <f>INDEX(Scores!$B$2:$B$609, MATCH('Next Gen'!$A29, Scores!$E$2:$E$609, 0))</f>
        <v>high</v>
      </c>
      <c r="H28" s="4">
        <f>INDEX(Scores!$D$2:$D$609, MATCH('Next Gen'!$A29, Scores!$E$2:$E$609, 0))</f>
        <v>45777</v>
      </c>
      <c r="K28" s="6">
        <v>103</v>
      </c>
      <c r="L28" s="7">
        <v>7</v>
      </c>
      <c r="M28" s="7">
        <v>9</v>
      </c>
      <c r="N28" s="7">
        <v>9</v>
      </c>
      <c r="O28" s="7">
        <v>12</v>
      </c>
    </row>
    <row r="29" spans="1:15">
      <c r="A29" s="1">
        <v>81</v>
      </c>
      <c r="B29" s="1" t="s">
        <v>4</v>
      </c>
      <c r="C29" s="1">
        <v>9</v>
      </c>
      <c r="D29" s="1">
        <v>8</v>
      </c>
      <c r="E29" s="1">
        <v>4</v>
      </c>
      <c r="F29" s="1">
        <f>SUMIF(Scores!$E$2:$E$609, 'Next Gen'!$A28, INDEX(Scores!$H$2:$O$609, 0, MATCH($B29, Scores!$H$1:$O$1, 0)))</f>
        <v>6</v>
      </c>
      <c r="G29" s="1" t="str">
        <f>INDEX(Scores!$B$2:$B$609, MATCH('Next Gen'!$A28, Scores!$E$2:$E$609, 0))</f>
        <v>high</v>
      </c>
      <c r="H29" s="4">
        <f>INDEX(Scores!$D$2:$D$609, MATCH('Next Gen'!$A28, Scores!$E$2:$E$609, 0))</f>
        <v>45777</v>
      </c>
      <c r="K29" s="6">
        <v>119</v>
      </c>
      <c r="L29" s="7">
        <v>5</v>
      </c>
      <c r="M29" s="7">
        <v>9</v>
      </c>
      <c r="N29" s="7">
        <v>9</v>
      </c>
      <c r="O29" s="7">
        <v>10.5</v>
      </c>
    </row>
    <row r="30" spans="1:15">
      <c r="A30" s="1">
        <v>82</v>
      </c>
      <c r="B30" s="1" t="s">
        <v>4</v>
      </c>
      <c r="C30" s="1">
        <v>9</v>
      </c>
      <c r="D30" s="1">
        <v>8</v>
      </c>
      <c r="E30" s="1">
        <v>6</v>
      </c>
      <c r="F30" s="1">
        <f>SUMIF(Scores!$E$2:$E$609, 'Next Gen'!$A30, INDEX(Scores!$H$2:$O$609, 0, MATCH($B30, Scores!$H$1:$O$1, 0)))</f>
        <v>12</v>
      </c>
      <c r="G30" s="1" t="str">
        <f>INDEX(Scores!$B$2:$B$609, MATCH('Next Gen'!$A30, Scores!$E$2:$E$609, 0))</f>
        <v>low</v>
      </c>
      <c r="H30" s="4">
        <f>INDEX(Scores!$D$2:$D$609, MATCH('Next Gen'!$A30, Scores!$E$2:$E$609, 0))</f>
        <v>45777</v>
      </c>
      <c r="K30" s="6">
        <v>71</v>
      </c>
      <c r="L30" s="7">
        <v>4.5</v>
      </c>
      <c r="M30" s="7">
        <v>9</v>
      </c>
      <c r="N30" s="7">
        <v>8.5</v>
      </c>
      <c r="O30" s="7">
        <v>10.5</v>
      </c>
    </row>
    <row r="31" spans="1:15">
      <c r="A31" s="1">
        <v>82</v>
      </c>
      <c r="B31" s="1" t="s">
        <v>7</v>
      </c>
      <c r="C31" s="1">
        <v>9</v>
      </c>
      <c r="D31" s="1">
        <v>3</v>
      </c>
      <c r="E31" s="1">
        <v>2</v>
      </c>
      <c r="F31" s="1">
        <f>SUMIF(Scores!$E$2:$E$609, 'Next Gen'!$A31, INDEX(Scores!$H$2:$O$609, 0, MATCH($B31, Scores!$H$1:$O$1, 0)))</f>
        <v>2</v>
      </c>
      <c r="G31" s="1" t="str">
        <f>INDEX(Scores!$B$2:$B$609, MATCH('Next Gen'!$A31, Scores!$E$2:$E$609, 0))</f>
        <v>low</v>
      </c>
      <c r="H31" s="4">
        <f>INDEX(Scores!$D$2:$D$609, MATCH('Next Gen'!$A31, Scores!$E$2:$E$609, 0))</f>
        <v>45777</v>
      </c>
      <c r="K31" s="6">
        <v>120</v>
      </c>
      <c r="L31" s="7">
        <v>5.5</v>
      </c>
      <c r="M31" s="7">
        <v>12</v>
      </c>
      <c r="N31" s="7">
        <v>12</v>
      </c>
      <c r="O31" s="7">
        <v>10</v>
      </c>
    </row>
    <row r="32" spans="1:15">
      <c r="A32" s="1">
        <v>82</v>
      </c>
      <c r="B32" s="1" t="s">
        <v>5</v>
      </c>
      <c r="C32" s="1">
        <v>9</v>
      </c>
      <c r="D32" s="1">
        <v>7</v>
      </c>
      <c r="E32" s="1">
        <v>2</v>
      </c>
      <c r="F32" s="1">
        <f>SUMIF(Scores!$E$2:$E$609, 'Next Gen'!$A32, INDEX(Scores!$H$2:$O$609, 0, MATCH($B32, Scores!$H$1:$O$1, 0)))</f>
        <v>5</v>
      </c>
      <c r="G32" s="1" t="str">
        <f>INDEX(Scores!$B$2:$B$609, MATCH('Next Gen'!$A32, Scores!$E$2:$E$609, 0))</f>
        <v>low</v>
      </c>
      <c r="H32" s="4">
        <f>INDEX(Scores!$D$2:$D$609, MATCH('Next Gen'!$A32, Scores!$E$2:$E$609, 0))</f>
        <v>45777</v>
      </c>
      <c r="K32" s="6">
        <v>113</v>
      </c>
      <c r="L32" s="7">
        <v>5</v>
      </c>
      <c r="M32" s="7">
        <v>9</v>
      </c>
      <c r="N32" s="7">
        <v>9</v>
      </c>
      <c r="O32" s="7">
        <v>9.5</v>
      </c>
    </row>
    <row r="33" spans="1:15">
      <c r="A33" s="1">
        <v>83</v>
      </c>
      <c r="B33" s="1" t="s">
        <v>4</v>
      </c>
      <c r="C33" s="1">
        <v>9</v>
      </c>
      <c r="D33" s="1">
        <v>9</v>
      </c>
      <c r="E33" s="1">
        <v>6</v>
      </c>
      <c r="F33" s="1">
        <f>SUMIF(Scores!$E$2:$E$609, 'Next Gen'!$A33, INDEX(Scores!$H$2:$O$609, 0, MATCH($B33, Scores!$H$1:$O$1, 0)))</f>
        <v>12</v>
      </c>
      <c r="G33" s="1" t="str">
        <f>INDEX(Scores!$B$2:$B$609, MATCH('Next Gen'!$A33, Scores!$E$2:$E$609, 0))</f>
        <v>mid</v>
      </c>
      <c r="H33" s="4">
        <f>INDEX(Scores!$D$2:$D$609, MATCH('Next Gen'!$A33, Scores!$E$2:$E$609, 0))</f>
        <v>45777</v>
      </c>
      <c r="K33" s="6">
        <v>78</v>
      </c>
      <c r="L33" s="7">
        <v>5</v>
      </c>
      <c r="M33" s="7">
        <v>9</v>
      </c>
      <c r="N33" s="7">
        <v>8</v>
      </c>
      <c r="O33" s="7">
        <v>9</v>
      </c>
    </row>
    <row r="34" spans="1:15">
      <c r="A34" s="1">
        <v>83</v>
      </c>
      <c r="B34" s="1" t="s">
        <v>5</v>
      </c>
      <c r="C34" s="1">
        <v>9</v>
      </c>
      <c r="D34" s="1">
        <v>5</v>
      </c>
      <c r="E34" s="1">
        <v>3</v>
      </c>
      <c r="F34" s="1">
        <f>SUMIF(Scores!$E$2:$E$609, 'Next Gen'!$A34, INDEX(Scores!$H$2:$O$609, 0, MATCH($B34, Scores!$H$1:$O$1, 0)))</f>
        <v>5</v>
      </c>
      <c r="G34" s="1" t="str">
        <f>INDEX(Scores!$B$2:$B$609, MATCH('Next Gen'!$A34, Scores!$E$2:$E$609, 0))</f>
        <v>mid</v>
      </c>
      <c r="H34" s="4">
        <f>INDEX(Scores!$D$2:$D$609, MATCH('Next Gen'!$A34, Scores!$E$2:$E$609, 0))</f>
        <v>45777</v>
      </c>
      <c r="K34" s="6">
        <v>101</v>
      </c>
      <c r="L34" s="7">
        <v>5</v>
      </c>
      <c r="M34" s="7">
        <v>9</v>
      </c>
      <c r="N34" s="7">
        <v>7</v>
      </c>
      <c r="O34" s="7">
        <v>9</v>
      </c>
    </row>
    <row r="35" spans="1:15">
      <c r="A35" s="1">
        <v>84</v>
      </c>
      <c r="B35" s="1" t="s">
        <v>5</v>
      </c>
      <c r="C35" s="1">
        <v>9</v>
      </c>
      <c r="D35" s="1">
        <v>4</v>
      </c>
      <c r="E35" s="1">
        <v>3</v>
      </c>
      <c r="F35" s="1">
        <f>SUMIF(Scores!$E$2:$E$609, 'Next Gen'!$A36, INDEX(Scores!$H$2:$O$609, 0, MATCH($B35, Scores!$H$1:$O$1, 0)))</f>
        <v>5</v>
      </c>
      <c r="G35" s="1" t="str">
        <f>INDEX(Scores!$B$2:$B$609, MATCH('Next Gen'!$A36, Scores!$E$2:$E$609, 0))</f>
        <v>mid</v>
      </c>
      <c r="H35" s="4">
        <f>INDEX(Scores!$D$2:$D$609, MATCH('Next Gen'!$A36, Scores!$E$2:$E$609, 0))</f>
        <v>45778</v>
      </c>
      <c r="K35" s="6">
        <v>75</v>
      </c>
      <c r="L35" s="7">
        <v>5.5</v>
      </c>
      <c r="M35" s="7">
        <v>12</v>
      </c>
      <c r="N35" s="7">
        <v>10</v>
      </c>
      <c r="O35" s="7">
        <v>9</v>
      </c>
    </row>
    <row r="36" spans="1:15">
      <c r="A36" s="1">
        <v>84</v>
      </c>
      <c r="B36" s="1" t="s">
        <v>4</v>
      </c>
      <c r="C36" s="1">
        <v>9</v>
      </c>
      <c r="D36" s="1">
        <v>9</v>
      </c>
      <c r="E36" s="1">
        <v>5</v>
      </c>
      <c r="F36" s="1">
        <f>SUMIF(Scores!$E$2:$E$609, 'Next Gen'!$A35, INDEX(Scores!$H$2:$O$609, 0, MATCH($B36, Scores!$H$1:$O$1, 0)))</f>
        <v>10</v>
      </c>
      <c r="G36" s="1" t="str">
        <f>INDEX(Scores!$B$2:$B$609, MATCH('Next Gen'!$A35, Scores!$E$2:$E$609, 0))</f>
        <v>mid</v>
      </c>
      <c r="H36" s="4">
        <f>INDEX(Scores!$D$2:$D$609, MATCH('Next Gen'!$A35, Scores!$E$2:$E$609, 0))</f>
        <v>45778</v>
      </c>
      <c r="K36" s="6">
        <v>91</v>
      </c>
      <c r="L36" s="7">
        <v>4.5</v>
      </c>
      <c r="M36" s="7">
        <v>9</v>
      </c>
      <c r="N36" s="7">
        <v>6</v>
      </c>
      <c r="O36" s="7">
        <v>9</v>
      </c>
    </row>
    <row r="37" spans="1:15">
      <c r="A37" s="1">
        <v>85</v>
      </c>
      <c r="B37" s="1" t="s">
        <v>4</v>
      </c>
      <c r="C37" s="1">
        <v>12</v>
      </c>
      <c r="D37" s="1">
        <v>10</v>
      </c>
      <c r="E37" s="1">
        <v>6</v>
      </c>
      <c r="F37" s="1">
        <f>SUMIF(Scores!$E$2:$E$609, 'Next Gen'!$A37, INDEX(Scores!$H$2:$O$609, 0, MATCH($B37, Scores!$H$1:$O$1, 0)))</f>
        <v>10</v>
      </c>
      <c r="G37" s="1" t="str">
        <f>INDEX(Scores!$B$2:$B$609, MATCH('Next Gen'!$A37, Scores!$E$2:$E$609, 0))</f>
        <v>high</v>
      </c>
      <c r="H37" s="4">
        <f>INDEX(Scores!$D$2:$D$609, MATCH('Next Gen'!$A37, Scores!$E$2:$E$609, 0))</f>
        <v>45778</v>
      </c>
      <c r="K37" s="6">
        <v>83</v>
      </c>
      <c r="L37" s="7">
        <v>4.5</v>
      </c>
      <c r="M37" s="7">
        <v>9</v>
      </c>
      <c r="N37" s="7">
        <v>7</v>
      </c>
      <c r="O37" s="7">
        <v>8.5</v>
      </c>
    </row>
    <row r="38" spans="1:15">
      <c r="A38" s="1">
        <v>85</v>
      </c>
      <c r="B38" s="1" t="s">
        <v>5</v>
      </c>
      <c r="C38" s="1">
        <v>12</v>
      </c>
      <c r="D38" s="1">
        <v>9</v>
      </c>
      <c r="E38" s="1">
        <v>3</v>
      </c>
      <c r="F38" s="1">
        <f>SUMIF(Scores!$E$2:$E$609, 'Next Gen'!$A38, INDEX(Scores!$H$2:$O$609, 0, MATCH($B38, Scores!$H$1:$O$1, 0)))</f>
        <v>6</v>
      </c>
      <c r="G38" s="1" t="str">
        <f>INDEX(Scores!$B$2:$B$609, MATCH('Next Gen'!$A38, Scores!$E$2:$E$609, 0))</f>
        <v>high</v>
      </c>
      <c r="H38" s="4">
        <f>INDEX(Scores!$D$2:$D$609, MATCH('Next Gen'!$A38, Scores!$E$2:$E$609, 0))</f>
        <v>45778</v>
      </c>
      <c r="K38" s="6">
        <v>82</v>
      </c>
      <c r="L38" s="7">
        <v>4</v>
      </c>
      <c r="M38" s="7">
        <v>9</v>
      </c>
      <c r="N38" s="7">
        <v>7.5</v>
      </c>
      <c r="O38" s="7">
        <v>8.5</v>
      </c>
    </row>
    <row r="39" spans="1:15">
      <c r="A39" s="1">
        <v>86</v>
      </c>
      <c r="B39" s="1" t="s">
        <v>5</v>
      </c>
      <c r="C39" s="1">
        <v>9</v>
      </c>
      <c r="D39" s="1">
        <v>5</v>
      </c>
      <c r="E39" s="1">
        <v>2</v>
      </c>
      <c r="F39" s="1">
        <f>SUMIF(Scores!$E$2:$E$609, 'Next Gen'!$A40, INDEX(Scores!$H$2:$O$609, 0, MATCH($B39, Scores!$H$1:$O$1, 0)))</f>
        <v>4</v>
      </c>
      <c r="G39" s="1" t="str">
        <f>INDEX(Scores!$B$2:$B$609, MATCH('Next Gen'!$A40, Scores!$E$2:$E$609, 0))</f>
        <v>low</v>
      </c>
      <c r="H39" s="4">
        <f>INDEX(Scores!$D$2:$D$609, MATCH('Next Gen'!$A40, Scores!$E$2:$E$609, 0))</f>
        <v>45778</v>
      </c>
      <c r="K39" s="6">
        <v>88</v>
      </c>
      <c r="L39" s="7">
        <v>5</v>
      </c>
      <c r="M39" s="7">
        <v>9</v>
      </c>
      <c r="N39" s="7">
        <v>8</v>
      </c>
      <c r="O39" s="7">
        <v>8.5</v>
      </c>
    </row>
    <row r="40" spans="1:15">
      <c r="A40" s="1">
        <v>86</v>
      </c>
      <c r="B40" s="1" t="s">
        <v>4</v>
      </c>
      <c r="C40" s="1">
        <v>9</v>
      </c>
      <c r="D40" s="1">
        <v>6</v>
      </c>
      <c r="E40" s="1">
        <v>4</v>
      </c>
      <c r="F40" s="1">
        <f>SUMIF(Scores!$E$2:$E$609, 'Next Gen'!$A39, INDEX(Scores!$H$2:$O$609, 0, MATCH($B40, Scores!$H$1:$O$1, 0)))</f>
        <v>8</v>
      </c>
      <c r="G40" s="1" t="str">
        <f>INDEX(Scores!$B$2:$B$609, MATCH('Next Gen'!$A39, Scores!$E$2:$E$609, 0))</f>
        <v>low</v>
      </c>
      <c r="H40" s="4">
        <f>INDEX(Scores!$D$2:$D$609, MATCH('Next Gen'!$A39, Scores!$E$2:$E$609, 0))</f>
        <v>45778</v>
      </c>
      <c r="K40" s="6">
        <v>116</v>
      </c>
      <c r="L40" s="7">
        <v>4</v>
      </c>
      <c r="M40" s="7">
        <v>12</v>
      </c>
      <c r="N40" s="7">
        <v>10</v>
      </c>
      <c r="O40" s="7">
        <v>8.5</v>
      </c>
    </row>
    <row r="41" spans="1:15">
      <c r="A41" s="1">
        <v>87</v>
      </c>
      <c r="B41" s="1" t="s">
        <v>5</v>
      </c>
      <c r="C41" s="1">
        <v>9</v>
      </c>
      <c r="D41" s="1">
        <v>6</v>
      </c>
      <c r="E41" s="1">
        <v>1</v>
      </c>
      <c r="F41" s="1">
        <f>SUMIF(Scores!$E$2:$E$609, 'Next Gen'!$A42, INDEX(Scores!$H$2:$O$609, 0, MATCH($B41, Scores!$H$1:$O$1, 0)))</f>
        <v>3</v>
      </c>
      <c r="G41" s="1" t="str">
        <f>INDEX(Scores!$B$2:$B$609, MATCH('Next Gen'!$A42, Scores!$E$2:$E$609, 0))</f>
        <v>low</v>
      </c>
      <c r="H41" s="4">
        <f>INDEX(Scores!$D$2:$D$609, MATCH('Next Gen'!$A42, Scores!$E$2:$E$609, 0))</f>
        <v>45778</v>
      </c>
      <c r="K41" s="6">
        <v>117</v>
      </c>
      <c r="L41" s="7">
        <v>3.5</v>
      </c>
      <c r="M41" s="7">
        <v>9</v>
      </c>
      <c r="N41" s="7">
        <v>8</v>
      </c>
      <c r="O41" s="7">
        <v>8</v>
      </c>
    </row>
    <row r="42" spans="1:15">
      <c r="A42" s="1">
        <v>87</v>
      </c>
      <c r="B42" s="1" t="s">
        <v>4</v>
      </c>
      <c r="C42" s="1">
        <v>9</v>
      </c>
      <c r="D42" s="1">
        <v>7</v>
      </c>
      <c r="E42" s="1">
        <v>2</v>
      </c>
      <c r="F42" s="1">
        <f>SUMIF(Scores!$E$2:$E$609, 'Next Gen'!$A41, INDEX(Scores!$H$2:$O$609, 0, MATCH($B42, Scores!$H$1:$O$1, 0)))</f>
        <v>4</v>
      </c>
      <c r="G42" s="1" t="str">
        <f>INDEX(Scores!$B$2:$B$609, MATCH('Next Gen'!$A41, Scores!$E$2:$E$609, 0))</f>
        <v>low</v>
      </c>
      <c r="H42" s="4">
        <f>INDEX(Scores!$D$2:$D$609, MATCH('Next Gen'!$A41, Scores!$E$2:$E$609, 0))</f>
        <v>45778</v>
      </c>
      <c r="K42" s="6">
        <v>102</v>
      </c>
      <c r="L42" s="7">
        <v>5</v>
      </c>
      <c r="M42" s="7">
        <v>9</v>
      </c>
      <c r="N42" s="7">
        <v>8</v>
      </c>
      <c r="O42" s="7">
        <v>8</v>
      </c>
    </row>
    <row r="43" spans="1:15">
      <c r="A43" s="1">
        <v>88</v>
      </c>
      <c r="B43" s="1" t="s">
        <v>5</v>
      </c>
      <c r="C43" s="1">
        <v>9</v>
      </c>
      <c r="D43" s="1">
        <v>7</v>
      </c>
      <c r="E43" s="1">
        <v>5</v>
      </c>
      <c r="F43" s="1">
        <f>SUMIF(Scores!$E$2:$E$609, 'Next Gen'!$A44, INDEX(Scores!$H$2:$O$609, 0, MATCH($B43, Scores!$H$1:$O$1, 0)))</f>
        <v>8</v>
      </c>
      <c r="G43" s="1" t="str">
        <f>INDEX(Scores!$B$2:$B$609, MATCH('Next Gen'!$A44, Scores!$E$2:$E$609, 0))</f>
        <v>mid</v>
      </c>
      <c r="H43" s="4">
        <f>INDEX(Scores!$D$2:$D$609, MATCH('Next Gen'!$A44, Scores!$E$2:$E$609, 0))</f>
        <v>45779</v>
      </c>
      <c r="K43" s="6">
        <v>100</v>
      </c>
      <c r="L43" s="7">
        <v>4</v>
      </c>
      <c r="M43" s="7">
        <v>9</v>
      </c>
      <c r="N43" s="7">
        <v>8.5</v>
      </c>
      <c r="O43" s="7">
        <v>8</v>
      </c>
    </row>
    <row r="44" spans="1:15">
      <c r="A44" s="1">
        <v>88</v>
      </c>
      <c r="B44" s="1" t="s">
        <v>4</v>
      </c>
      <c r="C44" s="1">
        <v>9</v>
      </c>
      <c r="D44" s="1">
        <v>9</v>
      </c>
      <c r="E44" s="1">
        <v>5</v>
      </c>
      <c r="F44" s="1">
        <f>SUMIF(Scores!$E$2:$E$609, 'Next Gen'!$A43, INDEX(Scores!$H$2:$O$609, 0, MATCH($B44, Scores!$H$1:$O$1, 0)))</f>
        <v>9</v>
      </c>
      <c r="G44" s="1" t="str">
        <f>INDEX(Scores!$B$2:$B$609, MATCH('Next Gen'!$A43, Scores!$E$2:$E$609, 0))</f>
        <v>mid</v>
      </c>
      <c r="H44" s="4">
        <f>INDEX(Scores!$D$2:$D$609, MATCH('Next Gen'!$A43, Scores!$E$2:$E$609, 0))</f>
        <v>45779</v>
      </c>
      <c r="K44" s="6">
        <v>85</v>
      </c>
      <c r="L44" s="7">
        <v>4.5</v>
      </c>
      <c r="M44" s="7">
        <v>12</v>
      </c>
      <c r="N44" s="7">
        <v>9.5</v>
      </c>
      <c r="O44" s="7">
        <v>8</v>
      </c>
    </row>
    <row r="45" spans="1:15">
      <c r="A45" s="1">
        <v>89</v>
      </c>
      <c r="B45" s="1" t="s">
        <v>5</v>
      </c>
      <c r="C45" s="1">
        <v>9</v>
      </c>
      <c r="D45" s="1">
        <v>6</v>
      </c>
      <c r="E45" s="1">
        <v>3</v>
      </c>
      <c r="F45" s="1">
        <f>SUMIF(Scores!$E$2:$E$609, 'Next Gen'!$A46, INDEX(Scores!$H$2:$O$609, 0, MATCH($B45, Scores!$H$1:$O$1, 0)))</f>
        <v>4</v>
      </c>
      <c r="G45" s="1" t="str">
        <f>INDEX(Scores!$B$2:$B$609, MATCH('Next Gen'!$A46, Scores!$E$2:$E$609, 0))</f>
        <v>high</v>
      </c>
      <c r="H45" s="4">
        <f>INDEX(Scores!$D$2:$D$609, MATCH('Next Gen'!$A46, Scores!$E$2:$E$609, 0))</f>
        <v>45779</v>
      </c>
      <c r="K45" s="6">
        <v>121</v>
      </c>
      <c r="L45" s="7">
        <v>4.5</v>
      </c>
      <c r="M45" s="7">
        <v>9</v>
      </c>
      <c r="N45" s="7">
        <v>7</v>
      </c>
      <c r="O45" s="7">
        <v>8</v>
      </c>
    </row>
    <row r="46" spans="1:15">
      <c r="A46" s="1">
        <v>89</v>
      </c>
      <c r="B46" s="1" t="s">
        <v>23</v>
      </c>
      <c r="C46" s="1">
        <v>9</v>
      </c>
      <c r="D46" s="1">
        <v>2</v>
      </c>
      <c r="E46" s="1">
        <v>2</v>
      </c>
      <c r="F46" s="1">
        <f>SUMIF(Scores!$E$2:$E$609, 'Next Gen'!$A47, INDEX(Scores!$H$2:$O$609, 0, MATCH($B46, Scores!$H$1:$O$1, 0)))</f>
        <v>2</v>
      </c>
      <c r="G46" s="1" t="str">
        <f>INDEX(Scores!$B$2:$B$609, MATCH('Next Gen'!$A47, Scores!$E$2:$E$609, 0))</f>
        <v>high</v>
      </c>
      <c r="H46" s="4">
        <f>INDEX(Scores!$D$2:$D$609, MATCH('Next Gen'!$A47, Scores!$E$2:$E$609, 0))</f>
        <v>45779</v>
      </c>
      <c r="K46" s="6">
        <v>93</v>
      </c>
      <c r="L46" s="7">
        <v>4</v>
      </c>
      <c r="M46" s="7">
        <v>9</v>
      </c>
      <c r="N46" s="7">
        <v>5</v>
      </c>
      <c r="O46" s="7">
        <v>7.5</v>
      </c>
    </row>
    <row r="47" spans="1:15">
      <c r="A47" s="1">
        <v>89</v>
      </c>
      <c r="B47" s="1" t="s">
        <v>4</v>
      </c>
      <c r="C47" s="1">
        <v>9</v>
      </c>
      <c r="D47" s="1">
        <v>8</v>
      </c>
      <c r="E47" s="1">
        <v>2</v>
      </c>
      <c r="F47" s="1">
        <f>SUMIF(Scores!$E$2:$E$609, 'Next Gen'!$A45, INDEX(Scores!$H$2:$O$609, 0, MATCH($B47, Scores!$H$1:$O$1, 0)))</f>
        <v>2</v>
      </c>
      <c r="G47" s="1" t="str">
        <f>INDEX(Scores!$B$2:$B$609, MATCH('Next Gen'!$A45, Scores!$E$2:$E$609, 0))</f>
        <v>high</v>
      </c>
      <c r="H47" s="4">
        <f>INDEX(Scores!$D$2:$D$609, MATCH('Next Gen'!$A45, Scores!$E$2:$E$609, 0))</f>
        <v>45779</v>
      </c>
      <c r="K47" s="6">
        <v>80</v>
      </c>
      <c r="L47" s="7">
        <v>4</v>
      </c>
      <c r="M47" s="7">
        <v>9</v>
      </c>
      <c r="N47" s="7">
        <v>7</v>
      </c>
      <c r="O47" s="7">
        <v>7.5</v>
      </c>
    </row>
    <row r="48" spans="1:15">
      <c r="A48" s="1">
        <v>90</v>
      </c>
      <c r="B48" s="1" t="s">
        <v>5</v>
      </c>
      <c r="C48" s="1">
        <v>9</v>
      </c>
      <c r="D48" s="1">
        <v>3</v>
      </c>
      <c r="E48" s="1">
        <v>1</v>
      </c>
      <c r="F48" s="1">
        <f>SUMIF(Scores!$E$2:$E$609, 'Next Gen'!$A49, INDEX(Scores!$H$2:$O$609, 0, MATCH($B48, Scores!$H$1:$O$1, 0)))</f>
        <v>1</v>
      </c>
      <c r="G48" s="1" t="str">
        <f>INDEX(Scores!$B$2:$B$609, MATCH('Next Gen'!$A49, Scores!$E$2:$E$609, 0))</f>
        <v>mid</v>
      </c>
      <c r="H48" s="4">
        <f>INDEX(Scores!$D$2:$D$609, MATCH('Next Gen'!$A49, Scores!$E$2:$E$609, 0))</f>
        <v>45782</v>
      </c>
      <c r="K48" s="6">
        <v>84</v>
      </c>
      <c r="L48" s="7">
        <v>4</v>
      </c>
      <c r="M48" s="7">
        <v>9</v>
      </c>
      <c r="N48" s="7">
        <v>6.5</v>
      </c>
      <c r="O48" s="7">
        <v>7.5</v>
      </c>
    </row>
    <row r="49" spans="1:15">
      <c r="A49" s="1">
        <v>90</v>
      </c>
      <c r="B49" s="1" t="s">
        <v>4</v>
      </c>
      <c r="C49" s="1">
        <v>9</v>
      </c>
      <c r="D49" s="1">
        <v>7</v>
      </c>
      <c r="E49" s="1">
        <v>2</v>
      </c>
      <c r="F49" s="1">
        <f>SUMIF(Scores!$E$2:$E$609, 'Next Gen'!$A48, INDEX(Scores!$H$2:$O$609, 0, MATCH($B49, Scores!$H$1:$O$1, 0)))</f>
        <v>2</v>
      </c>
      <c r="G49" s="1" t="str">
        <f>INDEX(Scores!$B$2:$B$609, MATCH('Next Gen'!$A48, Scores!$E$2:$E$609, 0))</f>
        <v>mid</v>
      </c>
      <c r="H49" s="4">
        <f>INDEX(Scores!$D$2:$D$609, MATCH('Next Gen'!$A48, Scores!$E$2:$E$609, 0))</f>
        <v>45782</v>
      </c>
      <c r="K49" s="6">
        <v>94</v>
      </c>
      <c r="L49" s="7">
        <v>4.5</v>
      </c>
      <c r="M49" s="7">
        <v>9</v>
      </c>
      <c r="N49" s="7">
        <v>7</v>
      </c>
      <c r="O49" s="7">
        <v>7.5</v>
      </c>
    </row>
    <row r="50" spans="1:15">
      <c r="A50" s="1">
        <v>91</v>
      </c>
      <c r="B50" s="1" t="s">
        <v>5</v>
      </c>
      <c r="C50" s="1">
        <v>9</v>
      </c>
      <c r="D50" s="1">
        <v>6</v>
      </c>
      <c r="E50" s="1">
        <v>6</v>
      </c>
      <c r="F50" s="1">
        <f>SUMIF(Scores!$E$2:$E$609, 'Next Gen'!$A51, INDEX(Scores!$H$2:$O$609, 0, MATCH($B50, Scores!$H$1:$O$1, 0)))</f>
        <v>11</v>
      </c>
      <c r="G50" s="1" t="str">
        <f>INDEX(Scores!$B$2:$B$609, MATCH('Next Gen'!$A51, Scores!$E$2:$E$609, 0))</f>
        <v>mid</v>
      </c>
      <c r="H50" s="4">
        <f>INDEX(Scores!$D$2:$D$609, MATCH('Next Gen'!$A51, Scores!$E$2:$E$609, 0))</f>
        <v>45782</v>
      </c>
      <c r="K50" s="6">
        <v>118</v>
      </c>
      <c r="L50" s="7">
        <v>3</v>
      </c>
      <c r="M50" s="7">
        <v>9</v>
      </c>
      <c r="N50" s="7">
        <v>7.5</v>
      </c>
      <c r="O50" s="7">
        <v>7</v>
      </c>
    </row>
    <row r="51" spans="1:15">
      <c r="A51" s="1">
        <v>91</v>
      </c>
      <c r="B51" s="1" t="s">
        <v>4</v>
      </c>
      <c r="C51" s="1">
        <v>9</v>
      </c>
      <c r="D51" s="1">
        <v>6</v>
      </c>
      <c r="E51" s="1">
        <v>3</v>
      </c>
      <c r="F51" s="1">
        <f>SUMIF(Scores!$E$2:$E$609, 'Next Gen'!$A50, INDEX(Scores!$H$2:$O$609, 0, MATCH($B51, Scores!$H$1:$O$1, 0)))</f>
        <v>7</v>
      </c>
      <c r="G51" s="1" t="str">
        <f>INDEX(Scores!$B$2:$B$609, MATCH('Next Gen'!$A50, Scores!$E$2:$E$609, 0))</f>
        <v>mid</v>
      </c>
      <c r="H51" s="4">
        <f>INDEX(Scores!$D$2:$D$609, MATCH('Next Gen'!$A50, Scores!$E$2:$E$609, 0))</f>
        <v>45782</v>
      </c>
      <c r="K51" s="6">
        <v>108</v>
      </c>
      <c r="L51" s="7">
        <v>4</v>
      </c>
      <c r="M51" s="7">
        <v>9</v>
      </c>
      <c r="N51" s="7">
        <v>8</v>
      </c>
      <c r="O51" s="7">
        <v>7</v>
      </c>
    </row>
    <row r="52" spans="1:15">
      <c r="A52" s="1">
        <v>92</v>
      </c>
      <c r="B52" s="1" t="s">
        <v>5</v>
      </c>
      <c r="C52" s="1">
        <v>9</v>
      </c>
      <c r="D52" s="1">
        <v>3</v>
      </c>
      <c r="E52" s="1">
        <v>1</v>
      </c>
      <c r="F52" s="1">
        <f>SUMIF(Scores!$E$2:$E$609, 'Next Gen'!$A53, INDEX(Scores!$H$2:$O$609, 0, MATCH($B52, Scores!$H$1:$O$1, 0)))</f>
        <v>3</v>
      </c>
      <c r="G52" s="1" t="str">
        <f>INDEX(Scores!$B$2:$B$609, MATCH('Next Gen'!$A53, Scores!$E$2:$E$609, 0))</f>
        <v>mid</v>
      </c>
      <c r="H52" s="4">
        <f>INDEX(Scores!$D$2:$D$609, MATCH('Next Gen'!$A53, Scores!$E$2:$E$609, 0))</f>
        <v>45783</v>
      </c>
      <c r="K52" s="6">
        <v>109</v>
      </c>
      <c r="L52" s="7">
        <v>3.5</v>
      </c>
      <c r="M52" s="7">
        <v>9</v>
      </c>
      <c r="N52" s="7">
        <v>8</v>
      </c>
      <c r="O52" s="7">
        <v>6.5</v>
      </c>
    </row>
    <row r="53" spans="1:15">
      <c r="A53" s="1">
        <v>92</v>
      </c>
      <c r="B53" s="1" t="s">
        <v>4</v>
      </c>
      <c r="C53" s="1">
        <v>9</v>
      </c>
      <c r="D53" s="1">
        <v>7</v>
      </c>
      <c r="E53" s="1">
        <v>4</v>
      </c>
      <c r="F53" s="1">
        <f>SUMIF(Scores!$E$2:$E$609, 'Next Gen'!$A52, INDEX(Scores!$H$2:$O$609, 0, MATCH($B53, Scores!$H$1:$O$1, 0)))</f>
        <v>7</v>
      </c>
      <c r="G53" s="1" t="str">
        <f>INDEX(Scores!$B$2:$B$609, MATCH('Next Gen'!$A52, Scores!$E$2:$E$609, 0))</f>
        <v>mid</v>
      </c>
      <c r="H53" s="4">
        <f>INDEX(Scores!$D$2:$D$609, MATCH('Next Gen'!$A52, Scores!$E$2:$E$609, 0))</f>
        <v>45783</v>
      </c>
      <c r="K53" s="6">
        <v>98</v>
      </c>
      <c r="L53" s="7">
        <v>3</v>
      </c>
      <c r="M53" s="7">
        <v>9</v>
      </c>
      <c r="N53" s="7">
        <v>9</v>
      </c>
      <c r="O53" s="7">
        <v>6.5</v>
      </c>
    </row>
    <row r="54" spans="1:15">
      <c r="A54" s="1">
        <v>93</v>
      </c>
      <c r="B54" s="1" t="s">
        <v>4</v>
      </c>
      <c r="C54" s="1">
        <v>9</v>
      </c>
      <c r="D54" s="1">
        <v>8</v>
      </c>
      <c r="E54" s="1">
        <v>7</v>
      </c>
      <c r="F54" s="1">
        <f>SUMIF(Scores!$E$2:$E$609, 'Next Gen'!$A54, INDEX(Scores!$H$2:$O$609, 0, MATCH($B54, Scores!$H$1:$O$1, 0)))</f>
        <v>14</v>
      </c>
      <c r="G54" s="1" t="str">
        <f>INDEX(Scores!$B$2:$B$609, MATCH('Next Gen'!$A54, Scores!$E$2:$E$609, 0))</f>
        <v>mid</v>
      </c>
      <c r="H54" s="4">
        <f>INDEX(Scores!$D$2:$D$609, MATCH('Next Gen'!$A54, Scores!$E$2:$E$609, 0))</f>
        <v>45784</v>
      </c>
      <c r="K54" s="6">
        <v>73</v>
      </c>
      <c r="L54" s="7">
        <v>3</v>
      </c>
      <c r="M54" s="7">
        <v>9</v>
      </c>
      <c r="N54" s="7">
        <v>7.5</v>
      </c>
      <c r="O54" s="7">
        <v>6</v>
      </c>
    </row>
    <row r="55" spans="1:15">
      <c r="A55" s="1">
        <v>93</v>
      </c>
      <c r="B55" s="1" t="s">
        <v>5</v>
      </c>
      <c r="C55" s="1">
        <v>9</v>
      </c>
      <c r="D55" s="1">
        <v>2</v>
      </c>
      <c r="E55" s="1">
        <v>1</v>
      </c>
      <c r="F55" s="1">
        <f>SUMIF(Scores!$E$2:$E$609, 'Next Gen'!$A55, INDEX(Scores!$H$2:$O$609, 0, MATCH($B55, Scores!$H$1:$O$1, 0)))</f>
        <v>1</v>
      </c>
      <c r="G55" s="1" t="str">
        <f>INDEX(Scores!$B$2:$B$609, MATCH('Next Gen'!$A55, Scores!$E$2:$E$609, 0))</f>
        <v>mid</v>
      </c>
      <c r="H55" s="4">
        <f>INDEX(Scores!$D$2:$D$609, MATCH('Next Gen'!$A55, Scores!$E$2:$E$609, 0))</f>
        <v>45784</v>
      </c>
      <c r="K55" s="6">
        <v>86</v>
      </c>
      <c r="L55" s="7">
        <v>3</v>
      </c>
      <c r="M55" s="7">
        <v>9</v>
      </c>
      <c r="N55" s="7">
        <v>5.5</v>
      </c>
      <c r="O55" s="7">
        <v>6</v>
      </c>
    </row>
    <row r="56" spans="1:15">
      <c r="A56" s="1">
        <v>94</v>
      </c>
      <c r="B56" s="1" t="s">
        <v>5</v>
      </c>
      <c r="C56" s="1">
        <v>9</v>
      </c>
      <c r="D56" s="1">
        <v>6</v>
      </c>
      <c r="E56" s="1">
        <v>5</v>
      </c>
      <c r="F56" s="1">
        <f>SUMIF(Scores!$E$2:$E$609, 'Next Gen'!$A57, INDEX(Scores!$H$2:$O$609, 0, MATCH($B56, Scores!$H$1:$O$1, 0)))</f>
        <v>8</v>
      </c>
      <c r="G56" s="1" t="str">
        <f>INDEX(Scores!$B$2:$B$609, MATCH('Next Gen'!$A57, Scores!$E$2:$E$609, 0))</f>
        <v>high</v>
      </c>
      <c r="H56" s="4">
        <f>INDEX(Scores!$D$2:$D$609, MATCH('Next Gen'!$A57, Scores!$E$2:$E$609, 0))</f>
        <v>45784</v>
      </c>
      <c r="K56" s="6">
        <v>107</v>
      </c>
      <c r="L56" s="7">
        <v>3.5</v>
      </c>
      <c r="M56" s="7">
        <v>9</v>
      </c>
      <c r="N56" s="7">
        <v>7.5</v>
      </c>
      <c r="O56" s="7">
        <v>5.5</v>
      </c>
    </row>
    <row r="57" spans="1:15">
      <c r="A57" s="1">
        <v>94</v>
      </c>
      <c r="B57" s="1" t="s">
        <v>4</v>
      </c>
      <c r="C57" s="1">
        <v>9</v>
      </c>
      <c r="D57" s="1">
        <v>8</v>
      </c>
      <c r="E57" s="1">
        <v>4</v>
      </c>
      <c r="F57" s="1">
        <f>SUMIF(Scores!$E$2:$E$609, 'Next Gen'!$A56, INDEX(Scores!$H$2:$O$609, 0, MATCH($B57, Scores!$H$1:$O$1, 0)))</f>
        <v>7</v>
      </c>
      <c r="G57" s="1" t="str">
        <f>INDEX(Scores!$B$2:$B$609, MATCH('Next Gen'!$A56, Scores!$E$2:$E$609, 0))</f>
        <v>high</v>
      </c>
      <c r="H57" s="4">
        <f>INDEX(Scores!$D$2:$D$609, MATCH('Next Gen'!$A56, Scores!$E$2:$E$609, 0))</f>
        <v>45784</v>
      </c>
      <c r="K57" s="6">
        <v>114</v>
      </c>
      <c r="L57" s="7">
        <v>2</v>
      </c>
      <c r="M57" s="7">
        <v>9</v>
      </c>
      <c r="N57" s="7">
        <v>7.5</v>
      </c>
      <c r="O57" s="7">
        <v>5.5</v>
      </c>
    </row>
    <row r="58" spans="1:15">
      <c r="A58" s="1">
        <v>95</v>
      </c>
      <c r="B58" s="1" t="s">
        <v>5</v>
      </c>
      <c r="C58" s="1">
        <v>9</v>
      </c>
      <c r="D58" s="1">
        <v>7</v>
      </c>
      <c r="E58" s="1">
        <v>1</v>
      </c>
      <c r="F58" s="1">
        <f>SUMIF(Scores!$E$2:$E$609, 'Next Gen'!$A59, INDEX(Scores!$H$2:$O$609, 0, MATCH($B58, Scores!$H$1:$O$1, 0)))</f>
        <v>1</v>
      </c>
      <c r="G58" s="1" t="str">
        <f>INDEX(Scores!$B$2:$B$609, MATCH('Next Gen'!$A59, Scores!$E$2:$E$609, 0))</f>
        <v>low</v>
      </c>
      <c r="H58" s="4">
        <f>INDEX(Scores!$D$2:$D$609, MATCH('Next Gen'!$A59, Scores!$E$2:$E$609, 0))</f>
        <v>45784</v>
      </c>
      <c r="K58" s="6">
        <v>111</v>
      </c>
      <c r="L58" s="7">
        <v>3</v>
      </c>
      <c r="M58" s="7">
        <v>9</v>
      </c>
      <c r="N58" s="7">
        <v>8</v>
      </c>
      <c r="O58" s="7">
        <v>5.5</v>
      </c>
    </row>
    <row r="59" spans="1:15">
      <c r="A59" s="1">
        <v>95</v>
      </c>
      <c r="B59" s="1" t="s">
        <v>4</v>
      </c>
      <c r="C59" s="1">
        <v>9</v>
      </c>
      <c r="D59" s="1">
        <v>8</v>
      </c>
      <c r="E59" s="1">
        <v>1</v>
      </c>
      <c r="F59" s="1">
        <f>SUMIF(Scores!$E$2:$E$609, 'Next Gen'!$A58, INDEX(Scores!$H$2:$O$609, 0, MATCH($B59, Scores!$H$1:$O$1, 0)))</f>
        <v>2</v>
      </c>
      <c r="G59" s="1" t="str">
        <f>INDEX(Scores!$B$2:$B$609, MATCH('Next Gen'!$A58, Scores!$E$2:$E$609, 0))</f>
        <v>low</v>
      </c>
      <c r="H59" s="4">
        <f>INDEX(Scores!$D$2:$D$609, MATCH('Next Gen'!$A58, Scores!$E$2:$E$609, 0))</f>
        <v>45784</v>
      </c>
      <c r="K59" s="6">
        <v>99</v>
      </c>
      <c r="L59" s="7">
        <v>2.5</v>
      </c>
      <c r="M59" s="7">
        <v>9</v>
      </c>
      <c r="N59" s="7">
        <v>9</v>
      </c>
      <c r="O59" s="7">
        <v>5</v>
      </c>
    </row>
    <row r="60" spans="1:15">
      <c r="A60" s="1">
        <v>96</v>
      </c>
      <c r="B60" s="1" t="s">
        <v>5</v>
      </c>
      <c r="C60" s="1">
        <v>9</v>
      </c>
      <c r="D60" s="1">
        <v>6</v>
      </c>
      <c r="E60" s="1">
        <v>2</v>
      </c>
      <c r="F60" s="1">
        <f>SUMIF(Scores!$E$2:$E$609, 'Next Gen'!$A61, INDEX(Scores!$H$2:$O$609, 0, MATCH($B60, Scores!$H$1:$O$1, 0)))</f>
        <v>3</v>
      </c>
      <c r="G60" s="1" t="str">
        <f>INDEX(Scores!$B$2:$B$609, MATCH('Next Gen'!$A61, Scores!$E$2:$E$609, 0))</f>
        <v>mid</v>
      </c>
      <c r="H60" s="4">
        <f>INDEX(Scores!$D$2:$D$609, MATCH('Next Gen'!$A61, Scores!$E$2:$E$609, 0))</f>
        <v>45790</v>
      </c>
      <c r="K60" s="6">
        <v>92</v>
      </c>
      <c r="L60" s="7">
        <v>2.5</v>
      </c>
      <c r="M60" s="7">
        <v>9</v>
      </c>
      <c r="N60" s="7">
        <v>5</v>
      </c>
      <c r="O60" s="7">
        <v>5</v>
      </c>
    </row>
    <row r="61" spans="1:15">
      <c r="A61" s="1">
        <v>96</v>
      </c>
      <c r="B61" s="1" t="s">
        <v>4</v>
      </c>
      <c r="C61" s="1">
        <v>9</v>
      </c>
      <c r="D61" s="1">
        <v>9</v>
      </c>
      <c r="E61" s="1">
        <v>3</v>
      </c>
      <c r="F61" s="1">
        <f>SUMIF(Scores!$E$2:$E$609, 'Next Gen'!$A60, INDEX(Scores!$H$2:$O$609, 0, MATCH($B61, Scores!$H$1:$O$1, 0)))</f>
        <v>5</v>
      </c>
      <c r="G61" s="1" t="str">
        <f>INDEX(Scores!$B$2:$B$609, MATCH('Next Gen'!$A60, Scores!$E$2:$E$609, 0))</f>
        <v>mid</v>
      </c>
      <c r="H61" s="4">
        <f>INDEX(Scores!$D$2:$D$609, MATCH('Next Gen'!$A60, Scores!$E$2:$E$609, 0))</f>
        <v>45790</v>
      </c>
      <c r="K61" s="6">
        <v>74</v>
      </c>
      <c r="L61" s="7">
        <v>2.5</v>
      </c>
      <c r="M61" s="7">
        <v>9</v>
      </c>
      <c r="N61" s="7">
        <v>5.5</v>
      </c>
      <c r="O61" s="7">
        <v>4</v>
      </c>
    </row>
    <row r="62" spans="1:15">
      <c r="A62" s="1">
        <v>98</v>
      </c>
      <c r="B62" s="1" t="s">
        <v>5</v>
      </c>
      <c r="C62" s="1">
        <v>9</v>
      </c>
      <c r="D62" s="1">
        <v>9</v>
      </c>
      <c r="E62" s="1">
        <v>2</v>
      </c>
      <c r="F62" s="1">
        <f>SUMIF(Scores!$E$2:$E$609, 'Next Gen'!$A63, INDEX(Scores!$H$2:$O$609, 0, MATCH($B62, Scores!$H$1:$O$1, 0)))</f>
        <v>2</v>
      </c>
      <c r="G62" s="1" t="str">
        <f>INDEX(Scores!$B$2:$B$609, MATCH('Next Gen'!$A63, Scores!$E$2:$E$609, 0))</f>
        <v>mid</v>
      </c>
      <c r="H62" s="4">
        <f>INDEX(Scores!$D$2:$D$609, MATCH('Next Gen'!$A63, Scores!$E$2:$E$609, 0))</f>
        <v>45791</v>
      </c>
      <c r="K62" s="6">
        <v>96</v>
      </c>
      <c r="L62" s="7">
        <v>2.5</v>
      </c>
      <c r="M62" s="7">
        <v>9</v>
      </c>
      <c r="N62" s="7">
        <v>7.5</v>
      </c>
      <c r="O62" s="7">
        <v>4</v>
      </c>
    </row>
    <row r="63" spans="1:15">
      <c r="A63" s="1">
        <v>98</v>
      </c>
      <c r="B63" s="1" t="s">
        <v>6</v>
      </c>
      <c r="C63" s="1">
        <v>9</v>
      </c>
      <c r="D63" s="1">
        <v>4</v>
      </c>
      <c r="E63" s="1">
        <v>1</v>
      </c>
      <c r="F63" s="1">
        <f>SUMIF(Scores!$E$2:$E$609, 'Next Gen'!$A64, INDEX(Scores!$H$2:$O$609, 0, MATCH($B63, Scores!$H$1:$O$1, 0)))</f>
        <v>3</v>
      </c>
      <c r="G63" s="1" t="str">
        <f>INDEX(Scores!$B$2:$B$609, MATCH('Next Gen'!$A64, Scores!$E$2:$E$609, 0))</f>
        <v>mid</v>
      </c>
      <c r="H63" s="4">
        <f>INDEX(Scores!$D$2:$D$609, MATCH('Next Gen'!$A64, Scores!$E$2:$E$609, 0))</f>
        <v>45791</v>
      </c>
      <c r="K63" s="6">
        <v>104</v>
      </c>
      <c r="L63" s="7">
        <v>2</v>
      </c>
      <c r="M63" s="7">
        <v>9</v>
      </c>
      <c r="N63" s="7">
        <v>6</v>
      </c>
      <c r="O63" s="7">
        <v>4</v>
      </c>
    </row>
    <row r="64" spans="1:15">
      <c r="A64" s="1">
        <v>98</v>
      </c>
      <c r="B64" s="1" t="s">
        <v>4</v>
      </c>
      <c r="C64" s="1">
        <v>9</v>
      </c>
      <c r="D64" s="1">
        <v>9</v>
      </c>
      <c r="E64" s="1">
        <v>4</v>
      </c>
      <c r="F64" s="1">
        <f>SUMIF(Scores!$E$2:$E$609, 'Next Gen'!$A62, INDEX(Scores!$H$2:$O$609, 0, MATCH($B64, Scores!$H$1:$O$1, 0)))</f>
        <v>11</v>
      </c>
      <c r="G64" s="1" t="str">
        <f>INDEX(Scores!$B$2:$B$609, MATCH('Next Gen'!$A62, Scores!$E$2:$E$609, 0))</f>
        <v>mid</v>
      </c>
      <c r="H64" s="4">
        <f>INDEX(Scores!$D$2:$D$609, MATCH('Next Gen'!$A62, Scores!$E$2:$E$609, 0))</f>
        <v>45791</v>
      </c>
      <c r="K64" s="6">
        <v>79</v>
      </c>
      <c r="L64" s="7">
        <v>2</v>
      </c>
      <c r="M64" s="7">
        <v>9</v>
      </c>
      <c r="N64" s="7">
        <v>6.5</v>
      </c>
      <c r="O64" s="7">
        <v>4</v>
      </c>
    </row>
    <row r="65" spans="1:15">
      <c r="A65" s="1">
        <v>99</v>
      </c>
      <c r="B65" s="1" t="s">
        <v>5</v>
      </c>
      <c r="C65" s="1">
        <v>9</v>
      </c>
      <c r="D65" s="1">
        <v>9</v>
      </c>
      <c r="E65" s="1">
        <v>4</v>
      </c>
      <c r="F65" s="1">
        <f>SUMIF(Scores!$E$2:$E$609, 'Next Gen'!$A66, INDEX(Scores!$H$2:$O$609, 0, MATCH($B65, Scores!$H$1:$O$1, 0)))</f>
        <v>7</v>
      </c>
      <c r="G65" s="1" t="str">
        <f>INDEX(Scores!$B$2:$B$609, MATCH('Next Gen'!$A66, Scores!$E$2:$E$609, 0))</f>
        <v>mid</v>
      </c>
      <c r="H65" s="4">
        <f>INDEX(Scores!$D$2:$D$609, MATCH('Next Gen'!$A66, Scores!$E$2:$E$609, 0))</f>
        <v>45791</v>
      </c>
      <c r="K65" s="6">
        <v>110</v>
      </c>
      <c r="L65" s="7">
        <v>2</v>
      </c>
      <c r="M65" s="7">
        <v>9</v>
      </c>
      <c r="N65" s="7">
        <v>7.5</v>
      </c>
      <c r="O65" s="7">
        <v>4</v>
      </c>
    </row>
    <row r="66" spans="1:15">
      <c r="A66" s="1">
        <v>99</v>
      </c>
      <c r="B66" s="1" t="s">
        <v>6</v>
      </c>
      <c r="C66" s="1">
        <v>9</v>
      </c>
      <c r="D66" s="1">
        <v>4</v>
      </c>
      <c r="E66" s="1">
        <v>4</v>
      </c>
      <c r="F66" s="1">
        <f>SUMIF(Scores!$E$2:$E$609, 'Next Gen'!$A67, INDEX(Scores!$H$2:$O$609, 0, MATCH($B66, Scores!$H$1:$O$1, 0)))</f>
        <v>9</v>
      </c>
      <c r="G66" s="1" t="str">
        <f>INDEX(Scores!$B$2:$B$609, MATCH('Next Gen'!$A67, Scores!$E$2:$E$609, 0))</f>
        <v>mid</v>
      </c>
      <c r="H66" s="4">
        <f>INDEX(Scores!$D$2:$D$609, MATCH('Next Gen'!$A67, Scores!$E$2:$E$609, 0))</f>
        <v>45791</v>
      </c>
      <c r="K66" s="6">
        <v>87</v>
      </c>
      <c r="L66" s="7">
        <v>1.5</v>
      </c>
      <c r="M66" s="7">
        <v>9</v>
      </c>
      <c r="N66" s="7">
        <v>6.5</v>
      </c>
      <c r="O66" s="7">
        <v>3.5</v>
      </c>
    </row>
    <row r="67" spans="1:15">
      <c r="A67" s="1">
        <v>99</v>
      </c>
      <c r="B67" s="1" t="s">
        <v>7</v>
      </c>
      <c r="C67" s="1">
        <v>9</v>
      </c>
      <c r="D67" s="1">
        <v>2</v>
      </c>
      <c r="E67" s="1">
        <v>2</v>
      </c>
      <c r="F67" s="1">
        <f>SUMIF(Scores!$E$2:$E$609, 'Next Gen'!$A68, INDEX(Scores!$H$2:$O$609, 0, MATCH($B67, Scores!$H$1:$O$1, 0)))</f>
        <v>5</v>
      </c>
      <c r="G67" s="1" t="str">
        <f>INDEX(Scores!$B$2:$B$609, MATCH('Next Gen'!$A68, Scores!$E$2:$E$609, 0))</f>
        <v>mid</v>
      </c>
      <c r="H67" s="4">
        <f>INDEX(Scores!$D$2:$D$609, MATCH('Next Gen'!$A68, Scores!$E$2:$E$609, 0))</f>
        <v>45791</v>
      </c>
      <c r="K67" s="6">
        <v>81</v>
      </c>
      <c r="L67" s="7">
        <v>2</v>
      </c>
      <c r="M67" s="7">
        <v>9</v>
      </c>
      <c r="N67" s="7">
        <v>6</v>
      </c>
      <c r="O67" s="7">
        <v>3</v>
      </c>
    </row>
    <row r="68" spans="1:15">
      <c r="A68" s="1">
        <v>99</v>
      </c>
      <c r="B68" s="1" t="s">
        <v>4</v>
      </c>
      <c r="C68" s="1">
        <v>9</v>
      </c>
      <c r="D68" s="1">
        <v>9</v>
      </c>
      <c r="E68" s="1">
        <v>1</v>
      </c>
      <c r="F68" s="1">
        <f>SUMIF(Scores!$E$2:$E$609, 'Next Gen'!$A65, INDEX(Scores!$H$2:$O$609, 0, MATCH($B68, Scores!$H$1:$O$1, 0)))</f>
        <v>3</v>
      </c>
      <c r="G68" s="1" t="str">
        <f>INDEX(Scores!$B$2:$B$609, MATCH('Next Gen'!$A65, Scores!$E$2:$E$609, 0))</f>
        <v>mid</v>
      </c>
      <c r="H68" s="4">
        <f>INDEX(Scores!$D$2:$D$609, MATCH('Next Gen'!$A65, Scores!$E$2:$E$609, 0))</f>
        <v>45791</v>
      </c>
      <c r="K68" s="6">
        <v>89</v>
      </c>
      <c r="L68" s="7">
        <v>2.5</v>
      </c>
      <c r="M68" s="7">
        <v>9</v>
      </c>
      <c r="N68" s="7">
        <v>7</v>
      </c>
      <c r="O68" s="7">
        <v>3</v>
      </c>
    </row>
    <row r="69" spans="1:15">
      <c r="A69" s="1">
        <v>100</v>
      </c>
      <c r="B69" s="1" t="s">
        <v>5</v>
      </c>
      <c r="C69" s="1">
        <v>9</v>
      </c>
      <c r="D69" s="1">
        <v>8</v>
      </c>
      <c r="E69" s="1">
        <v>4</v>
      </c>
      <c r="F69" s="1">
        <f>SUMIF(Scores!$E$2:$E$609, 'Next Gen'!$A70, INDEX(Scores!$H$2:$O$609, 0, MATCH($B69, Scores!$H$1:$O$1, 0)))</f>
        <v>7</v>
      </c>
      <c r="G69" s="1" t="str">
        <f>INDEX(Scores!$B$2:$B$609, MATCH('Next Gen'!$A70, Scores!$E$2:$E$609, 0))</f>
        <v>high</v>
      </c>
      <c r="H69" s="4">
        <f>INDEX(Scores!$D$2:$D$609, MATCH('Next Gen'!$A70, Scores!$E$2:$E$609, 0))</f>
        <v>45791</v>
      </c>
      <c r="K69" s="6">
        <v>105</v>
      </c>
      <c r="L69" s="7">
        <v>3</v>
      </c>
      <c r="M69" s="7">
        <v>9</v>
      </c>
      <c r="N69" s="7">
        <v>8</v>
      </c>
      <c r="O69" s="7">
        <v>3</v>
      </c>
    </row>
    <row r="70" spans="1:15">
      <c r="A70" s="1">
        <v>100</v>
      </c>
      <c r="B70" s="1" t="s">
        <v>4</v>
      </c>
      <c r="C70" s="1">
        <v>9</v>
      </c>
      <c r="D70" s="1">
        <v>9</v>
      </c>
      <c r="E70" s="1">
        <v>4</v>
      </c>
      <c r="F70" s="1">
        <f>SUMIF(Scores!$E$2:$E$609, 'Next Gen'!$A69, INDEX(Scores!$H$2:$O$609, 0, MATCH($B70, Scores!$H$1:$O$1, 0)))</f>
        <v>9</v>
      </c>
      <c r="G70" s="1" t="str">
        <f>INDEX(Scores!$B$2:$B$609, MATCH('Next Gen'!$A69, Scores!$E$2:$E$609, 0))</f>
        <v>high</v>
      </c>
      <c r="H70" s="4">
        <f>INDEX(Scores!$D$2:$D$609, MATCH('Next Gen'!$A69, Scores!$E$2:$E$609, 0))</f>
        <v>45791</v>
      </c>
      <c r="K70" s="6">
        <v>106</v>
      </c>
      <c r="L70" s="7">
        <v>2</v>
      </c>
      <c r="M70" s="7">
        <v>9</v>
      </c>
      <c r="N70" s="7">
        <v>7</v>
      </c>
      <c r="O70" s="7">
        <v>3</v>
      </c>
    </row>
    <row r="71" spans="1:15">
      <c r="A71" s="1">
        <v>101</v>
      </c>
      <c r="B71" s="1" t="s">
        <v>5</v>
      </c>
      <c r="C71" s="1">
        <v>9</v>
      </c>
      <c r="D71" s="1">
        <v>7</v>
      </c>
      <c r="E71" s="1">
        <v>5</v>
      </c>
      <c r="F71" s="1">
        <f>SUMIF(Scores!$E$2:$E$609, 'Next Gen'!$A71, INDEX(Scores!$H$2:$O$609, 0, MATCH($B71, Scores!$H$1:$O$1, 0)))</f>
        <v>9</v>
      </c>
      <c r="G71" s="1" t="str">
        <f>INDEX(Scores!$B$2:$B$609, MATCH('Next Gen'!$A71, Scores!$E$2:$E$609, 0))</f>
        <v>mid</v>
      </c>
      <c r="H71" s="4">
        <f>INDEX(Scores!$D$2:$D$609, MATCH('Next Gen'!$A71, Scores!$E$2:$E$609, 0))</f>
        <v>45797</v>
      </c>
      <c r="K71" s="6">
        <v>77</v>
      </c>
      <c r="L71" s="7">
        <v>2</v>
      </c>
      <c r="M71" s="7">
        <v>9</v>
      </c>
      <c r="N71" s="7">
        <v>7</v>
      </c>
      <c r="O71" s="7">
        <v>3</v>
      </c>
    </row>
    <row r="72" spans="1:15">
      <c r="A72" s="1">
        <v>101</v>
      </c>
      <c r="B72" s="1" t="s">
        <v>6</v>
      </c>
      <c r="C72" s="1">
        <v>9</v>
      </c>
      <c r="D72" s="1">
        <v>7</v>
      </c>
      <c r="E72" s="1">
        <v>2</v>
      </c>
      <c r="F72" s="1">
        <f>SUMIF(Scores!$E$2:$E$609, 'Next Gen'!$A72, INDEX(Scores!$H$2:$O$609, 0, MATCH($B72, Scores!$H$1:$O$1, 0)))</f>
        <v>6</v>
      </c>
      <c r="G72" s="1" t="str">
        <f>INDEX(Scores!$B$2:$B$609, MATCH('Next Gen'!$A72, Scores!$E$2:$E$609, 0))</f>
        <v>mid</v>
      </c>
      <c r="H72" s="4">
        <f>INDEX(Scores!$D$2:$D$609, MATCH('Next Gen'!$A72, Scores!$E$2:$E$609, 0))</f>
        <v>45797</v>
      </c>
      <c r="K72" s="6">
        <v>76</v>
      </c>
      <c r="L72" s="7">
        <v>1.5</v>
      </c>
      <c r="M72" s="7">
        <v>9</v>
      </c>
      <c r="N72" s="7">
        <v>7</v>
      </c>
      <c r="O72" s="7">
        <v>2.5</v>
      </c>
    </row>
    <row r="73" spans="1:15">
      <c r="A73" s="1">
        <v>102</v>
      </c>
      <c r="B73" s="1" t="s">
        <v>5</v>
      </c>
      <c r="C73" s="1">
        <v>9</v>
      </c>
      <c r="D73" s="1">
        <v>8</v>
      </c>
      <c r="E73" s="1">
        <v>5</v>
      </c>
      <c r="F73" s="1">
        <f>SUMIF(Scores!$E$2:$E$609, 'Next Gen'!$A73, INDEX(Scores!$H$2:$O$609, 0, MATCH($B73, Scores!$H$1:$O$1, 0)))</f>
        <v>8</v>
      </c>
      <c r="G73" s="1" t="str">
        <f>INDEX(Scores!$B$2:$B$609, MATCH('Next Gen'!$A73, Scores!$E$2:$E$609, 0))</f>
        <v>mid</v>
      </c>
      <c r="H73" s="4">
        <f>INDEX(Scores!$D$2:$D$609, MATCH('Next Gen'!$A73, Scores!$E$2:$E$609, 0))</f>
        <v>45797</v>
      </c>
      <c r="K73" s="6">
        <v>72</v>
      </c>
      <c r="L73" s="7">
        <v>1.5</v>
      </c>
      <c r="M73" s="7">
        <v>9</v>
      </c>
      <c r="N73" s="7">
        <v>7</v>
      </c>
      <c r="O73" s="7">
        <v>2.5</v>
      </c>
    </row>
    <row r="74" spans="1:15">
      <c r="A74" s="1">
        <v>102</v>
      </c>
      <c r="B74" s="1" t="s">
        <v>7</v>
      </c>
      <c r="C74" s="1">
        <v>9</v>
      </c>
      <c r="D74" s="1">
        <v>2</v>
      </c>
      <c r="E74" s="1">
        <v>1</v>
      </c>
      <c r="F74" s="1">
        <f>SUMIF(Scores!$E$2:$E$609, 'Next Gen'!$A74, INDEX(Scores!$H$2:$O$609, 0, MATCH($B74, Scores!$H$1:$O$1, 0)))</f>
        <v>1</v>
      </c>
      <c r="G74" s="1" t="str">
        <f>INDEX(Scores!$B$2:$B$609, MATCH('Next Gen'!$A74, Scores!$E$2:$E$609, 0))</f>
        <v>mid</v>
      </c>
      <c r="H74" s="4">
        <f>INDEX(Scores!$D$2:$D$609, MATCH('Next Gen'!$A74, Scores!$E$2:$E$609, 0))</f>
        <v>45797</v>
      </c>
      <c r="K74" s="6">
        <v>112</v>
      </c>
      <c r="L74" s="7">
        <v>1.5</v>
      </c>
      <c r="M74" s="7">
        <v>9</v>
      </c>
      <c r="N74" s="7">
        <v>8.5</v>
      </c>
      <c r="O74" s="7">
        <v>2</v>
      </c>
    </row>
    <row r="75" spans="1:15">
      <c r="A75" s="1">
        <v>103</v>
      </c>
      <c r="B75" s="1" t="s">
        <v>5</v>
      </c>
      <c r="C75" s="1">
        <v>9</v>
      </c>
      <c r="D75" s="1">
        <v>9</v>
      </c>
      <c r="E75" s="1">
        <v>7</v>
      </c>
      <c r="F75" s="1">
        <f>SUMIF(Scores!$E$2:$E$609, 'Next Gen'!$A75, INDEX(Scores!$H$2:$O$609, 0, MATCH($B75, Scores!$H$1:$O$1, 0)))</f>
        <v>12</v>
      </c>
      <c r="G75" s="1" t="str">
        <f>INDEX(Scores!$B$2:$B$609, MATCH('Next Gen'!$A75, Scores!$E$2:$E$609, 0))</f>
        <v>mid</v>
      </c>
      <c r="H75" s="4">
        <f>INDEX(Scores!$D$2:$D$609, MATCH('Next Gen'!$A75, Scores!$E$2:$E$609, 0))</f>
        <v>45798</v>
      </c>
      <c r="K75" s="6">
        <v>90</v>
      </c>
      <c r="L75" s="7">
        <v>1.5</v>
      </c>
      <c r="M75" s="7">
        <v>9</v>
      </c>
      <c r="N75" s="7">
        <v>5</v>
      </c>
      <c r="O75" s="7">
        <v>1.5</v>
      </c>
    </row>
    <row r="76" spans="1:15">
      <c r="A76" s="1">
        <v>103</v>
      </c>
      <c r="B76" s="1" t="s">
        <v>6</v>
      </c>
      <c r="C76" s="1">
        <v>9</v>
      </c>
      <c r="D76" s="1">
        <v>3</v>
      </c>
      <c r="E76" s="1">
        <v>3</v>
      </c>
      <c r="F76" s="1">
        <f>SUMIF(Scores!$E$2:$E$609, 'Next Gen'!$A76, INDEX(Scores!$H$2:$O$609, 0, MATCH($B76, Scores!$H$1:$O$1, 0)))</f>
        <v>5</v>
      </c>
      <c r="G76" s="1" t="str">
        <f>INDEX(Scores!$B$2:$B$609, MATCH('Next Gen'!$A76, Scores!$E$2:$E$609, 0))</f>
        <v>mid</v>
      </c>
      <c r="H76" s="4">
        <f>INDEX(Scores!$D$2:$D$609, MATCH('Next Gen'!$A76, Scores!$E$2:$E$609, 0))</f>
        <v>45798</v>
      </c>
      <c r="K76" s="6">
        <v>95</v>
      </c>
      <c r="L76" s="7">
        <v>1</v>
      </c>
      <c r="M76" s="7">
        <v>9</v>
      </c>
      <c r="N76" s="7">
        <v>7.5</v>
      </c>
      <c r="O76" s="7">
        <v>1.5</v>
      </c>
    </row>
    <row r="77" spans="1:15">
      <c r="A77" s="1">
        <v>104</v>
      </c>
      <c r="B77" s="1" t="s">
        <v>5</v>
      </c>
      <c r="C77" s="1">
        <v>9</v>
      </c>
      <c r="D77" s="1">
        <v>6</v>
      </c>
      <c r="E77" s="1">
        <v>2</v>
      </c>
      <c r="F77" s="1">
        <f>SUMIF(Scores!$E$2:$E$609, 'Next Gen'!$A77, INDEX(Scores!$H$2:$O$609, 0, MATCH($B77, Scores!$H$1:$O$1, 0)))</f>
        <v>4</v>
      </c>
      <c r="G77" s="1" t="str">
        <f>INDEX(Scores!$B$2:$B$609, MATCH('Next Gen'!$A77, Scores!$E$2:$E$609, 0))</f>
        <v>mid</v>
      </c>
      <c r="H77" s="4">
        <f>INDEX(Scores!$D$2:$D$609, MATCH('Next Gen'!$A77, Scores!$E$2:$E$609,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SUMIF(Scores!$E$2:$E$609, 'Next Gen'!$A78, INDEX(Scores!$H$2:$O$609, 0, MATCH($B78, Scores!$H$1:$O$1, 0)))</f>
        <v>1</v>
      </c>
      <c r="G78" s="1" t="str">
        <f>INDEX(Scores!$B$2:$B$609, MATCH('Next Gen'!$A78, Scores!$E$2:$E$609, 0))</f>
        <v>mid</v>
      </c>
      <c r="H78" s="4">
        <f>INDEX(Scores!$D$2:$D$609, MATCH('Next Gen'!$A78, Scores!$E$2:$E$609, 0))</f>
        <v>45799</v>
      </c>
      <c r="K78"/>
    </row>
    <row r="79" spans="1:15">
      <c r="A79" s="1">
        <v>105</v>
      </c>
      <c r="B79" s="1" t="s">
        <v>5</v>
      </c>
      <c r="C79" s="1">
        <v>9</v>
      </c>
      <c r="D79" s="1">
        <v>8</v>
      </c>
      <c r="E79" s="1">
        <v>3</v>
      </c>
      <c r="F79" s="1">
        <f>SUMIF(Scores!$E$2:$E$609, 'Next Gen'!$A79, INDEX(Scores!$H$2:$O$609, 0, MATCH($B79, Scores!$H$1:$O$1, 0)))</f>
        <v>3</v>
      </c>
      <c r="G79" s="1" t="str">
        <f>INDEX(Scores!$B$2:$B$609, MATCH('Next Gen'!$A79, Scores!$E$2:$E$609, 0))</f>
        <v>mid</v>
      </c>
      <c r="H79" s="4">
        <f>INDEX(Scores!$D$2:$D$609, MATCH('Next Gen'!$A79, Scores!$E$2:$E$609, 0))</f>
        <v>45811</v>
      </c>
      <c r="K79"/>
    </row>
    <row r="80" spans="1:15">
      <c r="A80" s="1">
        <v>105</v>
      </c>
      <c r="B80" s="1" t="s">
        <v>6</v>
      </c>
      <c r="C80" s="1">
        <v>9</v>
      </c>
      <c r="D80" s="1">
        <v>3</v>
      </c>
      <c r="E80" s="1">
        <v>1</v>
      </c>
      <c r="F80" s="1">
        <f>SUMIF(Scores!$E$2:$E$609, 'Next Gen'!$A80, INDEX(Scores!$H$2:$O$609, 0, MATCH($B80, Scores!$H$1:$O$1, 0)))</f>
        <v>1</v>
      </c>
      <c r="G80" s="1" t="str">
        <f>INDEX(Scores!$B$2:$B$609, MATCH('Next Gen'!$A80, Scores!$E$2:$E$609, 0))</f>
        <v>mid</v>
      </c>
      <c r="H80" s="4">
        <f>INDEX(Scores!$D$2:$D$609, MATCH('Next Gen'!$A80, Scores!$E$2:$E$609, 0))</f>
        <v>45811</v>
      </c>
      <c r="K80"/>
    </row>
    <row r="81" spans="1:11">
      <c r="A81" s="1">
        <v>106</v>
      </c>
      <c r="B81" s="1" t="s">
        <v>5</v>
      </c>
      <c r="C81" s="1">
        <v>9</v>
      </c>
      <c r="D81" s="1">
        <v>7</v>
      </c>
      <c r="E81" s="1">
        <v>2</v>
      </c>
      <c r="F81" s="1">
        <f>SUMIF(Scores!$E$2:$E$609, 'Next Gen'!$A81, INDEX(Scores!$H$2:$O$609, 0, MATCH($B81, Scores!$H$1:$O$1, 0)))</f>
        <v>3</v>
      </c>
      <c r="G81" s="1" t="str">
        <f>INDEX(Scores!$B$2:$B$609, MATCH('Next Gen'!$A81, Scores!$E$2:$E$609, 0))</f>
        <v>mid</v>
      </c>
      <c r="H81" s="4">
        <f>INDEX(Scores!$D$2:$D$609, MATCH('Next Gen'!$A81, Scores!$E$2:$E$609, 0))</f>
        <v>45811</v>
      </c>
      <c r="K81"/>
    </row>
    <row r="82" spans="1:11">
      <c r="A82" s="1">
        <v>106</v>
      </c>
      <c r="B82" s="1" t="s">
        <v>6</v>
      </c>
      <c r="C82" s="1">
        <v>9</v>
      </c>
      <c r="D82" s="1">
        <v>5</v>
      </c>
      <c r="E82" s="1">
        <v>2</v>
      </c>
      <c r="F82" s="1">
        <f>SUMIF(Scores!$E$2:$E$609, 'Next Gen'!$A82, INDEX(Scores!$H$2:$O$609, 0, MATCH($B82, Scores!$H$1:$O$1, 0)))</f>
        <v>2</v>
      </c>
      <c r="G82" s="1" t="str">
        <f>INDEX(Scores!$B$2:$B$609, MATCH('Next Gen'!$A82, Scores!$E$2:$E$609, 0))</f>
        <v>mid</v>
      </c>
      <c r="H82" s="4">
        <f>INDEX(Scores!$D$2:$D$609, MATCH('Next Gen'!$A82, Scores!$E$2:$E$609, 0))</f>
        <v>45811</v>
      </c>
      <c r="K82"/>
    </row>
    <row r="83" spans="1:11">
      <c r="A83" s="1">
        <v>107</v>
      </c>
      <c r="B83" s="1" t="s">
        <v>5</v>
      </c>
      <c r="C83" s="1">
        <v>9</v>
      </c>
      <c r="D83" s="1">
        <v>7</v>
      </c>
      <c r="E83" s="1">
        <v>4</v>
      </c>
      <c r="F83" s="1">
        <f>SUMIF(Scores!$E$2:$E$609, 'Next Gen'!$A83, INDEX(Scores!$H$2:$O$609, 0, MATCH($B83, Scores!$H$1:$O$1, 0)))</f>
        <v>5</v>
      </c>
      <c r="G83" s="1" t="str">
        <f>INDEX(Scores!$B$2:$B$609, MATCH('Next Gen'!$A83, Scores!$E$2:$E$609, 0))</f>
        <v>mid</v>
      </c>
      <c r="H83" s="4">
        <f>INDEX(Scores!$D$2:$D$609, MATCH('Next Gen'!$A83, Scores!$E$2:$E$609, 0))</f>
        <v>45818</v>
      </c>
      <c r="K83"/>
    </row>
    <row r="84" spans="1:11">
      <c r="A84" s="1">
        <v>107</v>
      </c>
      <c r="B84" s="1" t="s">
        <v>4</v>
      </c>
      <c r="C84" s="1">
        <v>9</v>
      </c>
      <c r="D84" s="1">
        <v>8</v>
      </c>
      <c r="E84" s="1">
        <v>3</v>
      </c>
      <c r="F84" s="1">
        <f>SUMIF(Scores!$E$2:$E$609, 'Next Gen'!$A84, INDEX(Scores!$H$2:$O$609, 0, MATCH($B84, Scores!$H$1:$O$1, 0)))</f>
        <v>6</v>
      </c>
      <c r="G84" s="1" t="str">
        <f>INDEX(Scores!$B$2:$B$609, MATCH('Next Gen'!$A84, Scores!$E$2:$E$609, 0))</f>
        <v>mid</v>
      </c>
      <c r="H84" s="4">
        <f>INDEX(Scores!$D$2:$D$609, MATCH('Next Gen'!$A84, Scores!$E$2:$E$609, 0))</f>
        <v>45818</v>
      </c>
      <c r="K84"/>
    </row>
    <row r="85" spans="1:11">
      <c r="A85" s="1">
        <v>108</v>
      </c>
      <c r="B85" s="1" t="s">
        <v>5</v>
      </c>
      <c r="C85" s="1">
        <v>9</v>
      </c>
      <c r="D85" s="1">
        <v>7</v>
      </c>
      <c r="E85" s="1">
        <v>4</v>
      </c>
      <c r="F85" s="1">
        <f>SUMIF(Scores!$E$2:$E$609, 'Next Gen'!$A85, INDEX(Scores!$H$2:$O$609, 0, MATCH($B85, Scores!$H$1:$O$1, 0)))</f>
        <v>6</v>
      </c>
      <c r="G85" s="1" t="str">
        <f>INDEX(Scores!$B$2:$B$609, MATCH('Next Gen'!$A85, Scores!$E$2:$E$609, 0))</f>
        <v>mid</v>
      </c>
      <c r="H85" s="4">
        <f>INDEX(Scores!$D$2:$D$609, MATCH('Next Gen'!$A85, Scores!$E$2:$E$609, 0))</f>
        <v>45819</v>
      </c>
      <c r="K85"/>
    </row>
    <row r="86" spans="1:11">
      <c r="A86" s="1">
        <v>108</v>
      </c>
      <c r="B86" s="1" t="s">
        <v>4</v>
      </c>
      <c r="C86" s="1">
        <v>9</v>
      </c>
      <c r="D86" s="1">
        <v>9</v>
      </c>
      <c r="E86" s="1">
        <v>4</v>
      </c>
      <c r="F86" s="1">
        <f>SUMIF(Scores!$E$2:$E$609, 'Next Gen'!$A86, INDEX(Scores!$H$2:$O$609, 0, MATCH($B86, Scores!$H$1:$O$1, 0)))</f>
        <v>8</v>
      </c>
      <c r="G86" s="1" t="str">
        <f>INDEX(Scores!$B$2:$B$609, MATCH('Next Gen'!$A86, Scores!$E$2:$E$609, 0))</f>
        <v>mid</v>
      </c>
      <c r="H86" s="4">
        <f>INDEX(Scores!$D$2:$D$609, MATCH('Next Gen'!$A86, Scores!$E$2:$E$609, 0))</f>
        <v>45819</v>
      </c>
      <c r="K86"/>
    </row>
    <row r="87" spans="1:11">
      <c r="A87" s="1">
        <v>109</v>
      </c>
      <c r="B87" s="1" t="s">
        <v>5</v>
      </c>
      <c r="C87" s="1">
        <v>9</v>
      </c>
      <c r="D87" s="1">
        <v>7</v>
      </c>
      <c r="E87" s="1">
        <v>3</v>
      </c>
      <c r="F87" s="1">
        <f>SUMIF(Scores!$E$2:$E$609, 'Next Gen'!$A87, INDEX(Scores!$H$2:$O$609, 0, MATCH($B87, Scores!$H$1:$O$1, 0)))</f>
        <v>8</v>
      </c>
      <c r="G87" s="1" t="str">
        <f>INDEX(Scores!$B$2:$B$609, MATCH('Next Gen'!$A87, Scores!$E$2:$E$609, 0))</f>
        <v>mid</v>
      </c>
      <c r="H87" s="4">
        <f>INDEX(Scores!$D$2:$D$609, MATCH('Next Gen'!$A87, Scores!$E$2:$E$609, 0))</f>
        <v>45820</v>
      </c>
      <c r="K87"/>
    </row>
    <row r="88" spans="1:11">
      <c r="A88" s="1">
        <v>109</v>
      </c>
      <c r="B88" s="1" t="s">
        <v>4</v>
      </c>
      <c r="C88" s="1">
        <v>9</v>
      </c>
      <c r="D88" s="1">
        <v>9</v>
      </c>
      <c r="E88" s="1">
        <v>4</v>
      </c>
      <c r="F88" s="1">
        <f>SUMIF(Scores!$E$2:$E$609, 'Next Gen'!$A88, INDEX(Scores!$H$2:$O$609, 0, MATCH($B88, Scores!$H$1:$O$1, 0)))</f>
        <v>5</v>
      </c>
      <c r="G88" s="1" t="str">
        <f>INDEX(Scores!$B$2:$B$609, MATCH('Next Gen'!$A88, Scores!$E$2:$E$609, 0))</f>
        <v>mid</v>
      </c>
      <c r="H88" s="4">
        <f>INDEX(Scores!$D$2:$D$609, MATCH('Next Gen'!$A88, Scores!$E$2:$E$609, 0))</f>
        <v>45820</v>
      </c>
      <c r="K88"/>
    </row>
    <row r="89" spans="1:11">
      <c r="A89" s="1">
        <v>110</v>
      </c>
      <c r="B89" s="1" t="s">
        <v>5</v>
      </c>
      <c r="C89" s="1">
        <v>9</v>
      </c>
      <c r="D89" s="1">
        <v>8</v>
      </c>
      <c r="E89" s="1">
        <v>1</v>
      </c>
      <c r="F89" s="1">
        <f>SUMIF(Scores!$E$2:$E$609, 'Next Gen'!$A89, INDEX(Scores!$H$2:$O$609, 0, MATCH($B89, Scores!$H$1:$O$1, 0)))</f>
        <v>3</v>
      </c>
      <c r="G89" s="1" t="str">
        <f>INDEX(Scores!$B$2:$B$609, MATCH('Next Gen'!$A89, Scores!$E$2:$E$609, 0))</f>
        <v>mid</v>
      </c>
      <c r="H89" s="4">
        <f>INDEX(Scores!$D$2:$D$609, MATCH('Next Gen'!$A89, Scores!$E$2:$E$609, 0))</f>
        <v>45821</v>
      </c>
      <c r="K89"/>
    </row>
    <row r="90" spans="1:11">
      <c r="A90" s="1">
        <v>110</v>
      </c>
      <c r="B90" s="1" t="s">
        <v>4</v>
      </c>
      <c r="C90" s="1">
        <v>9</v>
      </c>
      <c r="D90" s="1">
        <v>7</v>
      </c>
      <c r="E90" s="1">
        <v>3</v>
      </c>
      <c r="F90" s="1">
        <f>SUMIF(Scores!$E$2:$E$609, 'Next Gen'!$A90, INDEX(Scores!$H$2:$O$609, 0, MATCH($B90, Scores!$H$1:$O$1, 0)))</f>
        <v>5</v>
      </c>
      <c r="G90" s="1" t="str">
        <f>INDEX(Scores!$B$2:$B$609, MATCH('Next Gen'!$A90, Scores!$E$2:$E$609, 0))</f>
        <v>mid</v>
      </c>
      <c r="H90" s="4">
        <f>INDEX(Scores!$D$2:$D$609, MATCH('Next Gen'!$A90, Scores!$E$2:$E$609, 0))</f>
        <v>45821</v>
      </c>
      <c r="K90"/>
    </row>
    <row r="91" spans="1:11">
      <c r="A91" s="1">
        <v>111</v>
      </c>
      <c r="B91" s="1" t="s">
        <v>5</v>
      </c>
      <c r="C91" s="1">
        <v>9</v>
      </c>
      <c r="D91" s="1">
        <v>8</v>
      </c>
      <c r="E91" s="1">
        <v>2</v>
      </c>
      <c r="F91" s="1">
        <f>SUMIF(Scores!$E$2:$E$609, 'Next Gen'!$A91, INDEX(Scores!$H$2:$O$609, 0, MATCH($B91, Scores!$H$1:$O$1, 0)))</f>
        <v>4</v>
      </c>
      <c r="G91" s="1" t="str">
        <f>INDEX(Scores!$B$2:$B$609, MATCH('Next Gen'!$A91, Scores!$E$2:$E$609, 0))</f>
        <v>mid</v>
      </c>
      <c r="H91" s="4">
        <f>INDEX(Scores!$D$2:$D$609, MATCH('Next Gen'!$A91, Scores!$E$2:$E$609, 0))</f>
        <v>45824</v>
      </c>
      <c r="K91"/>
    </row>
    <row r="92" spans="1:11">
      <c r="A92" s="1">
        <v>111</v>
      </c>
      <c r="B92" s="1" t="s">
        <v>4</v>
      </c>
      <c r="C92" s="1">
        <v>9</v>
      </c>
      <c r="D92" s="1">
        <v>8</v>
      </c>
      <c r="E92" s="1">
        <v>4</v>
      </c>
      <c r="F92" s="1">
        <f>SUMIF(Scores!$E$2:$E$609, 'Next Gen'!$A92, INDEX(Scores!$H$2:$O$609, 0, MATCH($B92, Scores!$H$1:$O$1, 0)))</f>
        <v>7</v>
      </c>
      <c r="G92" s="1" t="str">
        <f>INDEX(Scores!$B$2:$B$609, MATCH('Next Gen'!$A92, Scores!$E$2:$E$609, 0))</f>
        <v>mid</v>
      </c>
      <c r="H92" s="4">
        <f>INDEX(Scores!$D$2:$D$609, MATCH('Next Gen'!$A92, Scores!$E$2:$E$609, 0))</f>
        <v>45824</v>
      </c>
      <c r="K92"/>
    </row>
    <row r="93" spans="1:11">
      <c r="A93" s="1">
        <v>112</v>
      </c>
      <c r="B93" s="1" t="s">
        <v>5</v>
      </c>
      <c r="C93" s="1">
        <v>9</v>
      </c>
      <c r="D93" s="1">
        <v>8</v>
      </c>
      <c r="E93" s="1">
        <v>1</v>
      </c>
      <c r="F93" s="1">
        <f>SUMIF(Scores!$E$2:$E$609, 'Next Gen'!$A93, INDEX(Scores!$H$2:$O$609, 0, MATCH($B93, Scores!$H$1:$O$1, 0)))</f>
        <v>1</v>
      </c>
      <c r="G93" s="1" t="str">
        <f>INDEX(Scores!$B$2:$B$609, MATCH('Next Gen'!$A93, Scores!$E$2:$E$609, 0))</f>
        <v>mid</v>
      </c>
      <c r="H93" s="4">
        <f>INDEX(Scores!$D$2:$D$609, MATCH('Next Gen'!$A93, Scores!$E$2:$E$609, 0))</f>
        <v>45824</v>
      </c>
      <c r="K93"/>
    </row>
    <row r="94" spans="1:11">
      <c r="A94" s="1">
        <v>112</v>
      </c>
      <c r="B94" s="1" t="s">
        <v>6</v>
      </c>
      <c r="C94" s="1">
        <v>9</v>
      </c>
      <c r="D94" s="1">
        <v>6</v>
      </c>
      <c r="E94" s="1">
        <v>3</v>
      </c>
      <c r="F94" s="1">
        <f>SUMIF(Scores!$E$2:$E$609, 'Next Gen'!$A95, INDEX(Scores!$H$2:$O$609, 0, MATCH($B94, Scores!$H$1:$O$1, 0)))</f>
        <v>4</v>
      </c>
      <c r="G94" s="1" t="str">
        <f>INDEX(Scores!$B$2:$B$609, MATCH('Next Gen'!$A95, Scores!$E$2:$E$609, 0))</f>
        <v>mid</v>
      </c>
      <c r="H94" s="4">
        <f>INDEX(Scores!$D$2:$D$609, MATCH('Next Gen'!$A95, Scores!$E$2:$E$609, 0))</f>
        <v>45824</v>
      </c>
      <c r="K94"/>
    </row>
    <row r="95" spans="1:11">
      <c r="A95" s="1">
        <v>112</v>
      </c>
      <c r="B95" s="1" t="s">
        <v>7</v>
      </c>
      <c r="C95" s="1">
        <v>9</v>
      </c>
      <c r="D95" s="1">
        <v>3</v>
      </c>
      <c r="E95" s="1">
        <v>2</v>
      </c>
      <c r="F95" s="1">
        <f>SUMIF(Scores!$E$2:$E$609, 'Next Gen'!$A96, INDEX(Scores!$H$2:$O$609, 0, MATCH($B95, Scores!$H$1:$O$1, 0)))</f>
        <v>6</v>
      </c>
      <c r="G95" s="1" t="str">
        <f>INDEX(Scores!$B$2:$B$609, MATCH('Next Gen'!$A96, Scores!$E$2:$E$609, 0))</f>
        <v>mid</v>
      </c>
      <c r="H95" s="4">
        <f>INDEX(Scores!$D$2:$D$609, MATCH('Next Gen'!$A96, Scores!$E$2:$E$609, 0))</f>
        <v>45824</v>
      </c>
      <c r="K95"/>
    </row>
    <row r="96" spans="1:11">
      <c r="A96" s="1">
        <v>112</v>
      </c>
      <c r="B96" s="1" t="s">
        <v>4</v>
      </c>
      <c r="C96" s="1">
        <v>9</v>
      </c>
      <c r="D96" s="1">
        <v>9</v>
      </c>
      <c r="E96" s="1">
        <v>2</v>
      </c>
      <c r="F96" s="1">
        <f>SUMIF(Scores!$E$2:$E$609, 'Next Gen'!$A94, INDEX(Scores!$H$2:$O$609, 0, MATCH($B96, Scores!$H$1:$O$1, 0)))</f>
        <v>3</v>
      </c>
      <c r="G96" s="1" t="str">
        <f>INDEX(Scores!$B$2:$B$609, MATCH('Next Gen'!$A94, Scores!$E$2:$E$609, 0))</f>
        <v>mid</v>
      </c>
      <c r="H96" s="4">
        <f>INDEX(Scores!$D$2:$D$609, MATCH('Next Gen'!$A94, Scores!$E$2:$E$609, 0))</f>
        <v>45824</v>
      </c>
      <c r="K96"/>
    </row>
    <row r="97" spans="1:11">
      <c r="A97" s="1">
        <v>113</v>
      </c>
      <c r="B97" s="1" t="s">
        <v>4</v>
      </c>
      <c r="C97" s="1">
        <v>9</v>
      </c>
      <c r="D97" s="1">
        <v>9</v>
      </c>
      <c r="E97" s="1">
        <v>7</v>
      </c>
      <c r="F97" s="1">
        <f>SUMIF(Scores!$E$2:$E$609, 'Next Gen'!$A98, INDEX(Scores!$H$2:$O$609, 0, MATCH($B97, Scores!$H$1:$O$1, 0)))</f>
        <v>12</v>
      </c>
      <c r="G97" s="1" t="str">
        <f>INDEX(Scores!$B$2:$B$609, MATCH('Next Gen'!$A98, Scores!$E$2:$E$609, 0))</f>
        <v>mid</v>
      </c>
      <c r="H97" s="4">
        <f>INDEX(Scores!$D$2:$D$609, MATCH('Next Gen'!$A98, Scores!$E$2:$E$609, 0))</f>
        <v>45825</v>
      </c>
      <c r="K97"/>
    </row>
    <row r="98" spans="1:11">
      <c r="A98" s="1">
        <v>113</v>
      </c>
      <c r="B98" s="1" t="s">
        <v>5</v>
      </c>
      <c r="C98" s="1">
        <v>9</v>
      </c>
      <c r="D98" s="1">
        <v>9</v>
      </c>
      <c r="E98" s="1">
        <v>3</v>
      </c>
      <c r="F98" s="1">
        <f>SUMIF(Scores!$E$2:$E$609, 'Next Gen'!$A97, INDEX(Scores!$H$2:$O$609, 0, MATCH($B98, Scores!$H$1:$O$1, 0)))</f>
        <v>7</v>
      </c>
      <c r="G98" s="1" t="str">
        <f>INDEX(Scores!$B$2:$B$609, MATCH('Next Gen'!$A97, Scores!$E$2:$E$609, 0))</f>
        <v>mid</v>
      </c>
      <c r="H98" s="4">
        <f>INDEX(Scores!$D$2:$D$609, MATCH('Next Gen'!$A97, Scores!$E$2:$E$609, 0))</f>
        <v>45825</v>
      </c>
      <c r="K98"/>
    </row>
    <row r="99" spans="1:11">
      <c r="A99" s="1">
        <v>114</v>
      </c>
      <c r="B99" s="1" t="s">
        <v>5</v>
      </c>
      <c r="C99" s="1">
        <v>9</v>
      </c>
      <c r="D99" s="1">
        <v>7</v>
      </c>
      <c r="E99" s="1">
        <v>4</v>
      </c>
      <c r="F99" s="1">
        <f>SUMIF(Scores!$E$2:$E$609, 'Next Gen'!$A99, INDEX(Scores!$H$2:$O$609, 0, MATCH($B99, Scores!$H$1:$O$1, 0)))</f>
        <v>11</v>
      </c>
      <c r="G99" s="1" t="str">
        <f>INDEX(Scores!$B$2:$B$609, MATCH('Next Gen'!$A99, Scores!$E$2:$E$609, 0))</f>
        <v>mid</v>
      </c>
      <c r="H99" s="4">
        <f>INDEX(Scores!$D$2:$D$609, MATCH('Next Gen'!$A99, Scores!$E$2:$E$609, 0))</f>
        <v>45825</v>
      </c>
      <c r="K99"/>
    </row>
    <row r="100" spans="1:11">
      <c r="A100" s="1">
        <v>114</v>
      </c>
      <c r="B100" s="1" t="s">
        <v>6</v>
      </c>
      <c r="C100" s="1">
        <v>9</v>
      </c>
      <c r="D100" s="1">
        <v>4</v>
      </c>
      <c r="E100" s="1">
        <v>1</v>
      </c>
      <c r="F100" s="1">
        <f>SUMIF(Scores!$E$2:$E$609, 'Next Gen'!$A101, INDEX(Scores!$H$2:$O$609, 0, MATCH($B100, Scores!$H$1:$O$1, 0)))</f>
        <v>1</v>
      </c>
      <c r="G100" s="1" t="str">
        <f>INDEX(Scores!$B$2:$B$609, MATCH('Next Gen'!$A101, Scores!$E$2:$E$609, 0))</f>
        <v>mid</v>
      </c>
      <c r="H100" s="4">
        <f>INDEX(Scores!$D$2:$D$609, MATCH('Next Gen'!$A101, Scores!$E$2:$E$609, 0))</f>
        <v>45825</v>
      </c>
      <c r="K100"/>
    </row>
    <row r="101" spans="1:11">
      <c r="A101" s="1">
        <v>114</v>
      </c>
      <c r="B101" s="1" t="s">
        <v>4</v>
      </c>
      <c r="C101" s="1">
        <v>9</v>
      </c>
      <c r="D101" s="1">
        <v>8</v>
      </c>
      <c r="E101" s="1">
        <v>0</v>
      </c>
      <c r="F101" s="1">
        <f>SUMIF(Scores!$E$2:$E$609, 'Next Gen'!$A100, INDEX(Scores!$H$2:$O$609, 0, MATCH($B101, Scores!$H$1:$O$1, 0)))</f>
        <v>0</v>
      </c>
      <c r="G101" s="1" t="str">
        <f>INDEX(Scores!$B$2:$B$609, MATCH('Next Gen'!$A100, Scores!$E$2:$E$609, 0))</f>
        <v>mid</v>
      </c>
      <c r="H101" s="4">
        <f>INDEX(Scores!$D$2:$D$609, MATCH('Next Gen'!$A100, Scores!$E$2:$E$609, 0))</f>
        <v>45825</v>
      </c>
      <c r="K101"/>
    </row>
    <row r="102" spans="1:11">
      <c r="A102" s="1">
        <v>115</v>
      </c>
      <c r="B102" s="1" t="s">
        <v>4</v>
      </c>
      <c r="C102" s="1">
        <v>9</v>
      </c>
      <c r="D102" s="1">
        <v>8</v>
      </c>
      <c r="E102" s="1">
        <v>5</v>
      </c>
      <c r="F102" s="1">
        <f>SUMIF(Scores!$E$2:$E$609, 'Next Gen'!$A103, INDEX(Scores!$H$2:$O$609, 0, MATCH($B102, Scores!$H$1:$O$1, 0)))</f>
        <v>14</v>
      </c>
      <c r="G102" s="1" t="str">
        <f>INDEX(Scores!$B$2:$B$609, MATCH('Next Gen'!$A103, Scores!$E$2:$E$609, 0))</f>
        <v>high</v>
      </c>
      <c r="H102" s="4">
        <f>INDEX(Scores!$D$2:$D$609, MATCH('Next Gen'!$A103, Scores!$E$2:$E$609, 0))</f>
        <v>45825</v>
      </c>
      <c r="K102"/>
    </row>
    <row r="103" spans="1:11">
      <c r="A103" s="1">
        <v>115</v>
      </c>
      <c r="B103" s="1" t="s">
        <v>5</v>
      </c>
      <c r="C103" s="1">
        <v>9</v>
      </c>
      <c r="D103" s="1">
        <v>8</v>
      </c>
      <c r="E103" s="1">
        <v>5</v>
      </c>
      <c r="F103" s="1">
        <f>SUMIF(Scores!$E$2:$E$609, 'Next Gen'!$A102, INDEX(Scores!$H$2:$O$609, 0, MATCH($B103, Scores!$H$1:$O$1, 0)))</f>
        <v>10</v>
      </c>
      <c r="G103" s="1" t="str">
        <f>INDEX(Scores!$B$2:$B$609, MATCH('Next Gen'!$A102, Scores!$E$2:$E$609, 0))</f>
        <v>high</v>
      </c>
      <c r="H103" s="4">
        <f>INDEX(Scores!$D$2:$D$609, MATCH('Next Gen'!$A102, Scores!$E$2:$E$609, 0))</f>
        <v>45825</v>
      </c>
      <c r="K103"/>
    </row>
    <row r="104" spans="1:11">
      <c r="A104" s="1">
        <v>115</v>
      </c>
      <c r="B104" s="1" t="s">
        <v>6</v>
      </c>
      <c r="C104" s="1">
        <v>9</v>
      </c>
      <c r="D104" s="1">
        <v>6</v>
      </c>
      <c r="E104" s="1">
        <v>2</v>
      </c>
      <c r="F104" s="1">
        <f>SUMIF(Scores!$E$2:$E$609, 'Next Gen'!$A104, INDEX(Scores!$H$2:$O$609, 0, MATCH($B104, Scores!$H$1:$O$1, 0)))</f>
        <v>2</v>
      </c>
      <c r="G104" s="1" t="str">
        <f>INDEX(Scores!$B$2:$B$609, MATCH('Next Gen'!$A104, Scores!$E$2:$E$609, 0))</f>
        <v>high</v>
      </c>
      <c r="H104" s="4">
        <f>INDEX(Scores!$D$2:$D$609, MATCH('Next Gen'!$A104, Scores!$E$2:$E$609, 0))</f>
        <v>45825</v>
      </c>
      <c r="K104"/>
    </row>
    <row r="105" spans="1:11">
      <c r="A105" s="1">
        <v>116</v>
      </c>
      <c r="B105" s="1" t="s">
        <v>5</v>
      </c>
      <c r="C105" s="1">
        <v>12</v>
      </c>
      <c r="D105" s="1">
        <v>10</v>
      </c>
      <c r="E105" s="1">
        <v>4</v>
      </c>
      <c r="F105" s="1">
        <f>SUMIF(Scores!$E$2:$E$609, 'Next Gen'!$A105, INDEX(Scores!$H$2:$O$609, 0, MATCH($B105, Scores!$H$1:$O$1, 0)))</f>
        <v>10</v>
      </c>
      <c r="G105" s="1" t="str">
        <f>INDEX(Scores!$B$2:$B$609, MATCH('Next Gen'!$A105, Scores!$E$2:$E$609, 0))</f>
        <v>mid</v>
      </c>
      <c r="H105" s="4">
        <f>INDEX(Scores!$D$2:$D$609, MATCH('Next Gen'!$A105, Scores!$E$2:$E$609, 0))</f>
        <v>45826</v>
      </c>
      <c r="K105"/>
    </row>
    <row r="106" spans="1:11">
      <c r="A106" s="1">
        <v>116</v>
      </c>
      <c r="B106" s="1" t="s">
        <v>4</v>
      </c>
      <c r="C106" s="1">
        <v>12</v>
      </c>
      <c r="D106" s="1">
        <v>10</v>
      </c>
      <c r="E106" s="1">
        <v>4</v>
      </c>
      <c r="F106" s="1">
        <f>SUMIF(Scores!$E$2:$E$609, 'Next Gen'!$A106, INDEX(Scores!$H$2:$O$609, 0, MATCH($B106, Scores!$H$1:$O$1, 0)))</f>
        <v>7</v>
      </c>
      <c r="G106" s="1" t="str">
        <f>INDEX(Scores!$B$2:$B$609, MATCH('Next Gen'!$A106, Scores!$E$2:$E$609, 0))</f>
        <v>mid</v>
      </c>
      <c r="H106" s="4">
        <f>INDEX(Scores!$D$2:$D$609, MATCH('Next Gen'!$A106, Scores!$E$2:$E$609, 0))</f>
        <v>45826</v>
      </c>
      <c r="K106"/>
    </row>
    <row r="107" spans="1:11">
      <c r="A107" s="1">
        <v>117</v>
      </c>
      <c r="B107" s="1" t="s">
        <v>4</v>
      </c>
      <c r="C107" s="1">
        <v>9</v>
      </c>
      <c r="D107" s="1">
        <v>9</v>
      </c>
      <c r="E107" s="1">
        <v>5</v>
      </c>
      <c r="F107" s="1">
        <f>SUMIF(Scores!$E$2:$E$609, 'Next Gen'!$A108, INDEX(Scores!$H$2:$O$609, 0, MATCH($B107, Scores!$H$1:$O$1, 0)))</f>
        <v>14</v>
      </c>
      <c r="G107" s="1" t="str">
        <f>INDEX(Scores!$B$2:$B$609, MATCH('Next Gen'!$A108, Scores!$E$2:$E$609, 0))</f>
        <v>low</v>
      </c>
      <c r="H107" s="4">
        <f>INDEX(Scores!$D$2:$D$609, MATCH('Next Gen'!$A108, Scores!$E$2:$E$609, 0))</f>
        <v>45826</v>
      </c>
      <c r="K107"/>
    </row>
    <row r="108" spans="1:11">
      <c r="A108" s="1">
        <v>117</v>
      </c>
      <c r="B108" s="1" t="s">
        <v>5</v>
      </c>
      <c r="C108" s="1">
        <v>9</v>
      </c>
      <c r="D108" s="1">
        <v>7</v>
      </c>
      <c r="E108" s="1">
        <v>2</v>
      </c>
      <c r="F108" s="1">
        <f>SUMIF(Scores!$E$2:$E$609, 'Next Gen'!$A107, INDEX(Scores!$H$2:$O$609, 0, MATCH($B108, Scores!$H$1:$O$1, 0)))</f>
        <v>2</v>
      </c>
      <c r="G108" s="1" t="str">
        <f>INDEX(Scores!$B$2:$B$609, MATCH('Next Gen'!$A107, Scores!$E$2:$E$609, 0))</f>
        <v>low</v>
      </c>
      <c r="H108" s="4">
        <f>INDEX(Scores!$D$2:$D$609, MATCH('Next Gen'!$A107, Scores!$E$2:$E$609, 0))</f>
        <v>45826</v>
      </c>
      <c r="K108"/>
    </row>
    <row r="109" spans="1:11">
      <c r="A109" s="1">
        <v>118</v>
      </c>
      <c r="B109" s="1" t="s">
        <v>5</v>
      </c>
      <c r="C109" s="1">
        <v>9</v>
      </c>
      <c r="D109" s="1">
        <v>8</v>
      </c>
      <c r="E109" s="1">
        <v>2</v>
      </c>
      <c r="F109" s="1">
        <f>SUMIF(Scores!$E$2:$E$609, 'Next Gen'!$A109, INDEX(Scores!$H$2:$O$609, 0, MATCH($B109, Scores!$H$1:$O$1, 0)))</f>
        <v>5</v>
      </c>
      <c r="G109" s="1" t="str">
        <f>INDEX(Scores!$B$2:$B$609, MATCH('Next Gen'!$A109, Scores!$E$2:$E$609, 0))</f>
        <v>high</v>
      </c>
      <c r="H109" s="4">
        <f>INDEX(Scores!$D$2:$D$609, MATCH('Next Gen'!$A109, Scores!$E$2:$E$609, 0))</f>
        <v>45826</v>
      </c>
      <c r="K109"/>
    </row>
    <row r="110" spans="1:11">
      <c r="A110" s="1">
        <v>118</v>
      </c>
      <c r="B110" s="1" t="s">
        <v>4</v>
      </c>
      <c r="C110" s="1">
        <v>9</v>
      </c>
      <c r="D110" s="1">
        <v>7</v>
      </c>
      <c r="E110" s="1">
        <v>4</v>
      </c>
      <c r="F110" s="1">
        <f>SUMIF(Scores!$E$2:$E$609, 'Next Gen'!$A110, INDEX(Scores!$H$2:$O$609, 0, MATCH($B110, Scores!$H$1:$O$1, 0)))</f>
        <v>9</v>
      </c>
      <c r="G110" s="1" t="str">
        <f>INDEX(Scores!$B$2:$B$609, MATCH('Next Gen'!$A110, Scores!$E$2:$E$609, 0))</f>
        <v>high</v>
      </c>
      <c r="H110" s="4">
        <f>INDEX(Scores!$D$2:$D$609, MATCH('Next Gen'!$A110, Scores!$E$2:$E$609, 0))</f>
        <v>45826</v>
      </c>
      <c r="K110"/>
    </row>
    <row r="111" spans="1:11">
      <c r="A111" s="1">
        <v>119</v>
      </c>
      <c r="B111" s="1" t="s">
        <v>5</v>
      </c>
      <c r="C111" s="1">
        <v>9</v>
      </c>
      <c r="D111" s="1">
        <v>9</v>
      </c>
      <c r="E111" s="1">
        <v>6</v>
      </c>
      <c r="F111" s="1">
        <f>SUMIF(Scores!$E$2:$E$609, 'Next Gen'!$A111, INDEX(Scores!$H$2:$O$609, 0, MATCH($B111, Scores!$H$1:$O$1, 0)))</f>
        <v>13</v>
      </c>
      <c r="G111" s="1" t="str">
        <f>INDEX(Scores!$B$2:$B$609, MATCH('Next Gen'!$A111, Scores!$E$2:$E$609, 0))</f>
        <v>mid</v>
      </c>
      <c r="H111" s="4">
        <f>INDEX(Scores!$D$2:$D$609, MATCH('Next Gen'!$A111, Scores!$E$2:$E$609, 0))</f>
        <v>45827</v>
      </c>
      <c r="K111"/>
    </row>
    <row r="112" spans="1:11">
      <c r="A112" s="1">
        <v>119</v>
      </c>
      <c r="B112" s="1" t="s">
        <v>4</v>
      </c>
      <c r="C112" s="1">
        <v>9</v>
      </c>
      <c r="D112" s="1">
        <v>9</v>
      </c>
      <c r="E112" s="1">
        <v>4</v>
      </c>
      <c r="F112" s="1">
        <f>SUMIF(Scores!$E$2:$E$609, 'Next Gen'!$A112, INDEX(Scores!$H$2:$O$609, 0, MATCH($B112, Scores!$H$1:$O$1, 0)))</f>
        <v>8</v>
      </c>
      <c r="G112" s="1" t="str">
        <f>INDEX(Scores!$B$2:$B$609, MATCH('Next Gen'!$A112, Scores!$E$2:$E$609, 0))</f>
        <v>mid</v>
      </c>
      <c r="H112" s="4">
        <f>INDEX(Scores!$D$2:$D$609, MATCH('Next Gen'!$A112, Scores!$E$2:$E$609, 0))</f>
        <v>45827</v>
      </c>
      <c r="K112"/>
    </row>
    <row r="113" spans="1:11" ht="17" customHeight="1">
      <c r="A113" s="1">
        <v>120</v>
      </c>
      <c r="B113" s="1" t="s">
        <v>4</v>
      </c>
      <c r="C113" s="1">
        <v>12</v>
      </c>
      <c r="D113" s="1">
        <v>12</v>
      </c>
      <c r="E113" s="1">
        <v>6</v>
      </c>
      <c r="F113" s="1">
        <f>SUMIF(Scores!$E$2:$E$609, 'Next Gen'!$A114, INDEX(Scores!$H$2:$O$609, 0, MATCH($B113, Scores!$H$1:$O$1, 0)))</f>
        <v>12</v>
      </c>
      <c r="G113" s="1" t="str">
        <f>INDEX(Scores!$B$2:$B$609, MATCH('Next Gen'!$A114, Scores!$E$2:$E$609, 0))</f>
        <v>mid</v>
      </c>
      <c r="H113" s="4">
        <f>INDEX(Scores!$D$2:$D$609, MATCH('Next Gen'!$A114, Scores!$E$2:$E$609, 0))</f>
        <v>45827</v>
      </c>
      <c r="K113"/>
    </row>
    <row r="114" spans="1:11">
      <c r="A114" s="1">
        <v>120</v>
      </c>
      <c r="B114" s="1" t="s">
        <v>5</v>
      </c>
      <c r="C114" s="1">
        <v>12</v>
      </c>
      <c r="D114" s="1">
        <v>12</v>
      </c>
      <c r="E114" s="1">
        <v>5</v>
      </c>
      <c r="F114" s="1">
        <f>SUMIF(Scores!$E$2:$E$609, 'Next Gen'!$A113, INDEX(Scores!$H$2:$O$609, 0, MATCH($B114, Scores!$H$1:$O$1, 0)))</f>
        <v>8</v>
      </c>
      <c r="G114" s="1" t="str">
        <f>INDEX(Scores!$B$2:$B$609, MATCH('Next Gen'!$A113, Scores!$E$2:$E$609, 0))</f>
        <v>mid</v>
      </c>
      <c r="H114" s="4">
        <f>INDEX(Scores!$D$2:$D$609, MATCH('Next Gen'!$A113, Scores!$E$2:$E$609, 0))</f>
        <v>45827</v>
      </c>
      <c r="K114"/>
    </row>
    <row r="115" spans="1:11" ht="17" customHeight="1">
      <c r="A115" s="1">
        <v>121</v>
      </c>
      <c r="B115" s="1" t="s">
        <v>4</v>
      </c>
      <c r="C115" s="1">
        <v>9</v>
      </c>
      <c r="D115" s="1">
        <v>7</v>
      </c>
      <c r="E115" s="1">
        <v>5</v>
      </c>
      <c r="F115" s="1">
        <f>SUMIF(Scores!$E$2:$E$609, 'Next Gen'!$A116, INDEX(Scores!$H$2:$O$609, 0, MATCH($B115, Scores!$H$1:$O$1, 0)))</f>
        <v>10</v>
      </c>
      <c r="G115" s="1" t="str">
        <f>INDEX(Scores!$B$2:$B$609, MATCH('Next Gen'!$A116, Scores!$E$2:$E$609, 0))</f>
        <v>mid</v>
      </c>
      <c r="H115" s="4">
        <f>INDEX(Scores!$D$2:$D$609, MATCH('Next Gen'!$A116, Scores!$E$2:$E$609, 0))</f>
        <v>45828</v>
      </c>
      <c r="K115"/>
    </row>
    <row r="116" spans="1:11">
      <c r="A116" s="1">
        <v>121</v>
      </c>
      <c r="B116" s="1" t="s">
        <v>5</v>
      </c>
      <c r="C116" s="1">
        <v>9</v>
      </c>
      <c r="D116" s="1">
        <v>7</v>
      </c>
      <c r="E116" s="1">
        <v>4</v>
      </c>
      <c r="F116" s="1">
        <f>SUMIF(Scores!$E$2:$E$609, 'Next Gen'!$A115, INDEX(Scores!$H$2:$O$609, 0, MATCH($B116, Scores!$H$1:$O$1, 0)))</f>
        <v>6</v>
      </c>
      <c r="G116" s="1" t="str">
        <f>INDEX(Scores!$B$2:$B$609, MATCH('Next Gen'!$A115, Scores!$E$2:$E$609, 0))</f>
        <v>mid</v>
      </c>
      <c r="H116" s="4">
        <f>INDEX(Scores!$D$2:$D$609, MATCH('Next Gen'!$A115, Scores!$E$2:$E$609, 0))</f>
        <v>45828</v>
      </c>
      <c r="K116"/>
    </row>
    <row r="117" spans="1:11" ht="17" customHeight="1">
      <c r="A117" s="1">
        <v>122</v>
      </c>
      <c r="B117" s="1" t="s">
        <v>5</v>
      </c>
      <c r="C117" s="1">
        <v>9</v>
      </c>
      <c r="D117" s="1">
        <v>7</v>
      </c>
      <c r="E117" s="1">
        <v>6</v>
      </c>
      <c r="F117" s="1">
        <f>SUMIF(Scores!$E$2:$E$609, 'Next Gen'!$A117, INDEX(Scores!$H$2:$O$609, 0, MATCH($B117, Scores!$H$1:$O$1, 0)))</f>
        <v>11</v>
      </c>
      <c r="G117" s="1" t="str">
        <f>INDEX(Scores!$B$2:$B$609, MATCH('Next Gen'!$A117, Scores!$E$2:$E$609, 0))</f>
        <v>high</v>
      </c>
      <c r="H117" s="4">
        <f>INDEX(Scores!$D$2:$D$609, MATCH('Next Gen'!$A117, Scores!$E$2:$E$609, 0))</f>
        <v>45828</v>
      </c>
      <c r="K117"/>
    </row>
    <row r="118" spans="1:11">
      <c r="A118" s="1">
        <v>122</v>
      </c>
      <c r="B118" s="1" t="s">
        <v>4</v>
      </c>
      <c r="C118" s="1">
        <v>9</v>
      </c>
      <c r="D118" s="1">
        <v>7</v>
      </c>
      <c r="E118" s="1">
        <v>3</v>
      </c>
      <c r="F118" s="1">
        <f>SUMIF(Scores!$E$2:$E$609, 'Next Gen'!$A118, INDEX(Scores!$H$2:$O$609, 0, MATCH($B118, Scores!$H$1:$O$1, 0)))</f>
        <v>7</v>
      </c>
      <c r="G118" s="1" t="str">
        <f>INDEX(Scores!$B$2:$B$609, MATCH('Next Gen'!$A118, Scores!$E$2:$E$609, 0))</f>
        <v>high</v>
      </c>
      <c r="H118" s="4">
        <f>INDEX(Scores!$D$2:$D$609, MATCH('Next Gen'!$A118, Scores!$E$2:$E$609, 0))</f>
        <v>45828</v>
      </c>
      <c r="K118"/>
    </row>
    <row r="119" spans="1:11" ht="17" customHeight="1">
      <c r="A119" s="1">
        <v>123</v>
      </c>
      <c r="B119" s="1" t="s">
        <v>5</v>
      </c>
      <c r="C119" s="1">
        <v>9</v>
      </c>
      <c r="D119" s="1">
        <v>8</v>
      </c>
      <c r="E119" s="1">
        <v>2</v>
      </c>
      <c r="F119" s="1">
        <f>SUMIF(Scores!$E$2:$E$609, 'Next Gen'!$A119, INDEX(Scores!$H$2:$O$609, 0, MATCH($B119, Scores!$H$1:$O$1, 0)))</f>
        <v>3</v>
      </c>
      <c r="G119" s="1" t="str">
        <f>INDEX(Scores!$B$2:$B$609, MATCH('Next Gen'!$A119, Scores!$E$2:$E$609, 0))</f>
        <v>low</v>
      </c>
      <c r="H119" s="4">
        <f>INDEX(Scores!$D$2:$D$609, MATCH('Next Gen'!$A119, Scores!$E$2:$E$609, 0))</f>
        <v>45828</v>
      </c>
      <c r="K119"/>
    </row>
    <row r="120" spans="1:11">
      <c r="A120" s="1">
        <v>123</v>
      </c>
      <c r="B120" s="1" t="s">
        <v>4</v>
      </c>
      <c r="C120" s="1">
        <v>9</v>
      </c>
      <c r="D120" s="1">
        <v>8</v>
      </c>
      <c r="E120" s="1">
        <v>4</v>
      </c>
      <c r="F120" s="1">
        <f>SUMIF(Scores!$E$2:$E$609, 'Next Gen'!$A120, INDEX(Scores!$H$2:$O$609, 0, MATCH($B120, Scores!$H$1:$O$1, 0)))</f>
        <v>11</v>
      </c>
      <c r="G120" s="1" t="str">
        <f>INDEX(Scores!$B$2:$B$609, MATCH('Next Gen'!$A120, Scores!$E$2:$E$609, 0))</f>
        <v>low</v>
      </c>
      <c r="H120" s="4">
        <f>INDEX(Scores!$D$2:$D$609, MATCH('Next Gen'!$A120, Scores!$E$2:$E$609, 0))</f>
        <v>45828</v>
      </c>
      <c r="K120"/>
    </row>
    <row r="121" spans="1:11" ht="17" customHeight="1">
      <c r="A121" s="1">
        <v>124</v>
      </c>
      <c r="B121" s="1" t="s">
        <v>5</v>
      </c>
      <c r="C121" s="1">
        <v>9</v>
      </c>
      <c r="D121" s="1">
        <v>7</v>
      </c>
      <c r="E121" s="1">
        <v>4</v>
      </c>
      <c r="F121" s="1">
        <f>SUMIF(Scores!$E$2:$E$609, 'Next Gen'!$A121, INDEX(Scores!$H$2:$O$609, 0, MATCH($B121, Scores!$H$1:$O$1, 0)))</f>
        <v>12</v>
      </c>
      <c r="G121" s="1" t="str">
        <f>INDEX(Scores!$B$2:$B$609, MATCH('Next Gen'!$A121, Scores!$E$2:$E$609, 0))</f>
        <v>mid</v>
      </c>
      <c r="H121" s="4">
        <f>INDEX(Scores!$D$2:$D$609, MATCH('Next Gen'!$A121, Scores!$E$2:$E$609, 0))</f>
        <v>45831</v>
      </c>
      <c r="K121"/>
    </row>
    <row r="122" spans="1:11">
      <c r="A122" s="1">
        <v>124</v>
      </c>
      <c r="B122" s="1" t="s">
        <v>83</v>
      </c>
      <c r="C122" s="1">
        <v>9</v>
      </c>
      <c r="D122" s="1">
        <v>2</v>
      </c>
      <c r="E122" s="1">
        <v>1</v>
      </c>
      <c r="F122" s="1">
        <f>SUMIF(Scores!$E$2:$E$609, 'Next Gen'!$A122, INDEX(Scores!$H$2:$O$609, 0, MATCH($B122, Scores!$H$1:$O$1, 0)))</f>
        <v>2</v>
      </c>
      <c r="G122" s="1" t="str">
        <f>INDEX(Scores!$B$2:$B$609, MATCH('Next Gen'!$A122, Scores!$E$2:$E$609, 0))</f>
        <v>mid</v>
      </c>
      <c r="H122" s="4">
        <f>INDEX(Scores!$D$2:$D$609, MATCH('Next Gen'!$A122, Scores!$E$2:$E$609, 0))</f>
        <v>45831</v>
      </c>
      <c r="K122"/>
    </row>
    <row r="123" spans="1:11" ht="17" customHeight="1">
      <c r="A123" s="1">
        <v>125</v>
      </c>
      <c r="B123" s="1" t="s">
        <v>5</v>
      </c>
      <c r="C123" s="1">
        <v>9</v>
      </c>
      <c r="D123" s="1">
        <v>8</v>
      </c>
      <c r="E123" s="1">
        <v>6</v>
      </c>
      <c r="F123" s="1">
        <f>SUMIF(Scores!$E$2:$E$609, 'Next Gen'!$A123, INDEX(Scores!$H$2:$O$609, 0, MATCH($B123, Scores!$H$1:$O$1, 0)))</f>
        <v>10</v>
      </c>
      <c r="G123" s="1" t="str">
        <f>INDEX(Scores!$B$2:$B$609, MATCH('Next Gen'!$A123, Scores!$E$2:$E$609, 0))</f>
        <v>mid</v>
      </c>
      <c r="H123" s="4">
        <f>INDEX(Scores!$D$2:$D$609, MATCH('Next Gen'!$A123, Scores!$E$2:$E$609, 0))</f>
        <v>45831</v>
      </c>
      <c r="K123"/>
    </row>
    <row r="124" spans="1:11">
      <c r="A124" s="1">
        <v>125</v>
      </c>
      <c r="B124" s="1" t="s">
        <v>4</v>
      </c>
      <c r="C124" s="1">
        <v>9</v>
      </c>
      <c r="D124" s="1">
        <v>9</v>
      </c>
      <c r="E124" s="1">
        <v>3</v>
      </c>
      <c r="F124" s="1">
        <f>SUMIF(Scores!$E$2:$E$609, 'Next Gen'!$A124, INDEX(Scores!$H$2:$O$609, 0, MATCH($B124, Scores!$H$1:$O$1, 0)))</f>
        <v>9</v>
      </c>
      <c r="G124" s="1" t="str">
        <f>INDEX(Scores!$B$2:$B$609, MATCH('Next Gen'!$A124, Scores!$E$2:$E$609, 0))</f>
        <v>mid</v>
      </c>
      <c r="H124" s="4">
        <f>INDEX(Scores!$D$2:$D$609, MATCH('Next Gen'!$A124, Scores!$E$2:$E$609, 0))</f>
        <v>45831</v>
      </c>
      <c r="K124"/>
    </row>
    <row r="125" spans="1:11" ht="17" customHeight="1">
      <c r="A125" s="1">
        <v>126</v>
      </c>
      <c r="B125" s="1" t="s">
        <v>5</v>
      </c>
      <c r="C125" s="1">
        <v>15</v>
      </c>
      <c r="D125" s="1">
        <v>13</v>
      </c>
      <c r="E125" s="1">
        <v>3</v>
      </c>
      <c r="F125" s="1">
        <f>SUMIF(Scores!$E$2:$E$609, 'Next Gen'!$A125, INDEX(Scores!$H$2:$O$609, 0, MATCH($B125, Scores!$H$1:$O$1, 0)))</f>
        <v>5</v>
      </c>
      <c r="G125" s="1" t="str">
        <f>INDEX(Scores!$B$2:$B$609, MATCH('Next Gen'!$A125, Scores!$E$2:$E$609, 0))</f>
        <v>mid</v>
      </c>
      <c r="H125" s="4">
        <f>INDEX(Scores!$D$2:$D$609, MATCH('Next Gen'!$A125, Scores!$E$2:$E$609, 0))</f>
        <v>45832</v>
      </c>
      <c r="K125"/>
    </row>
    <row r="126" spans="1:11">
      <c r="A126" s="1">
        <v>126</v>
      </c>
      <c r="B126" s="1" t="s">
        <v>4</v>
      </c>
      <c r="C126" s="1">
        <v>15</v>
      </c>
      <c r="D126" s="1">
        <v>13</v>
      </c>
      <c r="E126" s="1">
        <v>4</v>
      </c>
      <c r="F126" s="1">
        <f>SUMIF(Scores!$E$2:$E$609, 'Next Gen'!$A126, INDEX(Scores!$H$2:$O$609, 0, MATCH($B126, Scores!$H$1:$O$1, 0)))</f>
        <v>9</v>
      </c>
      <c r="G126" s="1" t="str">
        <f>INDEX(Scores!$B$2:$B$609, MATCH('Next Gen'!$A126, Scores!$E$2:$E$609, 0))</f>
        <v>mid</v>
      </c>
      <c r="H126" s="4">
        <f>INDEX(Scores!$D$2:$D$609, MATCH('Next Gen'!$A126, Scores!$E$2:$E$609, 0))</f>
        <v>45832</v>
      </c>
      <c r="K126"/>
    </row>
    <row r="127" spans="1:11" ht="17" customHeight="1">
      <c r="A127" s="1">
        <v>127</v>
      </c>
      <c r="B127" s="1" t="s">
        <v>5</v>
      </c>
      <c r="C127" s="1">
        <v>9</v>
      </c>
      <c r="D127" s="1">
        <v>9</v>
      </c>
      <c r="E127" s="1">
        <v>5</v>
      </c>
      <c r="F127" s="1">
        <f>SUMIF(Scores!$E$2:$E$609, 'Next Gen'!$A127, INDEX(Scores!$H$2:$O$609, 0, MATCH($B127, Scores!$H$1:$O$1, 0)))</f>
        <v>11</v>
      </c>
      <c r="G127" s="1" t="str">
        <f>INDEX(Scores!$B$2:$B$609, MATCH('Next Gen'!$A127, Scores!$E$2:$E$609, 0))</f>
        <v>mid</v>
      </c>
      <c r="H127" s="4">
        <f>INDEX(Scores!$D$2:$D$609, MATCH('Next Gen'!$A127, Scores!$E$2:$E$609, 0))</f>
        <v>45832</v>
      </c>
      <c r="K127"/>
    </row>
    <row r="128" spans="1:11">
      <c r="A128" s="1">
        <v>127</v>
      </c>
      <c r="B128" s="1" t="s">
        <v>6</v>
      </c>
      <c r="C128" s="1">
        <v>9</v>
      </c>
      <c r="D128" s="1">
        <v>4</v>
      </c>
      <c r="E128" s="1">
        <v>2</v>
      </c>
      <c r="F128" s="1">
        <f>SUMIF(Scores!$E$2:$E$609, 'Next Gen'!$A129, INDEX(Scores!$H$2:$O$609, 0, MATCH($B128, Scores!$H$1:$O$1, 0)))</f>
        <v>4</v>
      </c>
      <c r="G128" s="1" t="str">
        <f>INDEX(Scores!$B$2:$B$609, MATCH('Next Gen'!$A129, Scores!$E$2:$E$609, 0))</f>
        <v>mid</v>
      </c>
      <c r="H128" s="4">
        <f>INDEX(Scores!$D$2:$D$609, MATCH('Next Gen'!$A129, Scores!$E$2:$E$609, 0))</f>
        <v>45832</v>
      </c>
      <c r="K128"/>
    </row>
    <row r="129" spans="1:11">
      <c r="A129" s="1">
        <v>127</v>
      </c>
      <c r="B129" s="1" t="s">
        <v>4</v>
      </c>
      <c r="C129" s="1">
        <v>9</v>
      </c>
      <c r="D129" s="1">
        <v>9</v>
      </c>
      <c r="E129" s="1">
        <v>2</v>
      </c>
      <c r="F129" s="1">
        <f>SUMIF(Scores!$E$2:$E$609, 'Next Gen'!$A128, INDEX(Scores!$H$2:$O$609, 0, MATCH($B129, Scores!$H$1:$O$1, 0)))</f>
        <v>2</v>
      </c>
      <c r="G129" s="1" t="str">
        <f>INDEX(Scores!$B$2:$B$609, MATCH('Next Gen'!$A128, Scores!$E$2:$E$609, 0))</f>
        <v>mid</v>
      </c>
      <c r="H129" s="4">
        <f>INDEX(Scores!$D$2:$D$609, MATCH('Next Gen'!$A128, Scores!$E$2:$E$609, 0))</f>
        <v>45832</v>
      </c>
      <c r="K129"/>
    </row>
    <row r="130" spans="1:11">
      <c r="A130" s="1">
        <v>128</v>
      </c>
      <c r="B130" s="1" t="s">
        <v>4</v>
      </c>
      <c r="C130" s="1">
        <v>9</v>
      </c>
      <c r="D130" s="1">
        <v>8</v>
      </c>
      <c r="E130" s="1">
        <v>5</v>
      </c>
      <c r="F130" s="1">
        <f>SUMIF(Scores!$E$2:$E$609, 'Next Gen'!$A130, INDEX(Scores!$H$2:$O$609, 0, MATCH($B130, Scores!$H$1:$O$1, 0)))</f>
        <v>7</v>
      </c>
      <c r="G130" s="1" t="str">
        <f>INDEX(Scores!$B$2:$B$609, MATCH('Next Gen'!$A130, Scores!$E$2:$E$609, 0))</f>
        <v>mid</v>
      </c>
      <c r="H130" s="4">
        <f>INDEX(Scores!$D$2:$D$609, MATCH('Next Gen'!$A130, Scores!$E$2:$E$609, 0))</f>
        <v>45832</v>
      </c>
      <c r="K130"/>
    </row>
    <row r="131" spans="1:11">
      <c r="A131" s="1">
        <v>128</v>
      </c>
      <c r="B131" s="1" t="s">
        <v>5</v>
      </c>
      <c r="C131" s="1">
        <v>9</v>
      </c>
      <c r="D131" s="1">
        <v>8</v>
      </c>
      <c r="E131" s="1">
        <v>2</v>
      </c>
      <c r="F131" s="1">
        <f>SUMIF(Scores!$E$2:$E$609, 'Next Gen'!$A131, INDEX(Scores!$H$2:$O$609, 0, MATCH($B131, Scores!$H$1:$O$1, 0)))</f>
        <v>2</v>
      </c>
      <c r="G131" s="1" t="str">
        <f>INDEX(Scores!$B$2:$B$609, MATCH('Next Gen'!$A131, Scores!$E$2:$E$609, 0))</f>
        <v>mid</v>
      </c>
      <c r="H131" s="4">
        <f>INDEX(Scores!$D$2:$D$609, MATCH('Next Gen'!$A131, Scores!$E$2:$E$609, 0))</f>
        <v>45832</v>
      </c>
      <c r="K131"/>
    </row>
    <row r="132" spans="1:11">
      <c r="A132" s="1">
        <v>129</v>
      </c>
      <c r="B132" s="1" t="s">
        <v>5</v>
      </c>
      <c r="C132" s="1">
        <v>9</v>
      </c>
      <c r="D132" s="1">
        <v>8</v>
      </c>
      <c r="E132" s="1">
        <v>4</v>
      </c>
      <c r="F132" s="1">
        <f>SUMIF(Scores!$E$2:$E$609, 'Next Gen'!$A133, INDEX(Scores!$H$2:$O$609, 0, MATCH($B132, Scores!$H$1:$O$1, 0)))</f>
        <v>7</v>
      </c>
      <c r="G132" s="1" t="str">
        <f>INDEX(Scores!$B$2:$B$609, MATCH('Next Gen'!$A133, Scores!$E$2:$E$609, 0))</f>
        <v>mid</v>
      </c>
      <c r="H132" s="4">
        <f>INDEX(Scores!$D$2:$D$609, MATCH('Next Gen'!$A133, Scores!$E$2:$E$609, 0))</f>
        <v>45833</v>
      </c>
      <c r="K132"/>
    </row>
    <row r="133" spans="1:11">
      <c r="A133" s="1">
        <v>129</v>
      </c>
      <c r="B133" s="1" t="s">
        <v>4</v>
      </c>
      <c r="C133" s="1">
        <v>9</v>
      </c>
      <c r="D133" s="1">
        <v>9</v>
      </c>
      <c r="E133" s="1">
        <v>0</v>
      </c>
      <c r="F133" s="1">
        <f>SUMIF(Scores!$E$2:$E$609, 'Next Gen'!$A132, INDEX(Scores!$H$2:$O$609, 0, MATCH($B133, Scores!$H$1:$O$1, 0)))</f>
        <v>0</v>
      </c>
      <c r="G133" s="1" t="str">
        <f>INDEX(Scores!$B$2:$B$609, MATCH('Next Gen'!$A132, Scores!$E$2:$E$609, 0))</f>
        <v>mid</v>
      </c>
      <c r="H133" s="4">
        <f>INDEX(Scores!$D$2:$D$609, MATCH('Next Gen'!$A132, Scores!$E$2:$E$609, 0))</f>
        <v>45833</v>
      </c>
      <c r="K133"/>
    </row>
    <row r="134" spans="1:11">
      <c r="A134" s="1">
        <v>130</v>
      </c>
      <c r="B134" s="1" t="s">
        <v>4</v>
      </c>
      <c r="C134" s="1">
        <v>9</v>
      </c>
      <c r="D134" s="1">
        <v>9</v>
      </c>
      <c r="E134" s="1">
        <v>6</v>
      </c>
      <c r="F134" s="1">
        <f>SUMIF(Scores!$E$2:$E$609, 'Next Gen'!$A135, INDEX(Scores!$H$2:$O$609, 0, MATCH($B134, Scores!$H$1:$O$1, 0)))</f>
        <v>14</v>
      </c>
      <c r="G134" s="1" t="str">
        <f>INDEX(Scores!$B$2:$B$609, MATCH('Next Gen'!$A135, Scores!$E$2:$E$609, 0))</f>
        <v>mid</v>
      </c>
      <c r="H134" s="4">
        <f>INDEX(Scores!$D$2:$D$609, MATCH('Next Gen'!$A135, Scores!$E$2:$E$609, 0))</f>
        <v>45833</v>
      </c>
      <c r="K134"/>
    </row>
    <row r="135" spans="1:11">
      <c r="A135" s="1">
        <v>130</v>
      </c>
      <c r="B135" s="1" t="s">
        <v>5</v>
      </c>
      <c r="C135" s="1">
        <v>9</v>
      </c>
      <c r="D135" s="1">
        <v>7</v>
      </c>
      <c r="E135" s="1">
        <v>0</v>
      </c>
      <c r="F135" s="1">
        <f>SUMIF(Scores!$E$2:$E$609, 'Next Gen'!$A134, INDEX(Scores!$H$2:$O$609, 0, MATCH($B135, Scores!$H$1:$O$1, 0)))</f>
        <v>0</v>
      </c>
      <c r="G135" s="1" t="str">
        <f>INDEX(Scores!$B$2:$B$609, MATCH('Next Gen'!$A134, Scores!$E$2:$E$609, 0))</f>
        <v>mid</v>
      </c>
      <c r="H135" s="4">
        <f>INDEX(Scores!$D$2:$D$609, MATCH('Next Gen'!$A134, Scores!$E$2:$E$609, 0))</f>
        <v>45833</v>
      </c>
      <c r="K135"/>
    </row>
    <row r="136" spans="1:11">
      <c r="A136" s="1">
        <v>130</v>
      </c>
      <c r="B136" s="1" t="s">
        <v>83</v>
      </c>
      <c r="C136" s="1">
        <v>9</v>
      </c>
      <c r="D136" s="1">
        <v>4</v>
      </c>
      <c r="E136" s="1">
        <v>1</v>
      </c>
      <c r="F136" s="1">
        <f>SUMIF(Scores!$E$2:$E$609, 'Next Gen'!$A136, INDEX(Scores!$H$2:$O$609, 0, MATCH($B136, Scores!$H$1:$O$1, 0)))</f>
        <v>1</v>
      </c>
      <c r="G136" s="1" t="str">
        <f>INDEX(Scores!$B$2:$B$609, MATCH('Next Gen'!$A136, Scores!$E$2:$E$609, 0))</f>
        <v>mid</v>
      </c>
      <c r="H136" s="4">
        <f>INDEX(Scores!$D$2:$D$609, MATCH('Next Gen'!$A136, Scores!$E$2:$E$609, 0))</f>
        <v>45833</v>
      </c>
      <c r="K136"/>
    </row>
    <row r="137" spans="1:11">
      <c r="A137" s="1">
        <v>131</v>
      </c>
      <c r="B137" s="1" t="s">
        <v>4</v>
      </c>
      <c r="C137" s="1">
        <v>12</v>
      </c>
      <c r="D137" s="1">
        <v>12</v>
      </c>
      <c r="E137" s="1">
        <v>5</v>
      </c>
      <c r="F137" s="1">
        <f>SUMIF(Scores!$E$2:$E$609, 'Next Gen'!$A137, INDEX(Scores!$H$2:$O$609, 0, MATCH($B137, Scores!$H$1:$O$1, 0)))</f>
        <v>9</v>
      </c>
      <c r="G137" s="1" t="str">
        <f>INDEX(Scores!$B$2:$B$609, MATCH('Next Gen'!$A137, Scores!$E$2:$E$609, 0))</f>
        <v>mid</v>
      </c>
      <c r="H137" s="4">
        <f>INDEX(Scores!$D$2:$D$609, MATCH('Next Gen'!$A137, Scores!$E$2:$E$609, 0))</f>
        <v>45833</v>
      </c>
      <c r="K137"/>
    </row>
    <row r="138" spans="1:11">
      <c r="A138" s="1">
        <v>131</v>
      </c>
      <c r="B138" s="1" t="s">
        <v>5</v>
      </c>
      <c r="C138" s="1">
        <v>12</v>
      </c>
      <c r="D138" s="1">
        <v>10</v>
      </c>
      <c r="E138" s="1">
        <v>5</v>
      </c>
      <c r="F138" s="1">
        <f>SUMIF(Scores!$E$2:$E$609, 'Next Gen'!$A138, INDEX(Scores!$H$2:$O$609, 0, MATCH($B138, Scores!$H$1:$O$1, 0)))</f>
        <v>7</v>
      </c>
      <c r="G138" s="1" t="str">
        <f>INDEX(Scores!$B$2:$B$609, MATCH('Next Gen'!$A138, Scores!$E$2:$E$609, 0))</f>
        <v>mid</v>
      </c>
      <c r="H138" s="4">
        <f>INDEX(Scores!$D$2:$D$609, MATCH('Next Gen'!$A138, Scores!$E$2:$E$609, 0))</f>
        <v>45833</v>
      </c>
      <c r="K138"/>
    </row>
    <row r="139" spans="1:11">
      <c r="A139" s="1">
        <v>132</v>
      </c>
      <c r="B139" s="1" t="s">
        <v>4</v>
      </c>
      <c r="C139" s="1">
        <v>9</v>
      </c>
      <c r="D139" s="1">
        <v>9</v>
      </c>
      <c r="E139" s="1">
        <v>4</v>
      </c>
      <c r="F139" s="1">
        <f>SUMIF(Scores!$E$2:$E$609, 'Next Gen'!$A139, INDEX(Scores!$H$2:$O$609, 0, MATCH($B139, Scores!$H$1:$O$1, 0)))</f>
        <v>10</v>
      </c>
      <c r="G139" s="1" t="str">
        <f>INDEX(Scores!$B$2:$B$609, MATCH('Next Gen'!$A139, Scores!$E$2:$E$609, 0))</f>
        <v>mid</v>
      </c>
      <c r="H139" s="4">
        <f>INDEX(Scores!$D$2:$D$609, MATCH('Next Gen'!$A139, Scores!$E$2:$E$609, 0))</f>
        <v>45834</v>
      </c>
      <c r="K139"/>
    </row>
    <row r="140" spans="1:11">
      <c r="A140" s="1">
        <v>132</v>
      </c>
      <c r="B140" s="1" t="s">
        <v>5</v>
      </c>
      <c r="C140" s="1">
        <v>9</v>
      </c>
      <c r="D140" s="1">
        <v>8</v>
      </c>
      <c r="E140" s="1">
        <v>2</v>
      </c>
      <c r="F140" s="1">
        <f>SUMIF(Scores!$E$2:$E$609, 'Next Gen'!$A140, INDEX(Scores!$H$2:$O$609, 0, MATCH($B140, Scores!$H$1:$O$1, 0)))</f>
        <v>4</v>
      </c>
      <c r="G140" s="1" t="str">
        <f>INDEX(Scores!$B$2:$B$609, MATCH('Next Gen'!$A140, Scores!$E$2:$E$609, 0))</f>
        <v>mid</v>
      </c>
      <c r="H140" s="4">
        <f>INDEX(Scores!$D$2:$D$609, MATCH('Next Gen'!$A140, Scores!$E$2:$E$609, 0))</f>
        <v>45834</v>
      </c>
      <c r="K140"/>
    </row>
    <row r="141" spans="1:11">
      <c r="A141" s="1">
        <v>132</v>
      </c>
      <c r="B141" s="1" t="s">
        <v>83</v>
      </c>
      <c r="C141" s="1">
        <v>9</v>
      </c>
      <c r="D141" s="1">
        <v>4</v>
      </c>
      <c r="E141" s="1">
        <v>2</v>
      </c>
      <c r="F141" s="1">
        <f>SUMIF(Scores!$E$2:$E$609, 'Next Gen'!$A141, INDEX(Scores!$H$2:$O$609, 0, MATCH($B141, Scores!$H$1:$O$1, 0)))</f>
        <v>4</v>
      </c>
      <c r="G141" s="1" t="str">
        <f>INDEX(Scores!$B$2:$B$609, MATCH('Next Gen'!$A141, Scores!$E$2:$E$609, 0))</f>
        <v>mid</v>
      </c>
      <c r="H141" s="4">
        <f>INDEX(Scores!$D$2:$D$609, MATCH('Next Gen'!$A141, Scores!$E$2:$E$609, 0))</f>
        <v>45834</v>
      </c>
      <c r="K141"/>
    </row>
    <row r="142" spans="1:11">
      <c r="A142" s="1">
        <v>133</v>
      </c>
      <c r="B142" s="1" t="s">
        <v>4</v>
      </c>
      <c r="C142" s="1">
        <v>9</v>
      </c>
      <c r="D142" s="1">
        <v>9</v>
      </c>
      <c r="E142" s="1">
        <v>5</v>
      </c>
      <c r="F142" s="1">
        <f>SUMIF(Scores!$E$2:$E$609, 'Next Gen'!$A142, INDEX(Scores!$H$2:$O$609, 0, MATCH($B142, Scores!$H$1:$O$1, 0)))</f>
        <v>10</v>
      </c>
      <c r="G142" s="1" t="str">
        <f>INDEX(Scores!$B$2:$B$609, MATCH('Next Gen'!$A142, Scores!$E$2:$E$609, 0))</f>
        <v>mid</v>
      </c>
      <c r="H142" s="4">
        <f>INDEX(Scores!$D$2:$D$609, MATCH('Next Gen'!$A142, Scores!$E$2:$E$609, 0))</f>
        <v>45834</v>
      </c>
      <c r="K142"/>
    </row>
    <row r="143" spans="1:11">
      <c r="A143" s="1">
        <v>133</v>
      </c>
      <c r="B143" s="1" t="s">
        <v>5</v>
      </c>
      <c r="C143" s="1">
        <v>9</v>
      </c>
      <c r="D143" s="1">
        <v>8</v>
      </c>
      <c r="E143" s="1">
        <v>3</v>
      </c>
      <c r="F143" s="1">
        <f>SUMIF(Scores!$E$2:$E$609, 'Next Gen'!$A143, INDEX(Scores!$H$2:$O$609, 0, MATCH($B143, Scores!$H$1:$O$1, 0)))</f>
        <v>4</v>
      </c>
      <c r="G143" s="1" t="str">
        <f>INDEX(Scores!$B$2:$B$609, MATCH('Next Gen'!$A143, Scores!$E$2:$E$609, 0))</f>
        <v>mid</v>
      </c>
      <c r="H143" s="4">
        <f>INDEX(Scores!$D$2:$D$609, MATCH('Next Gen'!$A143, Scores!$E$2:$E$609, 0))</f>
        <v>45834</v>
      </c>
      <c r="K143"/>
    </row>
    <row r="144" spans="1:11">
      <c r="A144" s="1">
        <v>134</v>
      </c>
      <c r="B144" s="1" t="s">
        <v>83</v>
      </c>
      <c r="C144" s="1">
        <v>9</v>
      </c>
      <c r="D144" s="1">
        <v>5</v>
      </c>
      <c r="E144" s="1">
        <v>1</v>
      </c>
      <c r="F144" s="1">
        <f>SUMIF(Scores!$E$2:$E$609, 'Next Gen'!$A145, INDEX(Scores!$H$2:$O$609, 0, MATCH($B144, Scores!$H$1:$O$1, 0)))</f>
        <v>3</v>
      </c>
      <c r="G144" s="1" t="str">
        <f>INDEX(Scores!$B$2:$B$609, MATCH('Next Gen'!$A145, Scores!$E$2:$E$609, 0))</f>
        <v>mid</v>
      </c>
      <c r="H144" s="4">
        <f>INDEX(Scores!$D$2:$D$609, MATCH('Next Gen'!$A145, Scores!$E$2:$E$609, 0))</f>
        <v>45835</v>
      </c>
      <c r="K144"/>
    </row>
    <row r="145" spans="1:11">
      <c r="A145" s="1">
        <v>134</v>
      </c>
      <c r="B145" s="1" t="s">
        <v>4</v>
      </c>
      <c r="C145" s="1">
        <v>9</v>
      </c>
      <c r="D145" s="1">
        <v>9</v>
      </c>
      <c r="E145" s="1">
        <v>3</v>
      </c>
      <c r="F145" s="1">
        <f>SUMIF(Scores!$E$2:$E$609, 'Next Gen'!$A144, INDEX(Scores!$H$2:$O$609, 0, MATCH($B145, Scores!$H$1:$O$1, 0)))</f>
        <v>6</v>
      </c>
      <c r="G145" s="1" t="str">
        <f>INDEX(Scores!$B$2:$B$609, MATCH('Next Gen'!$A144, Scores!$E$2:$E$609, 0))</f>
        <v>mid</v>
      </c>
      <c r="H145" s="4">
        <f>INDEX(Scores!$D$2:$D$609, MATCH('Next Gen'!$A144, Scores!$E$2:$E$609, 0))</f>
        <v>45835</v>
      </c>
      <c r="K145"/>
    </row>
    <row r="146" spans="1:11">
      <c r="A146" s="1">
        <v>135</v>
      </c>
      <c r="B146" s="1" t="s">
        <v>4</v>
      </c>
      <c r="C146" s="1">
        <v>9</v>
      </c>
      <c r="D146" s="1">
        <v>8</v>
      </c>
      <c r="E146" s="1">
        <v>6</v>
      </c>
      <c r="F146" s="1">
        <f>SUMIF(Scores!$E$2:$E$609, 'Next Gen'!$A146, INDEX(Scores!$H$2:$O$609, 0, MATCH($B146, Scores!$H$1:$O$1, 0)))</f>
        <v>16</v>
      </c>
      <c r="G146" s="1" t="str">
        <f>INDEX(Scores!$B$2:$B$609, MATCH('Next Gen'!$A146, Scores!$E$2:$E$609, 0))</f>
        <v>mid</v>
      </c>
      <c r="H146" s="4">
        <f>INDEX(Scores!$D$2:$D$609, MATCH('Next Gen'!$A146, Scores!$E$2:$E$609, 0))</f>
        <v>45835</v>
      </c>
      <c r="K146"/>
    </row>
    <row r="147" spans="1:11">
      <c r="A147" s="1">
        <v>135</v>
      </c>
      <c r="B147" s="1" t="s">
        <v>5</v>
      </c>
      <c r="C147" s="1">
        <v>9</v>
      </c>
      <c r="D147" s="1">
        <v>5</v>
      </c>
      <c r="E147" s="1">
        <v>0</v>
      </c>
      <c r="F147" s="1">
        <f>SUMIF(Scores!$E$2:$E$609, 'Next Gen'!$A147, INDEX(Scores!$H$2:$O$609, 0, MATCH($B147, Scores!$H$1:$O$1, 0)))</f>
        <v>0</v>
      </c>
      <c r="G147" s="1" t="str">
        <f>INDEX(Scores!$B$2:$B$609, MATCH('Next Gen'!$A147, Scores!$E$2:$E$609, 0))</f>
        <v>mid</v>
      </c>
      <c r="H147" s="4">
        <f>INDEX(Scores!$D$2:$D$609, MATCH('Next Gen'!$A147, Scores!$E$2:$E$609, 0))</f>
        <v>45835</v>
      </c>
      <c r="K147"/>
    </row>
    <row r="148" spans="1:11">
      <c r="A148" s="1">
        <v>136</v>
      </c>
      <c r="B148" s="1" t="s">
        <v>5</v>
      </c>
      <c r="C148" s="1">
        <v>9</v>
      </c>
      <c r="D148" s="1">
        <v>8</v>
      </c>
      <c r="E148" s="1">
        <v>4</v>
      </c>
      <c r="F148" s="1">
        <f>SUMIF(Scores!$E$2:$E$609, 'Next Gen'!$A149, INDEX(Scores!$H$2:$O$609, 0, MATCH($B148, Scores!$H$1:$O$1, 0)))</f>
        <v>9</v>
      </c>
      <c r="G148" s="1" t="str">
        <f>INDEX(Scores!$B$2:$B$609, MATCH('Next Gen'!$A149, Scores!$E$2:$E$609, 0))</f>
        <v>high</v>
      </c>
      <c r="H148" s="4">
        <f>INDEX(Scores!$D$2:$D$609, MATCH('Next Gen'!$A149, Scores!$E$2:$E$609, 0))</f>
        <v>45835</v>
      </c>
      <c r="K148"/>
    </row>
    <row r="149" spans="1:11">
      <c r="A149" s="1">
        <v>136</v>
      </c>
      <c r="B149" s="1" t="s">
        <v>4</v>
      </c>
      <c r="C149" s="1">
        <v>9</v>
      </c>
      <c r="D149" s="1">
        <v>7</v>
      </c>
      <c r="E149" s="1">
        <v>2</v>
      </c>
      <c r="F149" s="1">
        <f>SUMIF(Scores!$E$2:$E$609, 'Next Gen'!$A148, INDEX(Scores!$H$2:$O$609, 0, MATCH($B149, Scores!$H$1:$O$1, 0)))</f>
        <v>4</v>
      </c>
      <c r="G149" s="1" t="str">
        <f>INDEX(Scores!$B$2:$B$609, MATCH('Next Gen'!$A148, Scores!$E$2:$E$609, 0))</f>
        <v>high</v>
      </c>
      <c r="H149" s="4">
        <f>INDEX(Scores!$D$2:$D$609, MATCH('Next Gen'!$A148, Scores!$E$2:$E$609, 0))</f>
        <v>45835</v>
      </c>
      <c r="K149"/>
    </row>
    <row r="150" spans="1:11">
      <c r="A150" s="1">
        <v>137</v>
      </c>
      <c r="B150" s="1" t="s">
        <v>5</v>
      </c>
      <c r="C150" s="1">
        <v>9</v>
      </c>
      <c r="D150" s="1">
        <v>9</v>
      </c>
      <c r="E150" s="1">
        <v>4</v>
      </c>
      <c r="F150" s="1">
        <f>SUMIF(Scores!$E$2:$E$609, 'Next Gen'!$A151, INDEX(Scores!$H$2:$O$609, 0, MATCH($B150, Scores!$H$1:$O$1, 0)))</f>
        <v>9</v>
      </c>
      <c r="G150" s="1" t="str">
        <f>INDEX(Scores!$B$2:$B$609, MATCH('Next Gen'!$A151, Scores!$E$2:$E$609, 0))</f>
        <v>mid</v>
      </c>
      <c r="H150" s="4">
        <f>INDEX(Scores!$D$2:$D$609, MATCH('Next Gen'!$A151, Scores!$E$2:$E$609, 0))</f>
        <v>45838</v>
      </c>
      <c r="K150"/>
    </row>
    <row r="151" spans="1:11">
      <c r="A151" s="1">
        <v>137</v>
      </c>
      <c r="B151" s="1" t="s">
        <v>83</v>
      </c>
      <c r="C151" s="1">
        <v>9</v>
      </c>
      <c r="D151" s="1">
        <v>5</v>
      </c>
      <c r="E151" s="1">
        <v>1</v>
      </c>
      <c r="F151" s="1">
        <f>SUMIF(Scores!$E$2:$E$609, 'Next Gen'!$A152, INDEX(Scores!$H$2:$O$609, 0, MATCH($B151, Scores!$H$1:$O$1, 0)))</f>
        <v>1</v>
      </c>
      <c r="G151" s="1" t="str">
        <f>INDEX(Scores!$B$2:$B$609, MATCH('Next Gen'!$A152, Scores!$E$2:$E$609, 0))</f>
        <v>mid</v>
      </c>
      <c r="H151" s="4">
        <f>INDEX(Scores!$D$2:$D$609, MATCH('Next Gen'!$A152, Scores!$E$2:$E$609, 0))</f>
        <v>45838</v>
      </c>
      <c r="K151"/>
    </row>
    <row r="152" spans="1:11">
      <c r="A152" s="1">
        <v>137</v>
      </c>
      <c r="B152" s="1" t="s">
        <v>4</v>
      </c>
      <c r="C152" s="1">
        <v>9</v>
      </c>
      <c r="D152" s="1">
        <v>9</v>
      </c>
      <c r="E152" s="1">
        <v>1</v>
      </c>
      <c r="F152" s="1">
        <f>SUMIF(Scores!$E$2:$E$609, 'Next Gen'!$A150, INDEX(Scores!$H$2:$O$609, 0, MATCH($B152, Scores!$H$1:$O$1, 0)))</f>
        <v>5</v>
      </c>
      <c r="G152" s="1" t="str">
        <f>INDEX(Scores!$B$2:$B$609, MATCH('Next Gen'!$A150, Scores!$E$2:$E$609, 0))</f>
        <v>mid</v>
      </c>
      <c r="H152" s="4">
        <f>INDEX(Scores!$D$2:$D$609, MATCH('Next Gen'!$A150, Scores!$E$2:$E$609, 0))</f>
        <v>45838</v>
      </c>
    </row>
    <row r="153" spans="1:11">
      <c r="A153" s="1">
        <v>138</v>
      </c>
      <c r="B153" s="1" t="s">
        <v>4</v>
      </c>
      <c r="C153" s="1">
        <v>9</v>
      </c>
      <c r="D153" s="1">
        <v>8</v>
      </c>
      <c r="E153" s="1">
        <v>5</v>
      </c>
      <c r="F153" s="1">
        <f>SUMIF(Scores!$E$2:$E$609, 'Next Gen'!$A153, INDEX(Scores!$H$2:$O$609, 0, MATCH($B153, Scores!$H$1:$O$1, 0)))</f>
        <v>13</v>
      </c>
      <c r="G153" s="1" t="str">
        <f>INDEX(Scores!$B$2:$B$609, MATCH('Next Gen'!$A153, Scores!$E$2:$E$609, 0))</f>
        <v>high</v>
      </c>
      <c r="H153" s="4">
        <f>INDEX(Scores!$D$2:$D$609, MATCH('Next Gen'!$A153, Scores!$E$2:$E$609, 0))</f>
        <v>45838</v>
      </c>
    </row>
    <row r="154" spans="1:11">
      <c r="A154" s="1">
        <v>138</v>
      </c>
      <c r="B154" s="1" t="s">
        <v>5</v>
      </c>
      <c r="C154" s="1">
        <v>9</v>
      </c>
      <c r="D154" s="1">
        <v>5</v>
      </c>
      <c r="E154" s="1">
        <v>2</v>
      </c>
      <c r="F154" s="1">
        <f>SUMIF(Scores!$E$2:$E$609, 'Next Gen'!$A154, INDEX(Scores!$H$2:$O$609, 0, MATCH($B154, Scores!$H$1:$O$1, 0)))</f>
        <v>3</v>
      </c>
      <c r="G154" s="1" t="str">
        <f>INDEX(Scores!$B$2:$B$609, MATCH('Next Gen'!$A154, Scores!$E$2:$E$609, 0))</f>
        <v>high</v>
      </c>
      <c r="H154" s="4">
        <f>INDEX(Scores!$D$2:$D$609, MATCH('Next Gen'!$A154, Scores!$E$2:$E$609, 0))</f>
        <v>45838</v>
      </c>
    </row>
    <row r="155" spans="1:11">
      <c r="A155" s="1">
        <v>138</v>
      </c>
      <c r="B155" s="1" t="s">
        <v>83</v>
      </c>
      <c r="C155" s="1">
        <v>9</v>
      </c>
      <c r="D155" s="1">
        <v>5</v>
      </c>
      <c r="E155" s="1">
        <v>3</v>
      </c>
      <c r="F155" s="1">
        <f>SUMIF(Scores!$E$2:$E$609, 'Next Gen'!$A155, INDEX(Scores!$H$2:$O$609, 0, MATCH($B155, Scores!$H$1:$O$1, 0)))</f>
        <v>3</v>
      </c>
      <c r="G155" s="1" t="str">
        <f>INDEX(Scores!$B$2:$B$609, MATCH('Next Gen'!$A155, Scores!$E$2:$E$609, 0))</f>
        <v>high</v>
      </c>
      <c r="H155" s="4">
        <f>INDEX(Scores!$D$2:$D$609, MATCH('Next Gen'!$A155, Scores!$E$2:$E$609, 0))</f>
        <v>45838</v>
      </c>
    </row>
    <row r="156" spans="1:11">
      <c r="A156" s="1">
        <v>139</v>
      </c>
      <c r="B156" s="1" t="s">
        <v>5</v>
      </c>
      <c r="C156" s="1">
        <v>9</v>
      </c>
      <c r="D156" s="1">
        <v>9</v>
      </c>
      <c r="E156" s="1">
        <v>3</v>
      </c>
      <c r="F156" s="1">
        <f>SUMIF(Scores!$E$2:$E$609, 'Next Gen'!$A157, INDEX(Scores!$H$2:$O$609, 0, MATCH($B156, Scores!$H$1:$O$1, 0)))</f>
        <v>4</v>
      </c>
      <c r="G156" s="1" t="str">
        <f>INDEX(Scores!$B$2:$B$609, MATCH('Next Gen'!$A157, Scores!$E$2:$E$609, 0))</f>
        <v>mid</v>
      </c>
      <c r="H156" s="4">
        <f>INDEX(Scores!$D$2:$D$609, MATCH('Next Gen'!$A157, Scores!$E$2:$E$609, 0))</f>
        <v>45838</v>
      </c>
    </row>
    <row r="157" spans="1:11">
      <c r="A157" s="1">
        <v>139</v>
      </c>
      <c r="B157" s="1" t="s">
        <v>6</v>
      </c>
      <c r="C157" s="1">
        <v>9</v>
      </c>
      <c r="D157" s="1">
        <v>5</v>
      </c>
      <c r="E157" s="1">
        <v>3</v>
      </c>
      <c r="F157" s="1">
        <f>SUMIF(Scores!$E$2:$E$609, 'Next Gen'!$A158, INDEX(Scores!$H$2:$O$609, 0, MATCH($B157, Scores!$H$1:$O$1, 0)))</f>
        <v>5</v>
      </c>
      <c r="G157" s="1" t="str">
        <f>INDEX(Scores!$B$2:$B$609, MATCH('Next Gen'!$A158, Scores!$E$2:$E$609, 0))</f>
        <v>mid</v>
      </c>
      <c r="H157" s="4">
        <f>INDEX(Scores!$D$2:$D$609, MATCH('Next Gen'!$A158, Scores!$E$2:$E$609, 0))</f>
        <v>45838</v>
      </c>
    </row>
    <row r="158" spans="1:11">
      <c r="A158" s="1">
        <v>139</v>
      </c>
      <c r="B158" s="1" t="s">
        <v>4</v>
      </c>
      <c r="C158" s="1">
        <v>9</v>
      </c>
      <c r="D158" s="1">
        <v>8</v>
      </c>
      <c r="E158" s="1">
        <v>2</v>
      </c>
      <c r="F158" s="1">
        <f>SUMIF(Scores!$E$2:$E$609, 'Next Gen'!$A156, INDEX(Scores!$H$2:$O$609, 0, MATCH($B158, Scores!$H$1:$O$1, 0)))</f>
        <v>4</v>
      </c>
      <c r="G158" s="1" t="str">
        <f>INDEX(Scores!$B$2:$B$609, MATCH('Next Gen'!$A156, Scores!$E$2:$E$609, 0))</f>
        <v>mid</v>
      </c>
      <c r="H158" s="4">
        <f>INDEX(Scores!$D$2:$D$609, MATCH('Next Gen'!$A156, Scores!$E$2:$E$609, 0))</f>
        <v>45838</v>
      </c>
    </row>
    <row r="159" spans="1:11">
      <c r="A159" s="1">
        <v>140</v>
      </c>
      <c r="B159" s="1" t="s">
        <v>4</v>
      </c>
      <c r="C159" s="1">
        <v>12</v>
      </c>
      <c r="D159" s="1">
        <v>12</v>
      </c>
      <c r="E159" s="1">
        <v>4</v>
      </c>
      <c r="F159" s="1">
        <f>SUMIF(Scores!$E$2:$E$609, 'Next Gen'!$A159, INDEX(Scores!$H$2:$O$609, 0, MATCH($B159, Scores!$H$1:$O$1, 0)))</f>
        <v>8</v>
      </c>
      <c r="G159" s="1" t="str">
        <f>INDEX(Scores!$B$2:$B$609, MATCH('Next Gen'!$A159, Scores!$E$2:$E$609, 0))</f>
        <v>mid</v>
      </c>
      <c r="H159" s="4">
        <f>INDEX(Scores!$D$2:$D$609, MATCH('Next Gen'!$A159, Scores!$E$2:$E$609, 0))</f>
        <v>45839</v>
      </c>
    </row>
    <row r="160" spans="1:11">
      <c r="A160" s="1">
        <v>140</v>
      </c>
      <c r="B160" s="1" t="s">
        <v>5</v>
      </c>
      <c r="C160" s="1">
        <v>12</v>
      </c>
      <c r="D160" s="1">
        <v>12</v>
      </c>
      <c r="E160" s="1">
        <v>8</v>
      </c>
      <c r="F160" s="1">
        <f>SUMIF(Scores!$E$2:$E$609, 'Next Gen'!$A160, INDEX(Scores!$H$2:$O$609, 0, MATCH($B160, Scores!$H$1:$O$1, 0)))</f>
        <v>14</v>
      </c>
      <c r="G160" s="1" t="str">
        <f>INDEX(Scores!$B$2:$B$609, MATCH('Next Gen'!$A160, Scores!$E$2:$E$609, 0))</f>
        <v>mid</v>
      </c>
      <c r="H160" s="4">
        <f>INDEX(Scores!$D$2:$D$609, MATCH('Next Gen'!$A160, Scores!$E$2:$E$609, 0))</f>
        <v>45839</v>
      </c>
    </row>
    <row r="161" spans="1:8">
      <c r="A161" s="1">
        <v>140</v>
      </c>
      <c r="B161" s="1" t="s">
        <v>83</v>
      </c>
      <c r="C161" s="1">
        <v>9</v>
      </c>
      <c r="D161" s="1">
        <v>5</v>
      </c>
      <c r="E161" s="1">
        <v>2</v>
      </c>
      <c r="F161" s="1">
        <f>SUMIF(Scores!$E$2:$E$609, 'Next Gen'!$A161, INDEX(Scores!$H$2:$O$609, 0, MATCH($B161, Scores!$H$1:$O$1, 0)))</f>
        <v>2</v>
      </c>
      <c r="G161" s="1" t="str">
        <f>INDEX(Scores!$B$2:$B$609, MATCH('Next Gen'!$A161, Scores!$E$2:$E$609, 0))</f>
        <v>mid</v>
      </c>
      <c r="H161" s="4">
        <f>INDEX(Scores!$D$2:$D$609, MATCH('Next Gen'!$A161, Scores!$E$2:$E$609, 0))</f>
        <v>45839</v>
      </c>
    </row>
    <row r="162" spans="1:8">
      <c r="A162" s="1">
        <v>141</v>
      </c>
      <c r="B162" s="1" t="s">
        <v>4</v>
      </c>
      <c r="C162" s="1">
        <v>9</v>
      </c>
      <c r="D162" s="1">
        <v>7</v>
      </c>
      <c r="E162" s="1">
        <v>4</v>
      </c>
      <c r="F162" s="1">
        <f>SUMIF(Scores!$E$2:$E$609, 'Next Gen'!$A162, INDEX(Scores!$H$2:$O$609, 0, MATCH($B162, Scores!$H$1:$O$1, 0)))</f>
        <v>3</v>
      </c>
      <c r="G162" s="1" t="str">
        <f>INDEX(Scores!$B$2:$B$609, MATCH('Next Gen'!$A162, Scores!$E$2:$E$609, 0))</f>
        <v>high</v>
      </c>
      <c r="H162" s="4">
        <f>INDEX(Scores!$D$2:$D$609, MATCH('Next Gen'!$A162, Scores!$E$2:$E$609, 0))</f>
        <v>45839</v>
      </c>
    </row>
    <row r="163" spans="1:8">
      <c r="A163" s="1">
        <v>141</v>
      </c>
      <c r="B163" s="1" t="s">
        <v>5</v>
      </c>
      <c r="C163" s="1">
        <v>9</v>
      </c>
      <c r="D163" s="1">
        <v>8</v>
      </c>
      <c r="E163" s="1">
        <v>5</v>
      </c>
      <c r="F163" s="1">
        <f>SUMIF(Scores!$E$2:$E$609, 'Next Gen'!$A163, INDEX(Scores!$H$2:$O$609, 0, MATCH($B163, Scores!$H$1:$O$1, 0)))</f>
        <v>14</v>
      </c>
      <c r="G163" s="1" t="str">
        <f>INDEX(Scores!$B$2:$B$609, MATCH('Next Gen'!$A163, Scores!$E$2:$E$609, 0))</f>
        <v>high</v>
      </c>
      <c r="H163" s="4">
        <f>INDEX(Scores!$D$2:$D$609, MATCH('Next Gen'!$A163, Scores!$E$2:$E$609, 0))</f>
        <v>45839</v>
      </c>
    </row>
    <row r="164" spans="1:8">
      <c r="A164" s="1">
        <v>141</v>
      </c>
      <c r="B164" s="1" t="s">
        <v>6</v>
      </c>
      <c r="C164" s="1">
        <v>9</v>
      </c>
      <c r="D164" s="1">
        <v>6</v>
      </c>
      <c r="E164" s="1">
        <v>3</v>
      </c>
      <c r="F164" s="1">
        <f>SUMIF(Scores!$E$2:$E$609, 'Next Gen'!$A164, INDEX(Scores!$H$2:$O$609, 0, MATCH($B164, Scores!$H$1:$O$1, 0)))</f>
        <v>5</v>
      </c>
      <c r="G164" s="1" t="str">
        <f>INDEX(Scores!$B$2:$B$609, MATCH('Next Gen'!$A164, Scores!$E$2:$E$609, 0))</f>
        <v>high</v>
      </c>
      <c r="H164" s="4">
        <f>INDEX(Scores!$D$2:$D$609, MATCH('Next Gen'!$A164, Scores!$E$2:$E$609, 0))</f>
        <v>45839</v>
      </c>
    </row>
    <row r="165" spans="1:8">
      <c r="A165" s="1">
        <v>142</v>
      </c>
      <c r="B165" s="1" t="s">
        <v>5</v>
      </c>
      <c r="C165" s="1">
        <v>9</v>
      </c>
      <c r="D165" s="1">
        <v>9</v>
      </c>
      <c r="E165" s="1">
        <v>5</v>
      </c>
      <c r="F165" s="1">
        <f>SUMIF(Scores!$E$2:$E$609, 'Next Gen'!$A166, INDEX(Scores!$H$2:$N$609, 0, MATCH($B165, Scores!$H$1:$N$1, 0)))</f>
        <v>8</v>
      </c>
      <c r="G165" s="1" t="str">
        <f>INDEX(Scores!$B$2:$B$609, MATCH('Next Gen'!$A166, Scores!$E$2:$E$609, 0))</f>
        <v>mid</v>
      </c>
      <c r="H165" s="4">
        <f>INDEX(Scores!$D$2:$D$609, MATCH('Next Gen'!$A166, Scores!$E$2:$E$609, 0))</f>
        <v>45839</v>
      </c>
    </row>
    <row r="166" spans="1:8">
      <c r="A166" s="1">
        <v>142</v>
      </c>
      <c r="B166" s="1" t="s">
        <v>6</v>
      </c>
      <c r="C166" s="1">
        <v>9</v>
      </c>
      <c r="D166" s="1">
        <v>6</v>
      </c>
      <c r="E166" s="1">
        <v>3</v>
      </c>
      <c r="F166" s="1">
        <f>SUMIF(Scores!$E$2:$E$609, 'Next Gen'!$A167, INDEX(Scores!$H$2:$N$609, 0, MATCH($B166, Scores!$H$1:$N$1, 0)))</f>
        <v>4</v>
      </c>
      <c r="G166" s="1" t="str">
        <f>INDEX(Scores!$B$2:$B$609, MATCH('Next Gen'!$A167, Scores!$E$2:$E$609, 0))</f>
        <v>mid</v>
      </c>
      <c r="H166" s="4">
        <f>INDEX(Scores!$D$2:$D$609, MATCH('Next Gen'!$A167, Scores!$E$2:$E$609, 0))</f>
        <v>45839</v>
      </c>
    </row>
    <row r="167" spans="1:8">
      <c r="A167" s="1">
        <v>142</v>
      </c>
      <c r="B167" s="1" t="s">
        <v>4</v>
      </c>
      <c r="C167" s="1">
        <v>9</v>
      </c>
      <c r="D167" s="1">
        <v>9</v>
      </c>
      <c r="E167" s="1">
        <v>2</v>
      </c>
      <c r="F167" s="1">
        <f>SUMIF(Scores!$E$2:$E$609, 'Next Gen'!$A165, INDEX(Scores!$H$2:$N$609, 0, MATCH($B167, Scores!$H$1:$N$1, 0)))</f>
        <v>6</v>
      </c>
      <c r="G167" s="1" t="str">
        <f>INDEX(Scores!$B$2:$B$609, MATCH('Next Gen'!$A165, Scores!$E$2:$E$609, 0))</f>
        <v>mid</v>
      </c>
      <c r="H167" s="4">
        <f>INDEX(Scores!$D$2:$D$609, MATCH('Next Gen'!$A165, Scores!$E$2:$E$609, 0))</f>
        <v>45839</v>
      </c>
    </row>
    <row r="168" spans="1:8">
      <c r="A168" s="1">
        <v>143</v>
      </c>
      <c r="B168" s="1" t="s">
        <v>5</v>
      </c>
      <c r="C168" s="1">
        <v>9</v>
      </c>
      <c r="D168" s="1">
        <v>9</v>
      </c>
      <c r="E168" s="1">
        <v>4</v>
      </c>
      <c r="F168" s="1">
        <f>SUMIF(Scores!$E$2:$E$609, 'Next Gen'!$A168, INDEX(Scores!$H$2:$O$609, 0, MATCH($B168, Scores!$H$1:$O$1, 0)))</f>
        <v>10</v>
      </c>
      <c r="G168" s="1" t="str">
        <f>INDEX(Scores!$B$2:$B$609, MATCH('Next Gen'!$A168, Scores!$E$2:$E$609, 0))</f>
        <v>mid</v>
      </c>
      <c r="H168" s="4">
        <f>INDEX(Scores!$D$2:$D$609, MATCH('Next Gen'!$A168, Scores!$E$2:$E$609, 0))</f>
        <v>45840</v>
      </c>
    </row>
    <row r="169" spans="1:8">
      <c r="A169" s="1">
        <v>143</v>
      </c>
      <c r="B169" s="1" t="s">
        <v>83</v>
      </c>
      <c r="C169" s="1">
        <v>9</v>
      </c>
      <c r="D169" s="1">
        <v>5</v>
      </c>
      <c r="E169" s="1">
        <v>3</v>
      </c>
      <c r="F169" s="1">
        <f>SUMIF(Scores!$E$2:$E$609, 'Next Gen'!$A170, INDEX(Scores!$H$2:$O$609, 0, MATCH($B169, Scores!$H$1:$O$1, 0)))</f>
        <v>8</v>
      </c>
      <c r="G169" s="1" t="str">
        <f>INDEX(Scores!$B$2:$B$609, MATCH('Next Gen'!$A170, Scores!$E$2:$E$609, 0))</f>
        <v>mid</v>
      </c>
      <c r="H169" s="4">
        <f>INDEX(Scores!$D$2:$D$609, MATCH('Next Gen'!$A170, Scores!$E$2:$E$609, 0))</f>
        <v>45840</v>
      </c>
    </row>
    <row r="170" spans="1:8">
      <c r="A170" s="1">
        <v>143</v>
      </c>
      <c r="B170" s="1" t="s">
        <v>6</v>
      </c>
      <c r="C170" s="1">
        <v>9</v>
      </c>
      <c r="D170" s="1">
        <v>6</v>
      </c>
      <c r="E170" s="1">
        <v>2</v>
      </c>
      <c r="F170" s="1">
        <f>SUMIF(Scores!$E$2:$E$609, 'Next Gen'!$A171, INDEX(Scores!$H$2:$O$609, 0, MATCH($B170, Scores!$H$1:$O$1, 0)))</f>
        <v>3</v>
      </c>
      <c r="G170" s="1" t="str">
        <f>INDEX(Scores!$B$2:$B$609, MATCH('Next Gen'!$A171, Scores!$E$2:$E$609, 0))</f>
        <v>mid</v>
      </c>
      <c r="H170" s="4">
        <f>INDEX(Scores!$D$2:$D$609, MATCH('Next Gen'!$A171, Scores!$E$2:$E$609, 0))</f>
        <v>45840</v>
      </c>
    </row>
    <row r="171" spans="1:8">
      <c r="A171" s="1">
        <v>143</v>
      </c>
      <c r="B171" s="1" t="s">
        <v>4</v>
      </c>
      <c r="C171" s="1">
        <v>9</v>
      </c>
      <c r="D171" s="1">
        <v>9</v>
      </c>
      <c r="E171" s="1">
        <v>2</v>
      </c>
      <c r="F171" s="1">
        <f>SUMIF(Scores!$E$2:$E$609, 'Next Gen'!$A169, INDEX(Scores!$H$2:$O$609, 0, MATCH($B171, Scores!$H$1:$O$1, 0)))</f>
        <v>4</v>
      </c>
      <c r="G171" s="1" t="str">
        <f>INDEX(Scores!$B$2:$B$609, MATCH('Next Gen'!$A169, Scores!$E$2:$E$609, 0))</f>
        <v>mid</v>
      </c>
      <c r="H171" s="4">
        <f>INDEX(Scores!$D$2:$D$609, MATCH('Next Gen'!$A169, Scores!$E$2:$E$609, 0))</f>
        <v>45840</v>
      </c>
    </row>
    <row r="172" spans="1:8">
      <c r="A172" s="1">
        <v>144</v>
      </c>
      <c r="B172" s="1" t="s">
        <v>4</v>
      </c>
      <c r="C172" s="1">
        <v>9</v>
      </c>
      <c r="D172" s="1">
        <v>9</v>
      </c>
      <c r="E172" s="1">
        <v>7</v>
      </c>
      <c r="F172" s="1">
        <f>SUMIF(Scores!$E$2:$E$609, 'Next Gen'!$A172, INDEX(Scores!$H$2:$O$609, 0, MATCH($B172, Scores!$H$1:$O$1, 0)))</f>
        <v>17</v>
      </c>
      <c r="G172" s="1" t="str">
        <f>INDEX(Scores!$B$2:$B$609, MATCH('Next Gen'!$A172, Scores!$E$2:$E$609, 0))</f>
        <v>mid</v>
      </c>
      <c r="H172" s="4">
        <f>INDEX(Scores!$D$2:$D$609, MATCH('Next Gen'!$A172, Scores!$E$2:$E$609, 0))</f>
        <v>45840</v>
      </c>
    </row>
    <row r="173" spans="1:8">
      <c r="A173" s="1">
        <v>144</v>
      </c>
      <c r="B173" s="1" t="s">
        <v>5</v>
      </c>
      <c r="C173" s="1">
        <v>9</v>
      </c>
      <c r="D173" s="1">
        <v>6</v>
      </c>
      <c r="E173" s="1">
        <v>5</v>
      </c>
      <c r="F173" s="1">
        <f>SUMIF(Scores!$E$2:$E$609, 'Next Gen'!$A173, INDEX(Scores!$H$2:$O$609, 0, MATCH($B173, Scores!$H$1:$O$1, 0)))</f>
        <v>9</v>
      </c>
      <c r="G173" s="1" t="str">
        <f>INDEX(Scores!$B$2:$B$609, MATCH('Next Gen'!$A173, Scores!$E$2:$E$609, 0))</f>
        <v>mid</v>
      </c>
      <c r="H173" s="4">
        <f>INDEX(Scores!$D$2:$D$609, MATCH('Next Gen'!$A173, Scores!$E$2:$E$609, 0))</f>
        <v>45840</v>
      </c>
    </row>
    <row r="174" spans="1:8">
      <c r="A174" s="1">
        <v>144</v>
      </c>
      <c r="B174" s="1" t="s">
        <v>6</v>
      </c>
      <c r="C174" s="1">
        <v>9</v>
      </c>
      <c r="D174" s="1">
        <v>4</v>
      </c>
      <c r="E174" s="1">
        <v>2</v>
      </c>
      <c r="F174" s="1">
        <f>SUMIF(Scores!$E$2:$E$609, 'Next Gen'!$A174, INDEX(Scores!$H$2:$O$609, 0, MATCH($B174, Scores!$H$1:$O$1, 0)))</f>
        <v>2</v>
      </c>
      <c r="G174" s="1" t="str">
        <f>INDEX(Scores!$B$2:$B$609, MATCH('Next Gen'!$A174, Scores!$E$2:$E$609, 0))</f>
        <v>mid</v>
      </c>
      <c r="H174" s="4">
        <f>INDEX(Scores!$D$2:$D$609, MATCH('Next Gen'!$A174, Scores!$E$2:$E$609, 0))</f>
        <v>45840</v>
      </c>
    </row>
    <row r="175" spans="1:8">
      <c r="A175" s="1">
        <v>145</v>
      </c>
      <c r="B175" s="1" t="s">
        <v>4</v>
      </c>
      <c r="C175" s="1">
        <v>9</v>
      </c>
      <c r="D175" s="1">
        <v>9</v>
      </c>
      <c r="E175" s="1">
        <v>4</v>
      </c>
      <c r="F175" s="1">
        <f>SUMIF(Scores!$E$2:$E$609, 'Next Gen'!$A175, INDEX(Scores!$H$2:$O$609, 0, MATCH($B175, Scores!$H$1:$O$1, 0)))</f>
        <v>5</v>
      </c>
      <c r="G175" s="1" t="str">
        <f>INDEX(Scores!$B$2:$B$609, MATCH('Next Gen'!$A175, Scores!$E$2:$E$609, 0))</f>
        <v>mid</v>
      </c>
      <c r="H175" s="4">
        <f>INDEX(Scores!$D$2:$D$609, MATCH('Next Gen'!$A175, Scores!$E$2:$E$609, 0))</f>
        <v>45841</v>
      </c>
    </row>
    <row r="176" spans="1:8">
      <c r="A176" s="1">
        <v>145</v>
      </c>
      <c r="B176" s="1" t="s">
        <v>5</v>
      </c>
      <c r="C176" s="1">
        <v>9</v>
      </c>
      <c r="D176" s="1">
        <v>7</v>
      </c>
      <c r="E176" s="1">
        <v>2</v>
      </c>
      <c r="F176" s="1">
        <f>SUMIF(Scores!$E$2:$E$609, 'Next Gen'!$A176, INDEX(Scores!$H$2:$O$609, 0, MATCH($B176, Scores!$H$1:$O$1, 0)))</f>
        <v>4</v>
      </c>
      <c r="G176" s="1" t="str">
        <f>INDEX(Scores!$B$2:$B$609, MATCH('Next Gen'!$A176, Scores!$E$2:$E$609, 0))</f>
        <v>mid</v>
      </c>
      <c r="H176" s="4">
        <f>INDEX(Scores!$D$2:$D$609, MATCH('Next Gen'!$A176, Scores!$E$2:$E$609, 0))</f>
        <v>45841</v>
      </c>
    </row>
    <row r="177" spans="1:8">
      <c r="A177" s="1">
        <v>145</v>
      </c>
      <c r="B177" s="1" t="s">
        <v>83</v>
      </c>
      <c r="C177" s="1">
        <v>9</v>
      </c>
      <c r="D177" s="1">
        <v>5</v>
      </c>
      <c r="E177" s="1">
        <v>1</v>
      </c>
      <c r="F177" s="1">
        <f>SUMIF(Scores!$E$2:$E$609, 'Next Gen'!$A177, INDEX(Scores!$H$2:$O$609, 0, MATCH($B177, Scores!$H$1:$O$1, 0)))</f>
        <v>1</v>
      </c>
      <c r="G177" s="1" t="str">
        <f>INDEX(Scores!$B$2:$B$609, MATCH('Next Gen'!$A177, Scores!$E$2:$E$609, 0))</f>
        <v>mid</v>
      </c>
      <c r="H177" s="4">
        <f>INDEX(Scores!$D$2:$D$609, MATCH('Next Gen'!$A177, Scores!$E$2:$E$609, 0))</f>
        <v>45841</v>
      </c>
    </row>
    <row r="178" spans="1:8">
      <c r="A178" s="1">
        <v>146</v>
      </c>
      <c r="B178" s="1" t="s">
        <v>4</v>
      </c>
      <c r="C178" s="1">
        <v>9</v>
      </c>
      <c r="D178" s="1">
        <v>9</v>
      </c>
      <c r="E178" s="1">
        <v>4</v>
      </c>
      <c r="F178" s="1">
        <f>SUMIF(Scores!$E$2:$E$609, 'Next Gen'!$A179, INDEX(Scores!$H$2:$O$609, 0, MATCH($B178, Scores!$H$1:$O$1, 0)))</f>
        <v>9</v>
      </c>
      <c r="G178" s="1" t="str">
        <f>INDEX(Scores!$B$2:$B$609, MATCH('Next Gen'!$A179, Scores!$E$2:$E$609, 0))</f>
        <v>high</v>
      </c>
      <c r="H178" s="4">
        <f>INDEX(Scores!$D$2:$D$609, MATCH('Next Gen'!$A179, Scores!$E$2:$E$609, 0))</f>
        <v>45841</v>
      </c>
    </row>
    <row r="179" spans="1:8">
      <c r="A179" s="1">
        <v>146</v>
      </c>
      <c r="B179" s="1" t="s">
        <v>83</v>
      </c>
      <c r="C179" s="1">
        <v>9</v>
      </c>
      <c r="D179" s="1">
        <v>4</v>
      </c>
      <c r="E179" s="1">
        <v>1</v>
      </c>
      <c r="F179" s="1">
        <f>SUMIF(Scores!$E$2:$E$609, 'Next Gen'!$A178, INDEX(Scores!$H$2:$O$609, 0, MATCH($B179, Scores!$H$1:$O$1, 0)))</f>
        <v>3</v>
      </c>
      <c r="G179" s="1" t="str">
        <f>INDEX(Scores!$B$2:$B$609, MATCH('Next Gen'!$A178, Scores!$E$2:$E$609, 0))</f>
        <v>high</v>
      </c>
      <c r="H179" s="4">
        <f>INDEX(Scores!$D$2:$D$609, MATCH('Next Gen'!$A178, Scores!$E$2:$E$609, 0))</f>
        <v>45841</v>
      </c>
    </row>
    <row r="180" spans="1:8">
      <c r="A180" s="1">
        <v>146</v>
      </c>
      <c r="B180" s="1" t="s">
        <v>5</v>
      </c>
      <c r="C180" s="1">
        <v>9</v>
      </c>
      <c r="D180" s="1">
        <v>8</v>
      </c>
      <c r="E180" s="1">
        <v>5</v>
      </c>
      <c r="F180" s="1">
        <f>SUMIF(Scores!$E$2:$E$609, 'Next Gen'!$A180, INDEX(Scores!$H$2:$O$609, 0, MATCH($B180, Scores!$H$1:$O$1, 0)))</f>
        <v>13</v>
      </c>
      <c r="G180" s="1" t="str">
        <f>INDEX(Scores!$B$2:$B$609, MATCH('Next Gen'!$A180, Scores!$E$2:$E$609, 0))</f>
        <v>high</v>
      </c>
      <c r="H180" s="4">
        <f>INDEX(Scores!$D$2:$D$609, MATCH('Next Gen'!$A180, Scores!$E$2:$E$609, 0))</f>
        <v>45841</v>
      </c>
    </row>
    <row r="181" spans="1:8">
      <c r="A181" s="1">
        <v>147</v>
      </c>
      <c r="B181" s="1" t="s">
        <v>4</v>
      </c>
      <c r="C181" s="1">
        <v>9</v>
      </c>
      <c r="D181" s="1">
        <v>7</v>
      </c>
      <c r="E181" s="1">
        <v>5</v>
      </c>
      <c r="F181" s="1">
        <f>SUMIF(Scores!$E$2:$E$609, 'Next Gen'!$A182, INDEX(Scores!$H$2:$N$609, 0, MATCH($B181, Scores!$H$1:$N$1, 0)))</f>
        <v>15</v>
      </c>
      <c r="G181" s="1" t="str">
        <f>INDEX(Scores!$B$2:$B$609, MATCH('Next Gen'!$A182, Scores!$E$2:$E$609, 0))</f>
        <v>low</v>
      </c>
      <c r="H181" s="4">
        <f>INDEX(Scores!$D$2:$D$609, MATCH('Next Gen'!$A182, Scores!$E$2:$E$609, 0))</f>
        <v>45841</v>
      </c>
    </row>
    <row r="182" spans="1:8">
      <c r="A182" s="1">
        <v>147</v>
      </c>
      <c r="B182" s="1" t="s">
        <v>83</v>
      </c>
      <c r="C182" s="1">
        <v>9</v>
      </c>
      <c r="D182" s="1">
        <v>6</v>
      </c>
      <c r="E182" s="1">
        <v>2</v>
      </c>
      <c r="F182" s="1">
        <f>SUMIF(Scores!$E$2:$E$609, 'Next Gen'!$A181, INDEX(Scores!$H$2:$O$609, 0, MATCH($B182, Scores!$H$1:$O$1, 0)))</f>
        <v>3</v>
      </c>
      <c r="G182" s="1" t="str">
        <f>INDEX(Scores!$B$2:$B$609, MATCH('Next Gen'!$A181, Scores!$E$2:$E$609, 0))</f>
        <v>low</v>
      </c>
      <c r="H182" s="4">
        <f>INDEX(Scores!$D$2:$D$609, MATCH('Next Gen'!$A181, Scores!$E$2:$E$609, 0))</f>
        <v>45841</v>
      </c>
    </row>
    <row r="183" spans="1:8">
      <c r="A183" s="1">
        <v>147</v>
      </c>
      <c r="B183" s="1" t="s">
        <v>5</v>
      </c>
      <c r="C183" s="1">
        <v>9</v>
      </c>
      <c r="D183" s="1">
        <v>6</v>
      </c>
      <c r="E183" s="1">
        <v>2</v>
      </c>
      <c r="F183" s="1">
        <f>SUMIF(Scores!$E$2:$E$609, 'Next Gen'!$A183, INDEX(Scores!$H$2:$N$609, 0, MATCH($B183, Scores!$H$1:$N$1, 0)))</f>
        <v>4</v>
      </c>
      <c r="G183" s="1" t="str">
        <f>INDEX(Scores!$B$2:$B$609, MATCH('Next Gen'!$A183, Scores!$E$2:$E$609, 0))</f>
        <v>low</v>
      </c>
      <c r="H183" s="4">
        <f>INDEX(Scores!$D$2:$D$609, MATCH('Next Gen'!$A183, Scores!$E$2:$E$609, 0))</f>
        <v>45841</v>
      </c>
    </row>
    <row r="184" spans="1:8">
      <c r="A184" s="1">
        <v>148</v>
      </c>
      <c r="B184" s="1" t="s">
        <v>83</v>
      </c>
      <c r="C184" s="1">
        <v>9</v>
      </c>
      <c r="D184" s="1">
        <v>5</v>
      </c>
      <c r="E184" s="1">
        <v>2</v>
      </c>
      <c r="F184" s="1">
        <f>SUMIF(Scores!$E$2:$E$609, 'Next Gen'!$A184, INDEX(Scores!$H$2:$O$609, 0, MATCH($B184, Scores!$H$1:$O$1, 0)))</f>
        <v>4</v>
      </c>
      <c r="G184" s="1" t="str">
        <f>INDEX(Scores!$B$2:$B$609, MATCH('Next Gen'!$A184, Scores!$E$2:$E$609, 0))</f>
        <v>mid</v>
      </c>
      <c r="H184" s="4">
        <f>INDEX(Scores!$D$2:$D$609, MATCH('Next Gen'!$A184, Scores!$E$2:$E$609, 0))</f>
        <v>45845</v>
      </c>
    </row>
    <row r="185" spans="1:8">
      <c r="A185" s="1">
        <v>148</v>
      </c>
      <c r="B185" s="1" t="s">
        <v>6</v>
      </c>
      <c r="C185" s="1">
        <v>9</v>
      </c>
      <c r="D185" s="1">
        <v>5</v>
      </c>
      <c r="E185" s="1">
        <v>3</v>
      </c>
      <c r="F185" s="1">
        <f>SUMIF(Scores!$E$2:$E$609, 'Next Gen'!$A186, INDEX(Scores!$H$2:$N$609, 0, MATCH($B185, Scores!$H$1:$N$1, 0)))</f>
        <v>5</v>
      </c>
      <c r="G185" s="1" t="str">
        <f>INDEX(Scores!$B$2:$B$609, MATCH('Next Gen'!$A186, Scores!$E$2:$E$609, 0))</f>
        <v>mid</v>
      </c>
      <c r="H185" s="4">
        <f>INDEX(Scores!$D$2:$D$609, MATCH('Next Gen'!$A186, Scores!$E$2:$E$609, 0))</f>
        <v>45845</v>
      </c>
    </row>
    <row r="186" spans="1:8">
      <c r="A186" s="1">
        <v>148</v>
      </c>
      <c r="B186" s="1" t="s">
        <v>4</v>
      </c>
      <c r="C186" s="1">
        <v>9</v>
      </c>
      <c r="D186" s="1">
        <v>8</v>
      </c>
      <c r="E186" s="1">
        <v>1</v>
      </c>
      <c r="F186" s="1">
        <f>SUMIF(Scores!$E$2:$E$609, 'Next Gen'!$A185, INDEX(Scores!$H$2:$N$609, 0, MATCH($B186, Scores!$H$1:$N$1, 0)))</f>
        <v>1</v>
      </c>
      <c r="G186" s="1" t="str">
        <f>INDEX(Scores!$B$2:$B$609, MATCH('Next Gen'!$A185, Scores!$E$2:$E$609, 0))</f>
        <v>mid</v>
      </c>
      <c r="H186" s="4">
        <f>INDEX(Scores!$D$2:$D$609, MATCH('Next Gen'!$A185, Scores!$E$2:$E$609, 0))</f>
        <v>45845</v>
      </c>
    </row>
    <row r="187" spans="1:8">
      <c r="A187" s="1">
        <v>149</v>
      </c>
      <c r="B187" s="1" t="s">
        <v>4</v>
      </c>
      <c r="C187" s="1">
        <v>9</v>
      </c>
      <c r="D187" s="1">
        <v>8</v>
      </c>
      <c r="E187" s="1">
        <v>5</v>
      </c>
      <c r="F187" s="1">
        <f>SUMIF(Scores!$E$2:$E$609, 'Next Gen'!$A188, INDEX(Scores!$H$2:$N$609, 0, MATCH($B187, Scores!$H$1:$N$1, 0)))</f>
        <v>9</v>
      </c>
      <c r="G187" s="1" t="str">
        <f>INDEX(Scores!$B$2:$B$609, MATCH('Next Gen'!$A188, Scores!$E$2:$E$609, 0))</f>
        <v>mid</v>
      </c>
      <c r="H187" s="4">
        <f>INDEX(Scores!$D$2:$D$609, MATCH('Next Gen'!$A188, Scores!$E$2:$E$609, 0))</f>
        <v>45845</v>
      </c>
    </row>
    <row r="188" spans="1:8">
      <c r="A188" s="1">
        <v>149</v>
      </c>
      <c r="B188" s="1" t="s">
        <v>83</v>
      </c>
      <c r="C188" s="1">
        <v>9</v>
      </c>
      <c r="D188" s="1">
        <v>3</v>
      </c>
      <c r="E188" s="1">
        <v>2</v>
      </c>
      <c r="F188" s="1">
        <f>SUMIF(Scores!$E$2:$E$609, 'Next Gen'!$A187, INDEX(Scores!$H$2:$O$609, 0, MATCH($B188, Scores!$H$1:$O$1, 0)))</f>
        <v>6</v>
      </c>
      <c r="G188" s="1" t="str">
        <f>INDEX(Scores!$B$2:$B$609, MATCH('Next Gen'!$A187, Scores!$E$2:$E$609, 0))</f>
        <v>mid</v>
      </c>
      <c r="H188" s="4">
        <f>INDEX(Scores!$D$2:$D$609, MATCH('Next Gen'!$A187, Scores!$E$2:$E$609, 0))</f>
        <v>45845</v>
      </c>
    </row>
    <row r="189" spans="1:8">
      <c r="A189" s="1">
        <v>149</v>
      </c>
      <c r="B189" s="1" t="s">
        <v>6</v>
      </c>
      <c r="C189" s="1">
        <v>9</v>
      </c>
      <c r="D189" s="1">
        <v>4</v>
      </c>
      <c r="E189" s="1">
        <v>1</v>
      </c>
      <c r="F189" s="1">
        <f>SUMIF(Scores!$E$2:$E$609, 'Next Gen'!$A189, INDEX(Scores!$H$2:$N$609, 0, MATCH($B189, Scores!$H$1:$N$1, 0)))</f>
        <v>5</v>
      </c>
      <c r="G189" s="1" t="str">
        <f>INDEX(Scores!$B$2:$B$609, MATCH('Next Gen'!$A189, Scores!$E$2:$E$609, 0))</f>
        <v>mid</v>
      </c>
      <c r="H189" s="4">
        <f>INDEX(Scores!$D$2:$D$609, MATCH('Next Gen'!$A189, Scores!$E$2:$E$609, 0))</f>
        <v>45845</v>
      </c>
    </row>
    <row r="190" spans="1:8">
      <c r="A190" s="1">
        <v>150</v>
      </c>
      <c r="B190" s="1" t="s">
        <v>4</v>
      </c>
      <c r="C190" s="1">
        <v>9</v>
      </c>
      <c r="D190" s="1">
        <v>9</v>
      </c>
      <c r="E190" s="1">
        <v>5</v>
      </c>
      <c r="F190" s="1">
        <f>SUMIF(Scores!$E$2:$E$609, 'Next Gen'!$A191, INDEX(Scores!$H$2:$N$609, 0, MATCH($B190, Scores!$H$1:$N$1, 0)))</f>
        <v>9</v>
      </c>
      <c r="G190" s="1" t="str">
        <f>INDEX(Scores!$B$2:$B$609, MATCH('Next Gen'!$A191, Scores!$E$2:$E$609, 0))</f>
        <v>mid</v>
      </c>
      <c r="H190" s="4">
        <f>INDEX(Scores!$D$2:$D$609, MATCH('Next Gen'!$A191, Scores!$E$2:$E$609, 0))</f>
        <v>45845</v>
      </c>
    </row>
    <row r="191" spans="1:8">
      <c r="A191" s="1">
        <v>150</v>
      </c>
      <c r="B191" s="1" t="s">
        <v>83</v>
      </c>
      <c r="C191" s="1">
        <v>9</v>
      </c>
      <c r="D191" s="1">
        <v>6</v>
      </c>
      <c r="E191" s="1">
        <v>4</v>
      </c>
      <c r="F191" s="1">
        <f>SUMIF(Scores!$E$2:$E$609, 'Next Gen'!$A190, INDEX(Scores!$H$2:$O$609, 0, MATCH($B191, Scores!$H$1:$O$1, 0)))</f>
        <v>11</v>
      </c>
      <c r="G191" s="1" t="str">
        <f>INDEX(Scores!$B$2:$B$609, MATCH('Next Gen'!$A190, Scores!$E$2:$E$609, 0))</f>
        <v>mid</v>
      </c>
      <c r="H191" s="4">
        <f>INDEX(Scores!$D$2:$D$609, MATCH('Next Gen'!$A190, Scores!$E$2:$E$609, 0))</f>
        <v>45845</v>
      </c>
    </row>
    <row r="192" spans="1:8">
      <c r="A192" s="1">
        <v>151</v>
      </c>
      <c r="B192" s="1" t="s">
        <v>4</v>
      </c>
      <c r="C192" s="1">
        <v>9</v>
      </c>
      <c r="D192" s="1">
        <v>9</v>
      </c>
      <c r="E192" s="1">
        <v>5</v>
      </c>
      <c r="F192" s="1">
        <f>SUMIF(Scores!$E$2:$E$609, 'Next Gen'!$A193, INDEX(Scores!$H$2:$N$609, 0, MATCH($B192, Scores!$H$1:$N$1, 0)))</f>
        <v>17</v>
      </c>
      <c r="G192" s="1" t="str">
        <f>INDEX(Scores!$B$2:$B$609, MATCH('Next Gen'!$A193, Scores!$E$2:$E$609, 0))</f>
        <v>mid</v>
      </c>
      <c r="H192" s="4">
        <f>INDEX(Scores!$D$2:$D$609, MATCH('Next Gen'!$A193, Scores!$E$2:$E$609, 0))</f>
        <v>45846</v>
      </c>
    </row>
    <row r="193" spans="1:8">
      <c r="A193" s="1">
        <v>151</v>
      </c>
      <c r="B193" s="1" t="s">
        <v>83</v>
      </c>
      <c r="C193" s="1">
        <v>9</v>
      </c>
      <c r="D193" s="1">
        <v>4</v>
      </c>
      <c r="E193" s="1">
        <v>2</v>
      </c>
      <c r="F193" s="1">
        <f>SUMIF(Scores!$E$2:$E$609, 'Next Gen'!$A192, INDEX(Scores!$H$2:$O$609, 0, MATCH($B193, Scores!$H$1:$O$1, 0)))</f>
        <v>6</v>
      </c>
      <c r="G193" s="1" t="str">
        <f>INDEX(Scores!$B$2:$B$609, MATCH('Next Gen'!$A192, Scores!$E$2:$E$609, 0))</f>
        <v>mid</v>
      </c>
      <c r="H193" s="4">
        <f>INDEX(Scores!$D$2:$D$609, MATCH('Next Gen'!$A192, Scores!$E$2:$E$609, 0))</f>
        <v>45846</v>
      </c>
    </row>
    <row r="194" spans="1:8">
      <c r="A194" s="1">
        <v>152</v>
      </c>
      <c r="B194" s="1" t="s">
        <v>4</v>
      </c>
      <c r="C194" s="1">
        <v>12</v>
      </c>
      <c r="D194" s="1">
        <v>12</v>
      </c>
      <c r="E194" s="1">
        <v>5</v>
      </c>
      <c r="F194" s="1">
        <f>SUMIF(Scores!$E$2:$E$609, 'Next Gen'!$A195, INDEX(Scores!$H$2:$N$609, 0, MATCH($B194, Scores!$H$1:$N$1, 0)))</f>
        <v>11</v>
      </c>
      <c r="G194" s="1" t="str">
        <f>INDEX(Scores!$B$2:$B$609, MATCH('Next Gen'!$A195, Scores!$E$2:$E$609, 0))</f>
        <v>high</v>
      </c>
      <c r="H194" s="4">
        <f>INDEX(Scores!$D$2:$D$609, MATCH('Next Gen'!$A195, Scores!$E$2:$E$609, 0))</f>
        <v>45846</v>
      </c>
    </row>
    <row r="195" spans="1:8">
      <c r="A195" s="1">
        <v>152</v>
      </c>
      <c r="B195" s="1" t="s">
        <v>83</v>
      </c>
      <c r="C195" s="1">
        <v>12</v>
      </c>
      <c r="D195" s="1">
        <v>6</v>
      </c>
      <c r="E195" s="1">
        <v>4</v>
      </c>
      <c r="F195" s="1">
        <f>SUMIF(Scores!$E$2:$E$609, 'Next Gen'!$A194, INDEX(Scores!$H$2:$O$609, 0, MATCH($B195, Scores!$H$1:$O$1, 0)))</f>
        <v>5</v>
      </c>
      <c r="G195" s="1" t="str">
        <f>INDEX(Scores!$B$2:$B$609, MATCH('Next Gen'!$A194, Scores!$E$2:$E$609, 0))</f>
        <v>high</v>
      </c>
      <c r="H195" s="4">
        <f>INDEX(Scores!$D$2:$D$609, MATCH('Next Gen'!$A194, Scores!$E$2:$E$609, 0))</f>
        <v>45846</v>
      </c>
    </row>
    <row r="196" spans="1:8">
      <c r="A196" s="1">
        <v>153</v>
      </c>
      <c r="B196" s="1" t="s">
        <v>83</v>
      </c>
      <c r="C196" s="1">
        <v>9</v>
      </c>
      <c r="D196" s="1">
        <v>7</v>
      </c>
      <c r="E196" s="1">
        <v>4</v>
      </c>
      <c r="F196" s="1">
        <f>SUMIF(Scores!$E$2:$E$609, 'Next Gen'!$A196, INDEX(Scores!$H$2:$O$609, 0, MATCH($B196, Scores!$H$1:$O$1, 0)))</f>
        <v>10</v>
      </c>
      <c r="G196" s="1" t="str">
        <f>INDEX(Scores!$B$2:$B$609, MATCH('Next Gen'!$A196, Scores!$E$2:$E$609, 0))</f>
        <v>mid</v>
      </c>
      <c r="H196" s="4">
        <f>INDEX(Scores!$D$2:$D$609, MATCH('Next Gen'!$A196, Scores!$E$2:$E$609, 0))</f>
        <v>45847</v>
      </c>
    </row>
    <row r="197" spans="1:8">
      <c r="A197" s="1">
        <v>153</v>
      </c>
      <c r="B197" s="1" t="s">
        <v>4</v>
      </c>
      <c r="C197" s="1">
        <v>9</v>
      </c>
      <c r="D197" s="1">
        <v>9</v>
      </c>
      <c r="E197" s="1">
        <v>2</v>
      </c>
      <c r="F197" s="1">
        <f>SUMIF(Scores!$E$2:$E$609, 'Next Gen'!$A197, INDEX(Scores!$H$2:$N$609, 0, MATCH($B197, Scores!$H$1:$N$1, 0)))</f>
        <v>4</v>
      </c>
      <c r="G197" s="1" t="str">
        <f>INDEX(Scores!$B$2:$B$609, MATCH('Next Gen'!$A197, Scores!$E$2:$E$609, 0))</f>
        <v>mid</v>
      </c>
      <c r="H197" s="4">
        <f>INDEX(Scores!$D$2:$D$609, MATCH('Next Gen'!$A197, Scores!$E$2:$E$609, 0))</f>
        <v>45847</v>
      </c>
    </row>
    <row r="198" spans="1:8">
      <c r="A198" s="1">
        <v>154</v>
      </c>
      <c r="B198" s="1" t="s">
        <v>83</v>
      </c>
      <c r="C198" s="1">
        <v>9</v>
      </c>
      <c r="D198" s="1">
        <v>7</v>
      </c>
      <c r="E198" s="1">
        <v>3</v>
      </c>
      <c r="F198" s="1">
        <f>SUMIF(Scores!$E$2:$E$609, 'Next Gen'!$A198, INDEX(Scores!$H$2:$O$609, 0, MATCH($B198, Scores!$H$1:$O$1, 0)))</f>
        <v>2</v>
      </c>
      <c r="G198" s="1" t="str">
        <f>INDEX(Scores!$B$2:$B$609, MATCH('Next Gen'!$A198, Scores!$E$2:$E$609, 0))</f>
        <v>high</v>
      </c>
      <c r="H198" s="4">
        <f>INDEX(Scores!$D$2:$D$609, MATCH('Next Gen'!$A198, Scores!$E$2:$E$609, 0))</f>
        <v>45847</v>
      </c>
    </row>
    <row r="199" spans="1:8">
      <c r="A199" s="1">
        <v>154</v>
      </c>
      <c r="B199" s="1" t="s">
        <v>4</v>
      </c>
      <c r="C199" s="1">
        <v>9</v>
      </c>
      <c r="D199" s="1">
        <v>5</v>
      </c>
      <c r="E199" s="1">
        <v>2</v>
      </c>
      <c r="F199" s="1">
        <f>SUMIF(Scores!$E$2:$E$609, 'Next Gen'!$A199, INDEX(Scores!$H$2:$N$609, 0, MATCH($B199, Scores!$H$1:$N$1, 0)))</f>
        <v>5</v>
      </c>
      <c r="G199" s="1" t="str">
        <f>INDEX(Scores!$B$2:$B$609, MATCH('Next Gen'!$A199, Scores!$E$2:$E$609, 0))</f>
        <v>high</v>
      </c>
      <c r="H199" s="4">
        <f>INDEX(Scores!$D$2:$D$609, MATCH('Next Gen'!$A199, Scores!$E$2:$E$609, 0))</f>
        <v>45847</v>
      </c>
    </row>
    <row r="200" spans="1:8">
      <c r="A200" s="1">
        <v>155</v>
      </c>
      <c r="B200" s="1" t="s">
        <v>4</v>
      </c>
      <c r="C200" s="1">
        <v>9</v>
      </c>
      <c r="D200" s="1">
        <v>8</v>
      </c>
      <c r="E200" s="1">
        <v>4</v>
      </c>
      <c r="F200" s="1">
        <f>SUMIF(Scores!$E$2:$E$609, 'Next Gen'!$A201, INDEX(Scores!$H$2:$N$609, 0, MATCH($B200, Scores!$H$1:$N$1, 0)))</f>
        <v>9</v>
      </c>
      <c r="G200" s="1" t="str">
        <f>INDEX(Scores!$B$2:$B$609, MATCH('Next Gen'!$A201, Scores!$E$2:$E$609, 0))</f>
        <v>mid</v>
      </c>
      <c r="H200" s="4">
        <f>INDEX(Scores!$D$2:$D$609, MATCH('Next Gen'!$A201, Scores!$E$2:$E$609, 0))</f>
        <v>45847</v>
      </c>
    </row>
    <row r="201" spans="1:8">
      <c r="A201" s="1">
        <v>155</v>
      </c>
      <c r="B201" s="1" t="s">
        <v>83</v>
      </c>
      <c r="C201" s="1">
        <v>9</v>
      </c>
      <c r="D201" s="1">
        <v>4</v>
      </c>
      <c r="E201" s="1">
        <v>1</v>
      </c>
      <c r="F201" s="1">
        <f>SUMIF(Scores!$E$2:$E$609, 'Next Gen'!$A200, INDEX(Scores!$H$2:$O$609, 0, MATCH($B201, Scores!$H$1:$O$1, 0)))</f>
        <v>1</v>
      </c>
      <c r="G201" s="1" t="str">
        <f>INDEX(Scores!$B$2:$B$609, MATCH('Next Gen'!$A200, Scores!$E$2:$E$609, 0))</f>
        <v>mid</v>
      </c>
      <c r="H201" s="4">
        <f>INDEX(Scores!$D$2:$D$609, MATCH('Next Gen'!$A200, Scores!$E$2:$E$609, 0))</f>
        <v>45847</v>
      </c>
    </row>
    <row r="202" spans="1:8">
      <c r="A202" s="1">
        <v>156</v>
      </c>
      <c r="B202" s="1" t="s">
        <v>4</v>
      </c>
      <c r="C202" s="1">
        <v>9</v>
      </c>
      <c r="D202" s="1">
        <v>9</v>
      </c>
      <c r="E202" s="1">
        <v>5</v>
      </c>
      <c r="F202" s="1">
        <f>SUMIF(Scores!$E$2:$E$609, 'Next Gen'!$A203, INDEX(Scores!$H$2:$N$609, 0, MATCH($B202, Scores!$H$1:$N$1, 0)))</f>
        <v>13</v>
      </c>
      <c r="G202" s="1" t="str">
        <f>INDEX(Scores!$B$2:$B$609, MATCH('Next Gen'!$A203, Scores!$E$2:$E$609, 0))</f>
        <v>mid</v>
      </c>
      <c r="H202" s="4">
        <f>INDEX(Scores!$D$2:$D$609, MATCH('Next Gen'!$A203, Scores!$E$2:$E$609, 0))</f>
        <v>45848</v>
      </c>
    </row>
    <row r="203" spans="1:8">
      <c r="A203" s="1">
        <v>156</v>
      </c>
      <c r="B203" s="1" t="s">
        <v>83</v>
      </c>
      <c r="C203" s="1">
        <v>9</v>
      </c>
      <c r="D203" s="1">
        <v>3</v>
      </c>
      <c r="E203" s="1">
        <v>1</v>
      </c>
      <c r="F203" s="1">
        <f>SUMIF(Scores!$E$2:$E$609, 'Next Gen'!$A202, INDEX(Scores!$H$2:$O$609, 0, MATCH($B203, Scores!$H$1:$O$1, 0)))</f>
        <v>1</v>
      </c>
      <c r="G203" s="1" t="str">
        <f>INDEX(Scores!$B$2:$B$609, MATCH('Next Gen'!$A202, Scores!$E$2:$E$609, 0))</f>
        <v>mid</v>
      </c>
      <c r="H203" s="4">
        <f>INDEX(Scores!$D$2:$D$609, MATCH('Next Gen'!$A202, Scores!$E$2:$E$609, 0))</f>
        <v>45848</v>
      </c>
    </row>
    <row r="204" spans="1:8">
      <c r="A204" s="1">
        <v>157</v>
      </c>
      <c r="B204" s="1" t="s">
        <v>4</v>
      </c>
      <c r="C204" s="1">
        <v>15</v>
      </c>
      <c r="D204" s="1">
        <v>12</v>
      </c>
      <c r="E204" s="1">
        <v>4</v>
      </c>
      <c r="F204" s="1">
        <f>SUMIF(Scores!$E$2:$E$609, 'Next Gen'!$A205, INDEX(Scores!$H$2:$N$609, 0, MATCH($B204, Scores!$H$1:$N$1, 0)))</f>
        <v>4</v>
      </c>
      <c r="G204" s="1" t="str">
        <f>INDEX(Scores!$B$2:$B$609, MATCH('Next Gen'!$A205, Scores!$E$2:$E$609, 0))</f>
        <v>low</v>
      </c>
      <c r="H204" s="4">
        <f>INDEX(Scores!$D$2:$D$609, MATCH('Next Gen'!$A205, Scores!$E$2:$E$609, 0))</f>
        <v>45848</v>
      </c>
    </row>
    <row r="205" spans="1:8">
      <c r="A205" s="1">
        <v>157</v>
      </c>
      <c r="B205" s="1" t="s">
        <v>83</v>
      </c>
      <c r="C205" s="1">
        <v>15</v>
      </c>
      <c r="D205" s="1">
        <v>4</v>
      </c>
      <c r="E205" s="1">
        <v>2</v>
      </c>
      <c r="F205" s="1">
        <f>SUMIF(Scores!$E$2:$E$609, 'Next Gen'!$A204, INDEX(Scores!$H$2:$O$609, 0, MATCH($B205, Scores!$H$1:$O$1, 0)))</f>
        <v>3</v>
      </c>
      <c r="G205" s="1" t="str">
        <f>INDEX(Scores!$B$2:$B$609, MATCH('Next Gen'!$A204, Scores!$E$2:$E$609, 0))</f>
        <v>low</v>
      </c>
      <c r="H205" s="4">
        <f>INDEX(Scores!$D$2:$D$609, MATCH('Next Gen'!$A204, Scores!$E$2:$E$609, 0))</f>
        <v>45848</v>
      </c>
    </row>
    <row r="206" spans="1:8">
      <c r="A206" s="1">
        <v>158</v>
      </c>
      <c r="B206" s="1" t="s">
        <v>4</v>
      </c>
      <c r="C206" s="1">
        <v>9</v>
      </c>
      <c r="D206" s="1">
        <v>9</v>
      </c>
      <c r="E206" s="1">
        <v>4</v>
      </c>
      <c r="F206" s="1">
        <f>SUMIF(Scores!$E$2:$E$609, 'Next Gen'!$A207, INDEX(Scores!$H$2:$N$609, 0, MATCH($B206, Scores!$H$1:$N$1, 0)))</f>
        <v>6</v>
      </c>
      <c r="G206" s="1" t="str">
        <f>INDEX(Scores!$B$2:$B$609, MATCH('Next Gen'!$A207, Scores!$E$2:$E$609, 0))</f>
        <v>high</v>
      </c>
      <c r="H206" s="4">
        <f>INDEX(Scores!$D$2:$D$609, MATCH('Next Gen'!$A207, Scores!$E$2:$E$609, 0))</f>
        <v>45848</v>
      </c>
    </row>
    <row r="207" spans="1:8">
      <c r="A207" s="1">
        <v>158</v>
      </c>
      <c r="B207" s="1" t="s">
        <v>83</v>
      </c>
      <c r="C207" s="1">
        <v>9</v>
      </c>
      <c r="D207" s="1">
        <v>4</v>
      </c>
      <c r="E207" s="1">
        <v>0</v>
      </c>
      <c r="F207" s="1">
        <f>SUMIF(Scores!$E$2:$E$609, 'Next Gen'!$A206, INDEX(Scores!$H$2:$O$609, 0, MATCH($B207, Scores!$H$1:$O$1, 0)))</f>
        <v>0</v>
      </c>
      <c r="G207" s="1" t="str">
        <f>INDEX(Scores!$B$2:$B$609, MATCH('Next Gen'!$A206, Scores!$E$2:$E$609, 0))</f>
        <v>high</v>
      </c>
      <c r="H207" s="4">
        <f>INDEX(Scores!$D$2:$D$609, MATCH('Next Gen'!$A206, Scores!$E$2:$E$609, 0))</f>
        <v>45848</v>
      </c>
    </row>
    <row r="208" spans="1:8">
      <c r="A208" s="1">
        <v>159</v>
      </c>
      <c r="B208" s="1" t="s">
        <v>4</v>
      </c>
      <c r="C208" s="1">
        <v>9</v>
      </c>
      <c r="D208" s="1">
        <v>9</v>
      </c>
      <c r="E208" s="1">
        <v>5</v>
      </c>
      <c r="F208" s="1">
        <f>SUMIF(Scores!$E$2:$E$609, 'Next Gen'!$A209, INDEX(Scores!$H$2:$N$609, 0, MATCH($B208, Scores!$H$1:$N$1, 0)))</f>
        <v>12</v>
      </c>
      <c r="G208" s="1" t="str">
        <f>INDEX(Scores!$B$2:$B$609, MATCH('Next Gen'!$A209, Scores!$E$2:$E$609, 0))</f>
        <v>mid</v>
      </c>
      <c r="H208" s="4">
        <f>INDEX(Scores!$D$2:$D$609, MATCH('Next Gen'!$A209, Scores!$E$2:$E$609, 0))</f>
        <v>45849</v>
      </c>
    </row>
    <row r="209" spans="1:8">
      <c r="A209" s="1">
        <v>159</v>
      </c>
      <c r="B209" s="1" t="s">
        <v>83</v>
      </c>
      <c r="C209" s="1">
        <v>9</v>
      </c>
      <c r="D209" s="1">
        <v>6</v>
      </c>
      <c r="E209" s="1">
        <v>3</v>
      </c>
      <c r="F209" s="1">
        <f>SUMIF(Scores!$E$2:$E$609, 'Next Gen'!$A208, INDEX(Scores!$H$2:$O$609, 0, MATCH($B209, Scores!$H$1:$O$1, 0)))</f>
        <v>6</v>
      </c>
      <c r="G209" s="1" t="str">
        <f>INDEX(Scores!$B$2:$B$609, MATCH('Next Gen'!$A208, Scores!$E$2:$E$609, 0))</f>
        <v>mid</v>
      </c>
      <c r="H209" s="4">
        <f>INDEX(Scores!$D$2:$D$609, MATCH('Next Gen'!$A208, Scores!$E$2:$E$609, 0))</f>
        <v>45849</v>
      </c>
    </row>
    <row r="210" spans="1:8">
      <c r="A210" s="1">
        <v>160</v>
      </c>
      <c r="B210" s="1" t="s">
        <v>83</v>
      </c>
      <c r="C210" s="1">
        <v>9</v>
      </c>
      <c r="D210" s="1">
        <v>2</v>
      </c>
      <c r="E210" s="1">
        <v>1</v>
      </c>
      <c r="F210" s="1">
        <f>SUMIF(Scores!$E$2:$E$609, 'Next Gen'!$A210, INDEX(Scores!$H$2:$O$609, 0, MATCH($B210, Scores!$H$1:$O$1, 0)))</f>
        <v>1</v>
      </c>
      <c r="G210" s="1" t="str">
        <f>INDEX(Scores!$B$2:$B$609, MATCH('Next Gen'!$A210, Scores!$E$2:$E$609, 0))</f>
        <v>mid</v>
      </c>
      <c r="H210" s="4">
        <f>INDEX(Scores!$D$2:$D$609, MATCH('Next Gen'!$A210, Scores!$E$2:$E$609, 0))</f>
        <v>45849</v>
      </c>
    </row>
    <row r="211" spans="1:8">
      <c r="A211" s="1">
        <v>160</v>
      </c>
      <c r="B211" s="1" t="s">
        <v>4</v>
      </c>
      <c r="C211" s="1">
        <v>9</v>
      </c>
      <c r="D211" s="1">
        <v>8</v>
      </c>
      <c r="E211" s="1">
        <v>1</v>
      </c>
      <c r="F211" s="1">
        <f>SUMIF(Scores!$E$2:$E$609, 'Next Gen'!$A211, INDEX(Scores!$H$2:$N$609, 0, MATCH($B211, Scores!$H$1:$N$1, 0)))</f>
        <v>3</v>
      </c>
      <c r="G211" s="1" t="str">
        <f>INDEX(Scores!$B$2:$B$609, MATCH('Next Gen'!$A211, Scores!$E$2:$E$609, 0))</f>
        <v>mid</v>
      </c>
      <c r="H211" s="4">
        <f>INDEX(Scores!$D$2:$D$609, MATCH('Next Gen'!$A211, Scores!$E$2:$E$609, 0))</f>
        <v>45849</v>
      </c>
    </row>
    <row r="212" spans="1:8">
      <c r="A212" s="1">
        <v>161</v>
      </c>
      <c r="B212" s="1" t="s">
        <v>4</v>
      </c>
      <c r="C212" s="1">
        <v>9</v>
      </c>
      <c r="D212" s="1">
        <v>9</v>
      </c>
      <c r="E212" s="1">
        <v>6</v>
      </c>
      <c r="F212" s="1">
        <f>SUMIF(Scores!$E$2:$E$609, 'Next Gen'!$A213, INDEX(Scores!$H$2:$N$609, 0, MATCH($B212, Scores!$H$1:$N$1, 0)))</f>
        <v>15</v>
      </c>
      <c r="G212" s="1" t="str">
        <f>INDEX(Scores!$B$2:$B$609, MATCH('Next Gen'!$A213, Scores!$E$2:$E$609, 0))</f>
        <v>mid</v>
      </c>
      <c r="H212" s="4">
        <f>INDEX(Scores!$D$2:$D$609, MATCH('Next Gen'!$A213, Scores!$E$2:$E$609, 0))</f>
        <v>45849</v>
      </c>
    </row>
    <row r="213" spans="1:8">
      <c r="A213" s="1">
        <v>161</v>
      </c>
      <c r="B213" s="1" t="s">
        <v>83</v>
      </c>
      <c r="C213" s="1">
        <v>9</v>
      </c>
      <c r="D213" s="1">
        <v>4</v>
      </c>
      <c r="E213" s="1">
        <v>1</v>
      </c>
      <c r="F213" s="1">
        <f>SUMIF(Scores!$E$2:$E$609, 'Next Gen'!$A212, INDEX(Scores!$H$2:$O$609, 0, MATCH($B213, Scores!$H$1:$O$1, 0)))</f>
        <v>1</v>
      </c>
      <c r="G213" s="1" t="str">
        <f>INDEX(Scores!$B$2:$B$609, MATCH('Next Gen'!$A212, Scores!$E$2:$E$609, 0))</f>
        <v>mid</v>
      </c>
      <c r="H213" s="4">
        <f>INDEX(Scores!$D$2:$D$609, MATCH('Next Gen'!$A212, Scores!$E$2:$E$609, 0))</f>
        <v>45849</v>
      </c>
    </row>
    <row r="214" spans="1:8">
      <c r="A214" s="1">
        <v>162</v>
      </c>
      <c r="B214" s="1" t="s">
        <v>4</v>
      </c>
      <c r="C214" s="1">
        <v>9</v>
      </c>
      <c r="D214" s="1">
        <v>9</v>
      </c>
      <c r="E214" s="1">
        <v>4</v>
      </c>
      <c r="F214" s="1">
        <f>SUMIF(Scores!$E$2:$E$609, 'Next Gen'!$A215, INDEX(Scores!$H$2:$N$609, 0, MATCH($B214, Scores!$H$1:$N$1, 0)))</f>
        <v>9</v>
      </c>
      <c r="G214" s="1" t="str">
        <f>INDEX(Scores!$B$2:$B$609, MATCH('Next Gen'!$A215, Scores!$E$2:$E$609, 0))</f>
        <v>mid</v>
      </c>
      <c r="H214" s="4">
        <f>INDEX(Scores!$D$2:$D$609, MATCH('Next Gen'!$A215, Scores!$E$2:$E$609, 0))</f>
        <v>45852</v>
      </c>
    </row>
    <row r="215" spans="1:8">
      <c r="A215" s="1">
        <v>162</v>
      </c>
      <c r="B215" s="1" t="s">
        <v>83</v>
      </c>
      <c r="C215" s="1">
        <v>9</v>
      </c>
      <c r="D215" s="1">
        <v>6</v>
      </c>
      <c r="E215" s="1">
        <v>5</v>
      </c>
      <c r="F215" s="1">
        <f>SUMIF(Scores!$E$2:$E$609, 'Next Gen'!$A214, INDEX(Scores!$H$2:$O$609, 0, MATCH($B215, Scores!$H$1:$O$1, 0)))</f>
        <v>6</v>
      </c>
      <c r="G215" s="1" t="str">
        <f>INDEX(Scores!$B$2:$B$609, MATCH('Next Gen'!$A214, Scores!$E$2:$E$609, 0))</f>
        <v>mid</v>
      </c>
      <c r="H215" s="4">
        <f>INDEX(Scores!$D$2:$D$609, MATCH('Next Gen'!$A214, Scores!$E$2:$E$609, 0))</f>
        <v>45852</v>
      </c>
    </row>
    <row r="216" spans="1:8">
      <c r="A216" s="1">
        <v>163</v>
      </c>
      <c r="B216" s="1" t="s">
        <v>4</v>
      </c>
      <c r="C216" s="1">
        <v>9</v>
      </c>
      <c r="D216" s="1">
        <v>9</v>
      </c>
      <c r="E216" s="1">
        <v>3</v>
      </c>
      <c r="F216" s="1">
        <f>SUMIF(Scores!$E$2:$E$609, 'Next Gen'!$A217, INDEX(Scores!$H$2:$N$609, 0, MATCH($B216, Scores!$H$1:$N$1, 0)))</f>
        <v>6</v>
      </c>
      <c r="G216" s="1" t="str">
        <f>INDEX(Scores!$B$2:$B$609, MATCH('Next Gen'!$A217, Scores!$E$2:$E$609, 0))</f>
        <v>mid</v>
      </c>
      <c r="H216" s="4">
        <f>INDEX(Scores!$D$2:$D$609, MATCH('Next Gen'!$A217, Scores!$E$2:$E$609, 0))</f>
        <v>45852</v>
      </c>
    </row>
    <row r="217" spans="1:8">
      <c r="A217" s="1">
        <v>163</v>
      </c>
      <c r="B217" s="1" t="s">
        <v>83</v>
      </c>
      <c r="C217" s="1">
        <v>9</v>
      </c>
      <c r="D217" s="1">
        <v>7</v>
      </c>
      <c r="E217" s="1">
        <v>4</v>
      </c>
      <c r="F217" s="1">
        <f>SUMIF(Scores!$E$2:$E$609, 'Next Gen'!$A216, INDEX(Scores!$H$2:$O$609, 0, MATCH($B217, Scores!$H$1:$O$1, 0)))</f>
        <v>7</v>
      </c>
      <c r="G217" s="1" t="str">
        <f>INDEX(Scores!$B$2:$B$609, MATCH('Next Gen'!$A216, Scores!$E$2:$E$609, 0))</f>
        <v>mid</v>
      </c>
      <c r="H217" s="4">
        <f>INDEX(Scores!$D$2:$D$609, MATCH('Next Gen'!$A216, Scores!$E$2:$E$609, 0))</f>
        <v>45852</v>
      </c>
    </row>
    <row r="218" spans="1:8">
      <c r="A218" s="1">
        <v>164</v>
      </c>
      <c r="B218" s="1" t="s">
        <v>83</v>
      </c>
      <c r="C218" s="1">
        <v>9</v>
      </c>
      <c r="D218" s="1">
        <v>6</v>
      </c>
      <c r="E218" s="1">
        <v>3</v>
      </c>
      <c r="F218" s="1">
        <f>SUMIF(Scores!$E$2:$E$609, 'Next Gen'!$A218, INDEX(Scores!$H$2:$O$609, 0, MATCH($B218, Scores!$H$1:$O$1, 0)))</f>
        <v>4</v>
      </c>
      <c r="G218" s="1" t="str">
        <f>INDEX(Scores!$B$2:$B$609, MATCH('Next Gen'!$A218, Scores!$E$2:$E$609, 0))</f>
        <v>mid</v>
      </c>
      <c r="H218" s="4">
        <f>INDEX(Scores!$D$2:$D$609, MATCH('Next Gen'!$A218, Scores!$E$2:$E$609, 0))</f>
        <v>45852</v>
      </c>
    </row>
    <row r="219" spans="1:8">
      <c r="A219" s="1">
        <v>164</v>
      </c>
      <c r="B219" s="1" t="s">
        <v>4</v>
      </c>
      <c r="C219" s="1">
        <v>9</v>
      </c>
      <c r="D219" s="1">
        <v>8</v>
      </c>
      <c r="E219" s="1">
        <v>1</v>
      </c>
      <c r="F219" s="1">
        <f>SUMIF(Scores!$E$2:$E$609, 'Next Gen'!$A219, INDEX(Scores!$H$2:$N$609, 0, MATCH($B219, Scores!$H$1:$N$1, 0)))</f>
        <v>2</v>
      </c>
      <c r="G219" s="1" t="str">
        <f>INDEX(Scores!$B$2:$B$609, MATCH('Next Gen'!$A219, Scores!$E$2:$E$609, 0))</f>
        <v>mid</v>
      </c>
      <c r="H219" s="4">
        <f>INDEX(Scores!$D$2:$D$609, MATCH('Next Gen'!$A219, Scores!$E$2:$E$609, 0))</f>
        <v>45852</v>
      </c>
    </row>
    <row r="220" spans="1:8">
      <c r="A220" s="1">
        <v>165</v>
      </c>
      <c r="B220" s="1" t="s">
        <v>4</v>
      </c>
      <c r="C220" s="1">
        <v>9</v>
      </c>
      <c r="D220" s="1">
        <v>9</v>
      </c>
      <c r="E220" s="1">
        <v>3</v>
      </c>
      <c r="F220" s="1">
        <f>SUMIF(Scores!$E$2:$E$609, 'Next Gen'!$A220, INDEX(Scores!$H$2:$O$609, 0, MATCH($B220, Scores!$H$1:$O$1, 0)))</f>
        <v>4</v>
      </c>
      <c r="G220" s="1" t="str">
        <f>INDEX(Scores!$B$2:$B$609, MATCH('Next Gen'!$A220, Scores!$E$2:$E$609, 0))</f>
        <v>mid</v>
      </c>
      <c r="H220" s="4">
        <f>INDEX(Scores!$D$2:$D$609, MATCH('Next Gen'!$A220, Scores!$E$2:$E$609, 0))</f>
        <v>45853</v>
      </c>
    </row>
    <row r="221" spans="1:8">
      <c r="A221" s="1">
        <v>165</v>
      </c>
      <c r="B221" s="1" t="s">
        <v>5</v>
      </c>
      <c r="C221" s="1">
        <v>9</v>
      </c>
      <c r="D221" s="1">
        <v>7</v>
      </c>
      <c r="E221" s="1">
        <v>0</v>
      </c>
      <c r="F221" s="1">
        <f>SUMIF(Scores!$E$2:$E$609, 'Next Gen'!$A221, INDEX(Scores!$H$2:$N$609, 0, MATCH($B221, Scores!$H$1:$N$1, 0)))</f>
        <v>0</v>
      </c>
      <c r="G221" s="1" t="str">
        <f>INDEX(Scores!$B$2:$B$609, MATCH('Next Gen'!$A221, Scores!$E$2:$E$609, 0))</f>
        <v>mid</v>
      </c>
      <c r="H221" s="4">
        <f>INDEX(Scores!$D$2:$D$609, MATCH('Next Gen'!$A221, Scores!$E$2:$E$609, 0))</f>
        <v>45853</v>
      </c>
    </row>
    <row r="222" spans="1:8">
      <c r="A222" s="1">
        <v>165</v>
      </c>
      <c r="B222" s="1" t="s">
        <v>83</v>
      </c>
      <c r="C222" s="1">
        <v>9</v>
      </c>
      <c r="D222" s="1">
        <v>7</v>
      </c>
      <c r="E222" s="1">
        <v>5</v>
      </c>
      <c r="F222" s="1">
        <f>SUMIF(Scores!$E$2:$E$609, 'Next Gen'!$A222, INDEX(Scores!$H$2:$O$609, 0, MATCH($B222, Scores!$H$1:$O$1, 0)))</f>
        <v>9</v>
      </c>
      <c r="G222" s="1" t="str">
        <f>INDEX(Scores!$B$2:$B$609, MATCH('Next Gen'!$A222, Scores!$E$2:$E$609, 0))</f>
        <v>mid</v>
      </c>
      <c r="H222" s="4">
        <f>INDEX(Scores!$D$2:$D$609, MATCH('Next Gen'!$A222, Scores!$E$2:$E$609, 0))</f>
        <v>45853</v>
      </c>
    </row>
    <row r="223" spans="1:8">
      <c r="A223" s="1">
        <v>166</v>
      </c>
      <c r="B223" s="1" t="s">
        <v>4</v>
      </c>
      <c r="C223" s="1">
        <v>9</v>
      </c>
      <c r="D223" s="1">
        <v>9</v>
      </c>
      <c r="E223" s="1">
        <v>4</v>
      </c>
      <c r="F223" s="1">
        <f>SUMIF(Scores!$E$2:$E$609, 'Next Gen'!$A223, INDEX(Scores!$H$2:$O$609, 0, MATCH($B223, Scores!$H$1:$O$1, 0)))</f>
        <v>5</v>
      </c>
      <c r="G223" s="1" t="str">
        <f>INDEX(Scores!$B$2:$B$609, MATCH('Next Gen'!$A223, Scores!$E$2:$E$609, 0))</f>
        <v>high</v>
      </c>
      <c r="H223" s="4">
        <f>INDEX(Scores!$D$2:$D$609, MATCH('Next Gen'!$A223, Scores!$E$2:$E$609, 0))</f>
        <v>45853</v>
      </c>
    </row>
    <row r="224" spans="1:8">
      <c r="A224" s="1">
        <v>166</v>
      </c>
      <c r="B224" s="1" t="s">
        <v>5</v>
      </c>
      <c r="C224" s="1">
        <v>9</v>
      </c>
      <c r="D224" s="1">
        <v>7</v>
      </c>
      <c r="E224" s="1">
        <v>3</v>
      </c>
      <c r="F224" s="1">
        <f>SUMIF(Scores!$E$2:$E$609, 'Next Gen'!$A224, INDEX(Scores!$H$2:$N$609, 0, MATCH($B224, Scores!$H$1:$N$1, 0)))</f>
        <v>3</v>
      </c>
      <c r="G224" s="1" t="str">
        <f>INDEX(Scores!$B$2:$B$609, MATCH('Next Gen'!$A224, Scores!$E$2:$E$609, 0))</f>
        <v>high</v>
      </c>
      <c r="H224" s="4">
        <f>INDEX(Scores!$D$2:$D$609, MATCH('Next Gen'!$A224, Scores!$E$2:$E$609, 0))</f>
        <v>45853</v>
      </c>
    </row>
    <row r="225" spans="1:8">
      <c r="A225" s="1">
        <v>166</v>
      </c>
      <c r="B225" s="1" t="s">
        <v>83</v>
      </c>
      <c r="C225" s="1">
        <v>9</v>
      </c>
      <c r="D225" s="1">
        <v>7</v>
      </c>
      <c r="E225" s="1">
        <v>4</v>
      </c>
      <c r="F225" s="1">
        <f>SUMIF(Scores!$E$2:$E$609, 'Next Gen'!$A225, INDEX(Scores!$H$2:$O$609, 0, MATCH($B225, Scores!$H$1:$O$1, 0)))</f>
        <v>8</v>
      </c>
      <c r="G225" s="1" t="str">
        <f>INDEX(Scores!$B$2:$B$609, MATCH('Next Gen'!$A225, Scores!$E$2:$E$609, 0))</f>
        <v>high</v>
      </c>
      <c r="H225" s="4">
        <f>INDEX(Scores!$D$2:$D$609, MATCH('Next Gen'!$A225, Scores!$E$2:$E$609, 0))</f>
        <v>45853</v>
      </c>
    </row>
    <row r="226" spans="1:8">
      <c r="A226" s="1">
        <v>167</v>
      </c>
      <c r="B226" s="1" t="s">
        <v>4</v>
      </c>
      <c r="C226" s="1">
        <v>9</v>
      </c>
      <c r="D226" s="1">
        <v>8</v>
      </c>
      <c r="E226" s="1">
        <v>4</v>
      </c>
      <c r="F226" s="1">
        <f>SUMIF(Scores!$E$2:$E$609, 'Next Gen'!$A227, INDEX(Scores!$H$2:$O$609, 0, MATCH($B226, Scores!$H$1:$O$1, 0)))</f>
        <v>8</v>
      </c>
      <c r="G226" s="1" t="str">
        <f>INDEX(Scores!$B$2:$B$609, MATCH('Next Gen'!$A227, Scores!$E$2:$E$609, 0))</f>
        <v>low</v>
      </c>
      <c r="H226" s="4">
        <f>INDEX(Scores!$D$2:$D$609, MATCH('Next Gen'!$A227, Scores!$E$2:$E$609, 0))</f>
        <v>45853</v>
      </c>
    </row>
    <row r="227" spans="1:8">
      <c r="A227" s="1">
        <v>167</v>
      </c>
      <c r="B227" s="1" t="s">
        <v>83</v>
      </c>
      <c r="C227" s="1">
        <v>9</v>
      </c>
      <c r="D227" s="1">
        <v>6</v>
      </c>
      <c r="E227" s="1">
        <v>2</v>
      </c>
      <c r="F227" s="1">
        <f>SUMIF(Scores!$E$2:$E$609, 'Next Gen'!$A226, INDEX(Scores!$H$2:$O$609, 0, MATCH($B227, Scores!$H$1:$O$1, 0)))</f>
        <v>2</v>
      </c>
      <c r="G227" s="1" t="str">
        <f>INDEX(Scores!$B$2:$B$609, MATCH('Next Gen'!$A226, Scores!$E$2:$E$609, 0))</f>
        <v>low</v>
      </c>
      <c r="H227" s="4">
        <f>INDEX(Scores!$D$2:$D$609, MATCH('Next Gen'!$A226, Scores!$E$2:$E$609, 0))</f>
        <v>45853</v>
      </c>
    </row>
    <row r="228" spans="1:8">
      <c r="A228" s="1">
        <v>168</v>
      </c>
      <c r="B228" s="1" t="s">
        <v>4</v>
      </c>
      <c r="C228" s="1">
        <v>9</v>
      </c>
      <c r="D228" s="1">
        <v>8</v>
      </c>
      <c r="E228" s="1">
        <v>5</v>
      </c>
      <c r="F228" s="1">
        <f>SUMIF(Scores!$E$2:$E$609, 'Next Gen'!$A229, INDEX(Scores!$H$2:$O$609, 0, MATCH($B228, Scores!$H$1:$O$1, 0)))</f>
        <v>11</v>
      </c>
      <c r="G228" s="1" t="str">
        <f>INDEX(Scores!$B$2:$B$609, MATCH('Next Gen'!$A229, Scores!$E$2:$E$609, 0))</f>
        <v>mid</v>
      </c>
      <c r="H228" s="4">
        <f>INDEX(Scores!$D$2:$D$609, MATCH('Next Gen'!$A229, Scores!$E$2:$E$609, 0))</f>
        <v>45854</v>
      </c>
    </row>
    <row r="229" spans="1:8">
      <c r="A229" s="1">
        <v>168</v>
      </c>
      <c r="B229" s="1" t="s">
        <v>83</v>
      </c>
      <c r="C229" s="1">
        <v>9</v>
      </c>
      <c r="D229" s="1">
        <v>3</v>
      </c>
      <c r="E229" s="1">
        <v>0</v>
      </c>
      <c r="F229" s="1">
        <f>SUMIF(Scores!$E$2:$E$609, 'Next Gen'!$A228, INDEX(Scores!$H$2:$O$609, 0, MATCH($B229, Scores!$H$1:$O$1, 0)))</f>
        <v>0</v>
      </c>
      <c r="G229" s="1" t="str">
        <f>INDEX(Scores!$B$2:$B$609, MATCH('Next Gen'!$A228, Scores!$E$2:$E$609, 0))</f>
        <v>mid</v>
      </c>
      <c r="H229" s="4">
        <f>INDEX(Scores!$D$2:$D$609, MATCH('Next Gen'!$A228, Scores!$E$2:$E$609, 0))</f>
        <v>45854</v>
      </c>
    </row>
    <row r="230" spans="1:8">
      <c r="A230" s="1">
        <v>168</v>
      </c>
      <c r="B230" s="1" t="s">
        <v>5</v>
      </c>
      <c r="C230" s="1">
        <v>9</v>
      </c>
      <c r="D230" s="1">
        <v>9</v>
      </c>
      <c r="E230" s="1">
        <v>2</v>
      </c>
      <c r="F230" s="1">
        <f>SUMIF(Scores!$E$2:$E$609, 'Next Gen'!$A230, INDEX(Scores!$H$2:$O$609, 0, MATCH($B230, Scores!$H$1:$O$1, 0)))</f>
        <v>3</v>
      </c>
      <c r="G230" s="1" t="str">
        <f>INDEX(Scores!$B$2:$B$609, MATCH('Next Gen'!$A230, Scores!$E$2:$E$609, 0))</f>
        <v>mid</v>
      </c>
      <c r="H230" s="4">
        <f>INDEX(Scores!$D$2:$D$609, MATCH('Next Gen'!$A230, Scores!$E$2:$E$609, 0))</f>
        <v>45854</v>
      </c>
    </row>
    <row r="231" spans="1:8">
      <c r="A231" s="1">
        <v>169</v>
      </c>
      <c r="B231" s="1" t="s">
        <v>4</v>
      </c>
      <c r="C231" s="1">
        <v>9</v>
      </c>
      <c r="D231" s="1">
        <v>9</v>
      </c>
      <c r="E231" s="1">
        <v>5</v>
      </c>
      <c r="F231" s="1">
        <f>SUMIF(Scores!$E$2:$E$609, 'Next Gen'!$A232, INDEX(Scores!$H$2:$O$609, 0, MATCH($B231, Scores!$H$1:$O$1, 0)))</f>
        <v>8</v>
      </c>
      <c r="G231" s="1" t="str">
        <f>INDEX(Scores!$B$2:$B$609, MATCH('Next Gen'!$A232, Scores!$E$2:$E$609, 0))</f>
        <v>mid</v>
      </c>
      <c r="H231" s="4">
        <f>INDEX(Scores!$D$2:$D$609, MATCH('Next Gen'!$A232, Scores!$E$2:$E$609, 0))</f>
        <v>45854</v>
      </c>
    </row>
    <row r="232" spans="1:8">
      <c r="A232" s="1">
        <v>169</v>
      </c>
      <c r="B232" s="1" t="s">
        <v>83</v>
      </c>
      <c r="C232" s="1">
        <v>9</v>
      </c>
      <c r="D232" s="1">
        <v>2</v>
      </c>
      <c r="E232" s="1">
        <v>2</v>
      </c>
      <c r="F232" s="1">
        <f>SUMIF(Scores!$E$2:$E$609, 'Next Gen'!$A231, INDEX(Scores!$H$2:$O$609, 0, MATCH($B232, Scores!$H$1:$O$1, 0)))</f>
        <v>2</v>
      </c>
      <c r="G232" s="1" t="str">
        <f>INDEX(Scores!$B$2:$B$609, MATCH('Next Gen'!$A231, Scores!$E$2:$E$609, 0))</f>
        <v>mid</v>
      </c>
      <c r="H232" s="4">
        <f>INDEX(Scores!$D$2:$D$609, MATCH('Next Gen'!$A231, Scores!$E$2:$E$609, 0))</f>
        <v>45854</v>
      </c>
    </row>
    <row r="233" spans="1:8">
      <c r="A233" s="1">
        <v>169</v>
      </c>
      <c r="B233" s="1" t="s">
        <v>5</v>
      </c>
      <c r="C233" s="1">
        <v>9</v>
      </c>
      <c r="D233" s="1">
        <v>6</v>
      </c>
      <c r="E233" s="1">
        <v>1</v>
      </c>
      <c r="F233" s="1">
        <f>SUMIF(Scores!$E$2:$E$609, 'Next Gen'!$A233, INDEX(Scores!$H$2:$O$609, 0, MATCH($B233, Scores!$H$1:$O$1, 0)))</f>
        <v>1</v>
      </c>
      <c r="G233" s="1" t="str">
        <f>INDEX(Scores!$B$2:$B$609, MATCH('Next Gen'!$A233, Scores!$E$2:$E$609, 0))</f>
        <v>mid</v>
      </c>
      <c r="H233" s="4">
        <f>INDEX(Scores!$D$2:$D$609, MATCH('Next Gen'!$A233, Scores!$E$2:$E$609, 0))</f>
        <v>45854</v>
      </c>
    </row>
    <row r="234" spans="1:8">
      <c r="A234" s="1">
        <v>170</v>
      </c>
      <c r="B234" s="1" t="s">
        <v>4</v>
      </c>
      <c r="C234" s="1">
        <v>9</v>
      </c>
      <c r="D234" s="1">
        <v>9</v>
      </c>
      <c r="E234" s="1">
        <v>4</v>
      </c>
      <c r="F234" s="1">
        <f>SUMIF(Scores!$E$2:$E$609, 'Next Gen'!$A235, INDEX(Scores!$H$2:$O$609, 0, MATCH($B234, Scores!$H$1:$O$1, 0)))</f>
        <v>4</v>
      </c>
      <c r="G234" s="1" t="str">
        <f>INDEX(Scores!$B$2:$B$609, MATCH('Next Gen'!$A235, Scores!$E$2:$E$609, 0))</f>
        <v>mid</v>
      </c>
      <c r="H234" s="4">
        <f>INDEX(Scores!$D$2:$D$609, MATCH('Next Gen'!$A235, Scores!$E$2:$E$609, 0))</f>
        <v>45855</v>
      </c>
    </row>
    <row r="235" spans="1:8">
      <c r="A235" s="1">
        <v>170</v>
      </c>
      <c r="B235" s="1" t="s">
        <v>83</v>
      </c>
      <c r="C235" s="1">
        <v>9</v>
      </c>
      <c r="D235" s="1">
        <v>6</v>
      </c>
      <c r="E235" s="1">
        <v>2</v>
      </c>
      <c r="F235" s="1">
        <f>SUMIF(Scores!$E$2:$E$609, 'Next Gen'!$A234, INDEX(Scores!$H$2:$O$609, 0, MATCH($B235, Scores!$H$1:$O$1, 0)))</f>
        <v>3</v>
      </c>
      <c r="G235" s="1" t="str">
        <f>INDEX(Scores!$B$2:$B$609, MATCH('Next Gen'!$A234, Scores!$E$2:$E$609, 0))</f>
        <v>mid</v>
      </c>
      <c r="H235" s="4">
        <f>INDEX(Scores!$D$2:$D$609, MATCH('Next Gen'!$A234, Scores!$E$2:$E$609, 0))</f>
        <v>45855</v>
      </c>
    </row>
    <row r="236" spans="1:8">
      <c r="A236" s="1">
        <v>170</v>
      </c>
      <c r="B236" s="1" t="s">
        <v>5</v>
      </c>
      <c r="C236" s="1">
        <v>9</v>
      </c>
      <c r="D236" s="1">
        <v>8</v>
      </c>
      <c r="E236" s="1">
        <v>4</v>
      </c>
      <c r="F236" s="1">
        <f>SUMIF(Scores!$E$2:$E$609, 'Next Gen'!$A236, INDEX(Scores!$H$2:$O$609, 0, MATCH($B236, Scores!$H$1:$O$1, 0)))</f>
        <v>9</v>
      </c>
      <c r="G236" s="1" t="str">
        <f>INDEX(Scores!$B$2:$B$609, MATCH('Next Gen'!$A236, Scores!$E$2:$E$609, 0))</f>
        <v>mid</v>
      </c>
      <c r="H236" s="4">
        <f>INDEX(Scores!$D$2:$D$609, MATCH('Next Gen'!$A236, Scores!$E$2:$E$609, 0))</f>
        <v>45855</v>
      </c>
    </row>
    <row r="237" spans="1:8">
      <c r="A237" s="1">
        <v>171</v>
      </c>
      <c r="B237" s="1" t="s">
        <v>4</v>
      </c>
      <c r="C237" s="1">
        <v>9</v>
      </c>
      <c r="D237" s="1">
        <v>7</v>
      </c>
      <c r="E237" s="1">
        <v>2</v>
      </c>
      <c r="F237" s="1">
        <f>SUMIF(Scores!$E$2:$E$609, 'Next Gen'!$A238, INDEX(Scores!$H$2:$O$609, 0, MATCH($B237, Scores!$H$1:$O$1, 0)))</f>
        <v>5</v>
      </c>
      <c r="G237" s="1" t="str">
        <f>INDEX(Scores!$B$2:$B$609, MATCH('Next Gen'!$A238, Scores!$E$2:$E$609, 0))</f>
        <v>mid</v>
      </c>
      <c r="H237" s="4">
        <f>INDEX(Scores!$D$2:$D$609, MATCH('Next Gen'!$A238, Scores!$E$2:$E$609, 0))</f>
        <v>45855</v>
      </c>
    </row>
    <row r="238" spans="1:8">
      <c r="A238" s="1">
        <v>171</v>
      </c>
      <c r="B238" s="1" t="s">
        <v>83</v>
      </c>
      <c r="C238" s="1">
        <v>9</v>
      </c>
      <c r="D238" s="1">
        <v>6</v>
      </c>
      <c r="E238" s="1">
        <v>1</v>
      </c>
      <c r="F238" s="1">
        <f>SUMIF(Scores!$E$2:$E$609, 'Next Gen'!$A237, INDEX(Scores!$H$2:$O$609, 0, MATCH($B238, Scores!$H$1:$O$1, 0)))</f>
        <v>1</v>
      </c>
      <c r="G238" s="1" t="str">
        <f>INDEX(Scores!$B$2:$B$609, MATCH('Next Gen'!$A237, Scores!$E$2:$E$609, 0))</f>
        <v>mid</v>
      </c>
      <c r="H238" s="4">
        <f>INDEX(Scores!$D$2:$D$609, MATCH('Next Gen'!$A237, Scores!$E$2:$E$609, 0))</f>
        <v>45855</v>
      </c>
    </row>
    <row r="239" spans="1:8">
      <c r="A239" s="1">
        <v>171</v>
      </c>
      <c r="B239" s="1" t="s">
        <v>5</v>
      </c>
      <c r="C239" s="1">
        <v>9</v>
      </c>
      <c r="D239" s="1">
        <v>6</v>
      </c>
      <c r="E239" s="1">
        <v>4</v>
      </c>
      <c r="F239" s="1">
        <f>SUMIF(Scores!$E$2:$E$609, 'Next Gen'!$A239, INDEX(Scores!$H$2:$O$609, 0, MATCH($B239, Scores!$H$1:$O$1, 0)))</f>
        <v>6</v>
      </c>
      <c r="G239" s="1" t="str">
        <f>INDEX(Scores!$B$2:$B$609, MATCH('Next Gen'!$A239, Scores!$E$2:$E$609, 0))</f>
        <v>mid</v>
      </c>
      <c r="H239" s="4">
        <f>INDEX(Scores!$D$2:$D$609, MATCH('Next Gen'!$A239, Scores!$E$2:$E$609, 0))</f>
        <v>45855</v>
      </c>
    </row>
    <row r="240" spans="1:8">
      <c r="A240" s="1">
        <v>172</v>
      </c>
      <c r="B240" s="1" t="s">
        <v>4</v>
      </c>
      <c r="C240" s="1">
        <v>9</v>
      </c>
      <c r="D240" s="1">
        <v>9</v>
      </c>
      <c r="E240" s="1">
        <v>6</v>
      </c>
      <c r="F240" s="1">
        <f>SUMIF(Scores!$E$2:$E$609, 'Next Gen'!$A241, INDEX(Scores!$H$2:$O$609, 0, MATCH($B240, Scores!$H$1:$O$1, 0)))</f>
        <v>12</v>
      </c>
      <c r="G240" s="1" t="str">
        <f>INDEX(Scores!$B$2:$B$609, MATCH('Next Gen'!$A241, Scores!$E$2:$E$609, 0))</f>
        <v>mid</v>
      </c>
      <c r="H240" s="4">
        <f>INDEX(Scores!$D$2:$D$609, MATCH('Next Gen'!$A241, Scores!$E$2:$E$609, 0))</f>
        <v>45855</v>
      </c>
    </row>
    <row r="241" spans="1:8">
      <c r="A241" s="1">
        <v>172</v>
      </c>
      <c r="B241" s="1" t="s">
        <v>83</v>
      </c>
      <c r="C241" s="1">
        <v>9</v>
      </c>
      <c r="D241" s="1">
        <v>2</v>
      </c>
      <c r="E241" s="1">
        <v>0</v>
      </c>
      <c r="F241" s="1">
        <f>SUMIF(Scores!$E$2:$E$609, 'Next Gen'!$A240, INDEX(Scores!$H$2:$O$609, 0, MATCH($B241, Scores!$H$1:$O$1, 0)))</f>
        <v>0</v>
      </c>
      <c r="G241" s="1" t="str">
        <f>INDEX(Scores!$B$2:$B$609, MATCH('Next Gen'!$A240, Scores!$E$2:$E$609, 0))</f>
        <v>mid</v>
      </c>
      <c r="H241" s="4">
        <f>INDEX(Scores!$D$2:$D$609, MATCH('Next Gen'!$A240, Scores!$E$2:$E$609, 0))</f>
        <v>45855</v>
      </c>
    </row>
    <row r="242" spans="1:8">
      <c r="A242" s="1">
        <v>173</v>
      </c>
      <c r="B242" s="1" t="s">
        <v>83</v>
      </c>
      <c r="C242" s="1">
        <v>12</v>
      </c>
      <c r="D242" s="1">
        <v>9</v>
      </c>
      <c r="E242" s="1">
        <v>1</v>
      </c>
      <c r="F242" s="1">
        <f>SUMIF(Scores!$E$2:$E$609, 'Next Gen'!$A242, INDEX(Scores!$H$2:$O$609, 0, MATCH($B242, Scores!$H$1:$O$1, 0)))</f>
        <v>0</v>
      </c>
      <c r="G242" s="1" t="str">
        <f>INDEX(Scores!$B$2:$B$609, MATCH('Next Gen'!$A242, Scores!$E$2:$E$609, 0))</f>
        <v>mid</v>
      </c>
      <c r="H242" s="4">
        <f>INDEX(Scores!$D$2:$D$609, MATCH('Next Gen'!$A242, Scores!$E$2:$E$609, 0))</f>
        <v>45859</v>
      </c>
    </row>
    <row r="243" spans="1:8">
      <c r="A243" s="1">
        <v>173</v>
      </c>
      <c r="B243" s="1" t="s">
        <v>5</v>
      </c>
      <c r="C243" s="1">
        <v>12</v>
      </c>
      <c r="D243" s="1">
        <v>4</v>
      </c>
      <c r="E243" s="1">
        <v>0</v>
      </c>
      <c r="F243" s="1">
        <f>SUMIF(Scores!$E$2:$E$609, 'Next Gen'!$A243, INDEX(Scores!$H$2:$O$609, 0, MATCH($B243, Scores!$H$1:$O$1, 0)))</f>
        <v>1</v>
      </c>
      <c r="G243" s="1" t="str">
        <f>INDEX(Scores!$B$2:$B$609, MATCH('Next Gen'!$A243, Scores!$E$2:$E$609, 0))</f>
        <v>mid</v>
      </c>
      <c r="H243" s="4">
        <f>INDEX(Scores!$D$2:$D$609, MATCH('Next Gen'!$A243, Scores!$E$2:$E$609, 0))</f>
        <v>45859</v>
      </c>
    </row>
    <row r="244" spans="1:8">
      <c r="A244" s="1">
        <v>174</v>
      </c>
      <c r="B244" s="1" t="s">
        <v>83</v>
      </c>
      <c r="C244" s="1">
        <v>9</v>
      </c>
      <c r="D244" s="1">
        <v>5</v>
      </c>
      <c r="E244" s="1">
        <v>3</v>
      </c>
      <c r="F244" s="1">
        <f>SUMIF(Scores!$E$2:$E$609, 'Next Gen'!$A244, INDEX(Scores!$H$2:$O$609, 0, MATCH($B244, Scores!$H$1:$O$1, 0)))</f>
        <v>3</v>
      </c>
      <c r="G244" s="1" t="str">
        <f>INDEX(Scores!$B$2:$B$609, MATCH('Next Gen'!$A244, Scores!$E$2:$E$609, 0))</f>
        <v>mid</v>
      </c>
      <c r="H244" s="4">
        <f>INDEX(Scores!$D$2:$D$609, MATCH('Next Gen'!$A244, Scores!$E$2:$E$609, 0))</f>
        <v>45859</v>
      </c>
    </row>
    <row r="245" spans="1:8">
      <c r="A245" s="1">
        <v>174</v>
      </c>
      <c r="B245" s="1" t="s">
        <v>5</v>
      </c>
      <c r="C245" s="1">
        <v>9</v>
      </c>
      <c r="D245" s="1">
        <v>8</v>
      </c>
      <c r="E245" s="1">
        <v>2</v>
      </c>
      <c r="F245" s="1">
        <f>SUMIF(Scores!$E$2:$E$609, 'Next Gen'!$A245, INDEX(Scores!$H$2:$O$609, 0, MATCH($B245, Scores!$H$1:$O$1, 0)))</f>
        <v>5</v>
      </c>
      <c r="G245" s="1" t="str">
        <f>INDEX(Scores!$B$2:$B$609, MATCH('Next Gen'!$A245, Scores!$E$2:$E$609, 0))</f>
        <v>mid</v>
      </c>
      <c r="H245" s="4">
        <f>INDEX(Scores!$D$2:$D$609, MATCH('Next Gen'!$A245, Scores!$E$2:$E$609, 0))</f>
        <v>45859</v>
      </c>
    </row>
    <row r="246" spans="1:8">
      <c r="A246" s="1">
        <v>175</v>
      </c>
      <c r="B246" s="1" t="s">
        <v>83</v>
      </c>
      <c r="C246" s="1">
        <v>9</v>
      </c>
      <c r="D246" s="1">
        <v>3</v>
      </c>
      <c r="E246" s="1">
        <v>1</v>
      </c>
      <c r="F246" s="1">
        <f>SUMIF(Scores!$E$2:$E$609, 'Next Gen'!$A246, INDEX(Scores!$H$2:$O$609, 0, MATCH($B246, Scores!$H$1:$O$1, 0)))</f>
        <v>1</v>
      </c>
      <c r="G246" s="1" t="str">
        <f>INDEX(Scores!$B$2:$B$609, MATCH('Next Gen'!$A246, Scores!$E$2:$E$609, 0))</f>
        <v>high</v>
      </c>
      <c r="H246" s="4">
        <f>INDEX(Scores!$D$2:$D$609, MATCH('Next Gen'!$A246, Scores!$E$2:$E$609, 0))</f>
        <v>45859</v>
      </c>
    </row>
    <row r="247" spans="1:8">
      <c r="A247" s="1">
        <v>175</v>
      </c>
      <c r="B247" s="1" t="s">
        <v>5</v>
      </c>
      <c r="C247" s="1">
        <v>9</v>
      </c>
      <c r="D247" s="1">
        <v>7</v>
      </c>
      <c r="E247" s="1">
        <v>2</v>
      </c>
      <c r="F247" s="1">
        <f>SUMIF(Scores!$E$2:$E$609, 'Next Gen'!$A247, INDEX(Scores!$H$2:$O$609, 0, MATCH($B247, Scores!$H$1:$O$1, 0)))</f>
        <v>4</v>
      </c>
      <c r="G247" s="1" t="str">
        <f>INDEX(Scores!$B$2:$B$609, MATCH('Next Gen'!$A247, Scores!$E$2:$E$609, 0))</f>
        <v>high</v>
      </c>
      <c r="H247" s="4">
        <f>INDEX(Scores!$D$2:$D$609, MATCH('Next Gen'!$A247, Scores!$E$2:$E$609, 0))</f>
        <v>45859</v>
      </c>
    </row>
    <row r="248" spans="1:8">
      <c r="A248" s="1">
        <v>176</v>
      </c>
      <c r="B248" s="1" t="s">
        <v>4</v>
      </c>
      <c r="C248" s="1">
        <v>9</v>
      </c>
      <c r="D248" s="1">
        <v>9</v>
      </c>
      <c r="E248" s="1">
        <v>4</v>
      </c>
      <c r="F248" s="1">
        <f>SUMIF(Scores!$E$2:$E$609, 'Next Gen'!$A248, INDEX(Scores!$H$2:$O$609, 0, MATCH($B248, Scores!$H$1:$O$1, 0)))</f>
        <v>8</v>
      </c>
      <c r="G248" s="1" t="str">
        <f>INDEX(Scores!$B$2:$B$609, MATCH('Next Gen'!$A248, Scores!$E$2:$E$609, 0))</f>
        <v>mid</v>
      </c>
      <c r="H248" s="4">
        <f>INDEX(Scores!$D$2:$D$609, MATCH('Next Gen'!$A248, Scores!$E$2:$E$609, 0))</f>
        <v>45860</v>
      </c>
    </row>
    <row r="249" spans="1:8">
      <c r="A249" s="1">
        <v>176</v>
      </c>
      <c r="B249" s="1" t="s">
        <v>5</v>
      </c>
      <c r="C249" s="1">
        <v>9</v>
      </c>
      <c r="D249" s="1">
        <v>8</v>
      </c>
      <c r="E249" s="1">
        <v>3</v>
      </c>
      <c r="F249" s="1">
        <f>SUMIF(Scores!$E$2:$E$609, 'Next Gen'!$A249, INDEX(Scores!$H$2:$O$609, 0, MATCH($B249, Scores!$H$1:$O$1, 0)))</f>
        <v>6</v>
      </c>
      <c r="G249" s="1" t="str">
        <f>INDEX(Scores!$B$2:$B$609, MATCH('Next Gen'!$A249, Scores!$E$2:$E$609, 0))</f>
        <v>mid</v>
      </c>
      <c r="H249" s="4">
        <f>INDEX(Scores!$D$2:$D$609, MATCH('Next Gen'!$A249, Scores!$E$2:$E$609, 0))</f>
        <v>45860</v>
      </c>
    </row>
    <row r="250" spans="1:8">
      <c r="A250" s="1">
        <v>177</v>
      </c>
      <c r="B250" s="1" t="s">
        <v>4</v>
      </c>
      <c r="C250" s="1">
        <v>9</v>
      </c>
      <c r="D250" s="1">
        <v>9</v>
      </c>
      <c r="E250" s="1">
        <v>2</v>
      </c>
      <c r="F250" s="1">
        <f>SUMIF(Scores!$E$2:$E$609, 'Next Gen'!$A250, INDEX(Scores!$H$2:$O$609, 0, MATCH($B250, Scores!$H$1:$O$1, 0)))</f>
        <v>3</v>
      </c>
      <c r="G250" s="1" t="str">
        <f>INDEX(Scores!$B$2:$B$609, MATCH('Next Gen'!$A250, Scores!$E$2:$E$609, 0))</f>
        <v>high</v>
      </c>
      <c r="H250" s="4">
        <f>INDEX(Scores!$D$2:$D$609, MATCH('Next Gen'!$A250, Scores!$E$2:$E$609, 0))</f>
        <v>45860</v>
      </c>
    </row>
    <row r="251" spans="1:8">
      <c r="A251" s="1">
        <v>177</v>
      </c>
      <c r="B251" s="1" t="s">
        <v>5</v>
      </c>
      <c r="C251" s="1">
        <v>9</v>
      </c>
      <c r="D251" s="1">
        <v>8</v>
      </c>
      <c r="E251" s="1">
        <v>4</v>
      </c>
      <c r="F251" s="1">
        <f>SUMIF(Scores!$E$2:$E$609, 'Next Gen'!$A251, INDEX(Scores!$H$2:$O$609, 0, MATCH($B251, Scores!$H$1:$O$1, 0)))</f>
        <v>7</v>
      </c>
      <c r="G251" s="1" t="str">
        <f>INDEX(Scores!$B$2:$B$609, MATCH('Next Gen'!$A251, Scores!$E$2:$E$609, 0))</f>
        <v>high</v>
      </c>
      <c r="H251" s="4">
        <f>INDEX(Scores!$D$2:$D$609, MATCH('Next Gen'!$A251, Scores!$E$2:$E$609, 0))</f>
        <v>45860</v>
      </c>
    </row>
    <row r="252" spans="1:8">
      <c r="A252" s="1">
        <v>178</v>
      </c>
      <c r="B252" s="1" t="s">
        <v>4</v>
      </c>
      <c r="C252" s="1">
        <v>9</v>
      </c>
      <c r="D252" s="1">
        <v>9</v>
      </c>
      <c r="E252" s="1">
        <v>5</v>
      </c>
      <c r="F252" s="1">
        <f>SUMIF(Scores!$E$2:$E$609, 'Next Gen'!$A252, INDEX(Scores!$H$2:$O$609, 0, MATCH($B252, Scores!$H$1:$O$1, 0)))</f>
        <v>9</v>
      </c>
      <c r="G252" s="1" t="str">
        <f>INDEX(Scores!$B$2:$B$609, MATCH('Next Gen'!$A252, Scores!$E$2:$E$609, 0))</f>
        <v>mid</v>
      </c>
      <c r="H252" s="4">
        <f>INDEX(Scores!$D$2:$D$609, MATCH('Next Gen'!$A252, Scores!$E$2:$E$609, 0))</f>
        <v>45861</v>
      </c>
    </row>
    <row r="253" spans="1:8">
      <c r="A253" s="1">
        <v>178</v>
      </c>
      <c r="B253" s="1" t="s">
        <v>5</v>
      </c>
      <c r="C253" s="1">
        <v>9</v>
      </c>
      <c r="D253" s="1">
        <v>9</v>
      </c>
      <c r="E253" s="1">
        <v>3</v>
      </c>
      <c r="F253" s="1">
        <f>SUMIF(Scores!$E$2:$E$609, 'Next Gen'!$A253, INDEX(Scores!$H$2:$O$609, 0, MATCH($B253, Scores!$H$1:$O$1, 0)))</f>
        <v>5</v>
      </c>
      <c r="G253" s="1" t="str">
        <f>INDEX(Scores!$B$2:$B$609, MATCH('Next Gen'!$A253, Scores!$E$2:$E$609, 0))</f>
        <v>mid</v>
      </c>
      <c r="H253" s="4">
        <f>INDEX(Scores!$D$2:$D$609, MATCH('Next Gen'!$A253, Scores!$E$2:$E$609, 0))</f>
        <v>45861</v>
      </c>
    </row>
    <row r="254" spans="1:8">
      <c r="A254" s="1">
        <v>178</v>
      </c>
      <c r="B254" s="1" t="s">
        <v>6</v>
      </c>
      <c r="C254" s="1">
        <v>9</v>
      </c>
      <c r="D254" s="1">
        <v>4</v>
      </c>
      <c r="E254" s="1">
        <v>2</v>
      </c>
      <c r="F254" s="1">
        <f>SUMIF(Scores!$E$2:$E$609, 'Next Gen'!$A254, INDEX(Scores!$H$2:$O$609, 0, MATCH($B254, Scores!$H$1:$O$1, 0)))</f>
        <v>2</v>
      </c>
      <c r="G254" s="1" t="str">
        <f>INDEX(Scores!$B$2:$B$609, MATCH('Next Gen'!$A254, Scores!$E$2:$E$609, 0))</f>
        <v>mid</v>
      </c>
      <c r="H254" s="4">
        <f>INDEX(Scores!$D$2:$D$609, MATCH('Next Gen'!$A254, Scores!$E$2:$E$609, 0))</f>
        <v>45861</v>
      </c>
    </row>
    <row r="255" spans="1:8">
      <c r="A255" s="1">
        <v>179</v>
      </c>
      <c r="B255" s="1" t="s">
        <v>4</v>
      </c>
      <c r="C255" s="1">
        <v>9</v>
      </c>
      <c r="D255" s="1">
        <v>9</v>
      </c>
      <c r="E255" s="1">
        <v>5</v>
      </c>
      <c r="F255" s="1">
        <f>SUMIF(Scores!$E$2:$E$609, 'Next Gen'!$A255, INDEX(Scores!$H$2:$O$609, 0, MATCH($B255, Scores!$H$1:$O$1, 0)))</f>
        <v>6</v>
      </c>
      <c r="G255" s="1" t="str">
        <f>INDEX(Scores!$B$2:$B$609, MATCH('Next Gen'!$A255, Scores!$E$2:$E$609, 0))</f>
        <v>mid</v>
      </c>
      <c r="H255" s="4">
        <f>INDEX(Scores!$D$2:$D$609, MATCH('Next Gen'!$A255, Scores!$E$2:$E$609, 0))</f>
        <v>45861</v>
      </c>
    </row>
    <row r="256" spans="1:8">
      <c r="A256" s="1">
        <v>179</v>
      </c>
      <c r="B256" s="1" t="s">
        <v>5</v>
      </c>
      <c r="C256" s="1">
        <v>9</v>
      </c>
      <c r="D256" s="1">
        <v>6</v>
      </c>
      <c r="E256" s="1">
        <v>2</v>
      </c>
      <c r="F256" s="1">
        <f>SUMIF(Scores!$E$2:$E$609, 'Next Gen'!$A256, INDEX(Scores!$H$2:$O$609, 0, MATCH($B256, Scores!$H$1:$O$1, 0)))</f>
        <v>3</v>
      </c>
      <c r="G256" s="1" t="str">
        <f>INDEX(Scores!$B$2:$B$609, MATCH('Next Gen'!$A256, Scores!$E$2:$E$609, 0))</f>
        <v>mid</v>
      </c>
      <c r="H256" s="4">
        <f>INDEX(Scores!$D$2:$D$609, MATCH('Next Gen'!$A256, Scores!$E$2:$E$609, 0))</f>
        <v>45861</v>
      </c>
    </row>
    <row r="257" spans="1:8">
      <c r="A257" s="1">
        <v>180</v>
      </c>
      <c r="B257" s="1" t="s">
        <v>6</v>
      </c>
      <c r="C257" s="1">
        <v>9</v>
      </c>
      <c r="D257" s="1">
        <v>7</v>
      </c>
      <c r="E257" s="1">
        <v>4</v>
      </c>
      <c r="F257" s="1">
        <f>SUMIF(Scores!$E$2:$E$609, 'Next Gen'!$A257, INDEX(Scores!$H$2:$O$609, 0, MATCH($B257, Scores!$H$1:$O$1, 0)))</f>
        <v>8</v>
      </c>
      <c r="G257" s="1" t="str">
        <f>INDEX(Scores!$B$2:$B$609, MATCH('Next Gen'!$A257, Scores!$E$2:$E$609, 0))</f>
        <v>mid</v>
      </c>
      <c r="H257" s="4">
        <f>INDEX(Scores!$D$2:$D$609, MATCH('Next Gen'!$A257, Scores!$E$2:$E$609, 0))</f>
        <v>45862</v>
      </c>
    </row>
    <row r="258" spans="1:8">
      <c r="A258" s="1">
        <v>180</v>
      </c>
      <c r="B258" s="1" t="s">
        <v>5</v>
      </c>
      <c r="C258" s="1">
        <v>9</v>
      </c>
      <c r="D258" s="1">
        <v>7</v>
      </c>
      <c r="E258" s="1">
        <v>3</v>
      </c>
      <c r="F258" s="1">
        <f>SUMIF(Scores!$E$2:$E$609, 'Next Gen'!$A258, INDEX(Scores!$H$2:$O$609, 0, MATCH($B258, Scores!$H$1:$O$1, 0)))</f>
        <v>5</v>
      </c>
      <c r="G258" s="1" t="str">
        <f>INDEX(Scores!$B$2:$B$609, MATCH('Next Gen'!$A258, Scores!$E$2:$E$609, 0))</f>
        <v>mid</v>
      </c>
      <c r="H258" s="4">
        <f>INDEX(Scores!$D$2:$D$609, MATCH('Next Gen'!$A258, Scores!$E$2:$E$609, 0))</f>
        <v>45862</v>
      </c>
    </row>
    <row r="259" spans="1:8">
      <c r="A259" s="1">
        <v>181</v>
      </c>
      <c r="B259" s="1" t="s">
        <v>5</v>
      </c>
      <c r="C259" s="1">
        <v>9</v>
      </c>
      <c r="D259" s="1">
        <v>8</v>
      </c>
      <c r="E259" s="1">
        <v>3</v>
      </c>
      <c r="F259" s="1">
        <f>SUMIF(Scores!$E$2:$E$609, 'Next Gen'!$A259, INDEX(Scores!$H$2:$O$609, 0, MATCH($B259, Scores!$H$1:$O$1, 0)))</f>
        <v>4</v>
      </c>
      <c r="G259" s="1" t="str">
        <f>INDEX(Scores!$B$2:$B$609, MATCH('Next Gen'!$A259, Scores!$E$2:$E$609, 0))</f>
        <v>mid</v>
      </c>
      <c r="H259" s="4">
        <f>INDEX(Scores!$D$2:$D$609, MATCH('Next Gen'!$A259, Scores!$E$2:$E$609, 0))</f>
        <v>45863</v>
      </c>
    </row>
    <row r="260" spans="1:8">
      <c r="A260" s="1">
        <v>181</v>
      </c>
      <c r="B260" s="1" t="s">
        <v>6</v>
      </c>
      <c r="C260" s="1">
        <v>9</v>
      </c>
      <c r="D260" s="1">
        <v>3</v>
      </c>
      <c r="E260" s="1">
        <v>0</v>
      </c>
      <c r="F260" s="1">
        <f>SUMIF(Scores!$E$2:$E$609, 'Next Gen'!$A260, INDEX(Scores!$H$2:$O$609, 0, MATCH($B260, Scores!$H$1:$O$1, 0)))</f>
        <v>0</v>
      </c>
      <c r="G260" s="1" t="str">
        <f>INDEX(Scores!$B$2:$B$609, MATCH('Next Gen'!$A260, Scores!$E$2:$E$609, 0))</f>
        <v>mid</v>
      </c>
      <c r="H260" s="4">
        <f>INDEX(Scores!$D$2:$D$609, MATCH('Next Gen'!$A260, Scores!$E$2:$E$609, 0))</f>
        <v>45863</v>
      </c>
    </row>
    <row r="261" spans="1:8">
      <c r="A261" s="1">
        <v>182</v>
      </c>
      <c r="B261" s="1" t="s">
        <v>83</v>
      </c>
      <c r="C261" s="1">
        <v>12</v>
      </c>
      <c r="D261" s="1">
        <v>7</v>
      </c>
      <c r="E261" s="1">
        <v>3</v>
      </c>
      <c r="F261" s="1">
        <f>SUMIF(Scores!$E$2:$E$609, 'Next Gen'!$A261, INDEX(Scores!$H$2:$O$609, 0, MATCH($B261, Scores!$H$1:$O$1, 0)))</f>
        <v>3</v>
      </c>
      <c r="G261" s="1" t="str">
        <f>INDEX(Scores!$B$2:$B$609, MATCH('Next Gen'!$A261, Scores!$E$2:$E$609, 0))</f>
        <v>mid</v>
      </c>
      <c r="H261" s="4">
        <f>INDEX(Scores!$D$2:$D$609, MATCH('Next Gen'!$A261, Scores!$E$2:$E$609, 0))</f>
        <v>45863</v>
      </c>
    </row>
    <row r="262" spans="1:8">
      <c r="A262" s="1">
        <v>182</v>
      </c>
      <c r="B262" s="1" t="s">
        <v>5</v>
      </c>
      <c r="C262" s="1">
        <v>12</v>
      </c>
      <c r="D262" s="1">
        <v>11</v>
      </c>
      <c r="E262" s="1">
        <v>3</v>
      </c>
      <c r="F262" s="1">
        <f>SUMIF(Scores!$E$2:$E$609, 'Next Gen'!$A262, INDEX(Scores!$H$2:$O$609, 0, MATCH($B262, Scores!$H$1:$O$1, 0)))</f>
        <v>4</v>
      </c>
      <c r="G262" s="1" t="str">
        <f>INDEX(Scores!$B$2:$B$609, MATCH('Next Gen'!$A262, Scores!$E$2:$E$609, 0))</f>
        <v>mid</v>
      </c>
      <c r="H262" s="4">
        <f>INDEX(Scores!$D$2:$D$609, MATCH('Next Gen'!$A262, Scores!$E$2:$E$609, 0))</f>
        <v>45863</v>
      </c>
    </row>
    <row r="263" spans="1:8">
      <c r="A263" s="1">
        <v>183</v>
      </c>
      <c r="B263" s="1" t="s">
        <v>5</v>
      </c>
      <c r="C263" s="1">
        <v>9</v>
      </c>
      <c r="D263" s="1">
        <v>9</v>
      </c>
      <c r="E263" s="1">
        <v>2</v>
      </c>
      <c r="F263" s="1">
        <f>SUMIF(Scores!$E$2:$E$609, 'Next Gen'!$A263, INDEX(Scores!$H$2:$N$609, 0, MATCH($B263, Scores!$H$1:$N$1, 0)))</f>
        <v>5</v>
      </c>
      <c r="G263" s="1" t="str">
        <f>INDEX(Scores!$B$2:$B$609, MATCH('Next Gen'!$A263, Scores!$E$2:$E$609, 0))</f>
        <v>mid</v>
      </c>
      <c r="H263" s="4">
        <f>INDEX(Scores!$D$2:$D$609, MATCH('Next Gen'!$A263, Scores!$E$2:$E$609, 0))</f>
        <v>45863</v>
      </c>
    </row>
    <row r="264" spans="1:8">
      <c r="A264" s="1">
        <v>183</v>
      </c>
      <c r="B264" s="1" t="s">
        <v>83</v>
      </c>
      <c r="C264" s="1">
        <v>9</v>
      </c>
      <c r="D264" s="1">
        <v>4</v>
      </c>
      <c r="E264" s="1">
        <v>1</v>
      </c>
      <c r="F264" s="1">
        <f>SUMIF(Scores!$E$2:$E$609, 'Next Gen'!$A264, INDEX(Scores!$H$2:$O$609, 0, MATCH($B264, Scores!$H$1:$O$1, 0)))</f>
        <v>3</v>
      </c>
      <c r="G264" s="1" t="str">
        <f>INDEX(Scores!$B$2:$B$609, MATCH('Next Gen'!$A264, Scores!$E$2:$E$609, 0))</f>
        <v>mid</v>
      </c>
      <c r="H264" s="4">
        <f>INDEX(Scores!$D$2:$D$609, MATCH('Next Gen'!$A264, Scores!$E$2:$E$609, 0))</f>
        <v>45863</v>
      </c>
    </row>
    <row r="265" spans="1:8">
      <c r="A265" s="1">
        <v>184</v>
      </c>
      <c r="B265" s="1" t="s">
        <v>5</v>
      </c>
      <c r="C265" s="1">
        <v>9</v>
      </c>
      <c r="D265" s="1">
        <v>7</v>
      </c>
      <c r="E265" s="1">
        <v>4</v>
      </c>
      <c r="F265" s="1">
        <f>SUMIF(Scores!$E$2:$E$609, 'Next Gen'!$A265, INDEX(Scores!$H$2:$N$609, 0, MATCH($B265, Scores!$H$1:$N$1, 0)))</f>
        <v>8</v>
      </c>
      <c r="G265" s="1" t="str">
        <f>INDEX(Scores!$B$2:$B$609, MATCH('Next Gen'!$A265, Scores!$E$2:$E$609, 0))</f>
        <v>mid</v>
      </c>
      <c r="H265" s="4">
        <f>INDEX(Scores!$D$2:$D$609, MATCH('Next Gen'!$A265, Scores!$E$2:$E$609, 0))</f>
        <v>45866</v>
      </c>
    </row>
    <row r="266" spans="1:8">
      <c r="A266" s="1">
        <v>184</v>
      </c>
      <c r="B266" s="1" t="s">
        <v>6</v>
      </c>
      <c r="C266" s="1">
        <v>9</v>
      </c>
      <c r="D266" s="1">
        <v>4</v>
      </c>
      <c r="E266" s="1">
        <v>2</v>
      </c>
      <c r="F266" s="1">
        <f>SUMIF(Scores!$E$2:$E$609, 'Next Gen'!$A266, INDEX(Scores!$H$2:$O$609, 0, MATCH($B266, Scores!$H$1:$O$1, 0)))</f>
        <v>2</v>
      </c>
      <c r="G266" s="1" t="str">
        <f>INDEX(Scores!$B$2:$B$609, MATCH('Next Gen'!$A266, Scores!$E$2:$E$609, 0))</f>
        <v>mid</v>
      </c>
      <c r="H266" s="4">
        <f>INDEX(Scores!$D$2:$D$609, MATCH('Next Gen'!$A266, Scores!$E$2:$E$609, 0))</f>
        <v>45866</v>
      </c>
    </row>
    <row r="267" spans="1:8">
      <c r="A267" s="1">
        <v>185</v>
      </c>
      <c r="B267" s="1" t="s">
        <v>4</v>
      </c>
      <c r="C267" s="1">
        <v>9</v>
      </c>
      <c r="D267" s="1">
        <v>9</v>
      </c>
      <c r="E267" s="1">
        <v>6</v>
      </c>
      <c r="F267" s="1">
        <f>SUMIF(Scores!$E$2:$E$609, 'Next Gen'!$A267, INDEX(Scores!$H$2:$N$609, 0, MATCH($B267, Scores!$H$1:$N$1, 0)))</f>
        <v>11</v>
      </c>
      <c r="G267" s="1" t="str">
        <f>INDEX(Scores!$B$2:$B$609, MATCH('Next Gen'!$A267, Scores!$E$2:$E$609, 0))</f>
        <v>mid</v>
      </c>
      <c r="H267" s="4">
        <f>INDEX(Scores!$D$2:$D$609, MATCH('Next Gen'!$A267, Scores!$E$2:$E$609, 0))</f>
        <v>45868</v>
      </c>
    </row>
    <row r="268" spans="1:8">
      <c r="A268" s="1">
        <v>185</v>
      </c>
      <c r="B268" s="1" t="s">
        <v>5</v>
      </c>
      <c r="C268" s="1">
        <v>9</v>
      </c>
      <c r="D268" s="1">
        <v>8</v>
      </c>
      <c r="E268" s="1">
        <v>3</v>
      </c>
      <c r="F268" s="1">
        <f>SUMIF(Scores!$E$2:$E$609, 'Next Gen'!$A268, INDEX(Scores!$H$2:$O$609, 0, MATCH($B268, Scores!$H$1:$O$1, 0)))</f>
        <v>6</v>
      </c>
      <c r="G268" s="1" t="str">
        <f>INDEX(Scores!$B$2:$B$609, MATCH('Next Gen'!$A268, Scores!$E$2:$E$609, 0))</f>
        <v>mid</v>
      </c>
      <c r="H268" s="4">
        <f>INDEX(Scores!$D$2:$D$609, MATCH('Next Gen'!$A268, Scores!$E$2:$E$609, 0))</f>
        <v>45868</v>
      </c>
    </row>
    <row r="269" spans="1:8">
      <c r="A269" s="1">
        <v>186</v>
      </c>
      <c r="B269" s="1" t="s">
        <v>4</v>
      </c>
      <c r="C269" s="1">
        <v>9</v>
      </c>
      <c r="D269" s="1">
        <v>8</v>
      </c>
      <c r="E269" s="1">
        <v>6</v>
      </c>
      <c r="F269" s="1">
        <f>SUMIF(Scores!$E$2:$E$609, 'Next Gen'!$A269, INDEX(Scores!$H$2:$N$609, 0, MATCH($B269, Scores!$H$1:$N$1, 0)))</f>
        <v>10</v>
      </c>
      <c r="G269" s="1" t="str">
        <f>INDEX(Scores!$B$2:$B$609, MATCH('Next Gen'!$A269, Scores!$E$2:$E$609, 0))</f>
        <v>mid</v>
      </c>
      <c r="H269" s="4">
        <f>INDEX(Scores!$D$2:$D$609, MATCH('Next Gen'!$A269, Scores!$E$2:$E$609, 0))</f>
        <v>45868</v>
      </c>
    </row>
    <row r="270" spans="1:8">
      <c r="A270" s="1">
        <v>186</v>
      </c>
      <c r="B270" s="1" t="s">
        <v>5</v>
      </c>
      <c r="C270" s="1">
        <v>9</v>
      </c>
      <c r="D270" s="1">
        <v>8</v>
      </c>
      <c r="E270" s="1">
        <v>3</v>
      </c>
      <c r="F270" s="1">
        <f>SUMIF(Scores!$E$2:$E$609, 'Next Gen'!$A270, INDEX(Scores!$H$2:$O$609, 0, MATCH($B270, Scores!$H$1:$O$1, 0)))</f>
        <v>7</v>
      </c>
      <c r="G270" s="1" t="str">
        <f>INDEX(Scores!$B$2:$B$609, MATCH('Next Gen'!$A270, Scores!$E$2:$E$609, 0))</f>
        <v>mid</v>
      </c>
      <c r="H270" s="4">
        <f>INDEX(Scores!$D$2:$D$609, MATCH('Next Gen'!$A270, Scores!$E$2:$E$609, 0))</f>
        <v>45868</v>
      </c>
    </row>
    <row r="271" spans="1:8">
      <c r="A271" s="1">
        <v>187</v>
      </c>
      <c r="B271" s="1" t="s">
        <v>4</v>
      </c>
      <c r="C271" s="1">
        <v>9</v>
      </c>
      <c r="D271" s="1">
        <v>9</v>
      </c>
      <c r="E271" s="1">
        <v>7</v>
      </c>
      <c r="F271" s="1">
        <f>SUMIF(Scores!$E$2:$E$609, 'Next Gen'!$A271, INDEX(Scores!$H$2:$N$609, 0, MATCH($B271, Scores!$H$1:$N$1, 0)))</f>
        <v>13</v>
      </c>
      <c r="G271" s="1" t="str">
        <f>INDEX(Scores!$B$2:$B$609, MATCH('Next Gen'!$A271, Scores!$E$2:$E$609, 0))</f>
        <v>mid</v>
      </c>
      <c r="H271" s="4">
        <f>INDEX(Scores!$D$2:$D$609, MATCH('Next Gen'!$A271, Scores!$E$2:$E$609, 0))</f>
        <v>45868</v>
      </c>
    </row>
    <row r="272" spans="1:8">
      <c r="A272" s="1">
        <v>187</v>
      </c>
      <c r="B272" s="1" t="s">
        <v>5</v>
      </c>
      <c r="C272" s="1">
        <v>9</v>
      </c>
      <c r="D272" s="1">
        <v>7</v>
      </c>
      <c r="E272" s="1">
        <v>4</v>
      </c>
      <c r="F272" s="1">
        <f>SUMIF(Scores!$E$2:$E$609, 'Next Gen'!$A272, INDEX(Scores!$H$2:$O$609, 0, MATCH($B272, Scores!$H$1:$O$1, 0)))</f>
        <v>4</v>
      </c>
      <c r="G272" s="1" t="str">
        <f>INDEX(Scores!$B$2:$B$609, MATCH('Next Gen'!$A272, Scores!$E$2:$E$609, 0))</f>
        <v>mid</v>
      </c>
      <c r="H272" s="4">
        <f>INDEX(Scores!$D$2:$D$609, MATCH('Next Gen'!$A272, Scores!$E$2:$E$609, 0))</f>
        <v>45868</v>
      </c>
    </row>
    <row r="273" spans="1:8">
      <c r="A273" s="1">
        <v>188</v>
      </c>
      <c r="B273" s="1" t="s">
        <v>4</v>
      </c>
      <c r="C273" s="1">
        <v>9</v>
      </c>
      <c r="D273" s="1">
        <v>9</v>
      </c>
      <c r="E273" s="1">
        <v>4</v>
      </c>
      <c r="F273" s="1">
        <f>SUMIF(Scores!$E$2:$E$609, 'Next Gen'!$A273, INDEX(Scores!$H$2:$N$609, 0, MATCH($B273, Scores!$H$1:$N$1, 0)))</f>
        <v>8</v>
      </c>
      <c r="G273" s="1" t="str">
        <f>INDEX(Scores!$B$2:$B$609, MATCH('Next Gen'!$A273, Scores!$E$2:$E$609, 0))</f>
        <v>mid</v>
      </c>
      <c r="H273" s="4">
        <f>INDEX(Scores!$D$2:$D$609, MATCH('Next Gen'!$A273, Scores!$E$2:$E$609, 0))</f>
        <v>45868</v>
      </c>
    </row>
    <row r="274" spans="1:8">
      <c r="A274" s="1">
        <v>188</v>
      </c>
      <c r="B274" s="1" t="s">
        <v>5</v>
      </c>
      <c r="C274" s="1">
        <v>9</v>
      </c>
      <c r="D274" s="1">
        <v>7</v>
      </c>
      <c r="E274" s="1">
        <v>3</v>
      </c>
      <c r="F274" s="1">
        <f>SUMIF(Scores!$E$2:$E$609, 'Next Gen'!$A274, INDEX(Scores!$H$2:$O$609, 0, MATCH($B274, Scores!$H$1:$O$1, 0)))</f>
        <v>6</v>
      </c>
      <c r="G274" s="1" t="str">
        <f>INDEX(Scores!$B$2:$B$609, MATCH('Next Gen'!$A274, Scores!$E$2:$E$609, 0))</f>
        <v>mid</v>
      </c>
      <c r="H274" s="4">
        <f>INDEX(Scores!$D$2:$D$609, MATCH('Next Gen'!$A274, Scores!$E$2:$E$609, 0))</f>
        <v>45868</v>
      </c>
    </row>
    <row r="275" spans="1:8">
      <c r="A275" s="1">
        <v>189</v>
      </c>
      <c r="B275" s="1" t="s">
        <v>4</v>
      </c>
      <c r="C275" s="1">
        <v>9</v>
      </c>
      <c r="D275" s="1">
        <v>9</v>
      </c>
      <c r="E275" s="1">
        <v>7</v>
      </c>
      <c r="F275" s="1">
        <f>SUMIF(Scores!$E$2:$E$609, 'Next Gen'!$A275, INDEX(Scores!$H$2:$N$609, 0, MATCH($B275, Scores!$H$1:$N$1, 0)))</f>
        <v>16</v>
      </c>
      <c r="G275" s="1" t="str">
        <f>INDEX(Scores!$B$2:$B$609, MATCH('Next Gen'!$A275, Scores!$E$2:$E$609, 0))</f>
        <v>mid</v>
      </c>
      <c r="H275" s="4">
        <f>INDEX(Scores!$D$2:$D$609, MATCH('Next Gen'!$A275, Scores!$E$2:$E$609, 0))</f>
        <v>45869</v>
      </c>
    </row>
    <row r="276" spans="1:8">
      <c r="A276" s="1">
        <v>189</v>
      </c>
      <c r="B276" s="1" t="s">
        <v>5</v>
      </c>
      <c r="C276" s="1">
        <v>9</v>
      </c>
      <c r="D276" s="1">
        <v>6</v>
      </c>
      <c r="E276" s="1">
        <v>2</v>
      </c>
      <c r="F276" s="1">
        <f>SUMIF(Scores!$E$2:$E$609, 'Next Gen'!$A276, INDEX(Scores!$H$2:$O$609, 0, MATCH($B276, Scores!$H$1:$O$1, 0)))</f>
        <v>6</v>
      </c>
      <c r="G276" s="1" t="str">
        <f>INDEX(Scores!$B$2:$B$609, MATCH('Next Gen'!$A276, Scores!$E$2:$E$609, 0))</f>
        <v>mid</v>
      </c>
      <c r="H276" s="4">
        <f>INDEX(Scores!$D$2:$D$609, MATCH('Next Gen'!$A276, Scores!$E$2:$E$609, 0))</f>
        <v>45869</v>
      </c>
    </row>
    <row r="277" spans="1:8">
      <c r="A277" s="1">
        <v>190</v>
      </c>
      <c r="B277" s="1" t="s">
        <v>4</v>
      </c>
      <c r="C277" s="1">
        <v>12</v>
      </c>
      <c r="D277" s="1">
        <v>12</v>
      </c>
      <c r="E277" s="1">
        <v>4</v>
      </c>
      <c r="F277" s="1">
        <f>SUMIF(Scores!$E$2:$E$609, 'Next Gen'!$A277, INDEX(Scores!$H$2:$N$609, 0, MATCH($B277, Scores!$H$1:$N$1, 0)))</f>
        <v>9</v>
      </c>
      <c r="G277" s="1" t="str">
        <f>INDEX(Scores!$B$2:$B$609, MATCH('Next Gen'!$A277, Scores!$E$2:$E$609, 0))</f>
        <v>mid</v>
      </c>
      <c r="H277" s="4">
        <f>INDEX(Scores!$D$2:$D$609, MATCH('Next Gen'!$A277, Scores!$E$2:$E$609, 0))</f>
        <v>45869</v>
      </c>
    </row>
    <row r="278" spans="1:8">
      <c r="A278" s="1">
        <v>190</v>
      </c>
      <c r="B278" s="1" t="s">
        <v>5</v>
      </c>
      <c r="C278" s="1">
        <v>12</v>
      </c>
      <c r="D278" s="1">
        <v>10</v>
      </c>
      <c r="E278" s="1">
        <v>3</v>
      </c>
      <c r="F278" s="1">
        <f>SUMIF(Scores!$E$2:$E$609, 'Next Gen'!$A278, INDEX(Scores!$H$2:$O$609, 0, MATCH($B278, Scores!$H$1:$O$1, 0)))</f>
        <v>5</v>
      </c>
      <c r="G278" s="1" t="str">
        <f>INDEX(Scores!$B$2:$B$609, MATCH('Next Gen'!$A278, Scores!$E$2:$E$609, 0))</f>
        <v>mid</v>
      </c>
      <c r="H278" s="4">
        <f>INDEX(Scores!$D$2:$D$609, MATCH('Next Gen'!$A278, Scores!$E$2:$E$609, 0))</f>
        <v>45869</v>
      </c>
    </row>
    <row r="279" spans="1:8">
      <c r="A279" s="1">
        <v>191</v>
      </c>
      <c r="B279" s="1" t="s">
        <v>4</v>
      </c>
      <c r="C279" s="1">
        <v>9</v>
      </c>
      <c r="D279" s="1">
        <v>9</v>
      </c>
      <c r="E279" s="1">
        <v>3</v>
      </c>
      <c r="F279" s="1">
        <f>SUMIF(Scores!$E$2:$E$609, 'Next Gen'!$A279, INDEX(Scores!$H$2:$N$609, 0, MATCH($B279, Scores!$H$1:$N$1, 0)))</f>
        <v>5</v>
      </c>
      <c r="G279" s="1" t="str">
        <f>INDEX(Scores!$B$2:$B$609, MATCH('Next Gen'!$A279, Scores!$E$2:$E$609, 0))</f>
        <v>mid</v>
      </c>
      <c r="H279" s="4">
        <f>INDEX(Scores!$D$2:$D$609, MATCH('Next Gen'!$A279, Scores!$E$2:$E$609, 0))</f>
        <v>45869</v>
      </c>
    </row>
    <row r="280" spans="1:8">
      <c r="A280" s="1">
        <v>191</v>
      </c>
      <c r="B280" s="1" t="s">
        <v>5</v>
      </c>
      <c r="C280" s="1">
        <v>9</v>
      </c>
      <c r="D280" s="1">
        <v>9</v>
      </c>
      <c r="E280" s="1">
        <v>5</v>
      </c>
      <c r="F280" s="1">
        <f>SUMIF(Scores!$E$2:$E$609, 'Next Gen'!$A280, INDEX(Scores!$H$2:$O$609, 0, MATCH($B280, Scores!$H$1:$O$1, 0)))</f>
        <v>7</v>
      </c>
      <c r="G280" s="1" t="str">
        <f>INDEX(Scores!$B$2:$B$609, MATCH('Next Gen'!$A280, Scores!$E$2:$E$609, 0))</f>
        <v>mid</v>
      </c>
      <c r="H280" s="4">
        <f>INDEX(Scores!$D$2:$D$609, MATCH('Next Gen'!$A280, Scores!$E$2:$E$609, 0))</f>
        <v>45869</v>
      </c>
    </row>
    <row r="281" spans="1:8">
      <c r="A281" s="1">
        <v>192</v>
      </c>
      <c r="B281" s="1" t="s">
        <v>4</v>
      </c>
      <c r="C281" s="1">
        <v>9</v>
      </c>
      <c r="D281" s="1">
        <v>8</v>
      </c>
      <c r="E281" s="1">
        <v>4</v>
      </c>
      <c r="F281" s="1">
        <f>SUMIF(Scores!$E$2:$E$609, 'Next Gen'!$A281, INDEX(Scores!$H$2:$N$609, 0, MATCH($B281, Scores!$H$1:$N$1, 0)))</f>
        <v>8</v>
      </c>
      <c r="G281" s="1" t="str">
        <f>INDEX(Scores!$B$2:$B$609, MATCH('Next Gen'!$A281, Scores!$E$2:$E$609, 0))</f>
        <v>high</v>
      </c>
      <c r="H281" s="4">
        <f>INDEX(Scores!$D$2:$D$609, MATCH('Next Gen'!$A281, Scores!$E$2:$E$609, 0))</f>
        <v>45870</v>
      </c>
    </row>
    <row r="282" spans="1:8">
      <c r="A282" s="1">
        <v>192</v>
      </c>
      <c r="B282" s="1" t="s">
        <v>5</v>
      </c>
      <c r="C282" s="1">
        <v>9</v>
      </c>
      <c r="D282" s="1">
        <v>7</v>
      </c>
      <c r="E282" s="1">
        <v>6</v>
      </c>
      <c r="F282" s="1">
        <f>SUMIF(Scores!$E$2:$E$609, 'Next Gen'!$A282, INDEX(Scores!$H$2:$O$609, 0, MATCH($B282, Scores!$H$1:$O$1, 0)))</f>
        <v>9</v>
      </c>
      <c r="G282" s="1" t="str">
        <f>INDEX(Scores!$B$2:$B$609, MATCH('Next Gen'!$A282, Scores!$E$2:$E$609, 0))</f>
        <v>high</v>
      </c>
      <c r="H282" s="4">
        <f>INDEX(Scores!$D$2:$D$609, MATCH('Next Gen'!$A282, Scores!$E$2:$E$609, 0))</f>
        <v>45870</v>
      </c>
    </row>
    <row r="283" spans="1:8">
      <c r="A283" s="1">
        <v>193</v>
      </c>
      <c r="B283" s="1" t="s">
        <v>4</v>
      </c>
      <c r="C283" s="1">
        <v>9</v>
      </c>
      <c r="D283" s="1">
        <v>9</v>
      </c>
      <c r="E283" s="1">
        <v>4</v>
      </c>
      <c r="F283" s="1">
        <f>SUMIF(Scores!$E$2:$E$609, 'Next Gen'!$A283, INDEX(Scores!$H$2:$N$609, 0, MATCH($B283, Scores!$H$1:$N$1, 0)))</f>
        <v>8</v>
      </c>
      <c r="G283" s="1" t="str">
        <f>INDEX(Scores!$B$2:$B$609, MATCH('Next Gen'!$A283, Scores!$E$2:$E$609, 0))</f>
        <v>mid</v>
      </c>
      <c r="H283" s="4">
        <f>INDEX(Scores!$D$2:$D$609, MATCH('Next Gen'!$A283, Scores!$E$2:$E$609, 0))</f>
        <v>45870</v>
      </c>
    </row>
    <row r="284" spans="1:8">
      <c r="A284" s="1">
        <v>193</v>
      </c>
      <c r="B284" s="1" t="s">
        <v>5</v>
      </c>
      <c r="C284" s="1">
        <v>9</v>
      </c>
      <c r="D284" s="1">
        <v>5</v>
      </c>
      <c r="E284" s="1">
        <v>4</v>
      </c>
      <c r="F284" s="1">
        <f>SUMIF(Scores!$E$2:$E$609, 'Next Gen'!$A284, INDEX(Scores!$H$2:$O$609, 0, MATCH($B284, Scores!$H$1:$O$1, 0)))</f>
        <v>10</v>
      </c>
      <c r="G284" s="1" t="str">
        <f>INDEX(Scores!$B$2:$B$609, MATCH('Next Gen'!$A284, Scores!$E$2:$E$609, 0))</f>
        <v>mid</v>
      </c>
      <c r="H284" s="4">
        <f>INDEX(Scores!$D$2:$D$609, MATCH('Next Gen'!$A284, Scores!$E$2:$E$609, 0))</f>
        <v>45870</v>
      </c>
    </row>
    <row r="285" spans="1:8">
      <c r="A285" s="1">
        <v>194</v>
      </c>
      <c r="B285" s="1" t="s">
        <v>4</v>
      </c>
      <c r="C285" s="1">
        <v>9</v>
      </c>
      <c r="D285" s="1">
        <v>9</v>
      </c>
      <c r="E285" s="1">
        <v>4</v>
      </c>
      <c r="F285" s="1">
        <f>SUMIF(Scores!$E$2:$E$609, 'Next Gen'!$A285, INDEX(Scores!$H$2:$N$609, 0, MATCH($B285, Scores!$H$1:$N$1, 0)))</f>
        <v>9</v>
      </c>
      <c r="G285" s="1" t="str">
        <f>INDEX(Scores!$B$2:$B$609, MATCH('Next Gen'!$A285, Scores!$E$2:$E$609, 0))</f>
        <v>mid</v>
      </c>
      <c r="H285" s="4">
        <f>INDEX(Scores!$D$2:$D$609, MATCH('Next Gen'!$A285, Scores!$E$2:$E$609, 0))</f>
        <v>45870</v>
      </c>
    </row>
    <row r="286" spans="1:8">
      <c r="A286" s="1">
        <v>194</v>
      </c>
      <c r="B286" s="1" t="s">
        <v>5</v>
      </c>
      <c r="C286" s="1">
        <v>9</v>
      </c>
      <c r="D286" s="1">
        <v>9</v>
      </c>
      <c r="E286" s="1">
        <v>4</v>
      </c>
      <c r="F286" s="1">
        <f>SUMIF(Scores!$E$2:$E$609, 'Next Gen'!$A286, INDEX(Scores!$H$2:$O$609, 0, MATCH($B286, Scores!$H$1:$O$1, 0)))</f>
        <v>7</v>
      </c>
      <c r="G286" s="1" t="str">
        <f>INDEX(Scores!$B$2:$B$609, MATCH('Next Gen'!$A286, Scores!$E$2:$E$609, 0))</f>
        <v>mid</v>
      </c>
      <c r="H286" s="4">
        <f>INDEX(Scores!$D$2:$D$609, MATCH('Next Gen'!$A286, Scores!$E$2:$E$609, 0))</f>
        <v>45870</v>
      </c>
    </row>
    <row r="287" spans="1:8">
      <c r="A287" s="1">
        <v>195</v>
      </c>
      <c r="B287" s="1" t="s">
        <v>4</v>
      </c>
      <c r="C287" s="1">
        <v>9</v>
      </c>
      <c r="D287" s="1">
        <v>9</v>
      </c>
      <c r="E287" s="1">
        <v>3</v>
      </c>
      <c r="F287" s="1">
        <f>SUMIF(Scores!$E$2:$E$609, 'Next Gen'!$A287, INDEX(Scores!$H$2:$N$609, 0, MATCH($B287, Scores!$H$1:$N$1, 0)))</f>
        <v>6</v>
      </c>
      <c r="G287" s="1" t="str">
        <f>INDEX(Scores!$B$2:$B$609, MATCH('Next Gen'!$A287, Scores!$E$2:$E$609, 0))</f>
        <v>mid</v>
      </c>
      <c r="H287" s="4">
        <f>INDEX(Scores!$D$2:$D$609, MATCH('Next Gen'!$A287, Scores!$E$2:$E$609, 0))</f>
        <v>45873</v>
      </c>
    </row>
    <row r="288" spans="1:8">
      <c r="A288" s="1">
        <v>195</v>
      </c>
      <c r="B288" s="1" t="s">
        <v>5</v>
      </c>
      <c r="C288" s="1">
        <v>9</v>
      </c>
      <c r="D288" s="1">
        <v>8</v>
      </c>
      <c r="E288" s="1">
        <v>3</v>
      </c>
      <c r="F288" s="1">
        <f>SUMIF(Scores!$E$2:$E$609, 'Next Gen'!$A288, INDEX(Scores!$H$2:$O$609, 0, MATCH($B288, Scores!$H$1:$O$1, 0)))</f>
        <v>5</v>
      </c>
      <c r="G288" s="1" t="str">
        <f>INDEX(Scores!$B$2:$B$609, MATCH('Next Gen'!$A288, Scores!$E$2:$E$609, 0))</f>
        <v>mid</v>
      </c>
      <c r="H288" s="4">
        <f>INDEX(Scores!$D$2:$D$609, MATCH('Next Gen'!$A288, Scores!$E$2:$E$609, 0))</f>
        <v>45873</v>
      </c>
    </row>
    <row r="289" spans="1:8">
      <c r="A289" s="1">
        <v>196</v>
      </c>
      <c r="B289" s="1" t="s">
        <v>4</v>
      </c>
      <c r="C289" s="1">
        <v>9</v>
      </c>
      <c r="D289" s="1">
        <v>9</v>
      </c>
      <c r="E289" s="1">
        <v>6</v>
      </c>
      <c r="F289" s="1">
        <f>SUMIF(Scores!$E$2:$E$609, 'Next Gen'!$A289, INDEX(Scores!$H$2:$N$609, 0, MATCH($B289, Scores!$H$1:$N$1, 0)))</f>
        <v>13</v>
      </c>
      <c r="G289" s="1" t="str">
        <f>INDEX(Scores!$B$2:$B$609, MATCH('Next Gen'!$A289, Scores!$E$2:$E$609, 0))</f>
        <v>mid</v>
      </c>
      <c r="H289" s="4">
        <f>INDEX(Scores!$D$2:$D$609, MATCH('Next Gen'!$A289, Scores!$E$2:$E$609, 0))</f>
        <v>45873</v>
      </c>
    </row>
    <row r="290" spans="1:8">
      <c r="A290" s="1">
        <v>196</v>
      </c>
      <c r="B290" s="1" t="s">
        <v>5</v>
      </c>
      <c r="C290" s="1">
        <v>9</v>
      </c>
      <c r="D290" s="1">
        <v>6</v>
      </c>
      <c r="E290" s="1">
        <v>3</v>
      </c>
      <c r="F290" s="1">
        <f>SUMIF(Scores!$E$2:$E$609, 'Next Gen'!$A290, INDEX(Scores!$H$2:$O$609, 0, MATCH($B290, Scores!$H$1:$O$1, 0)))</f>
        <v>3</v>
      </c>
      <c r="G290" s="1" t="str">
        <f>INDEX(Scores!$B$2:$B$609, MATCH('Next Gen'!$A290, Scores!$E$2:$E$609, 0))</f>
        <v>mid</v>
      </c>
      <c r="H290" s="4">
        <f>INDEX(Scores!$D$2:$D$609, MATCH('Next Gen'!$A290, Scores!$E$2:$E$609, 0))</f>
        <v>45873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1 0 E W 9 1 s V 2 m l A A A A 9 g A A A B I A A A B D b 2 5 m a W c v U G F j a 2 F n Z S 5 4 b W y F j 7 E O g j A Y h F + F d K c t K M G Q n z K 4 S m J C N K 5 N q d A I x d B i e T c H H 8 l X E K O o m + P d f Z f c 3 a 8 3 y M a 2 8 S 6 y N 6 r T K Q o w R Z 7 U o i u V r l I 0 2 K O / Q h m D L R c n X k l v g r V J R q N S V F t 7 T g h x z m G 3 w F 1 f k Z D S g B z y T S F q 2 X J f a W O 5 F h J 9 W u X / F m K w f 4 1 h I Q 6 W E Y 7 i G F M g s w m 5 0 l 8 g n P Y + 0 x 8 T 1 k N j h 1 4 y q f 1 d A W S W Q N 4 f 2 A N Q S w M E F A A A C A g A 5 1 0 E 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n X Q R b D 8 r p q 6 Q A A A D p A A A A E w A A A F t D b 2 5 0 Z W 5 0 X 1 R 5 c G V z X S 5 4 b W x t j k s O w j A M R K 8 S e Z + 6 s E A I N W U B 3 I A L R M H 9 i O a j x k X h b C w 4 E l c g b X e I p W f m e e b z e l f H Z A f x o D H 2 3 i n Y F C U I c s b f e t c q m L i R e z j W 1 f U Z K I o c d V F B x x w O i N F 0 Z H U s f C C X n c a P V n M + x x a D N n f d E m 7 L c o f G O y b H k u c f U F d n a v Q 0 s L i k L K + 1 G Q d x W n N z l Q K m x L j I + J e w P 3 k d w t A b z d n E J G 2 U d i F x G V 5 / A V B L A Q I U A x Q A A A g I A O d d B F v d b F d p p Q A A A P Y A A A A S A A A A A A A A A A A A A A C k g Q A A A A B D b 2 5 m a W c v U G F j a 2 F n Z S 5 4 b W x Q S w E C F A M U A A A I C A D n X Q R b s Y V Y k 8 w K A A A a Q w A A E w A A A A A A A A A A A A A A p I H V A A A A R m 9 y b X V s Y X M v U 2 V j d G l v b j E u b V B L A Q I U A x Q A A A g I A O d d B 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4 L T A x V D E 3 O j I 3 O j Q 5 L j E 0 O D c 5 O T 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R m l s b E V y c m 9 y Q 2 9 k Z S I g V m F s d W U 9 I n N V b m t u b 3 d u I i A v P j x F b n R y e S B U e X B l P S J G a W x s Q 2 9 1 b n Q i I F Z h b H V l P S J s M j A 5 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A x V D E 3 O j E 1 O j I 4 L j M w M z k y M 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U 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C 0 w N F Q x N j o 0 N z o x N C 4 0 M z g y N z Q w W i I g L z 4 8 R W 5 0 c n k g V H l w Z T 0 i R m l s b E V y c m 9 y Q 2 9 k Z S I g V m F s d W U 9 I n N V b m t u b 3 d u I i A v P j x F b n R y e S B U e X B l P S J G a W x s Q 2 9 s d W 1 u V H l w Z X M i I F Z h b H V l P S J z Q U F B Q U N R Q U F B d 1 l B Q U E 9 P S I g L z 4 8 R W 5 0 c n k g V H l w Z T 0 i R m l s b E N v d W 5 0 I i B W Y W x 1 Z T 0 i b D Q 1 N 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T F z F F r B C 9 Q t F 3 3 l F x D n 3 Z p S J k 0 v 9 h D 7 t J P S y e 2 d d + r 4 6 C 6 z M I C n c q p J t B 5 1 Y b C 2 6 f 2 + v x 4 1 k s U 3 A l 1 Q H I f X 2 F g s A j u R z 1 m 5 F P z D / p v q J r D 8 l C x q M j p R i h G A 6 z b 2 E k B y Y O t Z E N < / 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2025-08-05T19:43:29Z</dcterms:modified>
</cp:coreProperties>
</file>