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98844477-3EE6-B447-BAEF-D186B4E41C35}" xr6:coauthVersionLast="47" xr6:coauthVersionMax="47" xr10:uidLastSave="{00000000-0000-0000-0000-000000000000}"/>
  <bookViews>
    <workbookView xWindow="6340" yWindow="760" windowWidth="23900" windowHeight="17460"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Games!$A$1:$J$500</definedName>
    <definedName name="ExternalData_2" localSheetId="2" hidden="1">Records!$A$1:$N$721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35" r:id="rId7"/>
    <pivotCache cacheId="41" r:id="rId8"/>
    <pivotCache cacheId="37" r:id="rId9"/>
    <pivotCache cacheId="38" r:id="rId10"/>
    <pivotCache cacheId="4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8" l="1"/>
  <c r="K3" i="8"/>
  <c r="K4" i="8"/>
  <c r="L4" i="8" s="1"/>
  <c r="K5" i="8"/>
  <c r="K6" i="8"/>
  <c r="K7" i="8"/>
  <c r="K8" i="8"/>
  <c r="L8" i="8" s="1"/>
  <c r="K9" i="8"/>
  <c r="L9" i="8" s="1"/>
  <c r="K10" i="8"/>
  <c r="K11" i="8"/>
  <c r="K12" i="8"/>
  <c r="K13" i="8"/>
  <c r="L13" i="8" s="1"/>
  <c r="K14" i="8"/>
  <c r="L14" i="8" s="1"/>
  <c r="L15" i="8" s="1"/>
  <c r="K15" i="8"/>
  <c r="K16" i="8"/>
  <c r="L16" i="8" s="1"/>
  <c r="K17" i="8"/>
  <c r="L17" i="8" s="1"/>
  <c r="K18" i="8"/>
  <c r="K19" i="8"/>
  <c r="K20" i="8"/>
  <c r="L20" i="8" s="1"/>
  <c r="K21" i="8"/>
  <c r="L21" i="8" s="1"/>
  <c r="K22" i="8"/>
  <c r="K23" i="8"/>
  <c r="L23" i="8" s="1"/>
  <c r="K24" i="8"/>
  <c r="L24" i="8" s="1"/>
  <c r="K25" i="8"/>
  <c r="L25" i="8" s="1"/>
  <c r="L26" i="8" s="1"/>
  <c r="K26" i="8"/>
  <c r="K27" i="8"/>
  <c r="K28" i="8"/>
  <c r="L28" i="8" s="1"/>
  <c r="K29" i="8"/>
  <c r="K30" i="8"/>
  <c r="L30" i="8" s="1"/>
  <c r="K31" i="8"/>
  <c r="L31" i="8" s="1"/>
  <c r="K32" i="8"/>
  <c r="K33" i="8"/>
  <c r="L33" i="8" s="1"/>
  <c r="K34" i="8"/>
  <c r="K35" i="8"/>
  <c r="K36" i="8"/>
  <c r="L36" i="8" s="1"/>
  <c r="K37" i="8"/>
  <c r="L37" i="8" s="1"/>
  <c r="K38" i="8"/>
  <c r="L38" i="8" s="1"/>
  <c r="K39" i="8"/>
  <c r="L39" i="8" s="1"/>
  <c r="K40" i="8"/>
  <c r="L40" i="8" s="1"/>
  <c r="K41" i="8"/>
  <c r="L41" i="8" s="1"/>
  <c r="K42" i="8"/>
  <c r="K43" i="8"/>
  <c r="K44" i="8"/>
  <c r="L44" i="8" s="1"/>
  <c r="K45" i="8"/>
  <c r="L45" i="8" s="1"/>
  <c r="K46" i="8"/>
  <c r="L46" i="8" s="1"/>
  <c r="K47" i="8"/>
  <c r="L47" i="8" s="1"/>
  <c r="K48" i="8"/>
  <c r="L48" i="8" s="1"/>
  <c r="K49" i="8"/>
  <c r="L49" i="8" s="1"/>
  <c r="L50" i="8" s="1"/>
  <c r="K50" i="8"/>
  <c r="K51" i="8"/>
  <c r="K52" i="8"/>
  <c r="L52" i="8" s="1"/>
  <c r="K53" i="8"/>
  <c r="L53" i="8" s="1"/>
  <c r="K54" i="8"/>
  <c r="K55" i="8"/>
  <c r="K56" i="8"/>
  <c r="K57" i="8"/>
  <c r="L57" i="8" s="1"/>
  <c r="K58" i="8"/>
  <c r="K59" i="8"/>
  <c r="K60" i="8"/>
  <c r="L60" i="8" s="1"/>
  <c r="K61" i="8"/>
  <c r="K62" i="8"/>
  <c r="K63" i="8"/>
  <c r="K64" i="8"/>
  <c r="L64" i="8" s="1"/>
  <c r="K65" i="8"/>
  <c r="L65" i="8" s="1"/>
  <c r="K66" i="8"/>
  <c r="K67" i="8"/>
  <c r="K68" i="8"/>
  <c r="L68" i="8" s="1"/>
  <c r="K69" i="8"/>
  <c r="K70" i="8"/>
  <c r="K71" i="8"/>
  <c r="L71" i="8" s="1"/>
  <c r="K72" i="8"/>
  <c r="L72" i="8" s="1"/>
  <c r="K73" i="8"/>
  <c r="L73" i="8" s="1"/>
  <c r="K74" i="8"/>
  <c r="K75" i="8"/>
  <c r="K76" i="8"/>
  <c r="L76" i="8" s="1"/>
  <c r="K77" i="8"/>
  <c r="L77" i="8" s="1"/>
  <c r="K78" i="8"/>
  <c r="K79" i="8"/>
  <c r="K80" i="8"/>
  <c r="L80" i="8" s="1"/>
  <c r="K81" i="8"/>
  <c r="L81" i="8" s="1"/>
  <c r="K82" i="8"/>
  <c r="K83" i="8"/>
  <c r="K84" i="8"/>
  <c r="L84" i="8" s="1"/>
  <c r="K85" i="8"/>
  <c r="L85" i="8" s="1"/>
  <c r="K86" i="8"/>
  <c r="K87" i="8"/>
  <c r="L87" i="8" s="1"/>
  <c r="K88" i="8"/>
  <c r="L88" i="8" s="1"/>
  <c r="K89" i="8"/>
  <c r="L89" i="8" s="1"/>
  <c r="K90" i="8"/>
  <c r="K91" i="8"/>
  <c r="K92" i="8"/>
  <c r="K93" i="8"/>
  <c r="K94" i="8"/>
  <c r="K95" i="8"/>
  <c r="L95" i="8" s="1"/>
  <c r="K96" i="8"/>
  <c r="L96" i="8" s="1"/>
  <c r="K97" i="8"/>
  <c r="L97" i="8" s="1"/>
  <c r="K98" i="8"/>
  <c r="K99" i="8"/>
  <c r="K100" i="8"/>
  <c r="L100" i="8" s="1"/>
  <c r="K101" i="8"/>
  <c r="L101" i="8" s="1"/>
  <c r="K102" i="8"/>
  <c r="L102" i="8" s="1"/>
  <c r="K103" i="8"/>
  <c r="L103" i="8" s="1"/>
  <c r="K104" i="8"/>
  <c r="L104" i="8" s="1"/>
  <c r="K105" i="8"/>
  <c r="L105" i="8" s="1"/>
  <c r="K106" i="8"/>
  <c r="K107" i="8"/>
  <c r="K108" i="8"/>
  <c r="L108" i="8" s="1"/>
  <c r="K109" i="8"/>
  <c r="K110" i="8"/>
  <c r="K111" i="8"/>
  <c r="K112" i="8"/>
  <c r="L112" i="8" s="1"/>
  <c r="K113" i="8"/>
  <c r="L113" i="8" s="1"/>
  <c r="K114" i="8"/>
  <c r="K115" i="8"/>
  <c r="K116" i="8"/>
  <c r="L116" i="8" s="1"/>
  <c r="K117" i="8"/>
  <c r="L117" i="8" s="1"/>
  <c r="K118" i="8"/>
  <c r="L118" i="8" s="1"/>
  <c r="K119" i="8"/>
  <c r="L119" i="8" s="1"/>
  <c r="K120" i="8"/>
  <c r="L120" i="8" s="1"/>
  <c r="K121" i="8"/>
  <c r="K122" i="8"/>
  <c r="K123" i="8"/>
  <c r="K124" i="8"/>
  <c r="L124" i="8" s="1"/>
  <c r="K125" i="8"/>
  <c r="K126" i="8"/>
  <c r="L126" i="8" s="1"/>
  <c r="K127" i="8"/>
  <c r="K128" i="8"/>
  <c r="L128" i="8" s="1"/>
  <c r="K129" i="8"/>
  <c r="L129" i="8" s="1"/>
  <c r="K130" i="8"/>
  <c r="K131" i="8"/>
  <c r="K132" i="8"/>
  <c r="K133" i="8"/>
  <c r="L133" i="8" s="1"/>
  <c r="K134" i="8"/>
  <c r="L134" i="8" s="1"/>
  <c r="K135" i="8"/>
  <c r="L135" i="8" s="1"/>
  <c r="K136" i="8"/>
  <c r="L136" i="8" s="1"/>
  <c r="K137" i="8"/>
  <c r="L137" i="8" s="1"/>
  <c r="K138" i="8"/>
  <c r="K139" i="8"/>
  <c r="K140" i="8"/>
  <c r="K141" i="8"/>
  <c r="L141" i="8" s="1"/>
  <c r="K142" i="8"/>
  <c r="K143" i="8"/>
  <c r="K144" i="8"/>
  <c r="K145" i="8"/>
  <c r="L145" i="8" s="1"/>
  <c r="K146" i="8"/>
  <c r="K147" i="8"/>
  <c r="K148" i="8"/>
  <c r="L148" i="8" s="1"/>
  <c r="K149" i="8"/>
  <c r="L149" i="8" s="1"/>
  <c r="K150" i="8"/>
  <c r="K151" i="8"/>
  <c r="L151" i="8" s="1"/>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K168" i="8"/>
  <c r="L168" i="8" s="1"/>
  <c r="K169" i="8"/>
  <c r="L169" i="8" s="1"/>
  <c r="K170" i="8"/>
  <c r="K171" i="8"/>
  <c r="K172" i="8"/>
  <c r="L172" i="8" s="1"/>
  <c r="K173" i="8"/>
  <c r="L173" i="8" s="1"/>
  <c r="K174" i="8"/>
  <c r="K175" i="8"/>
  <c r="L175" i="8" s="1"/>
  <c r="K176" i="8"/>
  <c r="L176" i="8" s="1"/>
  <c r="K177" i="8"/>
  <c r="L177" i="8" s="1"/>
  <c r="L178" i="8" s="1"/>
  <c r="K178" i="8"/>
  <c r="K179" i="8"/>
  <c r="K180" i="8"/>
  <c r="L180" i="8" s="1"/>
  <c r="K181" i="8"/>
  <c r="L181" i="8" s="1"/>
  <c r="K182" i="8"/>
  <c r="L182" i="8" s="1"/>
  <c r="K183" i="8"/>
  <c r="L183" i="8" s="1"/>
  <c r="K184" i="8"/>
  <c r="L184" i="8" s="1"/>
  <c r="K185" i="8"/>
  <c r="L185" i="8" s="1"/>
  <c r="K186" i="8"/>
  <c r="K187" i="8"/>
  <c r="K188" i="8"/>
  <c r="L188" i="8" s="1"/>
  <c r="K189" i="8"/>
  <c r="L189" i="8" s="1"/>
  <c r="K190" i="8"/>
  <c r="K191" i="8"/>
  <c r="K192" i="8"/>
  <c r="L192" i="8" s="1"/>
  <c r="K193" i="8"/>
  <c r="L193" i="8" s="1"/>
  <c r="K194" i="8"/>
  <c r="K195" i="8"/>
  <c r="K196" i="8"/>
  <c r="L196" i="8" s="1"/>
  <c r="K197" i="8"/>
  <c r="L197" i="8" s="1"/>
  <c r="K198" i="8"/>
  <c r="L198" i="8" s="1"/>
  <c r="K199" i="8"/>
  <c r="K200" i="8"/>
  <c r="L200" i="8" s="1"/>
  <c r="K201" i="8"/>
  <c r="K202" i="8"/>
  <c r="K203" i="8"/>
  <c r="K204" i="8"/>
  <c r="L204" i="8" s="1"/>
  <c r="K205" i="8"/>
  <c r="K206" i="8"/>
  <c r="K207" i="8"/>
  <c r="K208" i="8"/>
  <c r="L208" i="8" s="1"/>
  <c r="K209" i="8"/>
  <c r="L209" i="8" s="1"/>
  <c r="K210" i="8"/>
  <c r="K211" i="8"/>
  <c r="K212" i="8"/>
  <c r="L212" i="8" s="1"/>
  <c r="K213" i="8"/>
  <c r="L213" i="8" s="1"/>
  <c r="K214" i="8"/>
  <c r="L214" i="8" s="1"/>
  <c r="K215" i="8"/>
  <c r="L215" i="8" s="1"/>
  <c r="K216" i="8"/>
  <c r="L216" i="8" s="1"/>
  <c r="K217" i="8"/>
  <c r="K218" i="8"/>
  <c r="K219" i="8"/>
  <c r="K220" i="8"/>
  <c r="K221" i="8"/>
  <c r="L221" i="8" s="1"/>
  <c r="K222" i="8"/>
  <c r="L222" i="8" s="1"/>
  <c r="K223" i="8"/>
  <c r="K224" i="8"/>
  <c r="L224" i="8" s="1"/>
  <c r="K225" i="8"/>
  <c r="L225" i="8" s="1"/>
  <c r="K226" i="8"/>
  <c r="K227" i="8"/>
  <c r="K228" i="8"/>
  <c r="L228" i="8" s="1"/>
  <c r="K229" i="8"/>
  <c r="L229" i="8" s="1"/>
  <c r="K230" i="8"/>
  <c r="K231" i="8"/>
  <c r="L231" i="8" s="1"/>
  <c r="K232" i="8"/>
  <c r="L232" i="8" s="1"/>
  <c r="K233" i="8"/>
  <c r="L233" i="8" s="1"/>
  <c r="K234" i="8"/>
  <c r="K235" i="8"/>
  <c r="K236" i="8"/>
  <c r="L236" i="8" s="1"/>
  <c r="K237" i="8"/>
  <c r="L237" i="8" s="1"/>
  <c r="K238" i="8"/>
  <c r="L238" i="8" s="1"/>
  <c r="K239" i="8"/>
  <c r="L239" i="8" s="1"/>
  <c r="K240" i="8"/>
  <c r="L240" i="8" s="1"/>
  <c r="K241" i="8"/>
  <c r="L241" i="8" s="1"/>
  <c r="K242" i="8"/>
  <c r="K243" i="8"/>
  <c r="K244" i="8"/>
  <c r="L244" i="8" s="1"/>
  <c r="K245" i="8"/>
  <c r="K246" i="8"/>
  <c r="L246" i="8" s="1"/>
  <c r="K247" i="8"/>
  <c r="L247" i="8" s="1"/>
  <c r="K248" i="8"/>
  <c r="L248" i="8" s="1"/>
  <c r="K249" i="8"/>
  <c r="L249" i="8" s="1"/>
  <c r="K250" i="8"/>
  <c r="K251" i="8"/>
  <c r="K252" i="8"/>
  <c r="L252" i="8" s="1"/>
  <c r="K253" i="8"/>
  <c r="K254" i="8"/>
  <c r="L254" i="8" s="1"/>
  <c r="K255" i="8"/>
  <c r="L255" i="8" s="1"/>
  <c r="K256" i="8"/>
  <c r="L256" i="8" s="1"/>
  <c r="K257" i="8"/>
  <c r="L257" i="8" s="1"/>
  <c r="K258" i="8"/>
  <c r="K259" i="8"/>
  <c r="K260" i="8"/>
  <c r="L260" i="8" s="1"/>
  <c r="K261" i="8"/>
  <c r="L261" i="8" s="1"/>
  <c r="K262" i="8"/>
  <c r="L262" i="8" s="1"/>
  <c r="K263" i="8"/>
  <c r="L263" i="8" s="1"/>
  <c r="K264" i="8"/>
  <c r="L264" i="8" s="1"/>
  <c r="K265" i="8"/>
  <c r="K266" i="8"/>
  <c r="K267" i="8"/>
  <c r="K268" i="8"/>
  <c r="K269" i="8"/>
  <c r="L269" i="8" s="1"/>
  <c r="K270" i="8"/>
  <c r="K271" i="8"/>
  <c r="K272" i="8"/>
  <c r="L272" i="8" s="1"/>
  <c r="K273" i="8"/>
  <c r="L273" i="8" s="1"/>
  <c r="L274" i="8" s="1"/>
  <c r="L275" i="8" s="1"/>
  <c r="K274" i="8"/>
  <c r="K275" i="8"/>
  <c r="K276" i="8"/>
  <c r="L276" i="8" s="1"/>
  <c r="K277" i="8"/>
  <c r="L277" i="8" s="1"/>
  <c r="K278" i="8"/>
  <c r="K279" i="8"/>
  <c r="K280" i="8"/>
  <c r="K281" i="8"/>
  <c r="K282" i="8"/>
  <c r="K283" i="8"/>
  <c r="K284" i="8"/>
  <c r="L284" i="8" s="1"/>
  <c r="K285" i="8"/>
  <c r="L285" i="8" s="1"/>
  <c r="K286" i="8"/>
  <c r="K287" i="8"/>
  <c r="K288" i="8"/>
  <c r="L288" i="8" s="1"/>
  <c r="K289" i="8"/>
  <c r="K290" i="8"/>
  <c r="K291" i="8"/>
  <c r="K292" i="8"/>
  <c r="K293" i="8"/>
  <c r="K294" i="8"/>
  <c r="K295" i="8"/>
  <c r="K296" i="8"/>
  <c r="K297" i="8"/>
  <c r="L297" i="8" s="1"/>
  <c r="K298" i="8"/>
  <c r="K299" i="8"/>
  <c r="K300" i="8"/>
  <c r="L300" i="8" s="1"/>
  <c r="K301" i="8"/>
  <c r="L301" i="8" s="1"/>
  <c r="K302" i="8"/>
  <c r="K303" i="8"/>
  <c r="L303" i="8" s="1"/>
  <c r="K304" i="8"/>
  <c r="L304" i="8" s="1"/>
  <c r="K305" i="8"/>
  <c r="L305" i="8" s="1"/>
  <c r="K306" i="8"/>
  <c r="K307" i="8"/>
  <c r="K308" i="8"/>
  <c r="L308" i="8" s="1"/>
  <c r="K309" i="8"/>
  <c r="L309" i="8" s="1"/>
  <c r="K310" i="8"/>
  <c r="K311" i="8"/>
  <c r="L311" i="8" s="1"/>
  <c r="K312" i="8"/>
  <c r="L312" i="8" s="1"/>
  <c r="K313" i="8"/>
  <c r="L313" i="8" s="1"/>
  <c r="L314" i="8" s="1"/>
  <c r="K314" i="8"/>
  <c r="K315" i="8"/>
  <c r="K316" i="8"/>
  <c r="L316" i="8" s="1"/>
  <c r="K317" i="8"/>
  <c r="L317" i="8" s="1"/>
  <c r="K318" i="8"/>
  <c r="K319" i="8"/>
  <c r="K320" i="8"/>
  <c r="L320" i="8" s="1"/>
  <c r="K321" i="8"/>
  <c r="K322" i="8"/>
  <c r="K323" i="8"/>
  <c r="K324" i="8"/>
  <c r="L324" i="8" s="1"/>
  <c r="K325" i="8"/>
  <c r="L325" i="8" s="1"/>
  <c r="K326" i="8"/>
  <c r="L326" i="8" s="1"/>
  <c r="K327" i="8"/>
  <c r="L327" i="8" s="1"/>
  <c r="K328" i="8"/>
  <c r="K329" i="8"/>
  <c r="L329" i="8" s="1"/>
  <c r="K330" i="8"/>
  <c r="K331" i="8"/>
  <c r="K332" i="8"/>
  <c r="L332" i="8" s="1"/>
  <c r="K333" i="8"/>
  <c r="L333" i="8" s="1"/>
  <c r="K334" i="8"/>
  <c r="L334" i="8" s="1"/>
  <c r="K335" i="8"/>
  <c r="L335" i="8" s="1"/>
  <c r="K336" i="8"/>
  <c r="L336" i="8" s="1"/>
  <c r="K337" i="8"/>
  <c r="L337" i="8" s="1"/>
  <c r="K338" i="8"/>
  <c r="K339" i="8"/>
  <c r="K340" i="8"/>
  <c r="K341" i="8"/>
  <c r="L341" i="8" s="1"/>
  <c r="K342" i="8"/>
  <c r="L342" i="8" s="1"/>
  <c r="K343" i="8"/>
  <c r="L343" i="8" s="1"/>
  <c r="K344" i="8"/>
  <c r="L344" i="8" s="1"/>
  <c r="K345" i="8"/>
  <c r="L345" i="8" s="1"/>
  <c r="K346" i="8"/>
  <c r="K347" i="8"/>
  <c r="K348" i="8"/>
  <c r="L348" i="8" s="1"/>
  <c r="K349" i="8"/>
  <c r="K350" i="8"/>
  <c r="L350" i="8" s="1"/>
  <c r="K351" i="8"/>
  <c r="L351" i="8" s="1"/>
  <c r="K352" i="8"/>
  <c r="L352" i="8" s="1"/>
  <c r="K353" i="8"/>
  <c r="L353" i="8" s="1"/>
  <c r="K354" i="8"/>
  <c r="K355" i="8"/>
  <c r="K356" i="8"/>
  <c r="L356" i="8" s="1"/>
  <c r="K357" i="8"/>
  <c r="L357" i="8" s="1"/>
  <c r="K358" i="8"/>
  <c r="K359" i="8"/>
  <c r="K360" i="8"/>
  <c r="K361" i="8"/>
  <c r="L361" i="8" s="1"/>
  <c r="L362" i="8" s="1"/>
  <c r="K362" i="8"/>
  <c r="K363" i="8"/>
  <c r="K364" i="8"/>
  <c r="L364" i="8" s="1"/>
  <c r="K365" i="8"/>
  <c r="K366" i="8"/>
  <c r="L366" i="8" s="1"/>
  <c r="K367" i="8"/>
  <c r="L367" i="8" s="1"/>
  <c r="K368" i="8"/>
  <c r="L368" i="8" s="1"/>
  <c r="K369" i="8"/>
  <c r="L369" i="8" s="1"/>
  <c r="L370" i="8" s="1"/>
  <c r="K370" i="8"/>
  <c r="K371" i="8"/>
  <c r="K372" i="8"/>
  <c r="L372" i="8" s="1"/>
  <c r="K373" i="8"/>
  <c r="L373" i="8" s="1"/>
  <c r="K374" i="8"/>
  <c r="L374" i="8" s="1"/>
  <c r="K375" i="8"/>
  <c r="L375" i="8" s="1"/>
  <c r="K376" i="8"/>
  <c r="K377" i="8"/>
  <c r="L377" i="8" s="1"/>
  <c r="K378" i="8"/>
  <c r="K379" i="8"/>
  <c r="K380" i="8"/>
  <c r="L380" i="8" s="1"/>
  <c r="K381" i="8"/>
  <c r="L381" i="8" s="1"/>
  <c r="K382" i="8"/>
  <c r="L382" i="8" s="1"/>
  <c r="K383" i="8"/>
  <c r="L383" i="8" s="1"/>
  <c r="K384" i="8"/>
  <c r="L384" i="8" s="1"/>
  <c r="K385" i="8"/>
  <c r="L385" i="8" s="1"/>
  <c r="K386" i="8"/>
  <c r="K387" i="8"/>
  <c r="K388" i="8"/>
  <c r="L388" i="8" s="1"/>
  <c r="K389" i="8"/>
  <c r="L389" i="8" s="1"/>
  <c r="K390" i="8"/>
  <c r="K391" i="8"/>
  <c r="L391" i="8" s="1"/>
  <c r="K392" i="8"/>
  <c r="L392" i="8" s="1"/>
  <c r="K393" i="8"/>
  <c r="L393" i="8" s="1"/>
  <c r="K394" i="8"/>
  <c r="K395" i="8"/>
  <c r="K396" i="8"/>
  <c r="K397" i="8"/>
  <c r="L397" i="8" s="1"/>
  <c r="K398" i="8"/>
  <c r="L398" i="8" s="1"/>
  <c r="K399" i="8"/>
  <c r="L399" i="8" s="1"/>
  <c r="K400" i="8"/>
  <c r="L400" i="8" s="1"/>
  <c r="K401" i="8"/>
  <c r="L401" i="8" s="1"/>
  <c r="K402" i="8"/>
  <c r="K403" i="8"/>
  <c r="K404" i="8"/>
  <c r="L404" i="8" s="1"/>
  <c r="K405" i="8"/>
  <c r="L405" i="8" s="1"/>
  <c r="K406" i="8"/>
  <c r="L406" i="8" s="1"/>
  <c r="K407" i="8"/>
  <c r="K408" i="8"/>
  <c r="K409" i="8"/>
  <c r="K410" i="8"/>
  <c r="K411" i="8"/>
  <c r="K412" i="8"/>
  <c r="L412" i="8" s="1"/>
  <c r="K413" i="8"/>
  <c r="L413" i="8" s="1"/>
  <c r="K414" i="8"/>
  <c r="L414" i="8" s="1"/>
  <c r="K415" i="8"/>
  <c r="L415" i="8" s="1"/>
  <c r="K416" i="8"/>
  <c r="L416" i="8" s="1"/>
  <c r="K417" i="8"/>
  <c r="L417" i="8" s="1"/>
  <c r="K418" i="8"/>
  <c r="K419" i="8"/>
  <c r="K420" i="8"/>
  <c r="L420" i="8" s="1"/>
  <c r="K421" i="8"/>
  <c r="L421" i="8" s="1"/>
  <c r="K422" i="8"/>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K439" i="8"/>
  <c r="K440" i="8"/>
  <c r="L440" i="8" s="1"/>
  <c r="K441" i="8"/>
  <c r="L441" i="8" s="1"/>
  <c r="K442" i="8"/>
  <c r="K443" i="8"/>
  <c r="K444" i="8"/>
  <c r="L444" i="8" s="1"/>
  <c r="K445" i="8"/>
  <c r="L445" i="8" s="1"/>
  <c r="K446" i="8"/>
  <c r="K447" i="8"/>
  <c r="K448" i="8"/>
  <c r="L448" i="8" s="1"/>
  <c r="K449" i="8"/>
  <c r="L449" i="8" s="1"/>
  <c r="K450" i="8"/>
  <c r="K451" i="8"/>
  <c r="K452" i="8"/>
  <c r="K453" i="8"/>
  <c r="L453" i="8" s="1"/>
  <c r="K454" i="8"/>
  <c r="L454" i="8" s="1"/>
  <c r="K455" i="8"/>
  <c r="L455" i="8" s="1"/>
  <c r="K456" i="8"/>
  <c r="L456" i="8" s="1"/>
  <c r="K457" i="8"/>
  <c r="L457" i="8" s="1"/>
  <c r="K458" i="8"/>
  <c r="K459" i="8"/>
  <c r="K460" i="8"/>
  <c r="K461" i="8"/>
  <c r="L461" i="8" s="1"/>
  <c r="K462" i="8"/>
  <c r="K463" i="8"/>
  <c r="K464" i="8"/>
  <c r="L464" i="8" s="1"/>
  <c r="K465" i="8"/>
  <c r="L465" i="8" s="1"/>
  <c r="K466" i="8"/>
  <c r="K467" i="8"/>
  <c r="K468" i="8"/>
  <c r="L468" i="8" s="1"/>
  <c r="K469" i="8"/>
  <c r="K470" i="8"/>
  <c r="K471" i="8"/>
  <c r="L471" i="8" s="1"/>
  <c r="K472" i="8"/>
  <c r="K473" i="8"/>
  <c r="K474" i="8"/>
  <c r="K475" i="8"/>
  <c r="K476" i="8"/>
  <c r="K477" i="8"/>
  <c r="L477" i="8" s="1"/>
  <c r="K478" i="8"/>
  <c r="L478" i="8" s="1"/>
  <c r="K479" i="8"/>
  <c r="L479" i="8" s="1"/>
  <c r="K480" i="8"/>
  <c r="L480" i="8" s="1"/>
  <c r="K481" i="8"/>
  <c r="L481" i="8" s="1"/>
  <c r="K482" i="8"/>
  <c r="K483" i="8"/>
  <c r="K484" i="8"/>
  <c r="K485" i="8"/>
  <c r="K486" i="8"/>
  <c r="L486" i="8" s="1"/>
  <c r="K487" i="8"/>
  <c r="K488" i="8"/>
  <c r="K489" i="8"/>
  <c r="K490" i="8"/>
  <c r="K491" i="8"/>
  <c r="K492" i="8"/>
  <c r="K493" i="8"/>
  <c r="L493" i="8" s="1"/>
  <c r="K494" i="8"/>
  <c r="K495" i="8"/>
  <c r="K496" i="8"/>
  <c r="L496" i="8" s="1"/>
  <c r="K497" i="8"/>
  <c r="K498" i="8"/>
  <c r="K499" i="8"/>
  <c r="K500" i="8"/>
  <c r="L500" i="8" s="1"/>
  <c r="L2" i="8"/>
  <c r="L3" i="8"/>
  <c r="L6" i="8"/>
  <c r="L10" i="8"/>
  <c r="L11" i="8"/>
  <c r="L18" i="8"/>
  <c r="L19" i="8"/>
  <c r="L27" i="8"/>
  <c r="L34" i="8"/>
  <c r="L35" i="8"/>
  <c r="L42" i="8"/>
  <c r="L43" i="8"/>
  <c r="L51" i="8"/>
  <c r="L55" i="8"/>
  <c r="L58" i="8"/>
  <c r="L59" i="8"/>
  <c r="L66" i="8"/>
  <c r="L67" i="8"/>
  <c r="L70" i="8"/>
  <c r="L74" i="8"/>
  <c r="L75" i="8"/>
  <c r="L78" i="8"/>
  <c r="L79" i="8"/>
  <c r="L82" i="8"/>
  <c r="L83" i="8"/>
  <c r="L86" i="8"/>
  <c r="L90" i="8"/>
  <c r="L91" i="8"/>
  <c r="L93" i="8"/>
  <c r="L94" i="8"/>
  <c r="L98" i="8"/>
  <c r="L99" i="8"/>
  <c r="L106" i="8"/>
  <c r="L107" i="8"/>
  <c r="L110" i="8"/>
  <c r="L111" i="8"/>
  <c r="L114" i="8"/>
  <c r="L115" i="8"/>
  <c r="L122" i="8"/>
  <c r="L123" i="8"/>
  <c r="L125" i="8"/>
  <c r="L127" i="8"/>
  <c r="L130" i="8"/>
  <c r="L131" i="8"/>
  <c r="L138" i="8"/>
  <c r="L139" i="8"/>
  <c r="L142" i="8"/>
  <c r="L146" i="8"/>
  <c r="L147" i="8"/>
  <c r="L150" i="8"/>
  <c r="L154" i="8"/>
  <c r="L155" i="8"/>
  <c r="L162" i="8"/>
  <c r="L163" i="8" s="1"/>
  <c r="L167" i="8"/>
  <c r="L170" i="8"/>
  <c r="L171" i="8"/>
  <c r="L179" i="8"/>
  <c r="L186" i="8"/>
  <c r="L187" i="8"/>
  <c r="L190" i="8"/>
  <c r="L191" i="8" s="1"/>
  <c r="L194" i="8"/>
  <c r="L195" i="8"/>
  <c r="L202" i="8"/>
  <c r="L203" i="8" s="1"/>
  <c r="L205" i="8"/>
  <c r="L206" i="8"/>
  <c r="L207" i="8"/>
  <c r="L210" i="8"/>
  <c r="L211" i="8"/>
  <c r="L218" i="8"/>
  <c r="L219" i="8"/>
  <c r="L223" i="8"/>
  <c r="L226" i="8"/>
  <c r="L227" i="8"/>
  <c r="L234" i="8"/>
  <c r="L235" i="8"/>
  <c r="L242" i="8"/>
  <c r="L243" i="8"/>
  <c r="L245" i="8"/>
  <c r="L250" i="8"/>
  <c r="L251" i="8"/>
  <c r="L253" i="8"/>
  <c r="L258" i="8"/>
  <c r="L259" i="8"/>
  <c r="L266" i="8"/>
  <c r="L267" i="8"/>
  <c r="L278" i="8"/>
  <c r="L279" i="8"/>
  <c r="L282" i="8"/>
  <c r="L283" i="8" s="1"/>
  <c r="L290" i="8"/>
  <c r="L291" i="8"/>
  <c r="L293" i="8"/>
  <c r="L294" i="8"/>
  <c r="L295" i="8"/>
  <c r="L298" i="8"/>
  <c r="L299" i="8"/>
  <c r="L306" i="8"/>
  <c r="L307" i="8"/>
  <c r="L315" i="8"/>
  <c r="L318" i="8"/>
  <c r="L319" i="8"/>
  <c r="L322" i="8"/>
  <c r="L323" i="8"/>
  <c r="L330" i="8"/>
  <c r="L331" i="8" s="1"/>
  <c r="L338" i="8"/>
  <c r="L339" i="8"/>
  <c r="L346" i="8"/>
  <c r="L347" i="8" s="1"/>
  <c r="L349" i="8"/>
  <c r="L354" i="8"/>
  <c r="L355" i="8"/>
  <c r="L358" i="8"/>
  <c r="L363" i="8"/>
  <c r="L365" i="8"/>
  <c r="L371" i="8"/>
  <c r="L378" i="8"/>
  <c r="L379" i="8"/>
  <c r="L386" i="8"/>
  <c r="L387" i="8"/>
  <c r="L390" i="8"/>
  <c r="L394" i="8"/>
  <c r="L395" i="8"/>
  <c r="L402" i="8"/>
  <c r="L403" i="8"/>
  <c r="L407" i="8"/>
  <c r="L409" i="8"/>
  <c r="L410" i="8"/>
  <c r="L411" i="8"/>
  <c r="L418" i="8"/>
  <c r="L419" i="8"/>
  <c r="L422" i="8"/>
  <c r="L423" i="8"/>
  <c r="L426" i="8"/>
  <c r="L427" i="8"/>
  <c r="L434" i="8"/>
  <c r="L435" i="8" s="1"/>
  <c r="L442" i="8"/>
  <c r="L443" i="8" s="1"/>
  <c r="L446" i="8"/>
  <c r="L447" i="8"/>
  <c r="L450" i="8"/>
  <c r="L451" i="8"/>
  <c r="L458" i="8"/>
  <c r="L459" i="8"/>
  <c r="L463" i="8"/>
  <c r="L466" i="8"/>
  <c r="L467" i="8"/>
  <c r="L474" i="8"/>
  <c r="L475" i="8" s="1"/>
  <c r="L482" i="8"/>
  <c r="L483" i="8"/>
  <c r="L495" i="8"/>
  <c r="L497" i="8"/>
  <c r="L498" i="8"/>
  <c r="L499" i="8" s="1"/>
  <c r="E649" i="1"/>
  <c r="E652" i="1" s="1"/>
  <c r="E655" i="1" s="1"/>
  <c r="E658" i="1" s="1"/>
  <c r="E661" i="1" s="1"/>
  <c r="E664" i="1" s="1"/>
  <c r="E667" i="1" s="1"/>
  <c r="E670" i="1" s="1"/>
  <c r="E673" i="1" s="1"/>
  <c r="E676" i="1" s="1"/>
  <c r="E679" i="1" s="1"/>
  <c r="E682" i="1" s="1"/>
  <c r="E685" i="1" s="1"/>
  <c r="E688" i="1" s="1"/>
  <c r="E691" i="1" s="1"/>
  <c r="E636" i="1"/>
  <c r="E639" i="1" s="1"/>
  <c r="E642" i="1" s="1"/>
  <c r="E645" i="1" s="1"/>
  <c r="E648" i="1" s="1"/>
  <c r="E651" i="1" s="1"/>
  <c r="E654" i="1" s="1"/>
  <c r="E657" i="1" s="1"/>
  <c r="E660" i="1" s="1"/>
  <c r="E663" i="1" s="1"/>
  <c r="E666" i="1" s="1"/>
  <c r="E669" i="1" s="1"/>
  <c r="E672" i="1" s="1"/>
  <c r="E675" i="1" s="1"/>
  <c r="E678" i="1" s="1"/>
  <c r="E681" i="1" s="1"/>
  <c r="E684" i="1" s="1"/>
  <c r="E687" i="1" s="1"/>
  <c r="E690"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143" i="8" l="1"/>
  <c r="L469" i="8"/>
  <c r="L462" i="8"/>
  <c r="L437" i="8"/>
  <c r="L310" i="8"/>
  <c r="L270" i="8"/>
  <c r="L271" i="8" s="1"/>
  <c r="L230" i="8"/>
  <c r="L158" i="8"/>
  <c r="L109" i="8"/>
  <c r="L69" i="8"/>
  <c r="L61" i="8"/>
  <c r="L54" i="8"/>
  <c r="L29" i="8"/>
  <c r="L22" i="8"/>
  <c r="L5" i="8"/>
  <c r="L328" i="8"/>
  <c r="L280" i="8"/>
  <c r="L340" i="8"/>
  <c r="L296" i="8"/>
  <c r="L7" i="8"/>
  <c r="L12" i="8"/>
  <c r="L408" i="8"/>
  <c r="L376" i="8"/>
  <c r="L160" i="8"/>
  <c r="L144" i="8"/>
  <c r="L56" i="8"/>
  <c r="L32" i="8"/>
  <c r="L494" i="8"/>
  <c r="L487" i="8"/>
  <c r="L488" i="8" s="1"/>
  <c r="L489" i="8" s="1"/>
  <c r="L490" i="8" s="1"/>
  <c r="L491" i="8" s="1"/>
  <c r="L492" i="8" s="1"/>
  <c r="L470" i="8"/>
  <c r="L439" i="8"/>
  <c r="L302" i="8"/>
  <c r="L286" i="8"/>
  <c r="L287" i="8" s="1"/>
  <c r="L174" i="8"/>
  <c r="L62" i="8"/>
  <c r="L63" i="8" s="1"/>
  <c r="L472" i="8"/>
  <c r="L473" i="8" s="1"/>
  <c r="L460" i="8"/>
  <c r="L359" i="8"/>
  <c r="L199" i="8"/>
  <c r="L140" i="8"/>
  <c r="L321" i="8"/>
  <c r="L289" i="8"/>
  <c r="L281" i="8"/>
  <c r="L265" i="8"/>
  <c r="L217" i="8"/>
  <c r="L201" i="8"/>
  <c r="L121" i="8"/>
  <c r="L360" i="8"/>
  <c r="L132" i="8"/>
  <c r="L92" i="8"/>
  <c r="L484" i="8"/>
  <c r="L485" i="8" s="1"/>
  <c r="L476" i="8"/>
  <c r="L452" i="8"/>
  <c r="L396" i="8"/>
  <c r="L292" i="8"/>
  <c r="L268" i="8"/>
  <c r="L220"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347" i="2" l="1"/>
  <c r="G345" i="2"/>
  <c r="G348" i="2"/>
  <c r="H348" i="2"/>
  <c r="F347" i="2"/>
  <c r="G346" i="2"/>
  <c r="H346" i="2"/>
  <c r="F348" i="2"/>
  <c r="H345" i="2"/>
  <c r="F346" i="2"/>
  <c r="H347" i="2"/>
  <c r="F345" i="2"/>
  <c r="H343" i="2"/>
  <c r="F343" i="2"/>
  <c r="F344" i="2"/>
  <c r="H344" i="2"/>
  <c r="G343" i="2"/>
  <c r="G344" i="2"/>
  <c r="G339" i="2"/>
  <c r="H340" i="2"/>
  <c r="G341" i="2"/>
  <c r="F340" i="2"/>
  <c r="G342" i="2"/>
  <c r="H341" i="2"/>
  <c r="H342" i="2"/>
  <c r="H339" i="2"/>
  <c r="F341" i="2"/>
  <c r="G340" i="2"/>
  <c r="F342" i="2"/>
  <c r="F339" i="2"/>
  <c r="H337" i="2"/>
  <c r="F337" i="2"/>
  <c r="H338" i="2"/>
  <c r="H335" i="2"/>
  <c r="G336" i="2"/>
  <c r="H336" i="2"/>
  <c r="G337" i="2"/>
  <c r="G335" i="2"/>
  <c r="G338" i="2"/>
  <c r="F338" i="2"/>
  <c r="F336" i="2"/>
  <c r="F335" i="2"/>
  <c r="G333" i="2"/>
  <c r="F333" i="2"/>
  <c r="H333" i="2"/>
  <c r="F334" i="2"/>
  <c r="H334" i="2"/>
  <c r="G334" i="2"/>
  <c r="G331" i="2"/>
  <c r="F331" i="2"/>
  <c r="F332" i="2"/>
  <c r="H331" i="2"/>
  <c r="G332" i="2"/>
  <c r="H332" i="2"/>
  <c r="F329" i="2"/>
  <c r="H329" i="2"/>
  <c r="G329" i="2"/>
  <c r="H330" i="2"/>
  <c r="F330" i="2"/>
  <c r="G330" i="2"/>
  <c r="G326" i="2"/>
  <c r="H326" i="2"/>
  <c r="G327" i="2"/>
  <c r="F326" i="2"/>
  <c r="G328" i="2"/>
  <c r="F328" i="2"/>
  <c r="H327" i="2"/>
  <c r="H328" i="2"/>
  <c r="F327" i="2"/>
  <c r="H325" i="2"/>
  <c r="F324" i="2"/>
  <c r="G325" i="2"/>
  <c r="H324" i="2"/>
  <c r="F325" i="2"/>
  <c r="G324" i="2"/>
  <c r="H321" i="2"/>
  <c r="F322" i="2"/>
  <c r="H323" i="2"/>
  <c r="G323" i="2"/>
  <c r="G322" i="2"/>
  <c r="F323" i="2"/>
  <c r="G321" i="2"/>
  <c r="H322" i="2"/>
  <c r="F321" i="2"/>
  <c r="H320" i="2"/>
  <c r="F319" i="2"/>
  <c r="H319" i="2"/>
  <c r="G319" i="2"/>
  <c r="F320" i="2"/>
  <c r="G320" i="2"/>
  <c r="G318" i="2"/>
  <c r="F317" i="2"/>
  <c r="H318" i="2"/>
  <c r="H317" i="2"/>
  <c r="G317" i="2"/>
  <c r="F318" i="2"/>
  <c r="F315" i="2"/>
  <c r="G315" i="2"/>
  <c r="F316" i="2"/>
  <c r="G316" i="2"/>
  <c r="H316" i="2"/>
  <c r="H315" i="2"/>
  <c r="F313" i="2"/>
  <c r="F314" i="2"/>
  <c r="G313" i="2"/>
  <c r="H313" i="2"/>
  <c r="H314" i="2"/>
  <c r="G314" i="2"/>
  <c r="H311" i="2"/>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<sst xmlns="http://schemas.openxmlformats.org/spreadsheetml/2006/main" count="11299" uniqueCount="123">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</sst>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91"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4.521034375" createdVersion="8" refreshedVersion="8" minRefreshableVersion="3" recordCount="333" xr:uid="{4F54BD4F-9761-7341-AF65-EBA9586CC438}">
  <cacheSource type="worksheet">
    <worksheetSource ref="A1:H348" sheet="Next Gen"/>
  </cacheSource>
  <cacheFields count="14">
    <cacheField name="Game" numFmtId="0">
      <sharedItems containsSemiMixedTypes="0" containsString="0" containsNumber="1" containsInteger="1" minValue="71" maxValue="216"/>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09-05T00:00:00" count="69">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98:O704"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3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40"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9"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4">
      <pivotArea collapsedLevelsAreSubtotals="1" fieldPosition="0">
        <references count="1">
          <reference field="1" count="0"/>
        </references>
      </pivotArea>
    </format>
    <format dxfId="13">
      <pivotArea grandRow="1" outline="0" collapsedLevelsAreSubtotals="1" fieldPosition="0"/>
    </format>
    <format dxfId="12">
      <pivotArea outline="0" collapsedLevelsAreSubtotals="1" fieldPosition="0">
        <references count="1">
          <reference field="4294967294" count="1" selected="0">
            <x v="0"/>
          </reference>
        </references>
      </pivotArea>
    </format>
    <format dxfId="11">
      <pivotArea collapsedLevelsAreSubtotals="1" fieldPosition="0">
        <references count="2">
          <reference field="4294967294" count="1" selected="0">
            <x v="4"/>
          </reference>
          <reference field="1" count="1">
            <x v="2"/>
          </reference>
        </references>
      </pivotArea>
    </format>
    <format dxfId="1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74" name="Date">
      <autoFilter ref="A1">
        <filterColumn colId="0">
          <customFilters and="1">
            <customFilter operator="greaterThanOrEqual" val="45870"/>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91" totalsRowShown="0" headerRowDxfId="63" dataDxfId="62">
  <autoFilter ref="A1:O691"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00" tableType="queryTable" totalsRowShown="0">
  <autoFilter ref="A1:L500" xr:uid="{3CB8CFD9-9202-8242-84BC-458DE09FCB8C}"/>
  <sortState xmlns:xlrd2="http://schemas.microsoft.com/office/spreadsheetml/2017/richdata2" ref="A2:L500">
    <sortCondition ref="E1:E50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21" tableType="queryTable" totalsRowShown="0">
  <autoFilter ref="A1:N721" xr:uid="{1EBACE77-4394-CD44-A0BA-7E11E0118612}"/>
  <sortState xmlns:xlrd2="http://schemas.microsoft.com/office/spreadsheetml/2017/richdata2" ref="A2:N721">
    <sortCondition ref="E1:E721"/>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48" totalsRowShown="0" headerRowDxfId="9" dataDxfId="8">
  <autoFilter ref="A1:H348"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SUMIF(Scores!$E$2:$E$692, 'Next Gen'!$A2, INDEX(Scores!$H$2:$N$692, 0, MATCH($B2, Scores!$H$1:$N$1, 0)))</calculatedColumnFormula>
    </tableColumn>
    <tableColumn id="7" xr3:uid="{E1D45752-B283-7044-A69E-B797A489B2F0}" name="Height" dataDxfId="1">
      <calculatedColumnFormula>INDEX(Scores!$B$2:$B$692, MATCH('Next Gen'!$A2, Scores!$E$2:$E$692, 0))</calculatedColumnFormula>
    </tableColumn>
    <tableColumn id="8" xr3:uid="{A55A80CE-B43A-9641-B9D6-DEC71D585B97}" name="Date" dataDxfId="0">
      <calculatedColumnFormula>INDEX(Scores!$D$2:$D$692, MATCH('Next Gen'!$A2, Scores!$E$2:$E$692,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9-30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45"/>
  <sheetViews>
    <sheetView tabSelected="1" workbookViewId="0">
      <pane ySplit="1" topLeftCell="A666" activePane="bottomLeft" state="frozen"/>
      <selection pane="bottomLeft" activeCell="H690" sqref="H690"/>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691"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26">
      <c r="A689" s="1" t="s">
        <v>25</v>
      </c>
      <c r="B689" s="1">
        <v>256</v>
      </c>
      <c r="C689" s="1" t="s">
        <v>121</v>
      </c>
      <c r="D689" s="4">
        <v>45919</v>
      </c>
      <c r="E689" s="2">
        <f t="shared" si="21"/>
        <v>223</v>
      </c>
      <c r="F689" s="2">
        <v>1</v>
      </c>
      <c r="G689" s="1" t="s">
        <v>9</v>
      </c>
      <c r="H689" s="1">
        <v>7</v>
      </c>
      <c r="I689" s="1">
        <v>0</v>
      </c>
      <c r="J689" s="2"/>
      <c r="K689" s="2"/>
      <c r="L689" s="2"/>
      <c r="M689" s="2"/>
      <c r="N689" s="2"/>
      <c r="O689" s="2"/>
    </row>
    <row r="690" spans="1:26">
      <c r="A690" s="1" t="s">
        <v>25</v>
      </c>
      <c r="B690" s="1">
        <v>256</v>
      </c>
      <c r="C690" s="1" t="s">
        <v>121</v>
      </c>
      <c r="D690" s="4">
        <v>45919</v>
      </c>
      <c r="E690" s="2">
        <f t="shared" si="21"/>
        <v>223</v>
      </c>
      <c r="F690" s="2">
        <v>2</v>
      </c>
      <c r="G690" s="1" t="s">
        <v>9</v>
      </c>
      <c r="H690" s="1">
        <v>3</v>
      </c>
      <c r="I690" s="1">
        <v>7</v>
      </c>
      <c r="J690" s="2"/>
      <c r="K690" s="2"/>
      <c r="L690" s="2"/>
      <c r="M690" s="2"/>
      <c r="N690" s="2"/>
      <c r="O690" s="2"/>
    </row>
    <row r="691" spans="1:26">
      <c r="A691" s="1" t="s">
        <v>25</v>
      </c>
      <c r="B691" s="1">
        <v>256</v>
      </c>
      <c r="C691" s="1" t="s">
        <v>121</v>
      </c>
      <c r="D691" s="4">
        <v>45919</v>
      </c>
      <c r="E691" s="2">
        <f t="shared" si="21"/>
        <v>223</v>
      </c>
      <c r="F691" s="2">
        <v>3</v>
      </c>
      <c r="G691" s="1" t="s">
        <v>9</v>
      </c>
      <c r="H691" s="1">
        <v>2</v>
      </c>
      <c r="I691" s="1">
        <v>4</v>
      </c>
      <c r="J691" s="2"/>
      <c r="K691" s="2"/>
      <c r="L691" s="2"/>
      <c r="M691" s="2"/>
      <c r="N691" s="2"/>
      <c r="O691" s="2"/>
    </row>
    <row r="693" spans="1:26">
      <c r="P693"/>
      <c r="Q693"/>
      <c r="R693"/>
      <c r="S693"/>
      <c r="T693"/>
      <c r="U693"/>
      <c r="V693"/>
      <c r="W693"/>
      <c r="X693"/>
      <c r="Y693"/>
      <c r="Z693"/>
    </row>
    <row r="694" spans="1:26">
      <c r="G694" s="5" t="s">
        <v>95</v>
      </c>
      <c r="H694" t="s">
        <v>25</v>
      </c>
      <c r="P694"/>
      <c r="Q694"/>
      <c r="R694"/>
      <c r="S694"/>
      <c r="T694"/>
      <c r="U694"/>
      <c r="V694"/>
      <c r="W694"/>
      <c r="X694"/>
      <c r="Y694"/>
      <c r="Z694"/>
    </row>
    <row r="695" spans="1:26">
      <c r="G695" s="5" t="s">
        <v>63</v>
      </c>
      <c r="H695" t="s">
        <v>20</v>
      </c>
      <c r="P695"/>
      <c r="Q695"/>
      <c r="R695"/>
      <c r="S695"/>
      <c r="T695"/>
      <c r="U695"/>
      <c r="V695"/>
      <c r="W695"/>
      <c r="X695"/>
      <c r="Y695"/>
      <c r="Z695"/>
    </row>
    <row r="696" spans="1:26">
      <c r="G696" s="5" t="s">
        <v>96</v>
      </c>
      <c r="H696" t="s">
        <v>16</v>
      </c>
      <c r="P696"/>
      <c r="Q696"/>
      <c r="R696"/>
      <c r="S696"/>
      <c r="T696"/>
      <c r="U696"/>
      <c r="V696"/>
      <c r="W696"/>
      <c r="X696"/>
      <c r="Y696"/>
      <c r="Z696"/>
    </row>
    <row r="697" spans="1:26">
      <c r="P697"/>
      <c r="Q697"/>
      <c r="R697"/>
      <c r="S697"/>
      <c r="T697"/>
      <c r="U697"/>
      <c r="V697"/>
    </row>
    <row r="698" spans="1:26">
      <c r="G698" s="5" t="s">
        <v>2</v>
      </c>
      <c r="H698" t="s">
        <v>46</v>
      </c>
      <c r="I698" t="s">
        <v>47</v>
      </c>
      <c r="J698" t="s">
        <v>48</v>
      </c>
      <c r="K698" t="s">
        <v>49</v>
      </c>
      <c r="L698" t="s">
        <v>50</v>
      </c>
      <c r="M698" t="s">
        <v>51</v>
      </c>
      <c r="N698" t="s">
        <v>52</v>
      </c>
      <c r="O698" t="s">
        <v>106</v>
      </c>
      <c r="P698"/>
      <c r="Q698"/>
      <c r="R698"/>
      <c r="S698"/>
      <c r="T698"/>
      <c r="U698"/>
      <c r="V698"/>
    </row>
    <row r="699" spans="1:26">
      <c r="G699" s="6">
        <v>1</v>
      </c>
      <c r="H699" s="7">
        <v>2.5588235294117645</v>
      </c>
      <c r="I699" s="7">
        <v>1.3402061855670102</v>
      </c>
      <c r="J699" s="7">
        <v>1.6363636363636365</v>
      </c>
      <c r="K699" s="7">
        <v>0.69230769230769229</v>
      </c>
      <c r="L699" s="7"/>
      <c r="M699">
        <v>0</v>
      </c>
      <c r="N699" s="7">
        <v>1</v>
      </c>
      <c r="O699" s="7">
        <v>1.0740740740740742</v>
      </c>
      <c r="P699"/>
      <c r="Q699"/>
      <c r="R699"/>
      <c r="S699"/>
      <c r="T699"/>
      <c r="U699"/>
      <c r="V699"/>
    </row>
    <row r="700" spans="1:26">
      <c r="G700" s="6">
        <v>2</v>
      </c>
      <c r="H700" s="7">
        <v>2.3725490196078431</v>
      </c>
      <c r="I700" s="7">
        <v>1.7835051546391754</v>
      </c>
      <c r="J700" s="7">
        <v>0.81818181818181823</v>
      </c>
      <c r="K700" s="7">
        <v>1.3846153846153846</v>
      </c>
      <c r="L700" s="7"/>
      <c r="M700">
        <v>0</v>
      </c>
      <c r="N700" s="7">
        <v>1</v>
      </c>
      <c r="O700" s="7">
        <v>1.2962962962962963</v>
      </c>
      <c r="P700"/>
      <c r="Q700"/>
      <c r="R700"/>
      <c r="S700"/>
      <c r="T700"/>
      <c r="U700"/>
      <c r="V700"/>
    </row>
    <row r="701" spans="1:26">
      <c r="G701" s="6">
        <v>3</v>
      </c>
      <c r="H701" s="7">
        <v>2.8039215686274508</v>
      </c>
      <c r="I701" s="7">
        <v>1.731958762886598</v>
      </c>
      <c r="J701" s="7">
        <v>1.3181818181818181</v>
      </c>
      <c r="K701" s="7">
        <v>1.3076923076923077</v>
      </c>
      <c r="L701" s="7"/>
      <c r="M701">
        <v>0</v>
      </c>
      <c r="N701" s="7">
        <v>0</v>
      </c>
      <c r="O701" s="7">
        <v>1.2222222222222223</v>
      </c>
      <c r="P701"/>
      <c r="Q701"/>
      <c r="R701"/>
      <c r="S701"/>
      <c r="T701"/>
      <c r="U701"/>
      <c r="V701"/>
    </row>
    <row r="702" spans="1:26">
      <c r="A702"/>
      <c r="B702"/>
      <c r="C702"/>
      <c r="D702"/>
      <c r="E702"/>
      <c r="F702"/>
      <c r="G702" s="6" t="s">
        <v>87</v>
      </c>
      <c r="H702" s="7">
        <v>2.7142857142857144</v>
      </c>
      <c r="I702" s="7">
        <v>2.5555555555555554</v>
      </c>
      <c r="J702" s="7">
        <v>3</v>
      </c>
      <c r="K702" s="7"/>
      <c r="L702" s="7"/>
      <c r="M702"/>
      <c r="N702" s="7"/>
      <c r="O702" s="7">
        <v>0</v>
      </c>
      <c r="P702"/>
      <c r="Q702"/>
      <c r="R702"/>
      <c r="S702"/>
      <c r="T702"/>
      <c r="U702"/>
      <c r="V702"/>
    </row>
    <row r="703" spans="1:26">
      <c r="A703"/>
      <c r="B703"/>
      <c r="C703"/>
      <c r="D703"/>
      <c r="E703"/>
      <c r="F703"/>
      <c r="G703" s="6" t="s">
        <v>88</v>
      </c>
      <c r="H703" s="7">
        <v>5</v>
      </c>
      <c r="I703" s="7">
        <v>2</v>
      </c>
      <c r="J703" s="7">
        <v>1</v>
      </c>
      <c r="K703" s="7"/>
      <c r="L703" s="7"/>
      <c r="M703"/>
      <c r="N703" s="7"/>
      <c r="O703" s="7"/>
      <c r="P703"/>
      <c r="Q703"/>
      <c r="R703"/>
      <c r="S703"/>
      <c r="T703"/>
      <c r="U703"/>
      <c r="V703"/>
    </row>
    <row r="704" spans="1:26">
      <c r="A704"/>
      <c r="B704"/>
      <c r="C704"/>
      <c r="D704"/>
      <c r="E704"/>
      <c r="F704"/>
      <c r="G704" s="6" t="s">
        <v>38</v>
      </c>
      <c r="H704" s="7">
        <v>2.589171974522293</v>
      </c>
      <c r="I704" s="7">
        <v>1.6490066225165563</v>
      </c>
      <c r="J704" s="7">
        <v>1.2794117647058822</v>
      </c>
      <c r="K704" s="7">
        <v>1.1282051282051282</v>
      </c>
      <c r="L704" s="7"/>
      <c r="M704">
        <v>0</v>
      </c>
      <c r="N704" s="7">
        <v>0.66666666666666663</v>
      </c>
      <c r="O704" s="7">
        <v>1.1829268292682926</v>
      </c>
      <c r="P704"/>
      <c r="Q704"/>
      <c r="R704"/>
      <c r="S704"/>
      <c r="T704"/>
      <c r="U704"/>
      <c r="V704"/>
    </row>
    <row r="705" spans="1:22">
      <c r="A705"/>
      <c r="B705"/>
      <c r="C705"/>
      <c r="D705"/>
      <c r="E705"/>
      <c r="F705"/>
      <c r="G705"/>
      <c r="H705"/>
      <c r="I705"/>
      <c r="J705"/>
      <c r="K705"/>
      <c r="L705"/>
      <c r="M705"/>
      <c r="N705"/>
      <c r="O705"/>
      <c r="P705"/>
      <c r="Q705"/>
      <c r="R705"/>
      <c r="S705"/>
      <c r="T705"/>
      <c r="U705"/>
      <c r="V705"/>
    </row>
    <row r="706" spans="1:22">
      <c r="A706"/>
      <c r="B706"/>
      <c r="C706"/>
      <c r="D706"/>
      <c r="E706"/>
      <c r="F706"/>
      <c r="G706"/>
      <c r="H706"/>
      <c r="I706"/>
      <c r="J706"/>
      <c r="K706"/>
      <c r="L706"/>
      <c r="M706"/>
      <c r="N706"/>
      <c r="O706"/>
      <c r="P706"/>
      <c r="Q706"/>
      <c r="R706"/>
      <c r="S706"/>
      <c r="T706"/>
      <c r="U706"/>
      <c r="V706"/>
    </row>
    <row r="707" spans="1:22">
      <c r="A707"/>
      <c r="B707"/>
      <c r="C707"/>
      <c r="D707"/>
      <c r="E707"/>
      <c r="F707"/>
      <c r="G707"/>
      <c r="H707"/>
      <c r="I707"/>
      <c r="J707"/>
      <c r="K707"/>
      <c r="L707"/>
      <c r="M707"/>
      <c r="N707"/>
      <c r="O707"/>
      <c r="P707"/>
      <c r="Q707"/>
    </row>
    <row r="708" spans="1:22">
      <c r="A708"/>
      <c r="B708"/>
      <c r="C708"/>
      <c r="D708"/>
      <c r="E708"/>
      <c r="F708"/>
      <c r="G708"/>
      <c r="H708"/>
      <c r="I708"/>
      <c r="J708"/>
      <c r="K708"/>
      <c r="L708"/>
      <c r="M708"/>
      <c r="N708"/>
      <c r="O708"/>
      <c r="P708"/>
      <c r="Q708"/>
    </row>
    <row r="709" spans="1:22">
      <c r="A709"/>
      <c r="B709"/>
      <c r="C709"/>
      <c r="D709"/>
      <c r="E709"/>
      <c r="F709"/>
      <c r="G709"/>
      <c r="H709"/>
      <c r="I709"/>
      <c r="J709"/>
      <c r="K709"/>
      <c r="L709"/>
      <c r="M709"/>
      <c r="N709"/>
      <c r="O709"/>
      <c r="P709"/>
      <c r="Q709"/>
    </row>
    <row r="710" spans="1:22">
      <c r="A710"/>
      <c r="B710"/>
      <c r="C710"/>
      <c r="D710"/>
      <c r="E710"/>
      <c r="F710"/>
      <c r="G710"/>
      <c r="H710"/>
      <c r="I710"/>
      <c r="J710"/>
      <c r="K710"/>
      <c r="L710"/>
      <c r="M710"/>
      <c r="N710"/>
      <c r="O710"/>
      <c r="P710"/>
      <c r="Q710"/>
    </row>
    <row r="711" spans="1:22">
      <c r="A711"/>
      <c r="B711"/>
      <c r="C711"/>
      <c r="D711"/>
      <c r="E711"/>
      <c r="F711"/>
      <c r="G711"/>
      <c r="H711"/>
      <c r="I711"/>
      <c r="J711"/>
      <c r="K711"/>
      <c r="L711"/>
      <c r="M711"/>
      <c r="N711"/>
      <c r="O711"/>
      <c r="P711"/>
      <c r="Q711"/>
    </row>
    <row r="712" spans="1:22">
      <c r="A712"/>
      <c r="B712"/>
      <c r="C712"/>
      <c r="D712"/>
      <c r="E712"/>
      <c r="F712"/>
      <c r="G712"/>
      <c r="H712"/>
      <c r="I712"/>
      <c r="J712"/>
      <c r="K712"/>
      <c r="L712"/>
      <c r="M712"/>
      <c r="N712"/>
      <c r="O712"/>
      <c r="P712"/>
      <c r="Q712"/>
    </row>
    <row r="713" spans="1:22">
      <c r="A713"/>
      <c r="B713"/>
      <c r="C713"/>
      <c r="D713"/>
      <c r="E713"/>
      <c r="F713"/>
      <c r="G713"/>
      <c r="H713"/>
      <c r="I713"/>
      <c r="J713"/>
      <c r="K713"/>
      <c r="L713"/>
      <c r="M713"/>
      <c r="N713"/>
      <c r="O713"/>
      <c r="P713"/>
      <c r="Q713"/>
    </row>
    <row r="714" spans="1:22">
      <c r="A714"/>
      <c r="B714"/>
      <c r="C714"/>
      <c r="D714"/>
      <c r="E714"/>
      <c r="F714"/>
      <c r="G714"/>
      <c r="H714"/>
      <c r="I714"/>
      <c r="J714"/>
      <c r="K714"/>
      <c r="L714"/>
      <c r="M714"/>
      <c r="N714"/>
      <c r="O714"/>
      <c r="P714"/>
      <c r="Q714"/>
    </row>
    <row r="715" spans="1:22">
      <c r="A715"/>
      <c r="B715"/>
      <c r="C715"/>
      <c r="D715"/>
      <c r="E715"/>
      <c r="F715"/>
      <c r="G715"/>
      <c r="H715"/>
      <c r="I715"/>
      <c r="J715"/>
      <c r="K715"/>
      <c r="L715"/>
      <c r="M715"/>
      <c r="N715"/>
      <c r="O715"/>
      <c r="P715"/>
      <c r="Q715"/>
    </row>
    <row r="716" spans="1:22">
      <c r="A716"/>
      <c r="B716"/>
      <c r="C716"/>
      <c r="D716"/>
      <c r="E716"/>
      <c r="F716"/>
      <c r="G716"/>
      <c r="H716"/>
      <c r="I716"/>
      <c r="J716"/>
      <c r="K716"/>
      <c r="L716"/>
      <c r="M716"/>
      <c r="N716"/>
      <c r="O716"/>
      <c r="P716"/>
      <c r="Q716"/>
    </row>
    <row r="717" spans="1:22">
      <c r="A717"/>
      <c r="B717"/>
      <c r="C717"/>
      <c r="D717"/>
      <c r="E717"/>
      <c r="F717"/>
      <c r="G717"/>
      <c r="H717"/>
      <c r="I717"/>
      <c r="J717"/>
      <c r="K717"/>
      <c r="L717"/>
      <c r="M717"/>
      <c r="N717"/>
      <c r="O717"/>
      <c r="P717"/>
      <c r="Q717"/>
    </row>
    <row r="718" spans="1:22">
      <c r="A718"/>
      <c r="B718"/>
      <c r="C718"/>
      <c r="D718"/>
      <c r="E718"/>
      <c r="F718"/>
      <c r="G718"/>
      <c r="H718"/>
      <c r="I718"/>
      <c r="J718"/>
      <c r="K718"/>
      <c r="L718"/>
      <c r="M718"/>
      <c r="N718"/>
      <c r="O718"/>
      <c r="P718"/>
      <c r="Q718"/>
    </row>
    <row r="719" spans="1:22">
      <c r="A719"/>
      <c r="B719"/>
      <c r="C719"/>
      <c r="D719"/>
      <c r="E719"/>
      <c r="F719"/>
      <c r="G719"/>
      <c r="H719"/>
      <c r="I719"/>
      <c r="J719"/>
      <c r="K719"/>
      <c r="L719"/>
      <c r="M719"/>
      <c r="N719"/>
      <c r="O719"/>
      <c r="P719"/>
      <c r="Q719"/>
    </row>
    <row r="720" spans="1:22">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c r="L725"/>
      <c r="M725"/>
      <c r="N725"/>
      <c r="O725"/>
      <c r="P725"/>
      <c r="Q725"/>
    </row>
    <row r="726" spans="1:17">
      <c r="A726"/>
      <c r="B726"/>
      <c r="C726"/>
      <c r="D726"/>
      <c r="E726"/>
      <c r="F726"/>
      <c r="G726"/>
      <c r="H726"/>
      <c r="I726"/>
      <c r="J726"/>
      <c r="K726"/>
      <c r="L726"/>
      <c r="M726"/>
      <c r="N726"/>
      <c r="O726"/>
      <c r="P726"/>
      <c r="Q726"/>
    </row>
    <row r="727" spans="1:17">
      <c r="A727"/>
      <c r="B727"/>
      <c r="C727"/>
      <c r="D727"/>
      <c r="E727"/>
      <c r="F727"/>
      <c r="G727"/>
      <c r="H727"/>
      <c r="I727"/>
      <c r="J727"/>
      <c r="K727"/>
      <c r="L727"/>
      <c r="M727"/>
      <c r="N727"/>
      <c r="O727"/>
      <c r="P727"/>
      <c r="Q727"/>
    </row>
    <row r="728" spans="1:17">
      <c r="A728"/>
      <c r="B728"/>
      <c r="C728"/>
      <c r="D728"/>
      <c r="E728"/>
      <c r="F728"/>
      <c r="G728"/>
      <c r="H728"/>
      <c r="I728"/>
      <c r="J728"/>
      <c r="K728"/>
      <c r="L728"/>
      <c r="M728"/>
      <c r="N728"/>
      <c r="O728"/>
      <c r="P728"/>
      <c r="Q728"/>
    </row>
    <row r="729" spans="1:17">
      <c r="A729"/>
      <c r="B729"/>
      <c r="C729"/>
      <c r="D729"/>
      <c r="E729"/>
      <c r="F729"/>
      <c r="G729"/>
      <c r="H729"/>
      <c r="I729"/>
      <c r="J729"/>
      <c r="K729"/>
      <c r="L729"/>
      <c r="M729"/>
      <c r="N729"/>
      <c r="O729"/>
      <c r="P729"/>
      <c r="Q729"/>
    </row>
    <row r="730" spans="1:17">
      <c r="A730"/>
      <c r="B730"/>
      <c r="C730"/>
      <c r="D730"/>
      <c r="E730"/>
      <c r="F730"/>
      <c r="G730"/>
      <c r="H730"/>
      <c r="I730"/>
      <c r="J730"/>
      <c r="K730"/>
      <c r="L730"/>
      <c r="M730"/>
      <c r="N730"/>
      <c r="O730"/>
      <c r="P730"/>
      <c r="Q730"/>
    </row>
    <row r="731" spans="1:17">
      <c r="A731"/>
      <c r="B731"/>
      <c r="C731"/>
      <c r="D731"/>
      <c r="E731"/>
      <c r="F731"/>
      <c r="G731"/>
      <c r="H731"/>
      <c r="I731"/>
      <c r="J731"/>
      <c r="K731"/>
      <c r="L731"/>
      <c r="M731"/>
      <c r="N731"/>
      <c r="O731"/>
      <c r="P731"/>
      <c r="Q731"/>
    </row>
    <row r="732" spans="1:17">
      <c r="A732"/>
      <c r="B732"/>
      <c r="C732"/>
      <c r="D732"/>
      <c r="E732"/>
      <c r="F732"/>
      <c r="G732"/>
      <c r="H732"/>
      <c r="I732"/>
      <c r="J732"/>
      <c r="K732"/>
      <c r="L732"/>
      <c r="M732"/>
      <c r="N732"/>
      <c r="O732"/>
      <c r="P732"/>
      <c r="Q732"/>
    </row>
    <row r="733" spans="1:17">
      <c r="A733"/>
      <c r="B733"/>
      <c r="C733"/>
      <c r="D733"/>
      <c r="E733"/>
      <c r="F733"/>
      <c r="G733"/>
      <c r="H733"/>
      <c r="I733"/>
      <c r="J733"/>
      <c r="K733"/>
      <c r="L733"/>
      <c r="M733"/>
      <c r="N733"/>
      <c r="O733"/>
      <c r="P733"/>
      <c r="Q733"/>
    </row>
    <row r="734" spans="1:17">
      <c r="A734"/>
      <c r="B734"/>
      <c r="C734"/>
      <c r="D734"/>
      <c r="E734"/>
      <c r="F734"/>
      <c r="G734"/>
      <c r="H734"/>
      <c r="I734"/>
      <c r="J734"/>
      <c r="K734"/>
      <c r="L734"/>
      <c r="M734"/>
      <c r="N734"/>
      <c r="O734"/>
      <c r="P734"/>
      <c r="Q734"/>
    </row>
    <row r="735" spans="1:17">
      <c r="A735"/>
      <c r="B735"/>
      <c r="C735"/>
      <c r="D735"/>
      <c r="E735"/>
      <c r="F735"/>
      <c r="G735"/>
      <c r="H735"/>
      <c r="I735"/>
      <c r="J735"/>
      <c r="K735"/>
      <c r="L735"/>
      <c r="M735"/>
      <c r="N735"/>
      <c r="O735"/>
      <c r="P735"/>
      <c r="Q735"/>
    </row>
    <row r="736" spans="1:17">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c r="L745"/>
      <c r="M745"/>
      <c r="N745"/>
      <c r="O745"/>
      <c r="P745"/>
      <c r="Q745"/>
    </row>
    <row r="746" spans="1:17">
      <c r="A746"/>
      <c r="B746"/>
      <c r="C746"/>
      <c r="D746"/>
      <c r="E746"/>
      <c r="F746"/>
      <c r="G746"/>
      <c r="H746"/>
      <c r="I746"/>
      <c r="J746"/>
      <c r="K746"/>
      <c r="L746"/>
      <c r="M746"/>
      <c r="N746"/>
      <c r="O746"/>
      <c r="P746"/>
      <c r="Q746"/>
    </row>
    <row r="747" spans="1:17">
      <c r="A747"/>
      <c r="B747"/>
      <c r="C747"/>
      <c r="D747"/>
      <c r="E747"/>
      <c r="F747"/>
      <c r="G747"/>
      <c r="H747"/>
      <c r="I747"/>
      <c r="J747"/>
      <c r="K747"/>
      <c r="L747"/>
      <c r="M747"/>
      <c r="N747"/>
      <c r="O747"/>
      <c r="P747"/>
      <c r="Q747"/>
    </row>
    <row r="748" spans="1:17">
      <c r="A748"/>
      <c r="B748"/>
      <c r="C748"/>
      <c r="D748"/>
      <c r="E748"/>
      <c r="F748"/>
      <c r="G748"/>
      <c r="H748"/>
      <c r="I748"/>
      <c r="J748"/>
      <c r="K748"/>
      <c r="L748"/>
      <c r="M748"/>
      <c r="N748"/>
      <c r="O748"/>
      <c r="P748"/>
      <c r="Q748"/>
    </row>
    <row r="749" spans="1:17">
      <c r="A749"/>
      <c r="B749"/>
      <c r="C749"/>
      <c r="D749"/>
      <c r="E749"/>
      <c r="F749"/>
      <c r="G749"/>
      <c r="H749"/>
      <c r="I749"/>
      <c r="J749"/>
      <c r="K749"/>
      <c r="L749"/>
      <c r="M749"/>
      <c r="N749"/>
      <c r="O749"/>
      <c r="P749"/>
      <c r="Q749"/>
    </row>
    <row r="750" spans="1:17">
      <c r="A750"/>
      <c r="B750"/>
      <c r="C750"/>
      <c r="D750"/>
      <c r="E750"/>
      <c r="F750"/>
      <c r="G750"/>
      <c r="H750"/>
      <c r="I750"/>
      <c r="J750"/>
      <c r="K750"/>
      <c r="L750"/>
      <c r="M750"/>
      <c r="N750"/>
      <c r="O750"/>
      <c r="P750"/>
      <c r="Q750"/>
    </row>
    <row r="751" spans="1:17">
      <c r="A751"/>
      <c r="B751"/>
      <c r="C751"/>
      <c r="D751"/>
      <c r="E751"/>
      <c r="F751"/>
      <c r="G751"/>
      <c r="H751"/>
      <c r="I751"/>
      <c r="J751"/>
      <c r="K751"/>
      <c r="L751"/>
      <c r="M751"/>
      <c r="N751"/>
      <c r="O751"/>
      <c r="P751"/>
      <c r="Q751"/>
    </row>
    <row r="752" spans="1:17">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row>
    <row r="927" spans="1:16">
      <c r="A927"/>
      <c r="B927"/>
      <c r="C927"/>
      <c r="D927"/>
      <c r="E927"/>
      <c r="F927"/>
      <c r="G927"/>
      <c r="H927"/>
      <c r="I927"/>
      <c r="J927"/>
      <c r="K927"/>
      <c r="L927"/>
      <c r="M927"/>
      <c r="N927"/>
      <c r="O927"/>
    </row>
    <row r="928" spans="1:16">
      <c r="A928"/>
      <c r="B928"/>
      <c r="C928"/>
      <c r="D928"/>
      <c r="E928"/>
      <c r="F928"/>
      <c r="G928"/>
      <c r="H928"/>
      <c r="I928"/>
      <c r="J928"/>
      <c r="K928"/>
      <c r="L928"/>
      <c r="M928"/>
      <c r="N928"/>
      <c r="O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row>
    <row r="1031" spans="1:11">
      <c r="A1031"/>
      <c r="B1031"/>
      <c r="C1031"/>
      <c r="D1031"/>
      <c r="E1031"/>
      <c r="F1031"/>
    </row>
    <row r="1032" spans="1:11">
      <c r="A1032"/>
      <c r="B1032"/>
      <c r="C1032"/>
      <c r="D1032"/>
      <c r="E1032"/>
      <c r="F1032"/>
    </row>
    <row r="1033" spans="1:11">
      <c r="A1033"/>
      <c r="B1033"/>
      <c r="C1033"/>
      <c r="D1033"/>
      <c r="E1033"/>
      <c r="F1033"/>
    </row>
    <row r="1034" spans="1:11">
      <c r="A1034"/>
      <c r="B1034"/>
      <c r="C1034"/>
      <c r="D1034"/>
      <c r="E1034"/>
      <c r="F1034"/>
    </row>
    <row r="1035" spans="1:11">
      <c r="A1035"/>
      <c r="B1035"/>
      <c r="C1035"/>
      <c r="D1035"/>
      <c r="E1035"/>
      <c r="F1035"/>
    </row>
    <row r="1036" spans="1:11">
      <c r="A1036"/>
      <c r="B1036"/>
      <c r="C1036"/>
      <c r="D1036"/>
      <c r="E1036"/>
      <c r="F1036"/>
    </row>
    <row r="1037" spans="1:11">
      <c r="A1037"/>
      <c r="B1037"/>
      <c r="C1037"/>
      <c r="D1037"/>
      <c r="E1037"/>
      <c r="F1037"/>
    </row>
    <row r="1038" spans="1:11">
      <c r="A1038"/>
      <c r="B1038"/>
      <c r="C1038"/>
      <c r="D1038"/>
      <c r="E1038"/>
      <c r="F1038"/>
    </row>
    <row r="1039" spans="1:11">
      <c r="A1039"/>
      <c r="B1039"/>
      <c r="C1039"/>
      <c r="D1039"/>
      <c r="E1039"/>
      <c r="F1039"/>
    </row>
    <row r="1040" spans="1:11">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00"/>
  <sheetViews>
    <sheetView topLeftCell="A466" workbookViewId="0">
      <selection activeCell="B493" sqref="B49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256</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256</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256</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256</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256</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256</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256</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256</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row r="475" spans="1:12">
      <c r="A475" t="s">
        <v>25</v>
      </c>
      <c r="B475">
        <v>256</v>
      </c>
      <c r="C475" t="s">
        <v>121</v>
      </c>
      <c r="D475" s="9">
        <v>45882</v>
      </c>
      <c r="E475">
        <v>204</v>
      </c>
      <c r="F475" t="s">
        <v>11</v>
      </c>
      <c r="G475">
        <v>4</v>
      </c>
      <c r="H475" t="s">
        <v>4</v>
      </c>
      <c r="I475">
        <v>18</v>
      </c>
      <c r="J475">
        <v>1</v>
      </c>
      <c r="K475">
        <f>IF(Convert_to_Games[[#This Row],[Total Score]]&gt;9, 1, 0)</f>
        <v>1</v>
      </c>
      <c r="L475">
        <f>IF(Convert_to_Games[[#This Row],[DD]]=0, 0, IF(L474 = "Cons DD", Convert_to_Games[[#This Row],[DD]], L474+L474))</f>
        <v>0</v>
      </c>
    </row>
    <row r="476" spans="1:12">
      <c r="A476" t="s">
        <v>25</v>
      </c>
      <c r="B476">
        <v>256</v>
      </c>
      <c r="C476" t="s">
        <v>121</v>
      </c>
      <c r="D476" s="9">
        <v>45882</v>
      </c>
      <c r="E476">
        <v>204</v>
      </c>
      <c r="F476" t="s">
        <v>11</v>
      </c>
      <c r="G476">
        <v>4</v>
      </c>
      <c r="H476" t="s">
        <v>5</v>
      </c>
      <c r="I476">
        <v>14</v>
      </c>
      <c r="J476">
        <v>0</v>
      </c>
      <c r="K476">
        <f>IF(Convert_to_Games[[#This Row],[Total Score]]&gt;9, 1, 0)</f>
        <v>1</v>
      </c>
      <c r="L476">
        <f>IF(Convert_to_Games[[#This Row],[DD]]=0, 0, IF(L475 = "Cons DD", Convert_to_Games[[#This Row],[DD]], L475+L475))</f>
        <v>0</v>
      </c>
    </row>
    <row r="477" spans="1:12">
      <c r="A477" t="s">
        <v>25</v>
      </c>
      <c r="B477">
        <v>256</v>
      </c>
      <c r="C477" t="s">
        <v>121</v>
      </c>
      <c r="D477" s="9">
        <v>45883</v>
      </c>
      <c r="E477">
        <v>205</v>
      </c>
      <c r="F477" t="s">
        <v>11</v>
      </c>
      <c r="G477">
        <v>3</v>
      </c>
      <c r="H477" t="s">
        <v>4</v>
      </c>
      <c r="I477">
        <v>8</v>
      </c>
      <c r="J477">
        <v>0</v>
      </c>
      <c r="K477">
        <f>IF(Convert_to_Games[[#This Row],[Total Score]]&gt;9, 1, 0)</f>
        <v>0</v>
      </c>
      <c r="L477">
        <f>IF(Convert_to_Games[[#This Row],[DD]]=0, 0, IF(L476 = "Cons DD", Convert_to_Games[[#This Row],[DD]], L476+L476))</f>
        <v>0</v>
      </c>
    </row>
    <row r="478" spans="1:12">
      <c r="A478" t="s">
        <v>25</v>
      </c>
      <c r="B478">
        <v>256</v>
      </c>
      <c r="C478" t="s">
        <v>121</v>
      </c>
      <c r="D478" s="9">
        <v>45883</v>
      </c>
      <c r="E478">
        <v>205</v>
      </c>
      <c r="F478" t="s">
        <v>11</v>
      </c>
      <c r="G478">
        <v>3</v>
      </c>
      <c r="H478" t="s">
        <v>5</v>
      </c>
      <c r="I478">
        <v>9</v>
      </c>
      <c r="J478">
        <v>1</v>
      </c>
      <c r="K478">
        <f>IF(Convert_to_Games[[#This Row],[Total Score]]&gt;9, 1, 0)</f>
        <v>0</v>
      </c>
      <c r="L478">
        <f>IF(Convert_to_Games[[#This Row],[DD]]=0, 0, IF(L477 = "Cons DD", Convert_to_Games[[#This Row],[DD]], L477+L477))</f>
        <v>0</v>
      </c>
    </row>
    <row r="479" spans="1:12">
      <c r="A479" t="s">
        <v>25</v>
      </c>
      <c r="B479">
        <v>256</v>
      </c>
      <c r="C479" t="s">
        <v>121</v>
      </c>
      <c r="D479" s="9">
        <v>45887</v>
      </c>
      <c r="E479">
        <v>206</v>
      </c>
      <c r="F479" t="s">
        <v>9</v>
      </c>
      <c r="G479">
        <v>3</v>
      </c>
      <c r="H479" t="s">
        <v>4</v>
      </c>
      <c r="I479">
        <v>8</v>
      </c>
      <c r="J479">
        <v>1</v>
      </c>
      <c r="K479">
        <f>IF(Convert_to_Games[[#This Row],[Total Score]]&gt;9, 1, 0)</f>
        <v>0</v>
      </c>
      <c r="L479">
        <f>IF(Convert_to_Games[[#This Row],[DD]]=0, 0, IF(L478 = "Cons DD", Convert_to_Games[[#This Row],[DD]], L478+L478))</f>
        <v>0</v>
      </c>
    </row>
    <row r="480" spans="1:12">
      <c r="A480" t="s">
        <v>25</v>
      </c>
      <c r="B480">
        <v>256</v>
      </c>
      <c r="C480" t="s">
        <v>121</v>
      </c>
      <c r="D480" s="9">
        <v>45887</v>
      </c>
      <c r="E480">
        <v>206</v>
      </c>
      <c r="F480" t="s">
        <v>9</v>
      </c>
      <c r="G480">
        <v>3</v>
      </c>
      <c r="H480" t="s">
        <v>5</v>
      </c>
      <c r="I480">
        <v>3</v>
      </c>
      <c r="J480">
        <v>0</v>
      </c>
      <c r="K480">
        <f>IF(Convert_to_Games[[#This Row],[Total Score]]&gt;9, 1, 0)</f>
        <v>0</v>
      </c>
      <c r="L480">
        <f>IF(Convert_to_Games[[#This Row],[DD]]=0, 0, IF(L479 = "Cons DD", Convert_to_Games[[#This Row],[DD]], L479+L479))</f>
        <v>0</v>
      </c>
    </row>
    <row r="481" spans="1:12">
      <c r="A481" t="s">
        <v>25</v>
      </c>
      <c r="B481">
        <v>256</v>
      </c>
      <c r="C481" t="s">
        <v>121</v>
      </c>
      <c r="D481" s="9">
        <v>45888</v>
      </c>
      <c r="E481">
        <v>207</v>
      </c>
      <c r="F481" t="s">
        <v>11</v>
      </c>
      <c r="G481">
        <v>3</v>
      </c>
      <c r="H481" t="s">
        <v>4</v>
      </c>
      <c r="I481">
        <v>12</v>
      </c>
      <c r="J481">
        <v>1</v>
      </c>
      <c r="K481">
        <f>IF(Convert_to_Games[[#This Row],[Total Score]]&gt;9, 1, 0)</f>
        <v>1</v>
      </c>
      <c r="L481">
        <f>IF(Convert_to_Games[[#This Row],[DD]]=0, 0, IF(L480 = "Cons DD", Convert_to_Games[[#This Row],[DD]], L480+L480))</f>
        <v>0</v>
      </c>
    </row>
    <row r="482" spans="1:12">
      <c r="A482" t="s">
        <v>25</v>
      </c>
      <c r="B482">
        <v>256</v>
      </c>
      <c r="C482" t="s">
        <v>121</v>
      </c>
      <c r="D482" s="9">
        <v>45888</v>
      </c>
      <c r="E482">
        <v>207</v>
      </c>
      <c r="F482" t="s">
        <v>11</v>
      </c>
      <c r="G482">
        <v>3</v>
      </c>
      <c r="H482" t="s">
        <v>5</v>
      </c>
      <c r="I482">
        <v>9</v>
      </c>
      <c r="J482">
        <v>0</v>
      </c>
      <c r="K482">
        <f>IF(Convert_to_Games[[#This Row],[Total Score]]&gt;9, 1, 0)</f>
        <v>0</v>
      </c>
      <c r="L482">
        <f>IF(Convert_to_Games[[#This Row],[DD]]=0, 0, IF(L481 = "Cons DD", Convert_to_Games[[#This Row],[DD]], L481+L481))</f>
        <v>0</v>
      </c>
    </row>
    <row r="483" spans="1:12">
      <c r="A483" t="s">
        <v>25</v>
      </c>
      <c r="B483">
        <v>256</v>
      </c>
      <c r="C483" t="s">
        <v>121</v>
      </c>
      <c r="D483" s="9">
        <v>45889</v>
      </c>
      <c r="E483">
        <v>208</v>
      </c>
      <c r="F483" t="s">
        <v>11</v>
      </c>
      <c r="G483">
        <v>4</v>
      </c>
      <c r="H483" t="s">
        <v>4</v>
      </c>
      <c r="I483">
        <v>10</v>
      </c>
      <c r="J483">
        <v>0</v>
      </c>
      <c r="K483">
        <f>IF(Convert_to_Games[[#This Row],[Total Score]]&gt;9, 1, 0)</f>
        <v>1</v>
      </c>
      <c r="L483">
        <f>IF(Convert_to_Games[[#This Row],[DD]]=0, 0, IF(L482 = "Cons DD", Convert_to_Games[[#This Row],[DD]], L482+L482))</f>
        <v>0</v>
      </c>
    </row>
    <row r="484" spans="1:12">
      <c r="A484" t="s">
        <v>25</v>
      </c>
      <c r="B484">
        <v>256</v>
      </c>
      <c r="C484" t="s">
        <v>121</v>
      </c>
      <c r="D484" s="9">
        <v>45889</v>
      </c>
      <c r="E484">
        <v>208</v>
      </c>
      <c r="F484" t="s">
        <v>11</v>
      </c>
      <c r="G484">
        <v>4</v>
      </c>
      <c r="H484" t="s">
        <v>5</v>
      </c>
      <c r="I484">
        <v>12</v>
      </c>
      <c r="J484">
        <v>1</v>
      </c>
      <c r="K484">
        <f>IF(Convert_to_Games[[#This Row],[Total Score]]&gt;9, 1, 0)</f>
        <v>1</v>
      </c>
      <c r="L484">
        <f>IF(Convert_to_Games[[#This Row],[DD]]=0, 0, IF(L483 = "Cons DD", Convert_to_Games[[#This Row],[DD]], L483+L483))</f>
        <v>0</v>
      </c>
    </row>
    <row r="485" spans="1:12">
      <c r="A485" t="s">
        <v>25</v>
      </c>
      <c r="B485">
        <v>256</v>
      </c>
      <c r="C485" t="s">
        <v>121</v>
      </c>
      <c r="D485" s="9">
        <v>45890</v>
      </c>
      <c r="E485">
        <v>209</v>
      </c>
      <c r="F485" t="s">
        <v>11</v>
      </c>
      <c r="G485">
        <v>3</v>
      </c>
      <c r="H485" t="s">
        <v>4</v>
      </c>
      <c r="I485">
        <v>10</v>
      </c>
      <c r="J485">
        <v>1</v>
      </c>
      <c r="K485">
        <f>IF(Convert_to_Games[[#This Row],[Total Score]]&gt;9, 1, 0)</f>
        <v>1</v>
      </c>
      <c r="L485">
        <f>IF(Convert_to_Games[[#This Row],[DD]]=0, 0, IF(L484 = "Cons DD", Convert_to_Games[[#This Row],[DD]], L484+L484))</f>
        <v>0</v>
      </c>
    </row>
    <row r="486" spans="1:12">
      <c r="A486" t="s">
        <v>25</v>
      </c>
      <c r="B486">
        <v>256</v>
      </c>
      <c r="C486" t="s">
        <v>121</v>
      </c>
      <c r="D486" s="9">
        <v>45890</v>
      </c>
      <c r="E486">
        <v>209</v>
      </c>
      <c r="F486" t="s">
        <v>11</v>
      </c>
      <c r="G486">
        <v>3</v>
      </c>
      <c r="H486" t="s">
        <v>5</v>
      </c>
      <c r="I486">
        <v>9</v>
      </c>
      <c r="J486">
        <v>0</v>
      </c>
      <c r="K486">
        <f>IF(Convert_to_Games[[#This Row],[Total Score]]&gt;9, 1, 0)</f>
        <v>0</v>
      </c>
      <c r="L486">
        <f>IF(Convert_to_Games[[#This Row],[DD]]=0, 0, IF(L485 = "Cons DD", Convert_to_Games[[#This Row],[DD]], L485+L485))</f>
        <v>0</v>
      </c>
    </row>
    <row r="487" spans="1:12">
      <c r="A487" t="s">
        <v>25</v>
      </c>
      <c r="B487">
        <v>256</v>
      </c>
      <c r="C487" t="s">
        <v>121</v>
      </c>
      <c r="D487" s="9">
        <v>45894</v>
      </c>
      <c r="E487">
        <v>210</v>
      </c>
      <c r="F487" t="s">
        <v>11</v>
      </c>
      <c r="G487">
        <v>3</v>
      </c>
      <c r="H487" t="s">
        <v>4</v>
      </c>
      <c r="I487">
        <v>15</v>
      </c>
      <c r="J487">
        <v>1</v>
      </c>
      <c r="K487">
        <f>IF(Convert_to_Games[[#This Row],[Total Score]]&gt;9, 1, 0)</f>
        <v>1</v>
      </c>
      <c r="L487">
        <f>IF(Convert_to_Games[[#This Row],[DD]]=0, 0, IF(L486 = "Cons DD", Convert_to_Games[[#This Row],[DD]], L486+L486))</f>
        <v>0</v>
      </c>
    </row>
    <row r="488" spans="1:12">
      <c r="A488" t="s">
        <v>25</v>
      </c>
      <c r="B488">
        <v>256</v>
      </c>
      <c r="C488" t="s">
        <v>121</v>
      </c>
      <c r="D488" s="9">
        <v>45894</v>
      </c>
      <c r="E488">
        <v>210</v>
      </c>
      <c r="F488" t="s">
        <v>11</v>
      </c>
      <c r="G488">
        <v>3</v>
      </c>
      <c r="H488" t="s">
        <v>5</v>
      </c>
      <c r="I488">
        <v>11</v>
      </c>
      <c r="J488">
        <v>0</v>
      </c>
      <c r="K488">
        <f>IF(Convert_to_Games[[#This Row],[Total Score]]&gt;9, 1, 0)</f>
        <v>1</v>
      </c>
      <c r="L488">
        <f>IF(Convert_to_Games[[#This Row],[DD]]=0, 0, IF(L487 = "Cons DD", Convert_to_Games[[#This Row],[DD]], L487+L487))</f>
        <v>0</v>
      </c>
    </row>
    <row r="489" spans="1:12">
      <c r="A489" t="s">
        <v>25</v>
      </c>
      <c r="B489">
        <v>256</v>
      </c>
      <c r="C489" t="s">
        <v>121</v>
      </c>
      <c r="D489" s="9">
        <v>45896</v>
      </c>
      <c r="E489">
        <v>211</v>
      </c>
      <c r="F489" t="s">
        <v>24</v>
      </c>
      <c r="G489">
        <v>3</v>
      </c>
      <c r="H489" t="s">
        <v>4</v>
      </c>
      <c r="I489">
        <v>17</v>
      </c>
      <c r="J489">
        <v>1</v>
      </c>
      <c r="K489">
        <f>IF(Convert_to_Games[[#This Row],[Total Score]]&gt;9, 1, 0)</f>
        <v>1</v>
      </c>
      <c r="L489">
        <f>IF(Convert_to_Games[[#This Row],[DD]]=0, 0, IF(L488 = "Cons DD", Convert_to_Games[[#This Row],[DD]], L488+L488))</f>
        <v>0</v>
      </c>
    </row>
    <row r="490" spans="1:12">
      <c r="A490" t="s">
        <v>25</v>
      </c>
      <c r="B490">
        <v>256</v>
      </c>
      <c r="C490" t="s">
        <v>121</v>
      </c>
      <c r="D490" s="9">
        <v>45896</v>
      </c>
      <c r="E490">
        <v>211</v>
      </c>
      <c r="F490" t="s">
        <v>24</v>
      </c>
      <c r="G490">
        <v>3</v>
      </c>
      <c r="H490" t="s">
        <v>5</v>
      </c>
      <c r="I490">
        <v>11</v>
      </c>
      <c r="J490">
        <v>0</v>
      </c>
      <c r="K490">
        <f>IF(Convert_to_Games[[#This Row],[Total Score]]&gt;9, 1, 0)</f>
        <v>1</v>
      </c>
      <c r="L490">
        <f>IF(Convert_to_Games[[#This Row],[DD]]=0, 0, IF(L489 = "Cons DD", Convert_to_Games[[#This Row],[DD]], L489+L489))</f>
        <v>0</v>
      </c>
    </row>
    <row r="491" spans="1:12">
      <c r="A491" t="s">
        <v>25</v>
      </c>
      <c r="B491">
        <v>256</v>
      </c>
      <c r="C491" t="s">
        <v>121</v>
      </c>
      <c r="D491" s="9">
        <v>45896</v>
      </c>
      <c r="E491">
        <v>211</v>
      </c>
      <c r="F491" t="s">
        <v>24</v>
      </c>
      <c r="G491">
        <v>3</v>
      </c>
      <c r="H491" t="s">
        <v>23</v>
      </c>
      <c r="I491">
        <v>10</v>
      </c>
      <c r="J491">
        <v>0</v>
      </c>
      <c r="K491">
        <f>IF(Convert_to_Games[[#This Row],[Total Score]]&gt;9, 1, 0)</f>
        <v>1</v>
      </c>
      <c r="L491">
        <f>IF(Convert_to_Games[[#This Row],[DD]]=0, 0, IF(L490 = "Cons DD", Convert_to_Games[[#This Row],[DD]], L490+L490))</f>
        <v>0</v>
      </c>
    </row>
    <row r="492" spans="1:12">
      <c r="A492" t="s">
        <v>25</v>
      </c>
      <c r="B492">
        <v>256</v>
      </c>
      <c r="C492" t="s">
        <v>121</v>
      </c>
      <c r="D492" s="9">
        <v>45897</v>
      </c>
      <c r="E492">
        <v>212</v>
      </c>
      <c r="F492" t="s">
        <v>11</v>
      </c>
      <c r="G492">
        <v>3</v>
      </c>
      <c r="H492" t="s">
        <v>4</v>
      </c>
      <c r="I492">
        <v>15</v>
      </c>
      <c r="J492">
        <v>1</v>
      </c>
      <c r="K492">
        <f>IF(Convert_to_Games[[#This Row],[Total Score]]&gt;9, 1, 0)</f>
        <v>1</v>
      </c>
      <c r="L492">
        <f>IF(Convert_to_Games[[#This Row],[DD]]=0, 0, IF(L491 = "Cons DD", Convert_to_Games[[#This Row],[DD]], L491+L491))</f>
        <v>0</v>
      </c>
    </row>
    <row r="493" spans="1:12">
      <c r="A493" t="s">
        <v>25</v>
      </c>
      <c r="B493">
        <v>256</v>
      </c>
      <c r="C493" t="s">
        <v>121</v>
      </c>
      <c r="D493" s="9">
        <v>45897</v>
      </c>
      <c r="E493">
        <v>212</v>
      </c>
      <c r="F493" t="s">
        <v>11</v>
      </c>
      <c r="G493">
        <v>3</v>
      </c>
      <c r="H493" t="s">
        <v>5</v>
      </c>
      <c r="I493">
        <v>9</v>
      </c>
      <c r="J493">
        <v>0</v>
      </c>
      <c r="K493">
        <f>IF(Convert_to_Games[[#This Row],[Total Score]]&gt;9, 1, 0)</f>
        <v>0</v>
      </c>
      <c r="L493">
        <f>IF(Convert_to_Games[[#This Row],[DD]]=0, 0, IF(L492 = "Cons DD", Convert_to_Games[[#This Row],[DD]], L492+L492))</f>
        <v>0</v>
      </c>
    </row>
    <row r="494" spans="1:12">
      <c r="A494" t="s">
        <v>25</v>
      </c>
      <c r="B494">
        <v>256</v>
      </c>
      <c r="C494" t="s">
        <v>121</v>
      </c>
      <c r="D494" s="9">
        <v>45898</v>
      </c>
      <c r="E494">
        <v>213</v>
      </c>
      <c r="F494" t="s">
        <v>15</v>
      </c>
      <c r="G494">
        <v>3</v>
      </c>
      <c r="H494" t="s">
        <v>4</v>
      </c>
      <c r="I494">
        <v>14</v>
      </c>
      <c r="J494">
        <v>1</v>
      </c>
      <c r="K494">
        <f>IF(Convert_to_Games[[#This Row],[Total Score]]&gt;9, 1, 0)</f>
        <v>1</v>
      </c>
      <c r="L494">
        <f>IF(Convert_to_Games[[#This Row],[DD]]=0, 0, IF(L493 = "Cons DD", Convert_to_Games[[#This Row],[DD]], L493+L493))</f>
        <v>0</v>
      </c>
    </row>
    <row r="495" spans="1:12">
      <c r="A495" t="s">
        <v>25</v>
      </c>
      <c r="B495">
        <v>256</v>
      </c>
      <c r="C495" t="s">
        <v>121</v>
      </c>
      <c r="D495" s="9">
        <v>45898</v>
      </c>
      <c r="E495">
        <v>213</v>
      </c>
      <c r="F495" t="s">
        <v>15</v>
      </c>
      <c r="G495">
        <v>3</v>
      </c>
      <c r="H495" t="s">
        <v>5</v>
      </c>
      <c r="I495">
        <v>9</v>
      </c>
      <c r="J495">
        <v>0</v>
      </c>
      <c r="K495">
        <f>IF(Convert_to_Games[[#This Row],[Total Score]]&gt;9, 1, 0)</f>
        <v>0</v>
      </c>
      <c r="L495">
        <f>IF(Convert_to_Games[[#This Row],[DD]]=0, 0, IF(L494 = "Cons DD", Convert_to_Games[[#This Row],[DD]], L494+L494))</f>
        <v>0</v>
      </c>
    </row>
    <row r="496" spans="1:12">
      <c r="A496" t="s">
        <v>25</v>
      </c>
      <c r="B496">
        <v>256</v>
      </c>
      <c r="C496" t="s">
        <v>121</v>
      </c>
      <c r="D496" s="9">
        <v>45898</v>
      </c>
      <c r="E496">
        <v>213</v>
      </c>
      <c r="F496" t="s">
        <v>15</v>
      </c>
      <c r="G496">
        <v>3</v>
      </c>
      <c r="H496" t="s">
        <v>6</v>
      </c>
      <c r="I496">
        <v>8</v>
      </c>
      <c r="J496">
        <v>0</v>
      </c>
      <c r="K496">
        <f>IF(Convert_to_Games[[#This Row],[Total Score]]&gt;9, 1, 0)</f>
        <v>0</v>
      </c>
      <c r="L496">
        <f>IF(Convert_to_Games[[#This Row],[DD]]=0, 0, IF(L495 = "Cons DD", Convert_to_Games[[#This Row],[DD]], L495+L495))</f>
        <v>0</v>
      </c>
    </row>
    <row r="497" spans="1:12">
      <c r="A497" t="s">
        <v>25</v>
      </c>
      <c r="B497">
        <v>256</v>
      </c>
      <c r="C497" t="s">
        <v>121</v>
      </c>
      <c r="D497" s="9">
        <v>45902</v>
      </c>
      <c r="E497">
        <v>214</v>
      </c>
      <c r="F497" t="s">
        <v>11</v>
      </c>
      <c r="G497">
        <v>3</v>
      </c>
      <c r="H497" t="s">
        <v>4</v>
      </c>
      <c r="I497">
        <v>8</v>
      </c>
      <c r="J497">
        <v>0</v>
      </c>
      <c r="K497">
        <f>IF(Convert_to_Games[[#This Row],[Total Score]]&gt;9, 1, 0)</f>
        <v>0</v>
      </c>
      <c r="L497">
        <f>IF(Convert_to_Games[[#This Row],[DD]]=0, 0, IF(L496 = "Cons DD", Convert_to_Games[[#This Row],[DD]], L496+L496))</f>
        <v>0</v>
      </c>
    </row>
    <row r="498" spans="1:12">
      <c r="A498" t="s">
        <v>25</v>
      </c>
      <c r="B498">
        <v>256</v>
      </c>
      <c r="C498" t="s">
        <v>121</v>
      </c>
      <c r="D498" s="9">
        <v>45902</v>
      </c>
      <c r="E498">
        <v>214</v>
      </c>
      <c r="F498" t="s">
        <v>11</v>
      </c>
      <c r="G498">
        <v>3</v>
      </c>
      <c r="H498" t="s">
        <v>5</v>
      </c>
      <c r="I498">
        <v>9</v>
      </c>
      <c r="J498">
        <v>1</v>
      </c>
      <c r="K498">
        <f>IF(Convert_to_Games[[#This Row],[Total Score]]&gt;9, 1, 0)</f>
        <v>0</v>
      </c>
      <c r="L498">
        <f>IF(Convert_to_Games[[#This Row],[DD]]=0, 0, IF(L497 = "Cons DD", Convert_to_Games[[#This Row],[DD]], L497+L497))</f>
        <v>0</v>
      </c>
    </row>
    <row r="499" spans="1:12">
      <c r="A499" t="s">
        <v>25</v>
      </c>
      <c r="B499">
        <v>256</v>
      </c>
      <c r="C499" t="s">
        <v>121</v>
      </c>
      <c r="D499" s="9">
        <v>45903</v>
      </c>
      <c r="E499">
        <v>215</v>
      </c>
      <c r="F499" t="s">
        <v>11</v>
      </c>
      <c r="G499">
        <v>3</v>
      </c>
      <c r="H499" t="s">
        <v>4</v>
      </c>
      <c r="I499">
        <v>14</v>
      </c>
      <c r="J499">
        <v>1</v>
      </c>
      <c r="K499">
        <f>IF(Convert_to_Games[[#This Row],[Total Score]]&gt;9, 1, 0)</f>
        <v>1</v>
      </c>
      <c r="L499">
        <f>IF(Convert_to_Games[[#This Row],[DD]]=0, 0, IF(L498 = "Cons DD", Convert_to_Games[[#This Row],[DD]], L498+L498))</f>
        <v>0</v>
      </c>
    </row>
    <row r="500" spans="1:12">
      <c r="A500" t="s">
        <v>25</v>
      </c>
      <c r="B500">
        <v>256</v>
      </c>
      <c r="C500" t="s">
        <v>121</v>
      </c>
      <c r="D500" s="9">
        <v>45903</v>
      </c>
      <c r="E500">
        <v>215</v>
      </c>
      <c r="F500" t="s">
        <v>11</v>
      </c>
      <c r="G500">
        <v>3</v>
      </c>
      <c r="H500" t="s">
        <v>5</v>
      </c>
      <c r="I500">
        <v>8</v>
      </c>
      <c r="J500">
        <v>0</v>
      </c>
      <c r="K500">
        <f>IF(Convert_to_Games[[#This Row],[Total Score]]&gt;9, 1, 0)</f>
        <v>0</v>
      </c>
      <c r="L500">
        <f>IF(Convert_to_Games[[#This Row],[DD]]=0, 0, IF(L499 = "Cons DD", Convert_to_Games[[#This Row],[DD]], L499+L499))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21"/>
  <sheetViews>
    <sheetView topLeftCell="B687" workbookViewId="0">
      <selection activeCell="D721" sqref="D721"/>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5</v>
      </c>
      <c r="J2" t="s">
        <v>94</v>
      </c>
      <c r="K2">
        <v>1</v>
      </c>
      <c r="L2">
        <v>0</v>
      </c>
      <c r="M2">
        <v>0</v>
      </c>
      <c r="N2">
        <v>1</v>
      </c>
      <c r="P2" s="12" t="s">
        <v>63</v>
      </c>
      <c r="Q2" s="11" t="s">
        <v>75</v>
      </c>
    </row>
    <row r="3" spans="1:22">
      <c r="A3" t="s">
        <v>25</v>
      </c>
      <c r="B3" t="s">
        <v>20</v>
      </c>
      <c r="C3" t="s">
        <v>18</v>
      </c>
      <c r="D3" s="9">
        <v>45707</v>
      </c>
      <c r="E3">
        <v>1</v>
      </c>
      <c r="F3" t="s">
        <v>4</v>
      </c>
      <c r="G3" t="s">
        <v>65</v>
      </c>
      <c r="H3">
        <v>11</v>
      </c>
      <c r="I3" t="s">
        <v>6</v>
      </c>
      <c r="J3" t="s">
        <v>94</v>
      </c>
      <c r="K3">
        <v>1</v>
      </c>
      <c r="L3">
        <v>0</v>
      </c>
      <c r="M3">
        <v>0</v>
      </c>
      <c r="N3">
        <v>1</v>
      </c>
      <c r="P3" s="12" t="s">
        <v>96</v>
      </c>
      <c r="Q3" s="11" t="s">
        <v>75</v>
      </c>
    </row>
    <row r="4" spans="1:22">
      <c r="A4" t="s">
        <v>25</v>
      </c>
      <c r="B4" t="s">
        <v>20</v>
      </c>
      <c r="C4" t="s">
        <v>18</v>
      </c>
      <c r="D4" s="9">
        <v>45707</v>
      </c>
      <c r="E4">
        <v>1</v>
      </c>
      <c r="F4" t="s">
        <v>5</v>
      </c>
      <c r="G4" t="s">
        <v>107</v>
      </c>
      <c r="H4">
        <v>1</v>
      </c>
      <c r="I4" t="s">
        <v>4</v>
      </c>
      <c r="J4" t="s">
        <v>93</v>
      </c>
      <c r="K4">
        <v>0</v>
      </c>
      <c r="L4">
        <v>1</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5</v>
      </c>
      <c r="G12" t="s">
        <v>107</v>
      </c>
      <c r="H12">
        <v>0</v>
      </c>
      <c r="I12" t="s">
        <v>4</v>
      </c>
      <c r="J12" t="s">
        <v>93</v>
      </c>
      <c r="K12">
        <v>0</v>
      </c>
      <c r="L12">
        <v>1</v>
      </c>
      <c r="M12">
        <v>0</v>
      </c>
      <c r="N12">
        <v>1</v>
      </c>
    </row>
    <row r="13" spans="1:22">
      <c r="A13" t="s">
        <v>25</v>
      </c>
      <c r="B13" t="s">
        <v>20</v>
      </c>
      <c r="C13" t="s">
        <v>18</v>
      </c>
      <c r="D13" s="9">
        <v>45708</v>
      </c>
      <c r="E13">
        <v>4</v>
      </c>
      <c r="F13" t="s">
        <v>6</v>
      </c>
      <c r="G13" t="s">
        <v>107</v>
      </c>
      <c r="H13">
        <v>7</v>
      </c>
      <c r="I13" t="s">
        <v>5</v>
      </c>
      <c r="J13" t="s">
        <v>94</v>
      </c>
      <c r="K13">
        <v>1</v>
      </c>
      <c r="L13">
        <v>0</v>
      </c>
      <c r="M13">
        <v>0</v>
      </c>
      <c r="N13">
        <v>1</v>
      </c>
    </row>
    <row r="14" spans="1:22">
      <c r="A14" t="s">
        <v>25</v>
      </c>
      <c r="B14" t="s">
        <v>20</v>
      </c>
      <c r="C14" t="s">
        <v>18</v>
      </c>
      <c r="D14" s="9">
        <v>45708</v>
      </c>
      <c r="E14">
        <v>4</v>
      </c>
      <c r="F14" t="s">
        <v>4</v>
      </c>
      <c r="G14" t="s">
        <v>65</v>
      </c>
      <c r="H14">
        <v>4</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5</v>
      </c>
      <c r="G16" t="s">
        <v>65</v>
      </c>
      <c r="H16">
        <v>0</v>
      </c>
      <c r="I16" t="s">
        <v>6</v>
      </c>
      <c r="J16" t="s">
        <v>93</v>
      </c>
      <c r="K16">
        <v>0</v>
      </c>
      <c r="L16">
        <v>1</v>
      </c>
      <c r="M16">
        <v>0</v>
      </c>
      <c r="N16">
        <v>1</v>
      </c>
    </row>
    <row r="17" spans="1:14">
      <c r="A17" t="s">
        <v>25</v>
      </c>
      <c r="B17" t="s">
        <v>20</v>
      </c>
      <c r="C17" t="s">
        <v>18</v>
      </c>
      <c r="D17" s="9">
        <v>45708</v>
      </c>
      <c r="E17">
        <v>4</v>
      </c>
      <c r="F17" t="s">
        <v>6</v>
      </c>
      <c r="G17" t="s">
        <v>107</v>
      </c>
      <c r="H17">
        <v>7</v>
      </c>
      <c r="I17" t="s">
        <v>4</v>
      </c>
      <c r="J17" t="s">
        <v>94</v>
      </c>
      <c r="K17">
        <v>1</v>
      </c>
      <c r="L17">
        <v>0</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4</v>
      </c>
      <c r="G19" t="s">
        <v>107</v>
      </c>
      <c r="H19">
        <v>11</v>
      </c>
      <c r="I19" t="s">
        <v>6</v>
      </c>
      <c r="J19" t="s">
        <v>94</v>
      </c>
      <c r="K19">
        <v>1</v>
      </c>
      <c r="L19">
        <v>0</v>
      </c>
      <c r="M19">
        <v>0</v>
      </c>
      <c r="N19">
        <v>1</v>
      </c>
    </row>
    <row r="20" spans="1:14">
      <c r="A20" t="s">
        <v>25</v>
      </c>
      <c r="B20" t="s">
        <v>20</v>
      </c>
      <c r="C20" t="s">
        <v>18</v>
      </c>
      <c r="D20" s="9">
        <v>45708</v>
      </c>
      <c r="E20">
        <v>5</v>
      </c>
      <c r="F20" t="s">
        <v>5</v>
      </c>
      <c r="G20" t="s">
        <v>65</v>
      </c>
      <c r="H20">
        <v>1</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6</v>
      </c>
      <c r="G23" t="s">
        <v>65</v>
      </c>
      <c r="H23">
        <v>3</v>
      </c>
      <c r="I23" t="s">
        <v>4</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5</v>
      </c>
      <c r="G31" t="s">
        <v>107</v>
      </c>
      <c r="H31">
        <v>11</v>
      </c>
      <c r="I31" t="s">
        <v>4</v>
      </c>
      <c r="J31" t="s">
        <v>94</v>
      </c>
      <c r="K31">
        <v>1</v>
      </c>
      <c r="L31">
        <v>0</v>
      </c>
      <c r="M31">
        <v>0</v>
      </c>
      <c r="N31">
        <v>1</v>
      </c>
    </row>
    <row r="32" spans="1:14">
      <c r="A32" t="s">
        <v>25</v>
      </c>
      <c r="B32" t="s">
        <v>20</v>
      </c>
      <c r="C32" t="s">
        <v>18</v>
      </c>
      <c r="D32" s="9">
        <v>45713</v>
      </c>
      <c r="E32">
        <v>9</v>
      </c>
      <c r="F32" t="s">
        <v>5</v>
      </c>
      <c r="G32" t="s">
        <v>65</v>
      </c>
      <c r="H32">
        <v>11</v>
      </c>
      <c r="I32" t="s">
        <v>6</v>
      </c>
      <c r="J32" t="s">
        <v>94</v>
      </c>
      <c r="K32">
        <v>1</v>
      </c>
      <c r="L32">
        <v>0</v>
      </c>
      <c r="M32">
        <v>0</v>
      </c>
      <c r="N32">
        <v>1</v>
      </c>
    </row>
    <row r="33" spans="1:14">
      <c r="A33" t="s">
        <v>25</v>
      </c>
      <c r="B33" t="s">
        <v>20</v>
      </c>
      <c r="C33" t="s">
        <v>18</v>
      </c>
      <c r="D33" s="9">
        <v>45713</v>
      </c>
      <c r="E33">
        <v>9</v>
      </c>
      <c r="F33" t="s">
        <v>6</v>
      </c>
      <c r="G33" t="s">
        <v>107</v>
      </c>
      <c r="H33">
        <v>4</v>
      </c>
      <c r="I33" t="s">
        <v>4</v>
      </c>
      <c r="J33" t="s">
        <v>93</v>
      </c>
      <c r="K33">
        <v>0</v>
      </c>
      <c r="L33">
        <v>1</v>
      </c>
      <c r="M33">
        <v>0</v>
      </c>
      <c r="N33">
        <v>1</v>
      </c>
    </row>
    <row r="34" spans="1:14">
      <c r="A34" t="s">
        <v>25</v>
      </c>
      <c r="B34" t="s">
        <v>20</v>
      </c>
      <c r="C34" t="s">
        <v>18</v>
      </c>
      <c r="D34" s="9">
        <v>45713</v>
      </c>
      <c r="E34">
        <v>9</v>
      </c>
      <c r="F34" t="s">
        <v>6</v>
      </c>
      <c r="G34" t="s">
        <v>107</v>
      </c>
      <c r="H34">
        <v>4</v>
      </c>
      <c r="I34" t="s">
        <v>5</v>
      </c>
      <c r="J34" t="s">
        <v>93</v>
      </c>
      <c r="K34">
        <v>0</v>
      </c>
      <c r="L34">
        <v>1</v>
      </c>
      <c r="M34">
        <v>0</v>
      </c>
      <c r="N34">
        <v>1</v>
      </c>
    </row>
    <row r="35" spans="1:14">
      <c r="A35" t="s">
        <v>25</v>
      </c>
      <c r="B35" t="s">
        <v>20</v>
      </c>
      <c r="C35" t="s">
        <v>18</v>
      </c>
      <c r="D35" s="9">
        <v>45713</v>
      </c>
      <c r="E35">
        <v>9</v>
      </c>
      <c r="F35" t="s">
        <v>4</v>
      </c>
      <c r="G35" t="s">
        <v>65</v>
      </c>
      <c r="H35">
        <v>9</v>
      </c>
      <c r="I35" t="s">
        <v>6</v>
      </c>
      <c r="J35" t="s">
        <v>94</v>
      </c>
      <c r="K35">
        <v>1</v>
      </c>
      <c r="L35">
        <v>0</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5</v>
      </c>
      <c r="G38" t="s">
        <v>107</v>
      </c>
      <c r="H38">
        <v>5</v>
      </c>
      <c r="I38" t="s">
        <v>7</v>
      </c>
      <c r="J38" t="s">
        <v>93</v>
      </c>
      <c r="K38">
        <v>0</v>
      </c>
      <c r="L38">
        <v>1</v>
      </c>
      <c r="M38">
        <v>0</v>
      </c>
      <c r="N38">
        <v>1</v>
      </c>
    </row>
    <row r="39" spans="1:14">
      <c r="A39" t="s">
        <v>25</v>
      </c>
      <c r="B39" t="s">
        <v>20</v>
      </c>
      <c r="C39" t="s">
        <v>16</v>
      </c>
      <c r="D39" s="9">
        <v>45714</v>
      </c>
      <c r="E39">
        <v>11</v>
      </c>
      <c r="F39" t="s">
        <v>7</v>
      </c>
      <c r="G39" t="s">
        <v>65</v>
      </c>
      <c r="H39">
        <v>6</v>
      </c>
      <c r="I39" t="s">
        <v>4</v>
      </c>
      <c r="J39" t="s">
        <v>93</v>
      </c>
      <c r="K39">
        <v>0</v>
      </c>
      <c r="L39">
        <v>1</v>
      </c>
      <c r="M39">
        <v>0</v>
      </c>
      <c r="N39">
        <v>1</v>
      </c>
    </row>
    <row r="40" spans="1:14">
      <c r="A40" t="s">
        <v>25</v>
      </c>
      <c r="B40" t="s">
        <v>20</v>
      </c>
      <c r="C40" t="s">
        <v>16</v>
      </c>
      <c r="D40" s="9">
        <v>45714</v>
      </c>
      <c r="E40">
        <v>11</v>
      </c>
      <c r="F40" t="s">
        <v>5</v>
      </c>
      <c r="G40" t="s">
        <v>107</v>
      </c>
      <c r="H40">
        <v>5</v>
      </c>
      <c r="I40" t="s">
        <v>4</v>
      </c>
      <c r="J40" t="s">
        <v>93</v>
      </c>
      <c r="K40">
        <v>0</v>
      </c>
      <c r="L40">
        <v>1</v>
      </c>
      <c r="M40">
        <v>0</v>
      </c>
      <c r="N40">
        <v>1</v>
      </c>
    </row>
    <row r="41" spans="1:14">
      <c r="A41" t="s">
        <v>25</v>
      </c>
      <c r="B41" t="s">
        <v>20</v>
      </c>
      <c r="C41" t="s">
        <v>16</v>
      </c>
      <c r="D41" s="9">
        <v>45714</v>
      </c>
      <c r="E41">
        <v>11</v>
      </c>
      <c r="F41" t="s">
        <v>7</v>
      </c>
      <c r="G41" t="s">
        <v>65</v>
      </c>
      <c r="H41">
        <v>6</v>
      </c>
      <c r="I41" t="s">
        <v>5</v>
      </c>
      <c r="J41" t="s">
        <v>94</v>
      </c>
      <c r="K41">
        <v>1</v>
      </c>
      <c r="L41">
        <v>0</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7</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5</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7</v>
      </c>
      <c r="G50" t="s">
        <v>65</v>
      </c>
      <c r="H50">
        <v>0</v>
      </c>
      <c r="I50" t="s">
        <v>5</v>
      </c>
      <c r="J50" t="s">
        <v>93</v>
      </c>
      <c r="K50">
        <v>0</v>
      </c>
      <c r="L50">
        <v>1</v>
      </c>
      <c r="M50">
        <v>0</v>
      </c>
      <c r="N50">
        <v>1</v>
      </c>
    </row>
    <row r="51" spans="1:14">
      <c r="A51" t="s">
        <v>25</v>
      </c>
      <c r="B51" t="s">
        <v>20</v>
      </c>
      <c r="C51" t="s">
        <v>16</v>
      </c>
      <c r="D51" s="9">
        <v>45715</v>
      </c>
      <c r="E51">
        <v>13</v>
      </c>
      <c r="F51" t="s">
        <v>4</v>
      </c>
      <c r="G51" t="s">
        <v>107</v>
      </c>
      <c r="H51">
        <v>11</v>
      </c>
      <c r="I51" t="s">
        <v>7</v>
      </c>
      <c r="J51" t="s">
        <v>94</v>
      </c>
      <c r="K51">
        <v>1</v>
      </c>
      <c r="L51">
        <v>0</v>
      </c>
      <c r="M51">
        <v>0</v>
      </c>
      <c r="N51">
        <v>1</v>
      </c>
    </row>
    <row r="52" spans="1:14">
      <c r="A52" t="s">
        <v>25</v>
      </c>
      <c r="B52" t="s">
        <v>20</v>
      </c>
      <c r="C52" t="s">
        <v>16</v>
      </c>
      <c r="D52" s="9">
        <v>45715</v>
      </c>
      <c r="E52">
        <v>13</v>
      </c>
      <c r="F52" t="s">
        <v>4</v>
      </c>
      <c r="G52" t="s">
        <v>65</v>
      </c>
      <c r="H52">
        <v>11</v>
      </c>
      <c r="I52" t="s">
        <v>5</v>
      </c>
      <c r="J52" t="s">
        <v>94</v>
      </c>
      <c r="K52">
        <v>1</v>
      </c>
      <c r="L52">
        <v>0</v>
      </c>
      <c r="M52">
        <v>0</v>
      </c>
      <c r="N52">
        <v>1</v>
      </c>
    </row>
    <row r="53" spans="1:14">
      <c r="A53" t="s">
        <v>25</v>
      </c>
      <c r="B53" t="s">
        <v>20</v>
      </c>
      <c r="C53" t="s">
        <v>16</v>
      </c>
      <c r="D53" s="9">
        <v>45715</v>
      </c>
      <c r="E53">
        <v>13</v>
      </c>
      <c r="F53" t="s">
        <v>5</v>
      </c>
      <c r="G53" t="s">
        <v>107</v>
      </c>
      <c r="H53">
        <v>1</v>
      </c>
      <c r="I53" t="s">
        <v>7</v>
      </c>
      <c r="J53" t="s">
        <v>94</v>
      </c>
      <c r="K53">
        <v>1</v>
      </c>
      <c r="L53">
        <v>0</v>
      </c>
      <c r="M53">
        <v>0</v>
      </c>
      <c r="N53">
        <v>1</v>
      </c>
    </row>
    <row r="54" spans="1:14">
      <c r="A54" t="s">
        <v>25</v>
      </c>
      <c r="B54" t="s">
        <v>20</v>
      </c>
      <c r="C54" t="s">
        <v>16</v>
      </c>
      <c r="D54" s="9">
        <v>45715</v>
      </c>
      <c r="E54">
        <v>13</v>
      </c>
      <c r="F54" t="s">
        <v>5</v>
      </c>
      <c r="G54" t="s">
        <v>107</v>
      </c>
      <c r="H54">
        <v>1</v>
      </c>
      <c r="I54" t="s">
        <v>4</v>
      </c>
      <c r="J54" t="s">
        <v>93</v>
      </c>
      <c r="K54">
        <v>0</v>
      </c>
      <c r="L54">
        <v>1</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4</v>
      </c>
      <c r="G61" t="s">
        <v>107</v>
      </c>
      <c r="H61">
        <v>9</v>
      </c>
      <c r="I61" t="s">
        <v>7</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7</v>
      </c>
      <c r="G63" t="s">
        <v>65</v>
      </c>
      <c r="H63">
        <v>5</v>
      </c>
      <c r="I63" t="s">
        <v>5</v>
      </c>
      <c r="J63" t="s">
        <v>94</v>
      </c>
      <c r="K63">
        <v>1</v>
      </c>
      <c r="L63">
        <v>0</v>
      </c>
      <c r="M63">
        <v>0</v>
      </c>
      <c r="N63">
        <v>1</v>
      </c>
    </row>
    <row r="64" spans="1:14">
      <c r="A64" t="s">
        <v>25</v>
      </c>
      <c r="B64" t="s">
        <v>20</v>
      </c>
      <c r="C64" t="s">
        <v>16</v>
      </c>
      <c r="D64" s="9">
        <v>45720</v>
      </c>
      <c r="E64">
        <v>16</v>
      </c>
      <c r="F64" t="s">
        <v>5</v>
      </c>
      <c r="G64" t="s">
        <v>65</v>
      </c>
      <c r="H64">
        <v>1</v>
      </c>
      <c r="I64" t="s">
        <v>4</v>
      </c>
      <c r="J64" t="s">
        <v>93</v>
      </c>
      <c r="K64">
        <v>0</v>
      </c>
      <c r="L64">
        <v>1</v>
      </c>
      <c r="M64">
        <v>0</v>
      </c>
      <c r="N64">
        <v>1</v>
      </c>
    </row>
    <row r="65" spans="1:14">
      <c r="A65" t="s">
        <v>25</v>
      </c>
      <c r="B65" t="s">
        <v>20</v>
      </c>
      <c r="C65" t="s">
        <v>16</v>
      </c>
      <c r="D65" s="9">
        <v>45720</v>
      </c>
      <c r="E65">
        <v>16</v>
      </c>
      <c r="F65" t="s">
        <v>5</v>
      </c>
      <c r="G65" t="s">
        <v>107</v>
      </c>
      <c r="H65">
        <v>1</v>
      </c>
      <c r="I65" t="s">
        <v>7</v>
      </c>
      <c r="J65" t="s">
        <v>93</v>
      </c>
      <c r="K65">
        <v>0</v>
      </c>
      <c r="L65">
        <v>1</v>
      </c>
      <c r="M65">
        <v>0</v>
      </c>
      <c r="N65">
        <v>1</v>
      </c>
    </row>
    <row r="66" spans="1:14">
      <c r="A66" t="s">
        <v>25</v>
      </c>
      <c r="B66" t="s">
        <v>20</v>
      </c>
      <c r="C66" t="s">
        <v>16</v>
      </c>
      <c r="D66" s="9">
        <v>45721</v>
      </c>
      <c r="E66">
        <v>17</v>
      </c>
      <c r="F66" t="s">
        <v>5</v>
      </c>
      <c r="G66" t="s">
        <v>65</v>
      </c>
      <c r="H66">
        <v>1</v>
      </c>
      <c r="I66" t="s">
        <v>4</v>
      </c>
      <c r="J66" t="s">
        <v>93</v>
      </c>
      <c r="K66">
        <v>0</v>
      </c>
      <c r="L66">
        <v>1</v>
      </c>
      <c r="M66">
        <v>0</v>
      </c>
      <c r="N66">
        <v>1</v>
      </c>
    </row>
    <row r="67" spans="1:14">
      <c r="A67" t="s">
        <v>25</v>
      </c>
      <c r="B67" t="s">
        <v>20</v>
      </c>
      <c r="C67" t="s">
        <v>16</v>
      </c>
      <c r="D67" s="9">
        <v>45721</v>
      </c>
      <c r="E67">
        <v>17</v>
      </c>
      <c r="F67" t="s">
        <v>4</v>
      </c>
      <c r="G67" t="s">
        <v>107</v>
      </c>
      <c r="H67">
        <v>8</v>
      </c>
      <c r="I67" t="s">
        <v>5</v>
      </c>
      <c r="J67" t="s">
        <v>94</v>
      </c>
      <c r="K67">
        <v>1</v>
      </c>
      <c r="L67">
        <v>0</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5</v>
      </c>
      <c r="G80" t="s">
        <v>65</v>
      </c>
      <c r="H80">
        <v>1</v>
      </c>
      <c r="I80" t="s">
        <v>4</v>
      </c>
      <c r="J80" t="s">
        <v>93</v>
      </c>
      <c r="K80">
        <v>0</v>
      </c>
      <c r="L80">
        <v>1</v>
      </c>
      <c r="M80">
        <v>0</v>
      </c>
      <c r="N80">
        <v>1</v>
      </c>
    </row>
    <row r="81" spans="1:14">
      <c r="A81" t="s">
        <v>25</v>
      </c>
      <c r="B81" t="s">
        <v>20</v>
      </c>
      <c r="C81" t="s">
        <v>16</v>
      </c>
      <c r="D81" s="9">
        <v>45729</v>
      </c>
      <c r="E81">
        <v>24</v>
      </c>
      <c r="F81" t="s">
        <v>4</v>
      </c>
      <c r="G81" t="s">
        <v>107</v>
      </c>
      <c r="H81">
        <v>10</v>
      </c>
      <c r="I81" t="s">
        <v>5</v>
      </c>
      <c r="J81" t="s">
        <v>94</v>
      </c>
      <c r="K81">
        <v>1</v>
      </c>
      <c r="L81">
        <v>0</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5</v>
      </c>
      <c r="G90" t="s">
        <v>65</v>
      </c>
      <c r="H90">
        <v>2</v>
      </c>
      <c r="I90" t="s">
        <v>4</v>
      </c>
      <c r="J90" t="s">
        <v>93</v>
      </c>
      <c r="K90">
        <v>0</v>
      </c>
      <c r="L90">
        <v>1</v>
      </c>
      <c r="M90">
        <v>0</v>
      </c>
      <c r="N90">
        <v>1</v>
      </c>
    </row>
    <row r="91" spans="1:14">
      <c r="A91" t="s">
        <v>25</v>
      </c>
      <c r="B91" t="s">
        <v>20</v>
      </c>
      <c r="C91" t="s">
        <v>16</v>
      </c>
      <c r="D91" s="9">
        <v>45742</v>
      </c>
      <c r="E91">
        <v>27</v>
      </c>
      <c r="F91" t="s">
        <v>5</v>
      </c>
      <c r="G91" t="s">
        <v>65</v>
      </c>
      <c r="H91">
        <v>2</v>
      </c>
      <c r="I91" t="s">
        <v>6</v>
      </c>
      <c r="J91" t="s">
        <v>93</v>
      </c>
      <c r="K91">
        <v>0</v>
      </c>
      <c r="L91">
        <v>1</v>
      </c>
      <c r="M91">
        <v>0</v>
      </c>
      <c r="N91">
        <v>1</v>
      </c>
    </row>
    <row r="92" spans="1:14">
      <c r="A92" t="s">
        <v>25</v>
      </c>
      <c r="B92" t="s">
        <v>20</v>
      </c>
      <c r="C92" t="s">
        <v>16</v>
      </c>
      <c r="D92" s="9">
        <v>45742</v>
      </c>
      <c r="E92">
        <v>27</v>
      </c>
      <c r="F92" t="s">
        <v>6</v>
      </c>
      <c r="G92" t="s">
        <v>107</v>
      </c>
      <c r="H92">
        <v>4</v>
      </c>
      <c r="I92" t="s">
        <v>4</v>
      </c>
      <c r="J92" t="s">
        <v>93</v>
      </c>
      <c r="K92">
        <v>0</v>
      </c>
      <c r="L92">
        <v>1</v>
      </c>
      <c r="M92">
        <v>0</v>
      </c>
      <c r="N92">
        <v>1</v>
      </c>
    </row>
    <row r="93" spans="1:14">
      <c r="A93" t="s">
        <v>25</v>
      </c>
      <c r="B93" t="s">
        <v>20</v>
      </c>
      <c r="C93" t="s">
        <v>16</v>
      </c>
      <c r="D93" s="9">
        <v>45742</v>
      </c>
      <c r="E93">
        <v>27</v>
      </c>
      <c r="F93" t="s">
        <v>4</v>
      </c>
      <c r="G93" t="s">
        <v>107</v>
      </c>
      <c r="H93">
        <v>10</v>
      </c>
      <c r="I93" t="s">
        <v>5</v>
      </c>
      <c r="J93" t="s">
        <v>94</v>
      </c>
      <c r="K93">
        <v>1</v>
      </c>
      <c r="L93">
        <v>0</v>
      </c>
      <c r="M93">
        <v>0</v>
      </c>
      <c r="N93">
        <v>1</v>
      </c>
    </row>
    <row r="94" spans="1:14">
      <c r="A94" t="s">
        <v>25</v>
      </c>
      <c r="B94" t="s">
        <v>20</v>
      </c>
      <c r="C94" t="s">
        <v>16</v>
      </c>
      <c r="D94" s="9">
        <v>45742</v>
      </c>
      <c r="E94">
        <v>27</v>
      </c>
      <c r="F94" t="s">
        <v>4</v>
      </c>
      <c r="G94" t="s">
        <v>65</v>
      </c>
      <c r="H94">
        <v>10</v>
      </c>
      <c r="I94" t="s">
        <v>6</v>
      </c>
      <c r="J94" t="s">
        <v>94</v>
      </c>
      <c r="K94">
        <v>1</v>
      </c>
      <c r="L94">
        <v>0</v>
      </c>
      <c r="M94">
        <v>0</v>
      </c>
      <c r="N94">
        <v>1</v>
      </c>
    </row>
    <row r="95" spans="1:14">
      <c r="A95" t="s">
        <v>25</v>
      </c>
      <c r="B95" t="s">
        <v>20</v>
      </c>
      <c r="C95" t="s">
        <v>16</v>
      </c>
      <c r="D95" s="9">
        <v>45742</v>
      </c>
      <c r="E95">
        <v>27</v>
      </c>
      <c r="F95" t="s">
        <v>6</v>
      </c>
      <c r="G95" t="s">
        <v>107</v>
      </c>
      <c r="H95">
        <v>4</v>
      </c>
      <c r="I95" t="s">
        <v>5</v>
      </c>
      <c r="J95" t="s">
        <v>94</v>
      </c>
      <c r="K95">
        <v>1</v>
      </c>
      <c r="L95">
        <v>0</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4</v>
      </c>
      <c r="G102" t="s">
        <v>65</v>
      </c>
      <c r="H102">
        <v>6</v>
      </c>
      <c r="I102" t="s">
        <v>5</v>
      </c>
      <c r="J102" t="s">
        <v>94</v>
      </c>
      <c r="K102">
        <v>1</v>
      </c>
      <c r="L102">
        <v>0</v>
      </c>
      <c r="M102">
        <v>0</v>
      </c>
      <c r="N102">
        <v>1</v>
      </c>
    </row>
    <row r="103" spans="1:14">
      <c r="A103" t="s">
        <v>25</v>
      </c>
      <c r="B103" t="s">
        <v>20</v>
      </c>
      <c r="C103" t="s">
        <v>16</v>
      </c>
      <c r="D103" s="9">
        <v>45748</v>
      </c>
      <c r="E103">
        <v>31</v>
      </c>
      <c r="F103" t="s">
        <v>5</v>
      </c>
      <c r="G103" t="s">
        <v>107</v>
      </c>
      <c r="H103">
        <v>5</v>
      </c>
      <c r="I103" t="s">
        <v>4</v>
      </c>
      <c r="J103" t="s">
        <v>93</v>
      </c>
      <c r="K103">
        <v>0</v>
      </c>
      <c r="L103">
        <v>1</v>
      </c>
      <c r="M103">
        <v>0</v>
      </c>
      <c r="N103">
        <v>1</v>
      </c>
    </row>
    <row r="104" spans="1:14">
      <c r="A104" t="s">
        <v>25</v>
      </c>
      <c r="B104" t="s">
        <v>19</v>
      </c>
      <c r="C104" t="s">
        <v>16</v>
      </c>
      <c r="D104" s="9">
        <v>45749</v>
      </c>
      <c r="E104">
        <v>32</v>
      </c>
      <c r="F104" t="s">
        <v>4</v>
      </c>
      <c r="G104" t="s">
        <v>107</v>
      </c>
      <c r="H104">
        <v>4</v>
      </c>
      <c r="I104" t="s">
        <v>5</v>
      </c>
      <c r="J104" t="s">
        <v>93</v>
      </c>
      <c r="K104">
        <v>0</v>
      </c>
      <c r="L104">
        <v>1</v>
      </c>
      <c r="M104">
        <v>0</v>
      </c>
      <c r="N104">
        <v>1</v>
      </c>
    </row>
    <row r="105" spans="1:14">
      <c r="A105" t="s">
        <v>25</v>
      </c>
      <c r="B105" t="s">
        <v>19</v>
      </c>
      <c r="C105" t="s">
        <v>16</v>
      </c>
      <c r="D105" s="9">
        <v>45749</v>
      </c>
      <c r="E105">
        <v>32</v>
      </c>
      <c r="F105" t="s">
        <v>5</v>
      </c>
      <c r="G105" t="s">
        <v>65</v>
      </c>
      <c r="H105">
        <v>5</v>
      </c>
      <c r="I105" t="s">
        <v>4</v>
      </c>
      <c r="J105" t="s">
        <v>94</v>
      </c>
      <c r="K105">
        <v>1</v>
      </c>
      <c r="L105">
        <v>0</v>
      </c>
      <c r="M105">
        <v>0</v>
      </c>
      <c r="N105">
        <v>1</v>
      </c>
    </row>
    <row r="106" spans="1:14">
      <c r="A106" t="s">
        <v>25</v>
      </c>
      <c r="B106" t="s">
        <v>19</v>
      </c>
      <c r="C106" t="s">
        <v>16</v>
      </c>
      <c r="D106" s="9">
        <v>45749</v>
      </c>
      <c r="E106">
        <v>33</v>
      </c>
      <c r="F106" t="s">
        <v>5</v>
      </c>
      <c r="G106" t="s">
        <v>107</v>
      </c>
      <c r="H106">
        <v>5</v>
      </c>
      <c r="I106" t="s">
        <v>6</v>
      </c>
      <c r="J106" t="s">
        <v>94</v>
      </c>
      <c r="K106">
        <v>1</v>
      </c>
      <c r="L106">
        <v>0</v>
      </c>
      <c r="M106">
        <v>0</v>
      </c>
      <c r="N106">
        <v>1</v>
      </c>
    </row>
    <row r="107" spans="1:14">
      <c r="A107" t="s">
        <v>25</v>
      </c>
      <c r="B107" t="s">
        <v>19</v>
      </c>
      <c r="C107" t="s">
        <v>16</v>
      </c>
      <c r="D107" s="9">
        <v>45749</v>
      </c>
      <c r="E107">
        <v>33</v>
      </c>
      <c r="F107" t="s">
        <v>6</v>
      </c>
      <c r="G107" t="s">
        <v>65</v>
      </c>
      <c r="H107">
        <v>2</v>
      </c>
      <c r="I107" t="s">
        <v>4</v>
      </c>
      <c r="J107" t="s">
        <v>93</v>
      </c>
      <c r="K107">
        <v>0</v>
      </c>
      <c r="L107">
        <v>1</v>
      </c>
      <c r="M107">
        <v>0</v>
      </c>
      <c r="N107">
        <v>1</v>
      </c>
    </row>
    <row r="108" spans="1:14">
      <c r="A108" t="s">
        <v>25</v>
      </c>
      <c r="B108" t="s">
        <v>19</v>
      </c>
      <c r="C108" t="s">
        <v>16</v>
      </c>
      <c r="D108" s="9">
        <v>45749</v>
      </c>
      <c r="E108">
        <v>33</v>
      </c>
      <c r="F108" t="s">
        <v>6</v>
      </c>
      <c r="G108" t="s">
        <v>65</v>
      </c>
      <c r="H108">
        <v>2</v>
      </c>
      <c r="I108" t="s">
        <v>5</v>
      </c>
      <c r="J108" t="s">
        <v>93</v>
      </c>
      <c r="K108">
        <v>0</v>
      </c>
      <c r="L108">
        <v>1</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4</v>
      </c>
      <c r="G110" t="s">
        <v>107</v>
      </c>
      <c r="H110">
        <v>4</v>
      </c>
      <c r="I110" t="s">
        <v>6</v>
      </c>
      <c r="J110" t="s">
        <v>94</v>
      </c>
      <c r="K110">
        <v>1</v>
      </c>
      <c r="L110">
        <v>0</v>
      </c>
      <c r="M110">
        <v>0</v>
      </c>
      <c r="N110">
        <v>1</v>
      </c>
    </row>
    <row r="111" spans="1:14">
      <c r="A111" t="s">
        <v>25</v>
      </c>
      <c r="B111" t="s">
        <v>19</v>
      </c>
      <c r="C111" t="s">
        <v>16</v>
      </c>
      <c r="D111" s="9">
        <v>45749</v>
      </c>
      <c r="E111">
        <v>33</v>
      </c>
      <c r="F111" t="s">
        <v>4</v>
      </c>
      <c r="G111" t="s">
        <v>107</v>
      </c>
      <c r="H111">
        <v>4</v>
      </c>
      <c r="I111" t="s">
        <v>5</v>
      </c>
      <c r="J111" t="s">
        <v>93</v>
      </c>
      <c r="K111">
        <v>0</v>
      </c>
      <c r="L111">
        <v>1</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4</v>
      </c>
      <c r="G113" t="s">
        <v>107</v>
      </c>
      <c r="H113">
        <v>8</v>
      </c>
      <c r="I113" t="s">
        <v>5</v>
      </c>
      <c r="J113" t="s">
        <v>94</v>
      </c>
      <c r="K113">
        <v>1</v>
      </c>
      <c r="L113">
        <v>0</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5</v>
      </c>
      <c r="G115" t="s">
        <v>65</v>
      </c>
      <c r="H115">
        <v>1</v>
      </c>
      <c r="I115" t="s">
        <v>4</v>
      </c>
      <c r="J115" t="s">
        <v>93</v>
      </c>
      <c r="K115">
        <v>0</v>
      </c>
      <c r="L115">
        <v>1</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4</v>
      </c>
      <c r="G121" t="s">
        <v>107</v>
      </c>
      <c r="H121">
        <v>1</v>
      </c>
      <c r="I121" t="s">
        <v>5</v>
      </c>
      <c r="J121" t="s">
        <v>93</v>
      </c>
      <c r="K121">
        <v>0</v>
      </c>
      <c r="L121">
        <v>1</v>
      </c>
      <c r="M121">
        <v>0</v>
      </c>
      <c r="N121">
        <v>1</v>
      </c>
    </row>
    <row r="122" spans="1:14">
      <c r="A122" t="s">
        <v>25</v>
      </c>
      <c r="B122" t="s">
        <v>19</v>
      </c>
      <c r="C122" t="s">
        <v>16</v>
      </c>
      <c r="D122" s="9">
        <v>45754</v>
      </c>
      <c r="E122">
        <v>36</v>
      </c>
      <c r="F122" t="s">
        <v>5</v>
      </c>
      <c r="G122" t="s">
        <v>65</v>
      </c>
      <c r="H122">
        <v>2</v>
      </c>
      <c r="I122" t="s">
        <v>4</v>
      </c>
      <c r="J122" t="s">
        <v>94</v>
      </c>
      <c r="K122">
        <v>1</v>
      </c>
      <c r="L122">
        <v>0</v>
      </c>
      <c r="M122">
        <v>0</v>
      </c>
      <c r="N122">
        <v>1</v>
      </c>
    </row>
    <row r="123" spans="1:14">
      <c r="A123" t="s">
        <v>25</v>
      </c>
      <c r="B123" t="s">
        <v>19</v>
      </c>
      <c r="C123" t="s">
        <v>16</v>
      </c>
      <c r="D123" s="9">
        <v>45754</v>
      </c>
      <c r="E123">
        <v>36</v>
      </c>
      <c r="F123" t="s">
        <v>5</v>
      </c>
      <c r="G123" t="s">
        <v>65</v>
      </c>
      <c r="H123">
        <v>2</v>
      </c>
      <c r="I123" t="s">
        <v>6</v>
      </c>
      <c r="J123" t="s">
        <v>94</v>
      </c>
      <c r="K123">
        <v>1</v>
      </c>
      <c r="L123">
        <v>0</v>
      </c>
      <c r="M123">
        <v>0</v>
      </c>
      <c r="N123">
        <v>1</v>
      </c>
    </row>
    <row r="124" spans="1:14">
      <c r="A124" t="s">
        <v>25</v>
      </c>
      <c r="B124" t="s">
        <v>19</v>
      </c>
      <c r="C124" t="s">
        <v>16</v>
      </c>
      <c r="D124" s="9">
        <v>45754</v>
      </c>
      <c r="E124">
        <v>36</v>
      </c>
      <c r="F124" t="s">
        <v>6</v>
      </c>
      <c r="G124" t="s">
        <v>107</v>
      </c>
      <c r="H124">
        <v>0</v>
      </c>
      <c r="I124" t="s">
        <v>4</v>
      </c>
      <c r="J124" t="s">
        <v>93</v>
      </c>
      <c r="K124">
        <v>0</v>
      </c>
      <c r="L124">
        <v>1</v>
      </c>
      <c r="M124">
        <v>0</v>
      </c>
      <c r="N124">
        <v>1</v>
      </c>
    </row>
    <row r="125" spans="1:14">
      <c r="A125" t="s">
        <v>25</v>
      </c>
      <c r="B125" t="s">
        <v>19</v>
      </c>
      <c r="C125" t="s">
        <v>16</v>
      </c>
      <c r="D125" s="9">
        <v>45754</v>
      </c>
      <c r="E125">
        <v>36</v>
      </c>
      <c r="F125" t="s">
        <v>6</v>
      </c>
      <c r="G125" t="s">
        <v>107</v>
      </c>
      <c r="H125">
        <v>0</v>
      </c>
      <c r="I125" t="s">
        <v>5</v>
      </c>
      <c r="J125" t="s">
        <v>93</v>
      </c>
      <c r="K125">
        <v>0</v>
      </c>
      <c r="L125">
        <v>1</v>
      </c>
      <c r="M125">
        <v>0</v>
      </c>
      <c r="N125">
        <v>1</v>
      </c>
    </row>
    <row r="126" spans="1:14">
      <c r="A126" t="s">
        <v>25</v>
      </c>
      <c r="B126" t="s">
        <v>20</v>
      </c>
      <c r="C126" t="s">
        <v>16</v>
      </c>
      <c r="D126" s="9">
        <v>45754</v>
      </c>
      <c r="E126">
        <v>37</v>
      </c>
      <c r="F126" t="s">
        <v>5</v>
      </c>
      <c r="G126" t="s">
        <v>65</v>
      </c>
      <c r="H126">
        <v>6</v>
      </c>
      <c r="I126" t="s">
        <v>4</v>
      </c>
      <c r="J126" t="s">
        <v>93</v>
      </c>
      <c r="K126">
        <v>0</v>
      </c>
      <c r="L126">
        <v>1</v>
      </c>
      <c r="M126">
        <v>0</v>
      </c>
      <c r="N126">
        <v>1</v>
      </c>
    </row>
    <row r="127" spans="1:14">
      <c r="A127" t="s">
        <v>25</v>
      </c>
      <c r="B127" t="s">
        <v>20</v>
      </c>
      <c r="C127" t="s">
        <v>16</v>
      </c>
      <c r="D127" s="9">
        <v>45754</v>
      </c>
      <c r="E127">
        <v>37</v>
      </c>
      <c r="F127" t="s">
        <v>4</v>
      </c>
      <c r="G127" t="s">
        <v>107</v>
      </c>
      <c r="H127">
        <v>8</v>
      </c>
      <c r="I127" t="s">
        <v>5</v>
      </c>
      <c r="J127" t="s">
        <v>94</v>
      </c>
      <c r="K127">
        <v>1</v>
      </c>
      <c r="L127">
        <v>0</v>
      </c>
      <c r="M127">
        <v>0</v>
      </c>
      <c r="N127">
        <v>1</v>
      </c>
    </row>
    <row r="128" spans="1:14">
      <c r="A128" t="s">
        <v>25</v>
      </c>
      <c r="B128" t="s">
        <v>21</v>
      </c>
      <c r="C128" t="s">
        <v>16</v>
      </c>
      <c r="D128" s="9">
        <v>45755</v>
      </c>
      <c r="E128">
        <v>38</v>
      </c>
      <c r="F128" t="s">
        <v>5</v>
      </c>
      <c r="G128" t="s">
        <v>65</v>
      </c>
      <c r="H128">
        <v>4</v>
      </c>
      <c r="I128" t="s">
        <v>7</v>
      </c>
      <c r="J128" t="s">
        <v>93</v>
      </c>
      <c r="K128">
        <v>0</v>
      </c>
      <c r="L128">
        <v>1</v>
      </c>
      <c r="M128">
        <v>0</v>
      </c>
      <c r="N128">
        <v>1</v>
      </c>
    </row>
    <row r="129" spans="1:14">
      <c r="A129" t="s">
        <v>25</v>
      </c>
      <c r="B129" t="s">
        <v>21</v>
      </c>
      <c r="C129" t="s">
        <v>16</v>
      </c>
      <c r="D129" s="9">
        <v>45755</v>
      </c>
      <c r="E129">
        <v>38</v>
      </c>
      <c r="F129" t="s">
        <v>5</v>
      </c>
      <c r="G129" t="s">
        <v>107</v>
      </c>
      <c r="H129">
        <v>4</v>
      </c>
      <c r="I129" t="s">
        <v>4</v>
      </c>
      <c r="J129" t="s">
        <v>94</v>
      </c>
      <c r="K129">
        <v>1</v>
      </c>
      <c r="L129">
        <v>0</v>
      </c>
      <c r="M129">
        <v>0</v>
      </c>
      <c r="N129">
        <v>1</v>
      </c>
    </row>
    <row r="130" spans="1:14">
      <c r="A130" t="s">
        <v>25</v>
      </c>
      <c r="B130" t="s">
        <v>21</v>
      </c>
      <c r="C130" t="s">
        <v>16</v>
      </c>
      <c r="D130" s="9">
        <v>45755</v>
      </c>
      <c r="E130">
        <v>38</v>
      </c>
      <c r="F130" t="s">
        <v>7</v>
      </c>
      <c r="G130" t="s">
        <v>107</v>
      </c>
      <c r="H130">
        <v>9</v>
      </c>
      <c r="I130" t="s">
        <v>5</v>
      </c>
      <c r="J130" t="s">
        <v>94</v>
      </c>
      <c r="K130">
        <v>1</v>
      </c>
      <c r="L130">
        <v>0</v>
      </c>
      <c r="M130">
        <v>0</v>
      </c>
      <c r="N130">
        <v>1</v>
      </c>
    </row>
    <row r="131" spans="1:14">
      <c r="A131" t="s">
        <v>25</v>
      </c>
      <c r="B131" t="s">
        <v>21</v>
      </c>
      <c r="C131" t="s">
        <v>16</v>
      </c>
      <c r="D131" s="9">
        <v>45755</v>
      </c>
      <c r="E131">
        <v>38</v>
      </c>
      <c r="F131" t="s">
        <v>7</v>
      </c>
      <c r="G131" t="s">
        <v>107</v>
      </c>
      <c r="H131">
        <v>9</v>
      </c>
      <c r="I131" t="s">
        <v>4</v>
      </c>
      <c r="J131" t="s">
        <v>94</v>
      </c>
      <c r="K131">
        <v>1</v>
      </c>
      <c r="L131">
        <v>0</v>
      </c>
      <c r="M131">
        <v>0</v>
      </c>
      <c r="N131">
        <v>1</v>
      </c>
    </row>
    <row r="132" spans="1:14">
      <c r="A132" t="s">
        <v>25</v>
      </c>
      <c r="B132" t="s">
        <v>21</v>
      </c>
      <c r="C132" t="s">
        <v>16</v>
      </c>
      <c r="D132" s="9">
        <v>45755</v>
      </c>
      <c r="E132">
        <v>38</v>
      </c>
      <c r="F132" t="s">
        <v>4</v>
      </c>
      <c r="G132" t="s">
        <v>65</v>
      </c>
      <c r="H132">
        <v>1</v>
      </c>
      <c r="I132" t="s">
        <v>7</v>
      </c>
      <c r="J132" t="s">
        <v>93</v>
      </c>
      <c r="K132">
        <v>0</v>
      </c>
      <c r="L132">
        <v>1</v>
      </c>
      <c r="M132">
        <v>0</v>
      </c>
      <c r="N132">
        <v>1</v>
      </c>
    </row>
    <row r="133" spans="1:14">
      <c r="A133" t="s">
        <v>25</v>
      </c>
      <c r="B133" t="s">
        <v>21</v>
      </c>
      <c r="C133" t="s">
        <v>16</v>
      </c>
      <c r="D133" s="9">
        <v>45755</v>
      </c>
      <c r="E133">
        <v>38</v>
      </c>
      <c r="F133" t="s">
        <v>4</v>
      </c>
      <c r="G133" t="s">
        <v>65</v>
      </c>
      <c r="H133">
        <v>1</v>
      </c>
      <c r="I133" t="s">
        <v>5</v>
      </c>
      <c r="J133" t="s">
        <v>93</v>
      </c>
      <c r="K133">
        <v>0</v>
      </c>
      <c r="L133">
        <v>1</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4</v>
      </c>
      <c r="G136" t="s">
        <v>65</v>
      </c>
      <c r="H136">
        <v>8</v>
      </c>
      <c r="I136" t="s">
        <v>5</v>
      </c>
      <c r="J136" t="s">
        <v>94</v>
      </c>
      <c r="K136">
        <v>1</v>
      </c>
      <c r="L136">
        <v>0</v>
      </c>
      <c r="M136">
        <v>0</v>
      </c>
      <c r="N136">
        <v>1</v>
      </c>
    </row>
    <row r="137" spans="1:14">
      <c r="A137" t="s">
        <v>25</v>
      </c>
      <c r="B137" t="s">
        <v>19</v>
      </c>
      <c r="C137" t="s">
        <v>16</v>
      </c>
      <c r="D137" s="9">
        <v>45756</v>
      </c>
      <c r="E137">
        <v>40</v>
      </c>
      <c r="F137" t="s">
        <v>5</v>
      </c>
      <c r="G137" t="s">
        <v>107</v>
      </c>
      <c r="H137">
        <v>6</v>
      </c>
      <c r="I137" t="s">
        <v>4</v>
      </c>
      <c r="J137" t="s">
        <v>93</v>
      </c>
      <c r="K137">
        <v>0</v>
      </c>
      <c r="L137">
        <v>1</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107</v>
      </c>
      <c r="H142">
        <v>7</v>
      </c>
      <c r="I142" t="s">
        <v>7</v>
      </c>
      <c r="J142" t="s">
        <v>94</v>
      </c>
      <c r="K142">
        <v>1</v>
      </c>
      <c r="L142">
        <v>0</v>
      </c>
      <c r="M142">
        <v>0</v>
      </c>
      <c r="N142">
        <v>1</v>
      </c>
    </row>
    <row r="143" spans="1:14">
      <c r="A143" t="s">
        <v>25</v>
      </c>
      <c r="B143" t="s">
        <v>20</v>
      </c>
      <c r="C143" t="s">
        <v>16</v>
      </c>
      <c r="D143" s="9">
        <v>45761</v>
      </c>
      <c r="E143">
        <v>43</v>
      </c>
      <c r="F143" t="s">
        <v>5</v>
      </c>
      <c r="G143" t="s">
        <v>65</v>
      </c>
      <c r="H143">
        <v>7</v>
      </c>
      <c r="I143" t="s">
        <v>4</v>
      </c>
      <c r="J143" t="s">
        <v>93</v>
      </c>
      <c r="K143">
        <v>0</v>
      </c>
      <c r="L143">
        <v>1</v>
      </c>
      <c r="M143">
        <v>0</v>
      </c>
      <c r="N143">
        <v>1</v>
      </c>
    </row>
    <row r="144" spans="1:14">
      <c r="A144" t="s">
        <v>25</v>
      </c>
      <c r="B144" t="s">
        <v>20</v>
      </c>
      <c r="C144" t="s">
        <v>16</v>
      </c>
      <c r="D144" s="9">
        <v>45761</v>
      </c>
      <c r="E144">
        <v>43</v>
      </c>
      <c r="F144" t="s">
        <v>7</v>
      </c>
      <c r="G144" t="s">
        <v>65</v>
      </c>
      <c r="H144">
        <v>4</v>
      </c>
      <c r="I144" t="s">
        <v>5</v>
      </c>
      <c r="J144" t="s">
        <v>93</v>
      </c>
      <c r="K144">
        <v>0</v>
      </c>
      <c r="L144">
        <v>1</v>
      </c>
      <c r="M144">
        <v>0</v>
      </c>
      <c r="N144">
        <v>1</v>
      </c>
    </row>
    <row r="145" spans="1:14">
      <c r="A145" t="s">
        <v>25</v>
      </c>
      <c r="B145" t="s">
        <v>20</v>
      </c>
      <c r="C145" t="s">
        <v>16</v>
      </c>
      <c r="D145" s="9">
        <v>45761</v>
      </c>
      <c r="E145">
        <v>43</v>
      </c>
      <c r="F145" t="s">
        <v>7</v>
      </c>
      <c r="G145" t="s">
        <v>65</v>
      </c>
      <c r="H145">
        <v>4</v>
      </c>
      <c r="I145" t="s">
        <v>4</v>
      </c>
      <c r="J145" t="s">
        <v>93</v>
      </c>
      <c r="K145">
        <v>0</v>
      </c>
      <c r="L145">
        <v>1</v>
      </c>
      <c r="M145">
        <v>0</v>
      </c>
      <c r="N145">
        <v>1</v>
      </c>
    </row>
    <row r="146" spans="1:14">
      <c r="A146" t="s">
        <v>25</v>
      </c>
      <c r="B146" t="s">
        <v>20</v>
      </c>
      <c r="C146" t="s">
        <v>16</v>
      </c>
      <c r="D146" s="9">
        <v>45761</v>
      </c>
      <c r="E146">
        <v>43</v>
      </c>
      <c r="F146" t="s">
        <v>4</v>
      </c>
      <c r="G146" t="s">
        <v>107</v>
      </c>
      <c r="H146">
        <v>8</v>
      </c>
      <c r="I146" t="s">
        <v>7</v>
      </c>
      <c r="J146" t="s">
        <v>94</v>
      </c>
      <c r="K146">
        <v>1</v>
      </c>
      <c r="L146">
        <v>0</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4</v>
      </c>
      <c r="G152" t="s">
        <v>65</v>
      </c>
      <c r="H152">
        <v>7</v>
      </c>
      <c r="I152" t="s">
        <v>5</v>
      </c>
      <c r="J152" t="s">
        <v>94</v>
      </c>
      <c r="K152">
        <v>1</v>
      </c>
      <c r="L152">
        <v>0</v>
      </c>
      <c r="M152">
        <v>0</v>
      </c>
      <c r="N152">
        <v>1</v>
      </c>
    </row>
    <row r="153" spans="1:14">
      <c r="A153" t="s">
        <v>25</v>
      </c>
      <c r="B153" t="s">
        <v>20</v>
      </c>
      <c r="C153" t="s">
        <v>16</v>
      </c>
      <c r="D153" s="9">
        <v>45762</v>
      </c>
      <c r="E153">
        <v>44</v>
      </c>
      <c r="F153" t="s">
        <v>23</v>
      </c>
      <c r="G153" t="s">
        <v>107</v>
      </c>
      <c r="H153">
        <v>2</v>
      </c>
      <c r="I153" t="s">
        <v>5</v>
      </c>
      <c r="J153" t="s">
        <v>93</v>
      </c>
      <c r="K153">
        <v>0</v>
      </c>
      <c r="L153">
        <v>1</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5</v>
      </c>
      <c r="G162" t="s">
        <v>65</v>
      </c>
      <c r="H162">
        <v>3</v>
      </c>
      <c r="I162" t="s">
        <v>7</v>
      </c>
      <c r="J162" t="s">
        <v>94</v>
      </c>
      <c r="K162">
        <v>1</v>
      </c>
      <c r="L162">
        <v>0</v>
      </c>
      <c r="M162">
        <v>0</v>
      </c>
      <c r="N162">
        <v>1</v>
      </c>
    </row>
    <row r="163" spans="1:14">
      <c r="A163" t="s">
        <v>25</v>
      </c>
      <c r="B163" t="s">
        <v>20</v>
      </c>
      <c r="C163" t="s">
        <v>16</v>
      </c>
      <c r="D163" s="9">
        <v>45762</v>
      </c>
      <c r="E163">
        <v>47</v>
      </c>
      <c r="F163" t="s">
        <v>7</v>
      </c>
      <c r="G163" t="s">
        <v>107</v>
      </c>
      <c r="H163">
        <v>1</v>
      </c>
      <c r="I163" t="s">
        <v>5</v>
      </c>
      <c r="J163" t="s">
        <v>93</v>
      </c>
      <c r="K163">
        <v>0</v>
      </c>
      <c r="L163">
        <v>1</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4</v>
      </c>
      <c r="G174" t="s">
        <v>65</v>
      </c>
      <c r="H174">
        <v>10</v>
      </c>
      <c r="I174" t="s">
        <v>5</v>
      </c>
      <c r="J174" t="s">
        <v>94</v>
      </c>
      <c r="K174">
        <v>1</v>
      </c>
      <c r="L174">
        <v>0</v>
      </c>
      <c r="M174">
        <v>0</v>
      </c>
      <c r="N174">
        <v>1</v>
      </c>
    </row>
    <row r="175" spans="1:14">
      <c r="A175" t="s">
        <v>25</v>
      </c>
      <c r="B175" t="s">
        <v>20</v>
      </c>
      <c r="C175" t="s">
        <v>16</v>
      </c>
      <c r="D175" s="9">
        <v>45764</v>
      </c>
      <c r="E175">
        <v>53</v>
      </c>
      <c r="F175" t="s">
        <v>5</v>
      </c>
      <c r="G175" t="s">
        <v>107</v>
      </c>
      <c r="H175">
        <v>0</v>
      </c>
      <c r="I175" t="s">
        <v>4</v>
      </c>
      <c r="J175" t="s">
        <v>93</v>
      </c>
      <c r="K175">
        <v>0</v>
      </c>
      <c r="L175">
        <v>1</v>
      </c>
      <c r="M175">
        <v>0</v>
      </c>
      <c r="N175">
        <v>1</v>
      </c>
    </row>
    <row r="176" spans="1:14">
      <c r="A176" t="s">
        <v>25</v>
      </c>
      <c r="B176" t="s">
        <v>21</v>
      </c>
      <c r="C176" t="s">
        <v>16</v>
      </c>
      <c r="D176" s="9">
        <v>45764</v>
      </c>
      <c r="E176">
        <v>54</v>
      </c>
      <c r="F176" t="s">
        <v>4</v>
      </c>
      <c r="G176" t="s">
        <v>107</v>
      </c>
      <c r="H176">
        <v>6</v>
      </c>
      <c r="I176" t="s">
        <v>5</v>
      </c>
      <c r="J176" t="s">
        <v>94</v>
      </c>
      <c r="K176">
        <v>1</v>
      </c>
      <c r="L176">
        <v>0</v>
      </c>
      <c r="M176">
        <v>0</v>
      </c>
      <c r="N176">
        <v>1</v>
      </c>
    </row>
    <row r="177" spans="1:14">
      <c r="A177" t="s">
        <v>25</v>
      </c>
      <c r="B177" t="s">
        <v>21</v>
      </c>
      <c r="C177" t="s">
        <v>16</v>
      </c>
      <c r="D177" s="9">
        <v>45764</v>
      </c>
      <c r="E177">
        <v>54</v>
      </c>
      <c r="F177" t="s">
        <v>6</v>
      </c>
      <c r="G177" t="s">
        <v>65</v>
      </c>
      <c r="H177">
        <v>0</v>
      </c>
      <c r="I177" t="s">
        <v>29</v>
      </c>
      <c r="J177" t="s">
        <v>93</v>
      </c>
      <c r="K177">
        <v>0</v>
      </c>
      <c r="L177">
        <v>1</v>
      </c>
      <c r="M177">
        <v>0</v>
      </c>
      <c r="N177">
        <v>1</v>
      </c>
    </row>
    <row r="178" spans="1:14">
      <c r="A178" t="s">
        <v>25</v>
      </c>
      <c r="B178" t="s">
        <v>21</v>
      </c>
      <c r="C178" t="s">
        <v>16</v>
      </c>
      <c r="D178" s="9">
        <v>45764</v>
      </c>
      <c r="E178">
        <v>54</v>
      </c>
      <c r="F178" t="s">
        <v>6</v>
      </c>
      <c r="G178" t="s">
        <v>65</v>
      </c>
      <c r="H178">
        <v>0</v>
      </c>
      <c r="I178" t="s">
        <v>7</v>
      </c>
      <c r="J178" t="s">
        <v>93</v>
      </c>
      <c r="K178">
        <v>0</v>
      </c>
      <c r="L178">
        <v>1</v>
      </c>
      <c r="M178">
        <v>0</v>
      </c>
      <c r="N178">
        <v>1</v>
      </c>
    </row>
    <row r="179" spans="1:14">
      <c r="A179" t="s">
        <v>25</v>
      </c>
      <c r="B179" t="s">
        <v>21</v>
      </c>
      <c r="C179" t="s">
        <v>16</v>
      </c>
      <c r="D179" s="9">
        <v>45764</v>
      </c>
      <c r="E179">
        <v>54</v>
      </c>
      <c r="F179" t="s">
        <v>6</v>
      </c>
      <c r="G179" t="s">
        <v>65</v>
      </c>
      <c r="H179">
        <v>0</v>
      </c>
      <c r="I179" t="s">
        <v>5</v>
      </c>
      <c r="J179" t="s">
        <v>93</v>
      </c>
      <c r="K179">
        <v>0</v>
      </c>
      <c r="L179">
        <v>1</v>
      </c>
      <c r="M179">
        <v>0</v>
      </c>
      <c r="N179">
        <v>1</v>
      </c>
    </row>
    <row r="180" spans="1:14">
      <c r="A180" t="s">
        <v>25</v>
      </c>
      <c r="B180" t="s">
        <v>21</v>
      </c>
      <c r="C180" t="s">
        <v>16</v>
      </c>
      <c r="D180" s="9">
        <v>45764</v>
      </c>
      <c r="E180">
        <v>54</v>
      </c>
      <c r="F180" t="s">
        <v>6</v>
      </c>
      <c r="G180" t="s">
        <v>65</v>
      </c>
      <c r="H180">
        <v>0</v>
      </c>
      <c r="I180" t="s">
        <v>4</v>
      </c>
      <c r="J180" t="s">
        <v>93</v>
      </c>
      <c r="K180">
        <v>0</v>
      </c>
      <c r="L180">
        <v>1</v>
      </c>
      <c r="M180">
        <v>0</v>
      </c>
      <c r="N180">
        <v>1</v>
      </c>
    </row>
    <row r="181" spans="1:14">
      <c r="A181" t="s">
        <v>25</v>
      </c>
      <c r="B181" t="s">
        <v>21</v>
      </c>
      <c r="C181" t="s">
        <v>16</v>
      </c>
      <c r="D181" s="9">
        <v>45764</v>
      </c>
      <c r="E181">
        <v>54</v>
      </c>
      <c r="F181" t="s">
        <v>29</v>
      </c>
      <c r="G181" t="s">
        <v>107</v>
      </c>
      <c r="H181">
        <v>1</v>
      </c>
      <c r="I181" t="s">
        <v>7</v>
      </c>
      <c r="J181" t="s">
        <v>93</v>
      </c>
      <c r="K181">
        <v>0</v>
      </c>
      <c r="L181">
        <v>1</v>
      </c>
      <c r="M181">
        <v>0</v>
      </c>
      <c r="N181">
        <v>1</v>
      </c>
    </row>
    <row r="182" spans="1:14">
      <c r="A182" t="s">
        <v>25</v>
      </c>
      <c r="B182" t="s">
        <v>21</v>
      </c>
      <c r="C182" t="s">
        <v>16</v>
      </c>
      <c r="D182" s="9">
        <v>45764</v>
      </c>
      <c r="E182">
        <v>54</v>
      </c>
      <c r="F182" t="s">
        <v>29</v>
      </c>
      <c r="G182" t="s">
        <v>107</v>
      </c>
      <c r="H182">
        <v>1</v>
      </c>
      <c r="I182" t="s">
        <v>5</v>
      </c>
      <c r="J182" t="s">
        <v>93</v>
      </c>
      <c r="K182">
        <v>0</v>
      </c>
      <c r="L182">
        <v>1</v>
      </c>
      <c r="M182">
        <v>0</v>
      </c>
      <c r="N182">
        <v>1</v>
      </c>
    </row>
    <row r="183" spans="1:14">
      <c r="A183" t="s">
        <v>25</v>
      </c>
      <c r="B183" t="s">
        <v>21</v>
      </c>
      <c r="C183" t="s">
        <v>16</v>
      </c>
      <c r="D183" s="9">
        <v>45764</v>
      </c>
      <c r="E183">
        <v>54</v>
      </c>
      <c r="F183" t="s">
        <v>29</v>
      </c>
      <c r="G183" t="s">
        <v>107</v>
      </c>
      <c r="H183">
        <v>1</v>
      </c>
      <c r="I183" t="s">
        <v>6</v>
      </c>
      <c r="J183" t="s">
        <v>94</v>
      </c>
      <c r="K183">
        <v>1</v>
      </c>
      <c r="L183">
        <v>0</v>
      </c>
      <c r="M183">
        <v>0</v>
      </c>
      <c r="N183">
        <v>1</v>
      </c>
    </row>
    <row r="184" spans="1:14">
      <c r="A184" t="s">
        <v>25</v>
      </c>
      <c r="B184" t="s">
        <v>21</v>
      </c>
      <c r="C184" t="s">
        <v>16</v>
      </c>
      <c r="D184" s="9">
        <v>45764</v>
      </c>
      <c r="E184">
        <v>54</v>
      </c>
      <c r="F184" t="s">
        <v>5</v>
      </c>
      <c r="G184" t="s">
        <v>65</v>
      </c>
      <c r="H184">
        <v>3</v>
      </c>
      <c r="I184" t="s">
        <v>29</v>
      </c>
      <c r="J184" t="s">
        <v>94</v>
      </c>
      <c r="K184">
        <v>1</v>
      </c>
      <c r="L184">
        <v>0</v>
      </c>
      <c r="M184">
        <v>0</v>
      </c>
      <c r="N184">
        <v>1</v>
      </c>
    </row>
    <row r="185" spans="1:14">
      <c r="A185" t="s">
        <v>25</v>
      </c>
      <c r="B185" t="s">
        <v>21</v>
      </c>
      <c r="C185" t="s">
        <v>16</v>
      </c>
      <c r="D185" s="9">
        <v>45764</v>
      </c>
      <c r="E185">
        <v>54</v>
      </c>
      <c r="F185" t="s">
        <v>5</v>
      </c>
      <c r="G185" t="s">
        <v>65</v>
      </c>
      <c r="H185">
        <v>3</v>
      </c>
      <c r="I185" t="s">
        <v>7</v>
      </c>
      <c r="J185" t="s">
        <v>92</v>
      </c>
      <c r="K185">
        <v>0</v>
      </c>
      <c r="L185">
        <v>0</v>
      </c>
      <c r="M185">
        <v>1</v>
      </c>
      <c r="N185">
        <v>1</v>
      </c>
    </row>
    <row r="186" spans="1:14">
      <c r="A186" t="s">
        <v>25</v>
      </c>
      <c r="B186" t="s">
        <v>21</v>
      </c>
      <c r="C186" t="s">
        <v>16</v>
      </c>
      <c r="D186" s="9">
        <v>45764</v>
      </c>
      <c r="E186">
        <v>54</v>
      </c>
      <c r="F186" t="s">
        <v>5</v>
      </c>
      <c r="G186" t="s">
        <v>107</v>
      </c>
      <c r="H186">
        <v>3</v>
      </c>
      <c r="I186" t="s">
        <v>6</v>
      </c>
      <c r="J186" t="s">
        <v>94</v>
      </c>
      <c r="K186">
        <v>1</v>
      </c>
      <c r="L186">
        <v>0</v>
      </c>
      <c r="M186">
        <v>0</v>
      </c>
      <c r="N186">
        <v>1</v>
      </c>
    </row>
    <row r="187" spans="1:14">
      <c r="A187" t="s">
        <v>25</v>
      </c>
      <c r="B187" t="s">
        <v>21</v>
      </c>
      <c r="C187" t="s">
        <v>16</v>
      </c>
      <c r="D187" s="9">
        <v>45764</v>
      </c>
      <c r="E187">
        <v>54</v>
      </c>
      <c r="F187" t="s">
        <v>5</v>
      </c>
      <c r="G187" t="s">
        <v>65</v>
      </c>
      <c r="H187">
        <v>3</v>
      </c>
      <c r="I187" t="s">
        <v>4</v>
      </c>
      <c r="J187" t="s">
        <v>93</v>
      </c>
      <c r="K187">
        <v>0</v>
      </c>
      <c r="L187">
        <v>1</v>
      </c>
      <c r="M187">
        <v>0</v>
      </c>
      <c r="N187">
        <v>1</v>
      </c>
    </row>
    <row r="188" spans="1:14">
      <c r="A188" t="s">
        <v>25</v>
      </c>
      <c r="B188" t="s">
        <v>21</v>
      </c>
      <c r="C188" t="s">
        <v>16</v>
      </c>
      <c r="D188" s="9">
        <v>45764</v>
      </c>
      <c r="E188">
        <v>54</v>
      </c>
      <c r="F188" t="s">
        <v>7</v>
      </c>
      <c r="G188" t="s">
        <v>65</v>
      </c>
      <c r="H188">
        <v>3</v>
      </c>
      <c r="I188" t="s">
        <v>29</v>
      </c>
      <c r="J188" t="s">
        <v>94</v>
      </c>
      <c r="K188">
        <v>1</v>
      </c>
      <c r="L188">
        <v>0</v>
      </c>
      <c r="M188">
        <v>0</v>
      </c>
      <c r="N188">
        <v>1</v>
      </c>
    </row>
    <row r="189" spans="1:14">
      <c r="A189" t="s">
        <v>25</v>
      </c>
      <c r="B189" t="s">
        <v>21</v>
      </c>
      <c r="C189" t="s">
        <v>16</v>
      </c>
      <c r="D189" s="9">
        <v>45764</v>
      </c>
      <c r="E189">
        <v>54</v>
      </c>
      <c r="F189" t="s">
        <v>7</v>
      </c>
      <c r="G189" t="s">
        <v>107</v>
      </c>
      <c r="H189">
        <v>3</v>
      </c>
      <c r="I189" t="s">
        <v>6</v>
      </c>
      <c r="J189" t="s">
        <v>94</v>
      </c>
      <c r="K189">
        <v>1</v>
      </c>
      <c r="L189">
        <v>0</v>
      </c>
      <c r="M189">
        <v>0</v>
      </c>
      <c r="N189">
        <v>1</v>
      </c>
    </row>
    <row r="190" spans="1:14">
      <c r="A190" t="s">
        <v>25</v>
      </c>
      <c r="B190" t="s">
        <v>21</v>
      </c>
      <c r="C190" t="s">
        <v>16</v>
      </c>
      <c r="D190" s="9">
        <v>45764</v>
      </c>
      <c r="E190">
        <v>54</v>
      </c>
      <c r="F190" t="s">
        <v>7</v>
      </c>
      <c r="G190" t="s">
        <v>107</v>
      </c>
      <c r="H190">
        <v>3</v>
      </c>
      <c r="I190" t="s">
        <v>5</v>
      </c>
      <c r="J190" t="s">
        <v>92</v>
      </c>
      <c r="K190">
        <v>0</v>
      </c>
      <c r="L190">
        <v>0</v>
      </c>
      <c r="M190">
        <v>1</v>
      </c>
      <c r="N190">
        <v>1</v>
      </c>
    </row>
    <row r="191" spans="1:14">
      <c r="A191" t="s">
        <v>25</v>
      </c>
      <c r="B191" t="s">
        <v>21</v>
      </c>
      <c r="C191" t="s">
        <v>16</v>
      </c>
      <c r="D191" s="9">
        <v>45764</v>
      </c>
      <c r="E191">
        <v>54</v>
      </c>
      <c r="F191" t="s">
        <v>7</v>
      </c>
      <c r="G191" t="s">
        <v>107</v>
      </c>
      <c r="H191">
        <v>3</v>
      </c>
      <c r="I191" t="s">
        <v>4</v>
      </c>
      <c r="J191" t="s">
        <v>93</v>
      </c>
      <c r="K191">
        <v>0</v>
      </c>
      <c r="L191">
        <v>1</v>
      </c>
      <c r="M191">
        <v>0</v>
      </c>
      <c r="N191">
        <v>1</v>
      </c>
    </row>
    <row r="192" spans="1:14">
      <c r="A192" t="s">
        <v>25</v>
      </c>
      <c r="B192" t="s">
        <v>21</v>
      </c>
      <c r="C192" t="s">
        <v>16</v>
      </c>
      <c r="D192" s="9">
        <v>45764</v>
      </c>
      <c r="E192">
        <v>54</v>
      </c>
      <c r="F192" t="s">
        <v>4</v>
      </c>
      <c r="G192" t="s">
        <v>65</v>
      </c>
      <c r="H192">
        <v>6</v>
      </c>
      <c r="I192" t="s">
        <v>29</v>
      </c>
      <c r="J192" t="s">
        <v>94</v>
      </c>
      <c r="K192">
        <v>1</v>
      </c>
      <c r="L192">
        <v>0</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29</v>
      </c>
      <c r="G194" t="s">
        <v>107</v>
      </c>
      <c r="H194">
        <v>1</v>
      </c>
      <c r="I194" t="s">
        <v>4</v>
      </c>
      <c r="J194" t="s">
        <v>93</v>
      </c>
      <c r="K194">
        <v>0</v>
      </c>
      <c r="L194">
        <v>1</v>
      </c>
      <c r="M194">
        <v>0</v>
      </c>
      <c r="N194">
        <v>1</v>
      </c>
    </row>
    <row r="195" spans="1:14">
      <c r="A195" t="s">
        <v>25</v>
      </c>
      <c r="B195" t="s">
        <v>21</v>
      </c>
      <c r="C195" t="s">
        <v>16</v>
      </c>
      <c r="D195" s="9">
        <v>45764</v>
      </c>
      <c r="E195">
        <v>54</v>
      </c>
      <c r="F195" t="s">
        <v>4</v>
      </c>
      <c r="G195" t="s">
        <v>107</v>
      </c>
      <c r="H195">
        <v>6</v>
      </c>
      <c r="I195" t="s">
        <v>6</v>
      </c>
      <c r="J195" t="s">
        <v>94</v>
      </c>
      <c r="K195">
        <v>1</v>
      </c>
      <c r="L195">
        <v>0</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5</v>
      </c>
      <c r="G200" t="s">
        <v>65</v>
      </c>
      <c r="H200">
        <v>7</v>
      </c>
      <c r="I200" t="s">
        <v>31</v>
      </c>
      <c r="J200" t="s">
        <v>94</v>
      </c>
      <c r="K200">
        <v>1</v>
      </c>
      <c r="L200">
        <v>0</v>
      </c>
      <c r="M200">
        <v>0</v>
      </c>
      <c r="N200">
        <v>1</v>
      </c>
    </row>
    <row r="201" spans="1:14">
      <c r="A201" t="s">
        <v>25</v>
      </c>
      <c r="B201" t="s">
        <v>20</v>
      </c>
      <c r="C201" t="s">
        <v>16</v>
      </c>
      <c r="D201" s="9">
        <v>45768</v>
      </c>
      <c r="E201">
        <v>57</v>
      </c>
      <c r="F201" t="s">
        <v>31</v>
      </c>
      <c r="G201" t="s">
        <v>107</v>
      </c>
      <c r="H201">
        <v>0</v>
      </c>
      <c r="I201" t="s">
        <v>4</v>
      </c>
      <c r="J201" t="s">
        <v>93</v>
      </c>
      <c r="K201">
        <v>0</v>
      </c>
      <c r="L201">
        <v>1</v>
      </c>
      <c r="M201">
        <v>0</v>
      </c>
      <c r="N201">
        <v>1</v>
      </c>
    </row>
    <row r="202" spans="1:14">
      <c r="A202" t="s">
        <v>25</v>
      </c>
      <c r="B202" t="s">
        <v>20</v>
      </c>
      <c r="C202" t="s">
        <v>16</v>
      </c>
      <c r="D202" s="9">
        <v>45768</v>
      </c>
      <c r="E202">
        <v>57</v>
      </c>
      <c r="F202" t="s">
        <v>31</v>
      </c>
      <c r="G202" t="s">
        <v>107</v>
      </c>
      <c r="H202">
        <v>0</v>
      </c>
      <c r="I202" t="s">
        <v>5</v>
      </c>
      <c r="J202" t="s">
        <v>93</v>
      </c>
      <c r="K202">
        <v>0</v>
      </c>
      <c r="L202">
        <v>1</v>
      </c>
      <c r="M202">
        <v>0</v>
      </c>
      <c r="N202">
        <v>1</v>
      </c>
    </row>
    <row r="203" spans="1:14">
      <c r="A203" t="s">
        <v>25</v>
      </c>
      <c r="B203" t="s">
        <v>20</v>
      </c>
      <c r="C203" t="s">
        <v>16</v>
      </c>
      <c r="D203" s="9">
        <v>45768</v>
      </c>
      <c r="E203">
        <v>57</v>
      </c>
      <c r="F203" t="s">
        <v>5</v>
      </c>
      <c r="G203" t="s">
        <v>65</v>
      </c>
      <c r="H203">
        <v>7</v>
      </c>
      <c r="I203" t="s">
        <v>4</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4</v>
      </c>
      <c r="G205" t="s">
        <v>65</v>
      </c>
      <c r="H205">
        <v>5</v>
      </c>
      <c r="I205" t="s">
        <v>31</v>
      </c>
      <c r="J205" t="s">
        <v>94</v>
      </c>
      <c r="K205">
        <v>1</v>
      </c>
      <c r="L205">
        <v>0</v>
      </c>
      <c r="M205">
        <v>0</v>
      </c>
      <c r="N205">
        <v>1</v>
      </c>
    </row>
    <row r="206" spans="1:14">
      <c r="A206" t="s">
        <v>25</v>
      </c>
      <c r="B206" t="s">
        <v>19</v>
      </c>
      <c r="C206" t="s">
        <v>16</v>
      </c>
      <c r="D206" s="9">
        <v>45768</v>
      </c>
      <c r="E206">
        <v>58</v>
      </c>
      <c r="F206" t="s">
        <v>5</v>
      </c>
      <c r="G206" t="s">
        <v>65</v>
      </c>
      <c r="H206">
        <v>3</v>
      </c>
      <c r="I206" t="s">
        <v>31</v>
      </c>
      <c r="J206" t="s">
        <v>93</v>
      </c>
      <c r="K206">
        <v>0</v>
      </c>
      <c r="L206">
        <v>1</v>
      </c>
      <c r="M206">
        <v>0</v>
      </c>
      <c r="N206">
        <v>1</v>
      </c>
    </row>
    <row r="207" spans="1:14">
      <c r="A207" t="s">
        <v>25</v>
      </c>
      <c r="B207" t="s">
        <v>19</v>
      </c>
      <c r="C207" t="s">
        <v>16</v>
      </c>
      <c r="D207" s="9">
        <v>45768</v>
      </c>
      <c r="E207">
        <v>58</v>
      </c>
      <c r="F207" t="s">
        <v>4</v>
      </c>
      <c r="G207" t="s">
        <v>65</v>
      </c>
      <c r="H207">
        <v>9</v>
      </c>
      <c r="I207" t="s">
        <v>5</v>
      </c>
      <c r="J207" t="s">
        <v>94</v>
      </c>
      <c r="K207">
        <v>1</v>
      </c>
      <c r="L207">
        <v>0</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31</v>
      </c>
      <c r="G209" t="s">
        <v>107</v>
      </c>
      <c r="H209">
        <v>4</v>
      </c>
      <c r="I209" t="s">
        <v>5</v>
      </c>
      <c r="J209" t="s">
        <v>94</v>
      </c>
      <c r="K209">
        <v>1</v>
      </c>
      <c r="L209">
        <v>0</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31</v>
      </c>
      <c r="G211" t="s">
        <v>107</v>
      </c>
      <c r="H211">
        <v>4</v>
      </c>
      <c r="I211" t="s">
        <v>4</v>
      </c>
      <c r="J211" t="s">
        <v>93</v>
      </c>
      <c r="K211">
        <v>0</v>
      </c>
      <c r="L211">
        <v>1</v>
      </c>
      <c r="M211">
        <v>0</v>
      </c>
      <c r="N211">
        <v>1</v>
      </c>
    </row>
    <row r="212" spans="1:14">
      <c r="A212" t="s">
        <v>25</v>
      </c>
      <c r="B212" t="s">
        <v>21</v>
      </c>
      <c r="C212" t="s">
        <v>16</v>
      </c>
      <c r="D212" s="9">
        <v>45768</v>
      </c>
      <c r="E212">
        <v>59</v>
      </c>
      <c r="F212" t="s">
        <v>5</v>
      </c>
      <c r="G212" t="s">
        <v>107</v>
      </c>
      <c r="H212">
        <v>1</v>
      </c>
      <c r="I212" t="s">
        <v>4</v>
      </c>
      <c r="J212" t="s">
        <v>93</v>
      </c>
      <c r="K212">
        <v>0</v>
      </c>
      <c r="L212">
        <v>1</v>
      </c>
      <c r="M212">
        <v>0</v>
      </c>
      <c r="N212">
        <v>1</v>
      </c>
    </row>
    <row r="213" spans="1:14">
      <c r="A213" t="s">
        <v>25</v>
      </c>
      <c r="B213" t="s">
        <v>21</v>
      </c>
      <c r="C213" t="s">
        <v>16</v>
      </c>
      <c r="D213" s="9">
        <v>45768</v>
      </c>
      <c r="E213">
        <v>59</v>
      </c>
      <c r="F213" t="s">
        <v>4</v>
      </c>
      <c r="G213" t="s">
        <v>65</v>
      </c>
      <c r="H213">
        <v>12</v>
      </c>
      <c r="I213" t="s">
        <v>5</v>
      </c>
      <c r="J213" t="s">
        <v>94</v>
      </c>
      <c r="K213">
        <v>1</v>
      </c>
      <c r="L213">
        <v>0</v>
      </c>
      <c r="M213">
        <v>0</v>
      </c>
      <c r="N213">
        <v>1</v>
      </c>
    </row>
    <row r="214" spans="1:14">
      <c r="A214" t="s">
        <v>25</v>
      </c>
      <c r="B214" t="s">
        <v>20</v>
      </c>
      <c r="C214" t="s">
        <v>16</v>
      </c>
      <c r="D214" s="9">
        <v>45769</v>
      </c>
      <c r="E214">
        <v>60</v>
      </c>
      <c r="F214" t="s">
        <v>4</v>
      </c>
      <c r="G214" t="s">
        <v>107</v>
      </c>
      <c r="H214">
        <v>5</v>
      </c>
      <c r="I214" t="s">
        <v>5</v>
      </c>
      <c r="J214" t="s">
        <v>93</v>
      </c>
      <c r="K214">
        <v>0</v>
      </c>
      <c r="L214">
        <v>1</v>
      </c>
      <c r="M214">
        <v>0</v>
      </c>
      <c r="N214">
        <v>1</v>
      </c>
    </row>
    <row r="215" spans="1:14">
      <c r="A215" t="s">
        <v>25</v>
      </c>
      <c r="B215" t="s">
        <v>20</v>
      </c>
      <c r="C215" t="s">
        <v>16</v>
      </c>
      <c r="D215" s="9">
        <v>45769</v>
      </c>
      <c r="E215">
        <v>60</v>
      </c>
      <c r="F215" t="s">
        <v>5</v>
      </c>
      <c r="G215" t="s">
        <v>65</v>
      </c>
      <c r="H215">
        <v>12</v>
      </c>
      <c r="I215" t="s">
        <v>4</v>
      </c>
      <c r="J215" t="s">
        <v>94</v>
      </c>
      <c r="K215">
        <v>1</v>
      </c>
      <c r="L215">
        <v>0</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7</v>
      </c>
      <c r="G219" t="s">
        <v>107</v>
      </c>
      <c r="H219">
        <v>1</v>
      </c>
      <c r="I219" t="s">
        <v>5</v>
      </c>
      <c r="J219" t="s">
        <v>93</v>
      </c>
      <c r="K219">
        <v>0</v>
      </c>
      <c r="L219">
        <v>1</v>
      </c>
      <c r="M219">
        <v>0</v>
      </c>
      <c r="N219">
        <v>1</v>
      </c>
    </row>
    <row r="220" spans="1:14">
      <c r="A220" t="s">
        <v>25</v>
      </c>
      <c r="B220" t="s">
        <v>21</v>
      </c>
      <c r="C220" t="s">
        <v>16</v>
      </c>
      <c r="D220" s="9">
        <v>45769</v>
      </c>
      <c r="E220">
        <v>62</v>
      </c>
      <c r="F220" t="s">
        <v>7</v>
      </c>
      <c r="G220" t="s">
        <v>107</v>
      </c>
      <c r="H220">
        <v>1</v>
      </c>
      <c r="I220" t="s">
        <v>4</v>
      </c>
      <c r="J220" t="s">
        <v>93</v>
      </c>
      <c r="K220">
        <v>0</v>
      </c>
      <c r="L220">
        <v>1</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4</v>
      </c>
      <c r="G222" t="s">
        <v>107</v>
      </c>
      <c r="H222">
        <v>8</v>
      </c>
      <c r="I222" t="s">
        <v>5</v>
      </c>
      <c r="J222" t="s">
        <v>94</v>
      </c>
      <c r="K222">
        <v>1</v>
      </c>
      <c r="L222">
        <v>0</v>
      </c>
      <c r="M222">
        <v>0</v>
      </c>
      <c r="N222">
        <v>1</v>
      </c>
    </row>
    <row r="223" spans="1:14">
      <c r="A223" t="s">
        <v>25</v>
      </c>
      <c r="B223" t="s">
        <v>21</v>
      </c>
      <c r="C223" t="s">
        <v>16</v>
      </c>
      <c r="D223" s="9">
        <v>45769</v>
      </c>
      <c r="E223">
        <v>62</v>
      </c>
      <c r="F223" t="s">
        <v>5</v>
      </c>
      <c r="G223" t="s">
        <v>65</v>
      </c>
      <c r="H223">
        <v>2</v>
      </c>
      <c r="I223" t="s">
        <v>7</v>
      </c>
      <c r="J223" t="s">
        <v>94</v>
      </c>
      <c r="K223">
        <v>1</v>
      </c>
      <c r="L223">
        <v>0</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7</v>
      </c>
      <c r="J228" t="s">
        <v>93</v>
      </c>
      <c r="K228">
        <v>0</v>
      </c>
      <c r="L228">
        <v>1</v>
      </c>
      <c r="M228">
        <v>0</v>
      </c>
      <c r="N228">
        <v>1</v>
      </c>
    </row>
    <row r="229" spans="1:14">
      <c r="A229" t="s">
        <v>25</v>
      </c>
      <c r="B229" t="s">
        <v>20</v>
      </c>
      <c r="C229" t="s">
        <v>16</v>
      </c>
      <c r="D229" s="9">
        <v>45770</v>
      </c>
      <c r="E229">
        <v>65</v>
      </c>
      <c r="F229" t="s">
        <v>4</v>
      </c>
      <c r="G229" t="s">
        <v>65</v>
      </c>
      <c r="H229">
        <v>7</v>
      </c>
      <c r="I229" t="s">
        <v>5</v>
      </c>
      <c r="J229" t="s">
        <v>94</v>
      </c>
      <c r="K229">
        <v>1</v>
      </c>
      <c r="L229">
        <v>0</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7</v>
      </c>
      <c r="G231" t="s">
        <v>65</v>
      </c>
      <c r="H231">
        <v>4</v>
      </c>
      <c r="I231" t="s">
        <v>4</v>
      </c>
      <c r="J231" t="s">
        <v>93</v>
      </c>
      <c r="K231">
        <v>0</v>
      </c>
      <c r="L231">
        <v>1</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4</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5</v>
      </c>
      <c r="G236" t="s">
        <v>107</v>
      </c>
      <c r="H236">
        <v>3</v>
      </c>
      <c r="I236" t="s">
        <v>4</v>
      </c>
      <c r="J236" t="s">
        <v>93</v>
      </c>
      <c r="K236">
        <v>0</v>
      </c>
      <c r="L236">
        <v>1</v>
      </c>
      <c r="M236">
        <v>0</v>
      </c>
      <c r="N236">
        <v>1</v>
      </c>
    </row>
    <row r="237" spans="1:14">
      <c r="A237" t="s">
        <v>25</v>
      </c>
      <c r="B237" t="s">
        <v>19</v>
      </c>
      <c r="C237" t="s">
        <v>16</v>
      </c>
      <c r="D237" s="9">
        <v>45771</v>
      </c>
      <c r="E237">
        <v>67</v>
      </c>
      <c r="F237" t="s">
        <v>4</v>
      </c>
      <c r="G237" t="s">
        <v>65</v>
      </c>
      <c r="H237">
        <v>11</v>
      </c>
      <c r="I237" t="s">
        <v>5</v>
      </c>
      <c r="J237" t="s">
        <v>94</v>
      </c>
      <c r="K237">
        <v>1</v>
      </c>
      <c r="L237">
        <v>0</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5</v>
      </c>
      <c r="G239" t="s">
        <v>65</v>
      </c>
      <c r="H239">
        <v>1</v>
      </c>
      <c r="I239" t="s">
        <v>4</v>
      </c>
      <c r="J239" t="s">
        <v>93</v>
      </c>
      <c r="K239">
        <v>0</v>
      </c>
      <c r="L239">
        <v>1</v>
      </c>
      <c r="M239">
        <v>0</v>
      </c>
      <c r="N239">
        <v>1</v>
      </c>
    </row>
    <row r="240" spans="1:14">
      <c r="A240" t="s">
        <v>25</v>
      </c>
      <c r="B240" t="s">
        <v>20</v>
      </c>
      <c r="C240" t="s">
        <v>16</v>
      </c>
      <c r="D240" s="9">
        <v>45771</v>
      </c>
      <c r="E240">
        <v>68</v>
      </c>
      <c r="F240" t="s">
        <v>4</v>
      </c>
      <c r="G240" t="s">
        <v>65</v>
      </c>
      <c r="H240">
        <v>10</v>
      </c>
      <c r="I240" t="s">
        <v>6</v>
      </c>
      <c r="J240" t="s">
        <v>94</v>
      </c>
      <c r="K240">
        <v>1</v>
      </c>
      <c r="L240">
        <v>0</v>
      </c>
      <c r="M240">
        <v>0</v>
      </c>
      <c r="N240">
        <v>1</v>
      </c>
    </row>
    <row r="241" spans="1:14">
      <c r="A241" t="s">
        <v>25</v>
      </c>
      <c r="B241" t="s">
        <v>20</v>
      </c>
      <c r="C241" t="s">
        <v>16</v>
      </c>
      <c r="D241" s="9">
        <v>45771</v>
      </c>
      <c r="E241">
        <v>68</v>
      </c>
      <c r="F241" t="s">
        <v>6</v>
      </c>
      <c r="G241" t="s">
        <v>107</v>
      </c>
      <c r="H241">
        <v>4</v>
      </c>
      <c r="I241" t="s">
        <v>4</v>
      </c>
      <c r="J241" t="s">
        <v>93</v>
      </c>
      <c r="K241">
        <v>0</v>
      </c>
      <c r="L241">
        <v>1</v>
      </c>
      <c r="M241">
        <v>0</v>
      </c>
      <c r="N241">
        <v>1</v>
      </c>
    </row>
    <row r="242" spans="1:14">
      <c r="A242" t="s">
        <v>25</v>
      </c>
      <c r="B242" t="s">
        <v>20</v>
      </c>
      <c r="C242" t="s">
        <v>16</v>
      </c>
      <c r="D242" s="9">
        <v>45771</v>
      </c>
      <c r="E242">
        <v>68</v>
      </c>
      <c r="F242" t="s">
        <v>6</v>
      </c>
      <c r="G242" t="s">
        <v>107</v>
      </c>
      <c r="H242">
        <v>4</v>
      </c>
      <c r="I242" t="s">
        <v>5</v>
      </c>
      <c r="J242" t="s">
        <v>94</v>
      </c>
      <c r="K242">
        <v>1</v>
      </c>
      <c r="L242">
        <v>0</v>
      </c>
      <c r="M242">
        <v>0</v>
      </c>
      <c r="N242">
        <v>1</v>
      </c>
    </row>
    <row r="243" spans="1:14">
      <c r="A243" t="s">
        <v>25</v>
      </c>
      <c r="B243" t="s">
        <v>20</v>
      </c>
      <c r="C243" t="s">
        <v>16</v>
      </c>
      <c r="D243" s="9">
        <v>45771</v>
      </c>
      <c r="E243">
        <v>68</v>
      </c>
      <c r="F243" t="s">
        <v>5</v>
      </c>
      <c r="G243" t="s">
        <v>65</v>
      </c>
      <c r="H243">
        <v>1</v>
      </c>
      <c r="I243" t="s">
        <v>6</v>
      </c>
      <c r="J243" t="s">
        <v>93</v>
      </c>
      <c r="K243">
        <v>0</v>
      </c>
      <c r="L243">
        <v>1</v>
      </c>
      <c r="M243">
        <v>0</v>
      </c>
      <c r="N243">
        <v>1</v>
      </c>
    </row>
    <row r="244" spans="1:14">
      <c r="A244" t="s">
        <v>25</v>
      </c>
      <c r="B244" t="s">
        <v>20</v>
      </c>
      <c r="C244" t="s">
        <v>16</v>
      </c>
      <c r="D244" s="9">
        <v>45771</v>
      </c>
      <c r="E244">
        <v>69</v>
      </c>
      <c r="F244" t="s">
        <v>5</v>
      </c>
      <c r="G244" t="s">
        <v>65</v>
      </c>
      <c r="H244">
        <v>5</v>
      </c>
      <c r="I244" t="s">
        <v>6</v>
      </c>
      <c r="J244" t="s">
        <v>94</v>
      </c>
      <c r="K244">
        <v>1</v>
      </c>
      <c r="L244">
        <v>0</v>
      </c>
      <c r="M244">
        <v>0</v>
      </c>
      <c r="N244">
        <v>1</v>
      </c>
    </row>
    <row r="245" spans="1:14">
      <c r="A245" t="s">
        <v>25</v>
      </c>
      <c r="B245" t="s">
        <v>20</v>
      </c>
      <c r="C245" t="s">
        <v>16</v>
      </c>
      <c r="D245" s="9">
        <v>45771</v>
      </c>
      <c r="E245">
        <v>69</v>
      </c>
      <c r="F245" t="s">
        <v>6</v>
      </c>
      <c r="G245" t="s">
        <v>107</v>
      </c>
      <c r="H245">
        <v>4</v>
      </c>
      <c r="I245" t="s">
        <v>5</v>
      </c>
      <c r="J245" t="s">
        <v>93</v>
      </c>
      <c r="K245">
        <v>0</v>
      </c>
      <c r="L245">
        <v>1</v>
      </c>
      <c r="M245">
        <v>0</v>
      </c>
      <c r="N245">
        <v>1</v>
      </c>
    </row>
    <row r="246" spans="1:14">
      <c r="A246" t="s">
        <v>25</v>
      </c>
      <c r="B246" t="s">
        <v>20</v>
      </c>
      <c r="C246" t="s">
        <v>16</v>
      </c>
      <c r="D246" s="9">
        <v>45771</v>
      </c>
      <c r="E246">
        <v>69</v>
      </c>
      <c r="F246" t="s">
        <v>6</v>
      </c>
      <c r="G246" t="s">
        <v>107</v>
      </c>
      <c r="H246">
        <v>4</v>
      </c>
      <c r="I246" t="s">
        <v>4</v>
      </c>
      <c r="J246" t="s">
        <v>93</v>
      </c>
      <c r="K246">
        <v>0</v>
      </c>
      <c r="L246">
        <v>1</v>
      </c>
      <c r="M246">
        <v>0</v>
      </c>
      <c r="N246">
        <v>1</v>
      </c>
    </row>
    <row r="247" spans="1:14">
      <c r="A247" t="s">
        <v>25</v>
      </c>
      <c r="B247" t="s">
        <v>20</v>
      </c>
      <c r="C247" t="s">
        <v>16</v>
      </c>
      <c r="D247" s="9">
        <v>45771</v>
      </c>
      <c r="E247">
        <v>69</v>
      </c>
      <c r="F247" t="s">
        <v>4</v>
      </c>
      <c r="G247" t="s">
        <v>65</v>
      </c>
      <c r="H247">
        <v>11</v>
      </c>
      <c r="I247" t="s">
        <v>6</v>
      </c>
      <c r="J247" t="s">
        <v>94</v>
      </c>
      <c r="K247">
        <v>1</v>
      </c>
      <c r="L247">
        <v>0</v>
      </c>
      <c r="M247">
        <v>0</v>
      </c>
      <c r="N247">
        <v>1</v>
      </c>
    </row>
    <row r="248" spans="1:14">
      <c r="A248" t="s">
        <v>25</v>
      </c>
      <c r="B248" t="s">
        <v>20</v>
      </c>
      <c r="C248" t="s">
        <v>16</v>
      </c>
      <c r="D248" s="9">
        <v>45771</v>
      </c>
      <c r="E248">
        <v>69</v>
      </c>
      <c r="F248" t="s">
        <v>4</v>
      </c>
      <c r="G248" t="s">
        <v>65</v>
      </c>
      <c r="H248">
        <v>11</v>
      </c>
      <c r="I248" t="s">
        <v>5</v>
      </c>
      <c r="J248" t="s">
        <v>94</v>
      </c>
      <c r="K248">
        <v>1</v>
      </c>
      <c r="L248">
        <v>0</v>
      </c>
      <c r="M248">
        <v>0</v>
      </c>
      <c r="N248">
        <v>1</v>
      </c>
    </row>
    <row r="249" spans="1:14">
      <c r="A249" t="s">
        <v>25</v>
      </c>
      <c r="B249" t="s">
        <v>20</v>
      </c>
      <c r="C249" t="s">
        <v>16</v>
      </c>
      <c r="D249" s="9">
        <v>45771</v>
      </c>
      <c r="E249">
        <v>69</v>
      </c>
      <c r="F249" t="s">
        <v>5</v>
      </c>
      <c r="G249" t="s">
        <v>107</v>
      </c>
      <c r="H249">
        <v>5</v>
      </c>
      <c r="I249" t="s">
        <v>4</v>
      </c>
      <c r="J249" t="s">
        <v>93</v>
      </c>
      <c r="K249">
        <v>0</v>
      </c>
      <c r="L249">
        <v>1</v>
      </c>
      <c r="M249">
        <v>0</v>
      </c>
      <c r="N249">
        <v>1</v>
      </c>
    </row>
    <row r="250" spans="1:14">
      <c r="A250" t="s">
        <v>25</v>
      </c>
      <c r="B250" t="s">
        <v>20</v>
      </c>
      <c r="C250" t="s">
        <v>16</v>
      </c>
      <c r="D250" s="9">
        <v>45772</v>
      </c>
      <c r="E250">
        <v>70</v>
      </c>
      <c r="F250" t="s">
        <v>5</v>
      </c>
      <c r="G250" t="s">
        <v>65</v>
      </c>
      <c r="H250">
        <v>7</v>
      </c>
      <c r="I250" t="s">
        <v>4</v>
      </c>
      <c r="J250" t="s">
        <v>93</v>
      </c>
      <c r="K250">
        <v>0</v>
      </c>
      <c r="L250">
        <v>1</v>
      </c>
      <c r="M250">
        <v>0</v>
      </c>
      <c r="N250">
        <v>1</v>
      </c>
    </row>
    <row r="251" spans="1:14">
      <c r="A251" t="s">
        <v>25</v>
      </c>
      <c r="B251" t="s">
        <v>20</v>
      </c>
      <c r="C251" t="s">
        <v>16</v>
      </c>
      <c r="D251" s="9">
        <v>45772</v>
      </c>
      <c r="E251">
        <v>70</v>
      </c>
      <c r="F251" t="s">
        <v>4</v>
      </c>
      <c r="G251" t="s">
        <v>107</v>
      </c>
      <c r="H251">
        <v>9</v>
      </c>
      <c r="I251" t="s">
        <v>5</v>
      </c>
      <c r="J251" t="s">
        <v>94</v>
      </c>
      <c r="K251">
        <v>1</v>
      </c>
      <c r="L251">
        <v>0</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4</v>
      </c>
      <c r="J254" t="s">
        <v>93</v>
      </c>
      <c r="K254">
        <v>0</v>
      </c>
      <c r="L254">
        <v>1</v>
      </c>
      <c r="M254">
        <v>0</v>
      </c>
      <c r="N254">
        <v>1</v>
      </c>
    </row>
    <row r="255" spans="1:14">
      <c r="A255" t="s">
        <v>25</v>
      </c>
      <c r="B255" t="s">
        <v>20</v>
      </c>
      <c r="C255" t="s">
        <v>16</v>
      </c>
      <c r="D255" s="9">
        <v>45775</v>
      </c>
      <c r="E255">
        <v>72</v>
      </c>
      <c r="F255" t="s">
        <v>5</v>
      </c>
      <c r="G255" t="s">
        <v>107</v>
      </c>
      <c r="H255">
        <v>1</v>
      </c>
      <c r="I255" t="s">
        <v>4</v>
      </c>
      <c r="J255" t="s">
        <v>93</v>
      </c>
      <c r="K255">
        <v>0</v>
      </c>
      <c r="L255">
        <v>1</v>
      </c>
      <c r="M255">
        <v>0</v>
      </c>
      <c r="N255">
        <v>1</v>
      </c>
    </row>
    <row r="256" spans="1:14">
      <c r="A256" t="s">
        <v>25</v>
      </c>
      <c r="B256" t="s">
        <v>20</v>
      </c>
      <c r="C256" t="s">
        <v>16</v>
      </c>
      <c r="D256" s="9">
        <v>45775</v>
      </c>
      <c r="E256">
        <v>72</v>
      </c>
      <c r="F256" t="s">
        <v>5</v>
      </c>
      <c r="G256" t="s">
        <v>107</v>
      </c>
      <c r="H256">
        <v>1</v>
      </c>
      <c r="I256" t="s">
        <v>7</v>
      </c>
      <c r="J256" t="s">
        <v>94</v>
      </c>
      <c r="K256">
        <v>1</v>
      </c>
      <c r="L256">
        <v>0</v>
      </c>
      <c r="M256">
        <v>0</v>
      </c>
      <c r="N256">
        <v>1</v>
      </c>
    </row>
    <row r="257" spans="1:14">
      <c r="A257" t="s">
        <v>25</v>
      </c>
      <c r="B257" t="s">
        <v>20</v>
      </c>
      <c r="C257" t="s">
        <v>16</v>
      </c>
      <c r="D257" s="9">
        <v>45775</v>
      </c>
      <c r="E257">
        <v>72</v>
      </c>
      <c r="F257" t="s">
        <v>4</v>
      </c>
      <c r="G257" t="s">
        <v>65</v>
      </c>
      <c r="H257">
        <v>4</v>
      </c>
      <c r="I257" t="s">
        <v>5</v>
      </c>
      <c r="J257" t="s">
        <v>94</v>
      </c>
      <c r="K257">
        <v>1</v>
      </c>
      <c r="L257">
        <v>0</v>
      </c>
      <c r="M257">
        <v>0</v>
      </c>
      <c r="N257">
        <v>1</v>
      </c>
    </row>
    <row r="258" spans="1:14">
      <c r="A258" t="s">
        <v>25</v>
      </c>
      <c r="B258" t="s">
        <v>20</v>
      </c>
      <c r="C258" t="s">
        <v>16</v>
      </c>
      <c r="D258" s="9">
        <v>45775</v>
      </c>
      <c r="E258">
        <v>72</v>
      </c>
      <c r="F258" t="s">
        <v>7</v>
      </c>
      <c r="G258" t="s">
        <v>65</v>
      </c>
      <c r="H258">
        <v>0</v>
      </c>
      <c r="I258" t="s">
        <v>5</v>
      </c>
      <c r="J258" t="s">
        <v>93</v>
      </c>
      <c r="K258">
        <v>0</v>
      </c>
      <c r="L258">
        <v>1</v>
      </c>
      <c r="M258">
        <v>0</v>
      </c>
      <c r="N258">
        <v>1</v>
      </c>
    </row>
    <row r="259" spans="1:14">
      <c r="A259" t="s">
        <v>25</v>
      </c>
      <c r="B259" t="s">
        <v>20</v>
      </c>
      <c r="C259" t="s">
        <v>16</v>
      </c>
      <c r="D259" s="9">
        <v>45775</v>
      </c>
      <c r="E259">
        <v>72</v>
      </c>
      <c r="F259" t="s">
        <v>4</v>
      </c>
      <c r="G259" t="s">
        <v>107</v>
      </c>
      <c r="H259">
        <v>4</v>
      </c>
      <c r="I259" t="s">
        <v>7</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4</v>
      </c>
      <c r="G262" t="s">
        <v>107</v>
      </c>
      <c r="H262">
        <v>7</v>
      </c>
      <c r="I262" t="s">
        <v>5</v>
      </c>
      <c r="J262" t="s">
        <v>94</v>
      </c>
      <c r="K262">
        <v>1</v>
      </c>
      <c r="L262">
        <v>0</v>
      </c>
      <c r="M262">
        <v>0</v>
      </c>
      <c r="N262">
        <v>1</v>
      </c>
    </row>
    <row r="263" spans="1:14">
      <c r="A263" t="s">
        <v>25</v>
      </c>
      <c r="B263" t="s">
        <v>21</v>
      </c>
      <c r="C263" t="s">
        <v>16</v>
      </c>
      <c r="D263" s="9">
        <v>45775</v>
      </c>
      <c r="E263">
        <v>74</v>
      </c>
      <c r="F263" t="s">
        <v>4</v>
      </c>
      <c r="G263" t="s">
        <v>65</v>
      </c>
      <c r="H263">
        <v>7</v>
      </c>
      <c r="I263" t="s">
        <v>7</v>
      </c>
      <c r="J263" t="s">
        <v>94</v>
      </c>
      <c r="K263">
        <v>1</v>
      </c>
      <c r="L263">
        <v>0</v>
      </c>
      <c r="M263">
        <v>0</v>
      </c>
      <c r="N263">
        <v>1</v>
      </c>
    </row>
    <row r="264" spans="1:14">
      <c r="A264" t="s">
        <v>25</v>
      </c>
      <c r="B264" t="s">
        <v>21</v>
      </c>
      <c r="C264" t="s">
        <v>16</v>
      </c>
      <c r="D264" s="9">
        <v>45775</v>
      </c>
      <c r="E264">
        <v>74</v>
      </c>
      <c r="F264" t="s">
        <v>7</v>
      </c>
      <c r="G264" t="s">
        <v>107</v>
      </c>
      <c r="H264">
        <v>3</v>
      </c>
      <c r="I264" t="s">
        <v>4</v>
      </c>
      <c r="J264" t="s">
        <v>93</v>
      </c>
      <c r="K264">
        <v>0</v>
      </c>
      <c r="L264">
        <v>1</v>
      </c>
      <c r="M264">
        <v>0</v>
      </c>
      <c r="N264">
        <v>1</v>
      </c>
    </row>
    <row r="265" spans="1:14">
      <c r="A265" t="s">
        <v>25</v>
      </c>
      <c r="B265" t="s">
        <v>21</v>
      </c>
      <c r="C265" t="s">
        <v>16</v>
      </c>
      <c r="D265" s="9">
        <v>45775</v>
      </c>
      <c r="E265">
        <v>74</v>
      </c>
      <c r="F265" t="s">
        <v>5</v>
      </c>
      <c r="G265" t="s">
        <v>65</v>
      </c>
      <c r="H265">
        <v>1</v>
      </c>
      <c r="I265" t="s">
        <v>7</v>
      </c>
      <c r="J265" t="s">
        <v>93</v>
      </c>
      <c r="K265">
        <v>0</v>
      </c>
      <c r="L265">
        <v>1</v>
      </c>
      <c r="M265">
        <v>0</v>
      </c>
      <c r="N265">
        <v>1</v>
      </c>
    </row>
    <row r="266" spans="1:14">
      <c r="A266" t="s">
        <v>25</v>
      </c>
      <c r="B266" t="s">
        <v>21</v>
      </c>
      <c r="C266" t="s">
        <v>16</v>
      </c>
      <c r="D266" s="9">
        <v>45775</v>
      </c>
      <c r="E266">
        <v>74</v>
      </c>
      <c r="F266" t="s">
        <v>5</v>
      </c>
      <c r="G266" t="s">
        <v>65</v>
      </c>
      <c r="H266">
        <v>1</v>
      </c>
      <c r="I266" t="s">
        <v>4</v>
      </c>
      <c r="J266" t="s">
        <v>93</v>
      </c>
      <c r="K266">
        <v>0</v>
      </c>
      <c r="L266">
        <v>1</v>
      </c>
      <c r="M266">
        <v>0</v>
      </c>
      <c r="N266">
        <v>1</v>
      </c>
    </row>
    <row r="267" spans="1:14">
      <c r="A267" t="s">
        <v>25</v>
      </c>
      <c r="B267" t="s">
        <v>21</v>
      </c>
      <c r="C267" t="s">
        <v>16</v>
      </c>
      <c r="D267" s="9">
        <v>45775</v>
      </c>
      <c r="E267">
        <v>74</v>
      </c>
      <c r="F267" t="s">
        <v>7</v>
      </c>
      <c r="G267" t="s">
        <v>107</v>
      </c>
      <c r="H267">
        <v>3</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4</v>
      </c>
      <c r="G270" t="s">
        <v>107</v>
      </c>
      <c r="H270">
        <v>5</v>
      </c>
      <c r="I270" t="s">
        <v>5</v>
      </c>
      <c r="J270" t="s">
        <v>94</v>
      </c>
      <c r="K270">
        <v>1</v>
      </c>
      <c r="L270">
        <v>0</v>
      </c>
      <c r="M270">
        <v>0</v>
      </c>
      <c r="N270">
        <v>1</v>
      </c>
    </row>
    <row r="271" spans="1:14">
      <c r="A271" t="s">
        <v>25</v>
      </c>
      <c r="B271" t="s">
        <v>20</v>
      </c>
      <c r="C271" t="s">
        <v>16</v>
      </c>
      <c r="D271" s="9">
        <v>45776</v>
      </c>
      <c r="E271">
        <v>76</v>
      </c>
      <c r="F271" t="s">
        <v>5</v>
      </c>
      <c r="G271" t="s">
        <v>65</v>
      </c>
      <c r="H271">
        <v>0</v>
      </c>
      <c r="I271" t="s">
        <v>4</v>
      </c>
      <c r="J271" t="s">
        <v>93</v>
      </c>
      <c r="K271">
        <v>0</v>
      </c>
      <c r="L271">
        <v>1</v>
      </c>
      <c r="M271">
        <v>0</v>
      </c>
      <c r="N271">
        <v>1</v>
      </c>
    </row>
    <row r="272" spans="1:14">
      <c r="A272" t="s">
        <v>25</v>
      </c>
      <c r="B272" t="s">
        <v>20</v>
      </c>
      <c r="C272" t="s">
        <v>16</v>
      </c>
      <c r="D272" s="9">
        <v>45776</v>
      </c>
      <c r="E272">
        <v>77</v>
      </c>
      <c r="F272" t="s">
        <v>6</v>
      </c>
      <c r="G272" t="s">
        <v>65</v>
      </c>
      <c r="H272">
        <v>8</v>
      </c>
      <c r="I272" t="s">
        <v>4</v>
      </c>
      <c r="J272" t="s">
        <v>94</v>
      </c>
      <c r="K272">
        <v>1</v>
      </c>
      <c r="L272">
        <v>0</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5</v>
      </c>
      <c r="G274" t="s">
        <v>107</v>
      </c>
      <c r="H274">
        <v>5</v>
      </c>
      <c r="I274" t="s">
        <v>4</v>
      </c>
      <c r="J274" t="s">
        <v>94</v>
      </c>
      <c r="K274">
        <v>1</v>
      </c>
      <c r="L274">
        <v>0</v>
      </c>
      <c r="M274">
        <v>0</v>
      </c>
      <c r="N274">
        <v>1</v>
      </c>
    </row>
    <row r="275" spans="1:14">
      <c r="A275" t="s">
        <v>25</v>
      </c>
      <c r="B275" t="s">
        <v>20</v>
      </c>
      <c r="C275" t="s">
        <v>16</v>
      </c>
      <c r="D275" s="9">
        <v>45776</v>
      </c>
      <c r="E275">
        <v>77</v>
      </c>
      <c r="F275" t="s">
        <v>4</v>
      </c>
      <c r="G275" t="s">
        <v>107</v>
      </c>
      <c r="H275">
        <v>1</v>
      </c>
      <c r="I275" t="s">
        <v>6</v>
      </c>
      <c r="J275" t="s">
        <v>93</v>
      </c>
      <c r="K275">
        <v>0</v>
      </c>
      <c r="L275">
        <v>1</v>
      </c>
      <c r="M275">
        <v>0</v>
      </c>
      <c r="N275">
        <v>1</v>
      </c>
    </row>
    <row r="276" spans="1:14">
      <c r="A276" t="s">
        <v>25</v>
      </c>
      <c r="B276" t="s">
        <v>20</v>
      </c>
      <c r="C276" t="s">
        <v>16</v>
      </c>
      <c r="D276" s="9">
        <v>45776</v>
      </c>
      <c r="E276">
        <v>77</v>
      </c>
      <c r="F276" t="s">
        <v>5</v>
      </c>
      <c r="G276" t="s">
        <v>107</v>
      </c>
      <c r="H276">
        <v>5</v>
      </c>
      <c r="I276" t="s">
        <v>6</v>
      </c>
      <c r="J276" t="s">
        <v>93</v>
      </c>
      <c r="K276">
        <v>0</v>
      </c>
      <c r="L276">
        <v>1</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6</v>
      </c>
      <c r="G280" t="s">
        <v>65</v>
      </c>
      <c r="H280">
        <v>1</v>
      </c>
      <c r="I280" t="s">
        <v>7</v>
      </c>
      <c r="J280" t="s">
        <v>93</v>
      </c>
      <c r="K280">
        <v>0</v>
      </c>
      <c r="L280">
        <v>1</v>
      </c>
      <c r="M280">
        <v>0</v>
      </c>
      <c r="N280">
        <v>1</v>
      </c>
    </row>
    <row r="281" spans="1:14">
      <c r="A281" t="s">
        <v>25</v>
      </c>
      <c r="B281" t="s">
        <v>20</v>
      </c>
      <c r="C281" t="s">
        <v>16</v>
      </c>
      <c r="D281" s="9">
        <v>45776</v>
      </c>
      <c r="E281">
        <v>79</v>
      </c>
      <c r="F281" t="s">
        <v>7</v>
      </c>
      <c r="G281" t="s">
        <v>107</v>
      </c>
      <c r="H281">
        <v>5</v>
      </c>
      <c r="I281" t="s">
        <v>5</v>
      </c>
      <c r="J281" t="s">
        <v>94</v>
      </c>
      <c r="K281">
        <v>1</v>
      </c>
      <c r="L281">
        <v>0</v>
      </c>
      <c r="M281">
        <v>0</v>
      </c>
      <c r="N281">
        <v>1</v>
      </c>
    </row>
    <row r="282" spans="1:14">
      <c r="A282" t="s">
        <v>25</v>
      </c>
      <c r="B282" t="s">
        <v>20</v>
      </c>
      <c r="C282" t="s">
        <v>16</v>
      </c>
      <c r="D282" s="9">
        <v>45776</v>
      </c>
      <c r="E282">
        <v>79</v>
      </c>
      <c r="F282" t="s">
        <v>7</v>
      </c>
      <c r="G282" t="s">
        <v>107</v>
      </c>
      <c r="H282">
        <v>5</v>
      </c>
      <c r="I282" t="s">
        <v>6</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4</v>
      </c>
      <c r="G288" t="s">
        <v>65</v>
      </c>
      <c r="H288">
        <v>7</v>
      </c>
      <c r="I288" t="s">
        <v>6</v>
      </c>
      <c r="J288" t="s">
        <v>94</v>
      </c>
      <c r="K288">
        <v>1</v>
      </c>
      <c r="L288">
        <v>0</v>
      </c>
      <c r="M288">
        <v>0</v>
      </c>
      <c r="N288">
        <v>1</v>
      </c>
    </row>
    <row r="289" spans="1:14">
      <c r="A289" t="s">
        <v>25</v>
      </c>
      <c r="B289" t="s">
        <v>20</v>
      </c>
      <c r="C289" t="s">
        <v>16</v>
      </c>
      <c r="D289" s="9">
        <v>45776</v>
      </c>
      <c r="E289">
        <v>79</v>
      </c>
      <c r="F289" t="s">
        <v>4</v>
      </c>
      <c r="G289" t="s">
        <v>65</v>
      </c>
      <c r="H289">
        <v>7</v>
      </c>
      <c r="I289" t="s">
        <v>7</v>
      </c>
      <c r="J289" t="s">
        <v>94</v>
      </c>
      <c r="K289">
        <v>1</v>
      </c>
      <c r="L289">
        <v>0</v>
      </c>
      <c r="M289">
        <v>0</v>
      </c>
      <c r="N289">
        <v>1</v>
      </c>
    </row>
    <row r="290" spans="1:14">
      <c r="A290" t="s">
        <v>25</v>
      </c>
      <c r="B290" t="s">
        <v>20</v>
      </c>
      <c r="C290" t="s">
        <v>16</v>
      </c>
      <c r="D290" s="9">
        <v>45776</v>
      </c>
      <c r="E290">
        <v>79</v>
      </c>
      <c r="F290" t="s">
        <v>4</v>
      </c>
      <c r="G290" t="s">
        <v>65</v>
      </c>
      <c r="H290">
        <v>7</v>
      </c>
      <c r="I290" t="s">
        <v>5</v>
      </c>
      <c r="J290" t="s">
        <v>94</v>
      </c>
      <c r="K290">
        <v>1</v>
      </c>
      <c r="L290">
        <v>0</v>
      </c>
      <c r="M290">
        <v>0</v>
      </c>
      <c r="N290">
        <v>1</v>
      </c>
    </row>
    <row r="291" spans="1:14">
      <c r="A291" t="s">
        <v>25</v>
      </c>
      <c r="B291" t="s">
        <v>20</v>
      </c>
      <c r="C291" t="s">
        <v>16</v>
      </c>
      <c r="D291" s="9">
        <v>45776</v>
      </c>
      <c r="E291">
        <v>79</v>
      </c>
      <c r="F291" t="s">
        <v>7</v>
      </c>
      <c r="G291" t="s">
        <v>107</v>
      </c>
      <c r="H291">
        <v>5</v>
      </c>
      <c r="I291" t="s">
        <v>4</v>
      </c>
      <c r="J291" t="s">
        <v>93</v>
      </c>
      <c r="K291">
        <v>0</v>
      </c>
      <c r="L291">
        <v>1</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4</v>
      </c>
      <c r="G293" t="s">
        <v>65</v>
      </c>
      <c r="H293">
        <v>12</v>
      </c>
      <c r="I293" t="s">
        <v>5</v>
      </c>
      <c r="J293" t="s">
        <v>94</v>
      </c>
      <c r="K293">
        <v>1</v>
      </c>
      <c r="L293">
        <v>0</v>
      </c>
      <c r="M293">
        <v>0</v>
      </c>
      <c r="N293">
        <v>1</v>
      </c>
    </row>
    <row r="294" spans="1:14">
      <c r="A294" t="s">
        <v>25</v>
      </c>
      <c r="B294" t="s">
        <v>20</v>
      </c>
      <c r="C294" t="s">
        <v>16</v>
      </c>
      <c r="D294" s="9">
        <v>45777</v>
      </c>
      <c r="E294">
        <v>80</v>
      </c>
      <c r="F294" t="s">
        <v>6</v>
      </c>
      <c r="G294" t="s">
        <v>107</v>
      </c>
      <c r="H294">
        <v>4</v>
      </c>
      <c r="I294" t="s">
        <v>5</v>
      </c>
      <c r="J294" t="s">
        <v>94</v>
      </c>
      <c r="K294">
        <v>1</v>
      </c>
      <c r="L294">
        <v>0</v>
      </c>
      <c r="M294">
        <v>0</v>
      </c>
      <c r="N294">
        <v>1</v>
      </c>
    </row>
    <row r="295" spans="1:14">
      <c r="A295" t="s">
        <v>25</v>
      </c>
      <c r="B295" t="s">
        <v>20</v>
      </c>
      <c r="C295" t="s">
        <v>16</v>
      </c>
      <c r="D295" s="9">
        <v>45777</v>
      </c>
      <c r="E295">
        <v>80</v>
      </c>
      <c r="F295" t="s">
        <v>5</v>
      </c>
      <c r="G295" t="s">
        <v>107</v>
      </c>
      <c r="H295">
        <v>3</v>
      </c>
      <c r="I295" t="s">
        <v>4</v>
      </c>
      <c r="J295" t="s">
        <v>93</v>
      </c>
      <c r="K295">
        <v>0</v>
      </c>
      <c r="L295">
        <v>1</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5</v>
      </c>
      <c r="G320" t="s">
        <v>65</v>
      </c>
      <c r="H320">
        <v>4</v>
      </c>
      <c r="I320" t="s">
        <v>23</v>
      </c>
      <c r="J320" t="s">
        <v>94</v>
      </c>
      <c r="K320">
        <v>1</v>
      </c>
      <c r="L320">
        <v>0</v>
      </c>
      <c r="M320">
        <v>0</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4</v>
      </c>
      <c r="G323" t="s">
        <v>107</v>
      </c>
      <c r="H323">
        <v>2</v>
      </c>
      <c r="I323" t="s">
        <v>5</v>
      </c>
      <c r="J323" t="s">
        <v>93</v>
      </c>
      <c r="K323">
        <v>0</v>
      </c>
      <c r="L323">
        <v>1</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4</v>
      </c>
      <c r="G336" t="s">
        <v>107</v>
      </c>
      <c r="H336">
        <v>5</v>
      </c>
      <c r="I336" t="s">
        <v>5</v>
      </c>
      <c r="J336" t="s">
        <v>94</v>
      </c>
      <c r="K336">
        <v>1</v>
      </c>
      <c r="L336">
        <v>0</v>
      </c>
      <c r="M336">
        <v>0</v>
      </c>
      <c r="N336">
        <v>1</v>
      </c>
    </row>
    <row r="337" spans="1:14">
      <c r="A337" t="s">
        <v>25</v>
      </c>
      <c r="B337" t="s">
        <v>20</v>
      </c>
      <c r="C337" t="s">
        <v>16</v>
      </c>
      <c r="D337" s="9">
        <v>45790</v>
      </c>
      <c r="E337">
        <v>96</v>
      </c>
      <c r="F337" t="s">
        <v>5</v>
      </c>
      <c r="G337" t="s">
        <v>65</v>
      </c>
      <c r="H337">
        <v>3</v>
      </c>
      <c r="I337" t="s">
        <v>4</v>
      </c>
      <c r="J337" t="s">
        <v>93</v>
      </c>
      <c r="K337">
        <v>0</v>
      </c>
      <c r="L337">
        <v>1</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4</v>
      </c>
      <c r="G346" t="s">
        <v>65</v>
      </c>
      <c r="H346">
        <v>3</v>
      </c>
      <c r="I346" t="s">
        <v>6</v>
      </c>
      <c r="J346" t="s">
        <v>93</v>
      </c>
      <c r="K346">
        <v>0</v>
      </c>
      <c r="L346">
        <v>1</v>
      </c>
      <c r="M346">
        <v>0</v>
      </c>
      <c r="N346">
        <v>1</v>
      </c>
    </row>
    <row r="347" spans="1:14">
      <c r="A347" t="s">
        <v>25</v>
      </c>
      <c r="B347" t="s">
        <v>20</v>
      </c>
      <c r="C347" t="s">
        <v>16</v>
      </c>
      <c r="D347" s="9">
        <v>45791</v>
      </c>
      <c r="E347">
        <v>99</v>
      </c>
      <c r="F347" t="s">
        <v>4</v>
      </c>
      <c r="G347" t="s">
        <v>65</v>
      </c>
      <c r="H347">
        <v>3</v>
      </c>
      <c r="I347" t="s">
        <v>7</v>
      </c>
      <c r="J347" t="s">
        <v>93</v>
      </c>
      <c r="K347">
        <v>0</v>
      </c>
      <c r="L347">
        <v>1</v>
      </c>
      <c r="M347">
        <v>0</v>
      </c>
      <c r="N347">
        <v>1</v>
      </c>
    </row>
    <row r="348" spans="1:14">
      <c r="A348" t="s">
        <v>25</v>
      </c>
      <c r="B348" t="s">
        <v>20</v>
      </c>
      <c r="C348" t="s">
        <v>16</v>
      </c>
      <c r="D348" s="9">
        <v>45791</v>
      </c>
      <c r="E348">
        <v>99</v>
      </c>
      <c r="F348" t="s">
        <v>4</v>
      </c>
      <c r="G348" t="s">
        <v>107</v>
      </c>
      <c r="H348">
        <v>3</v>
      </c>
      <c r="I348" t="s">
        <v>5</v>
      </c>
      <c r="J348" t="s">
        <v>93</v>
      </c>
      <c r="K348">
        <v>0</v>
      </c>
      <c r="L348">
        <v>1</v>
      </c>
      <c r="M348">
        <v>0</v>
      </c>
      <c r="N348">
        <v>1</v>
      </c>
    </row>
    <row r="349" spans="1:14">
      <c r="A349" t="s">
        <v>25</v>
      </c>
      <c r="B349" t="s">
        <v>20</v>
      </c>
      <c r="C349" t="s">
        <v>16</v>
      </c>
      <c r="D349" s="9">
        <v>45791</v>
      </c>
      <c r="E349">
        <v>99</v>
      </c>
      <c r="F349" t="s">
        <v>6</v>
      </c>
      <c r="G349" t="s">
        <v>107</v>
      </c>
      <c r="H349">
        <v>9</v>
      </c>
      <c r="I349" t="s">
        <v>5</v>
      </c>
      <c r="J349" t="s">
        <v>94</v>
      </c>
      <c r="K349">
        <v>1</v>
      </c>
      <c r="L349">
        <v>0</v>
      </c>
      <c r="M349">
        <v>0</v>
      </c>
      <c r="N349">
        <v>1</v>
      </c>
    </row>
    <row r="350" spans="1:14">
      <c r="A350" t="s">
        <v>25</v>
      </c>
      <c r="B350" t="s">
        <v>20</v>
      </c>
      <c r="C350" t="s">
        <v>16</v>
      </c>
      <c r="D350" s="9">
        <v>45791</v>
      </c>
      <c r="E350">
        <v>99</v>
      </c>
      <c r="F350" t="s">
        <v>6</v>
      </c>
      <c r="G350" t="s">
        <v>107</v>
      </c>
      <c r="H350">
        <v>9</v>
      </c>
      <c r="I350" t="s">
        <v>7</v>
      </c>
      <c r="J350" t="s">
        <v>94</v>
      </c>
      <c r="K350">
        <v>1</v>
      </c>
      <c r="L350">
        <v>0</v>
      </c>
      <c r="M350">
        <v>0</v>
      </c>
      <c r="N350">
        <v>1</v>
      </c>
    </row>
    <row r="351" spans="1:14">
      <c r="A351" t="s">
        <v>25</v>
      </c>
      <c r="B351" t="s">
        <v>20</v>
      </c>
      <c r="C351" t="s">
        <v>16</v>
      </c>
      <c r="D351" s="9">
        <v>45791</v>
      </c>
      <c r="E351">
        <v>99</v>
      </c>
      <c r="F351" t="s">
        <v>7</v>
      </c>
      <c r="G351" t="s">
        <v>107</v>
      </c>
      <c r="H351">
        <v>5</v>
      </c>
      <c r="I351" t="s">
        <v>4</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65</v>
      </c>
      <c r="H353">
        <v>5</v>
      </c>
      <c r="I353" t="s">
        <v>6</v>
      </c>
      <c r="J353" t="s">
        <v>93</v>
      </c>
      <c r="K353">
        <v>0</v>
      </c>
      <c r="L353">
        <v>1</v>
      </c>
      <c r="M353">
        <v>0</v>
      </c>
      <c r="N353">
        <v>1</v>
      </c>
    </row>
    <row r="354" spans="1:14">
      <c r="A354" t="s">
        <v>25</v>
      </c>
      <c r="B354" t="s">
        <v>20</v>
      </c>
      <c r="C354" t="s">
        <v>16</v>
      </c>
      <c r="D354" s="9">
        <v>45791</v>
      </c>
      <c r="E354">
        <v>99</v>
      </c>
      <c r="F354" t="s">
        <v>5</v>
      </c>
      <c r="G354" t="s">
        <v>65</v>
      </c>
      <c r="H354">
        <v>7</v>
      </c>
      <c r="I354" t="s">
        <v>4</v>
      </c>
      <c r="J354" t="s">
        <v>94</v>
      </c>
      <c r="K354">
        <v>1</v>
      </c>
      <c r="L354">
        <v>0</v>
      </c>
      <c r="M354">
        <v>0</v>
      </c>
      <c r="N354">
        <v>1</v>
      </c>
    </row>
    <row r="355" spans="1:14">
      <c r="A355" t="s">
        <v>25</v>
      </c>
      <c r="B355" t="s">
        <v>20</v>
      </c>
      <c r="C355" t="s">
        <v>16</v>
      </c>
      <c r="D355" s="9">
        <v>45791</v>
      </c>
      <c r="E355">
        <v>99</v>
      </c>
      <c r="F355" t="s">
        <v>5</v>
      </c>
      <c r="G355" t="s">
        <v>65</v>
      </c>
      <c r="H355">
        <v>7</v>
      </c>
      <c r="I355" t="s">
        <v>6</v>
      </c>
      <c r="J355" t="s">
        <v>93</v>
      </c>
      <c r="K355">
        <v>0</v>
      </c>
      <c r="L355">
        <v>1</v>
      </c>
      <c r="M355">
        <v>0</v>
      </c>
      <c r="N355">
        <v>1</v>
      </c>
    </row>
    <row r="356" spans="1:14">
      <c r="A356" t="s">
        <v>25</v>
      </c>
      <c r="B356" t="s">
        <v>20</v>
      </c>
      <c r="C356" t="s">
        <v>16</v>
      </c>
      <c r="D356" s="9">
        <v>45791</v>
      </c>
      <c r="E356">
        <v>99</v>
      </c>
      <c r="F356" t="s">
        <v>5</v>
      </c>
      <c r="G356" t="s">
        <v>65</v>
      </c>
      <c r="H356">
        <v>7</v>
      </c>
      <c r="I356" t="s">
        <v>7</v>
      </c>
      <c r="J356" t="s">
        <v>94</v>
      </c>
      <c r="K356">
        <v>1</v>
      </c>
      <c r="L356">
        <v>0</v>
      </c>
      <c r="M356">
        <v>0</v>
      </c>
      <c r="N356">
        <v>1</v>
      </c>
    </row>
    <row r="357" spans="1:14">
      <c r="A357" t="s">
        <v>25</v>
      </c>
      <c r="B357" t="s">
        <v>20</v>
      </c>
      <c r="C357" t="s">
        <v>16</v>
      </c>
      <c r="D357" s="9">
        <v>45791</v>
      </c>
      <c r="E357">
        <v>99</v>
      </c>
      <c r="F357" t="s">
        <v>6</v>
      </c>
      <c r="G357" t="s">
        <v>107</v>
      </c>
      <c r="H357">
        <v>9</v>
      </c>
      <c r="I357" t="s">
        <v>4</v>
      </c>
      <c r="J357" t="s">
        <v>94</v>
      </c>
      <c r="K357">
        <v>1</v>
      </c>
      <c r="L357">
        <v>0</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6</v>
      </c>
      <c r="G368" t="s">
        <v>107</v>
      </c>
      <c r="H368">
        <v>1</v>
      </c>
      <c r="I368" t="s">
        <v>5</v>
      </c>
      <c r="J368" t="s">
        <v>93</v>
      </c>
      <c r="K368">
        <v>0</v>
      </c>
      <c r="L368">
        <v>1</v>
      </c>
      <c r="M368">
        <v>0</v>
      </c>
      <c r="N368">
        <v>1</v>
      </c>
    </row>
    <row r="369" spans="1:14">
      <c r="A369" t="s">
        <v>25</v>
      </c>
      <c r="B369" t="s">
        <v>20</v>
      </c>
      <c r="C369" t="s">
        <v>16</v>
      </c>
      <c r="D369" s="9">
        <v>45811</v>
      </c>
      <c r="E369">
        <v>105</v>
      </c>
      <c r="F369" t="s">
        <v>5</v>
      </c>
      <c r="G369" t="s">
        <v>65</v>
      </c>
      <c r="H369">
        <v>3</v>
      </c>
      <c r="I369" t="s">
        <v>6</v>
      </c>
      <c r="J369" t="s">
        <v>94</v>
      </c>
      <c r="K369">
        <v>1</v>
      </c>
      <c r="L369">
        <v>0</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7</v>
      </c>
      <c r="J382" t="s">
        <v>93</v>
      </c>
      <c r="K382">
        <v>0</v>
      </c>
      <c r="L382">
        <v>1</v>
      </c>
      <c r="M382">
        <v>0</v>
      </c>
      <c r="N382">
        <v>1</v>
      </c>
    </row>
    <row r="383" spans="1:14">
      <c r="A383" t="s">
        <v>25</v>
      </c>
      <c r="B383" t="s">
        <v>20</v>
      </c>
      <c r="C383" t="s">
        <v>16</v>
      </c>
      <c r="D383" s="9">
        <v>45824</v>
      </c>
      <c r="E383">
        <v>112</v>
      </c>
      <c r="F383" t="s">
        <v>7</v>
      </c>
      <c r="G383" t="s">
        <v>107</v>
      </c>
      <c r="H383">
        <v>6</v>
      </c>
      <c r="I383" t="s">
        <v>6</v>
      </c>
      <c r="J383" t="s">
        <v>94</v>
      </c>
      <c r="K383">
        <v>1</v>
      </c>
      <c r="L383">
        <v>0</v>
      </c>
      <c r="M383">
        <v>0</v>
      </c>
      <c r="N383">
        <v>1</v>
      </c>
    </row>
    <row r="384" spans="1:14">
      <c r="A384" t="s">
        <v>25</v>
      </c>
      <c r="B384" t="s">
        <v>20</v>
      </c>
      <c r="C384" t="s">
        <v>16</v>
      </c>
      <c r="D384" s="9">
        <v>45824</v>
      </c>
      <c r="E384">
        <v>112</v>
      </c>
      <c r="F384" t="s">
        <v>7</v>
      </c>
      <c r="G384" t="s">
        <v>107</v>
      </c>
      <c r="H384">
        <v>6</v>
      </c>
      <c r="I384" t="s">
        <v>5</v>
      </c>
      <c r="J384" t="s">
        <v>94</v>
      </c>
      <c r="K384">
        <v>1</v>
      </c>
      <c r="L384">
        <v>0</v>
      </c>
      <c r="M384">
        <v>0</v>
      </c>
      <c r="N384">
        <v>1</v>
      </c>
    </row>
    <row r="385" spans="1:14">
      <c r="A385" t="s">
        <v>25</v>
      </c>
      <c r="B385" t="s">
        <v>20</v>
      </c>
      <c r="C385" t="s">
        <v>16</v>
      </c>
      <c r="D385" s="9">
        <v>45824</v>
      </c>
      <c r="E385">
        <v>112</v>
      </c>
      <c r="F385" t="s">
        <v>7</v>
      </c>
      <c r="G385" t="s">
        <v>107</v>
      </c>
      <c r="H385">
        <v>6</v>
      </c>
      <c r="I385" t="s">
        <v>4</v>
      </c>
      <c r="J385" t="s">
        <v>94</v>
      </c>
      <c r="K385">
        <v>1</v>
      </c>
      <c r="L385">
        <v>0</v>
      </c>
      <c r="M385">
        <v>0</v>
      </c>
      <c r="N385">
        <v>1</v>
      </c>
    </row>
    <row r="386" spans="1:14">
      <c r="A386" t="s">
        <v>25</v>
      </c>
      <c r="B386" t="s">
        <v>20</v>
      </c>
      <c r="C386" t="s">
        <v>16</v>
      </c>
      <c r="D386" s="9">
        <v>45824</v>
      </c>
      <c r="E386">
        <v>112</v>
      </c>
      <c r="F386" t="s">
        <v>4</v>
      </c>
      <c r="G386" t="s">
        <v>65</v>
      </c>
      <c r="H386">
        <v>3</v>
      </c>
      <c r="I386" t="s">
        <v>5</v>
      </c>
      <c r="J386" t="s">
        <v>94</v>
      </c>
      <c r="K386">
        <v>1</v>
      </c>
      <c r="L386">
        <v>0</v>
      </c>
      <c r="M386">
        <v>0</v>
      </c>
      <c r="N386">
        <v>1</v>
      </c>
    </row>
    <row r="387" spans="1:14">
      <c r="A387" t="s">
        <v>25</v>
      </c>
      <c r="B387" t="s">
        <v>20</v>
      </c>
      <c r="C387" t="s">
        <v>16</v>
      </c>
      <c r="D387" s="9">
        <v>45824</v>
      </c>
      <c r="E387">
        <v>112</v>
      </c>
      <c r="F387" t="s">
        <v>4</v>
      </c>
      <c r="G387" t="s">
        <v>65</v>
      </c>
      <c r="H387">
        <v>3</v>
      </c>
      <c r="I387" t="s">
        <v>6</v>
      </c>
      <c r="J387" t="s">
        <v>93</v>
      </c>
      <c r="K387">
        <v>0</v>
      </c>
      <c r="L387">
        <v>1</v>
      </c>
      <c r="M387">
        <v>0</v>
      </c>
      <c r="N387">
        <v>1</v>
      </c>
    </row>
    <row r="388" spans="1:14">
      <c r="A388" t="s">
        <v>25</v>
      </c>
      <c r="B388" t="s">
        <v>20</v>
      </c>
      <c r="C388" t="s">
        <v>16</v>
      </c>
      <c r="D388" s="9">
        <v>45824</v>
      </c>
      <c r="E388">
        <v>112</v>
      </c>
      <c r="F388" t="s">
        <v>5</v>
      </c>
      <c r="G388" t="s">
        <v>107</v>
      </c>
      <c r="H388">
        <v>1</v>
      </c>
      <c r="I388" t="s">
        <v>4</v>
      </c>
      <c r="J388" t="s">
        <v>93</v>
      </c>
      <c r="K388">
        <v>0</v>
      </c>
      <c r="L388">
        <v>1</v>
      </c>
      <c r="M388">
        <v>0</v>
      </c>
      <c r="N388">
        <v>1</v>
      </c>
    </row>
    <row r="389" spans="1:14">
      <c r="A389" t="s">
        <v>25</v>
      </c>
      <c r="B389" t="s">
        <v>20</v>
      </c>
      <c r="C389" t="s">
        <v>16</v>
      </c>
      <c r="D389" s="9">
        <v>45824</v>
      </c>
      <c r="E389">
        <v>112</v>
      </c>
      <c r="F389" t="s">
        <v>5</v>
      </c>
      <c r="G389" t="s">
        <v>65</v>
      </c>
      <c r="H389">
        <v>1</v>
      </c>
      <c r="I389" t="s">
        <v>6</v>
      </c>
      <c r="J389" t="s">
        <v>93</v>
      </c>
      <c r="K389">
        <v>0</v>
      </c>
      <c r="L389">
        <v>1</v>
      </c>
      <c r="M389">
        <v>0</v>
      </c>
      <c r="N389">
        <v>1</v>
      </c>
    </row>
    <row r="390" spans="1:14">
      <c r="A390" t="s">
        <v>25</v>
      </c>
      <c r="B390" t="s">
        <v>20</v>
      </c>
      <c r="C390" t="s">
        <v>16</v>
      </c>
      <c r="D390" s="9">
        <v>45824</v>
      </c>
      <c r="E390">
        <v>112</v>
      </c>
      <c r="F390" t="s">
        <v>5</v>
      </c>
      <c r="G390" t="s">
        <v>65</v>
      </c>
      <c r="H390">
        <v>1</v>
      </c>
      <c r="I390" t="s">
        <v>7</v>
      </c>
      <c r="J390" t="s">
        <v>93</v>
      </c>
      <c r="K390">
        <v>0</v>
      </c>
      <c r="L390">
        <v>1</v>
      </c>
      <c r="M390">
        <v>0</v>
      </c>
      <c r="N390">
        <v>1</v>
      </c>
    </row>
    <row r="391" spans="1:14">
      <c r="A391" t="s">
        <v>25</v>
      </c>
      <c r="B391" t="s">
        <v>20</v>
      </c>
      <c r="C391" t="s">
        <v>16</v>
      </c>
      <c r="D391" s="9">
        <v>45824</v>
      </c>
      <c r="E391">
        <v>112</v>
      </c>
      <c r="F391" t="s">
        <v>6</v>
      </c>
      <c r="G391" t="s">
        <v>107</v>
      </c>
      <c r="H391">
        <v>4</v>
      </c>
      <c r="I391" t="s">
        <v>4</v>
      </c>
      <c r="J391" t="s">
        <v>94</v>
      </c>
      <c r="K391">
        <v>1</v>
      </c>
      <c r="L391">
        <v>0</v>
      </c>
      <c r="M391">
        <v>0</v>
      </c>
      <c r="N391">
        <v>1</v>
      </c>
    </row>
    <row r="392" spans="1:14">
      <c r="A392" t="s">
        <v>25</v>
      </c>
      <c r="B392" t="s">
        <v>20</v>
      </c>
      <c r="C392" t="s">
        <v>16</v>
      </c>
      <c r="D392" s="9">
        <v>45824</v>
      </c>
      <c r="E392">
        <v>112</v>
      </c>
      <c r="F392" t="s">
        <v>6</v>
      </c>
      <c r="G392" t="s">
        <v>65</v>
      </c>
      <c r="H392">
        <v>4</v>
      </c>
      <c r="I392" t="s">
        <v>7</v>
      </c>
      <c r="J392" t="s">
        <v>93</v>
      </c>
      <c r="K392">
        <v>0</v>
      </c>
      <c r="L392">
        <v>1</v>
      </c>
      <c r="M392">
        <v>0</v>
      </c>
      <c r="N392">
        <v>1</v>
      </c>
    </row>
    <row r="393" spans="1:14">
      <c r="A393" t="s">
        <v>25</v>
      </c>
      <c r="B393" t="s">
        <v>20</v>
      </c>
      <c r="C393" t="s">
        <v>16</v>
      </c>
      <c r="D393" s="9">
        <v>45824</v>
      </c>
      <c r="E393">
        <v>112</v>
      </c>
      <c r="F393" t="s">
        <v>6</v>
      </c>
      <c r="G393" t="s">
        <v>107</v>
      </c>
      <c r="H393">
        <v>4</v>
      </c>
      <c r="I393" t="s">
        <v>5</v>
      </c>
      <c r="J393" t="s">
        <v>94</v>
      </c>
      <c r="K393">
        <v>1</v>
      </c>
      <c r="L393">
        <v>0</v>
      </c>
      <c r="M393">
        <v>0</v>
      </c>
      <c r="N393">
        <v>1</v>
      </c>
    </row>
    <row r="394" spans="1:14">
      <c r="A394" t="s">
        <v>25</v>
      </c>
      <c r="B394" t="s">
        <v>20</v>
      </c>
      <c r="C394" t="s">
        <v>16</v>
      </c>
      <c r="D394" s="9">
        <v>45825</v>
      </c>
      <c r="E394">
        <v>113</v>
      </c>
      <c r="F394" t="s">
        <v>5</v>
      </c>
      <c r="G394" t="s">
        <v>107</v>
      </c>
      <c r="H394">
        <v>7</v>
      </c>
      <c r="I394" t="s">
        <v>4</v>
      </c>
      <c r="J394" t="s">
        <v>93</v>
      </c>
      <c r="K394">
        <v>0</v>
      </c>
      <c r="L394">
        <v>1</v>
      </c>
      <c r="M394">
        <v>0</v>
      </c>
      <c r="N394">
        <v>1</v>
      </c>
    </row>
    <row r="395" spans="1:14">
      <c r="A395" t="s">
        <v>25</v>
      </c>
      <c r="B395" t="s">
        <v>20</v>
      </c>
      <c r="C395" t="s">
        <v>16</v>
      </c>
      <c r="D395" s="9">
        <v>45825</v>
      </c>
      <c r="E395">
        <v>113</v>
      </c>
      <c r="F395" t="s">
        <v>4</v>
      </c>
      <c r="G395" t="s">
        <v>65</v>
      </c>
      <c r="H395">
        <v>12</v>
      </c>
      <c r="I395" t="s">
        <v>5</v>
      </c>
      <c r="J395" t="s">
        <v>94</v>
      </c>
      <c r="K395">
        <v>1</v>
      </c>
      <c r="L395">
        <v>0</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6</v>
      </c>
      <c r="G398" t="s">
        <v>107</v>
      </c>
      <c r="H398">
        <v>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5</v>
      </c>
      <c r="G400" t="s">
        <v>107</v>
      </c>
      <c r="H400">
        <v>11</v>
      </c>
      <c r="I400" t="s">
        <v>4</v>
      </c>
      <c r="J400" t="s">
        <v>94</v>
      </c>
      <c r="K400">
        <v>1</v>
      </c>
      <c r="L400">
        <v>0</v>
      </c>
      <c r="M400">
        <v>0</v>
      </c>
      <c r="N400">
        <v>1</v>
      </c>
    </row>
    <row r="401" spans="1:14">
      <c r="A401" t="s">
        <v>25</v>
      </c>
      <c r="B401" t="s">
        <v>20</v>
      </c>
      <c r="C401" t="s">
        <v>16</v>
      </c>
      <c r="D401" s="9">
        <v>45825</v>
      </c>
      <c r="E401">
        <v>114</v>
      </c>
      <c r="F401" t="s">
        <v>4</v>
      </c>
      <c r="G401" t="s">
        <v>65</v>
      </c>
      <c r="H401">
        <v>0</v>
      </c>
      <c r="I401" t="s">
        <v>6</v>
      </c>
      <c r="J401" t="s">
        <v>93</v>
      </c>
      <c r="K401">
        <v>0</v>
      </c>
      <c r="L401">
        <v>1</v>
      </c>
      <c r="M401">
        <v>0</v>
      </c>
      <c r="N401">
        <v>1</v>
      </c>
    </row>
    <row r="402" spans="1:14">
      <c r="A402" t="s">
        <v>25</v>
      </c>
      <c r="B402" t="s">
        <v>19</v>
      </c>
      <c r="C402" t="s">
        <v>16</v>
      </c>
      <c r="D402" s="9">
        <v>45825</v>
      </c>
      <c r="E402">
        <v>115</v>
      </c>
      <c r="F402" t="s">
        <v>6</v>
      </c>
      <c r="G402" t="s">
        <v>107</v>
      </c>
      <c r="H402">
        <v>2</v>
      </c>
      <c r="I402" t="s">
        <v>4</v>
      </c>
      <c r="J402" t="s">
        <v>93</v>
      </c>
      <c r="K402">
        <v>0</v>
      </c>
      <c r="L402">
        <v>1</v>
      </c>
      <c r="M402">
        <v>0</v>
      </c>
      <c r="N402">
        <v>1</v>
      </c>
    </row>
    <row r="403" spans="1:14">
      <c r="A403" t="s">
        <v>25</v>
      </c>
      <c r="B403" t="s">
        <v>19</v>
      </c>
      <c r="C403" t="s">
        <v>16</v>
      </c>
      <c r="D403" s="9">
        <v>45825</v>
      </c>
      <c r="E403">
        <v>115</v>
      </c>
      <c r="F403" t="s">
        <v>4</v>
      </c>
      <c r="G403" t="s">
        <v>65</v>
      </c>
      <c r="H403">
        <v>14</v>
      </c>
      <c r="I403" t="s">
        <v>5</v>
      </c>
      <c r="J403" t="s">
        <v>94</v>
      </c>
      <c r="K403">
        <v>1</v>
      </c>
      <c r="L403">
        <v>0</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6</v>
      </c>
      <c r="G405" t="s">
        <v>107</v>
      </c>
      <c r="H405">
        <v>2</v>
      </c>
      <c r="I405" t="s">
        <v>5</v>
      </c>
      <c r="J405" t="s">
        <v>93</v>
      </c>
      <c r="K405">
        <v>0</v>
      </c>
      <c r="L405">
        <v>1</v>
      </c>
      <c r="M405">
        <v>0</v>
      </c>
      <c r="N405">
        <v>1</v>
      </c>
    </row>
    <row r="406" spans="1:14">
      <c r="A406" t="s">
        <v>25</v>
      </c>
      <c r="B406" t="s">
        <v>19</v>
      </c>
      <c r="C406" t="s">
        <v>16</v>
      </c>
      <c r="D406" s="9">
        <v>45825</v>
      </c>
      <c r="E406">
        <v>115</v>
      </c>
      <c r="F406" t="s">
        <v>5</v>
      </c>
      <c r="G406" t="s">
        <v>65</v>
      </c>
      <c r="H406">
        <v>10</v>
      </c>
      <c r="I406" t="s">
        <v>6</v>
      </c>
      <c r="J406" t="s">
        <v>94</v>
      </c>
      <c r="K406">
        <v>1</v>
      </c>
      <c r="L406">
        <v>0</v>
      </c>
      <c r="M406">
        <v>0</v>
      </c>
      <c r="N406">
        <v>1</v>
      </c>
    </row>
    <row r="407" spans="1:14">
      <c r="A407" t="s">
        <v>25</v>
      </c>
      <c r="B407" t="s">
        <v>19</v>
      </c>
      <c r="C407" t="s">
        <v>16</v>
      </c>
      <c r="D407" s="9">
        <v>45825</v>
      </c>
      <c r="E407">
        <v>115</v>
      </c>
      <c r="F407" t="s">
        <v>5</v>
      </c>
      <c r="G407" t="s">
        <v>107</v>
      </c>
      <c r="H407">
        <v>10</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4</v>
      </c>
      <c r="G431" t="s">
        <v>65</v>
      </c>
      <c r="H431">
        <v>2</v>
      </c>
      <c r="I431" t="s">
        <v>6</v>
      </c>
      <c r="J431" t="s">
        <v>93</v>
      </c>
      <c r="K431">
        <v>0</v>
      </c>
      <c r="L431">
        <v>1</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5</v>
      </c>
      <c r="G435" t="s">
        <v>107</v>
      </c>
      <c r="H435">
        <v>11</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5</v>
      </c>
      <c r="G438" t="s">
        <v>107</v>
      </c>
      <c r="H438">
        <v>7</v>
      </c>
      <c r="I438" t="s">
        <v>4</v>
      </c>
      <c r="J438" t="s">
        <v>94</v>
      </c>
      <c r="K438">
        <v>1</v>
      </c>
      <c r="L438">
        <v>0</v>
      </c>
      <c r="M438">
        <v>0</v>
      </c>
      <c r="N438">
        <v>1</v>
      </c>
    </row>
    <row r="439" spans="1:14">
      <c r="A439" t="s">
        <v>25</v>
      </c>
      <c r="B439" t="s">
        <v>20</v>
      </c>
      <c r="C439" t="s">
        <v>16</v>
      </c>
      <c r="D439" s="9">
        <v>45833</v>
      </c>
      <c r="E439">
        <v>129</v>
      </c>
      <c r="F439" t="s">
        <v>4</v>
      </c>
      <c r="G439" t="s">
        <v>65</v>
      </c>
      <c r="H439">
        <v>0</v>
      </c>
      <c r="I439" t="s">
        <v>5</v>
      </c>
      <c r="J439" t="s">
        <v>93</v>
      </c>
      <c r="K439">
        <v>0</v>
      </c>
      <c r="L439">
        <v>1</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5</v>
      </c>
      <c r="G449" t="s">
        <v>65</v>
      </c>
      <c r="H449">
        <v>4</v>
      </c>
      <c r="I449" t="s">
        <v>4</v>
      </c>
      <c r="J449" t="s">
        <v>93</v>
      </c>
      <c r="K449">
        <v>0</v>
      </c>
      <c r="L449">
        <v>1</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4</v>
      </c>
      <c r="G451" t="s">
        <v>107</v>
      </c>
      <c r="H451">
        <v>10</v>
      </c>
      <c r="I451" t="s">
        <v>5</v>
      </c>
      <c r="J451" t="s">
        <v>94</v>
      </c>
      <c r="K451">
        <v>1</v>
      </c>
      <c r="L451">
        <v>0</v>
      </c>
      <c r="M451">
        <v>0</v>
      </c>
      <c r="N451">
        <v>1</v>
      </c>
    </row>
    <row r="452" spans="1:14">
      <c r="A452" t="s">
        <v>25</v>
      </c>
      <c r="B452" t="s">
        <v>20</v>
      </c>
      <c r="C452" t="s">
        <v>16</v>
      </c>
      <c r="D452" s="9">
        <v>45834</v>
      </c>
      <c r="E452">
        <v>132</v>
      </c>
      <c r="F452" t="s">
        <v>83</v>
      </c>
      <c r="G452" t="s">
        <v>107</v>
      </c>
      <c r="H452">
        <v>4</v>
      </c>
      <c r="I452" t="s">
        <v>5</v>
      </c>
      <c r="J452" t="s">
        <v>92</v>
      </c>
      <c r="K452">
        <v>0</v>
      </c>
      <c r="L452">
        <v>0</v>
      </c>
      <c r="M452">
        <v>1</v>
      </c>
      <c r="N452">
        <v>1</v>
      </c>
    </row>
    <row r="453" spans="1:14">
      <c r="A453" t="s">
        <v>25</v>
      </c>
      <c r="B453" t="s">
        <v>20</v>
      </c>
      <c r="C453" t="s">
        <v>16</v>
      </c>
      <c r="D453" s="9">
        <v>45834</v>
      </c>
      <c r="E453">
        <v>132</v>
      </c>
      <c r="F453" t="s">
        <v>4</v>
      </c>
      <c r="G453" t="s">
        <v>107</v>
      </c>
      <c r="H453">
        <v>10</v>
      </c>
      <c r="I453" t="s">
        <v>83</v>
      </c>
      <c r="J453" t="s">
        <v>94</v>
      </c>
      <c r="K453">
        <v>1</v>
      </c>
      <c r="L453">
        <v>0</v>
      </c>
      <c r="M453">
        <v>0</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65</v>
      </c>
      <c r="H463">
        <v>5</v>
      </c>
      <c r="I463" t="s">
        <v>5</v>
      </c>
      <c r="J463" t="s">
        <v>93</v>
      </c>
      <c r="K463">
        <v>0</v>
      </c>
      <c r="L463">
        <v>1</v>
      </c>
      <c r="M463">
        <v>0</v>
      </c>
      <c r="N463">
        <v>1</v>
      </c>
    </row>
    <row r="464" spans="1:14">
      <c r="A464" t="s">
        <v>25</v>
      </c>
      <c r="B464" t="s">
        <v>20</v>
      </c>
      <c r="C464" t="s">
        <v>16</v>
      </c>
      <c r="D464" s="9">
        <v>45838</v>
      </c>
      <c r="E464">
        <v>137</v>
      </c>
      <c r="F464" t="s">
        <v>4</v>
      </c>
      <c r="G464" t="s">
        <v>107</v>
      </c>
      <c r="H464">
        <v>5</v>
      </c>
      <c r="I464" t="s">
        <v>83</v>
      </c>
      <c r="J464" t="s">
        <v>94</v>
      </c>
      <c r="K464">
        <v>1</v>
      </c>
      <c r="L464">
        <v>0</v>
      </c>
      <c r="M464">
        <v>0</v>
      </c>
      <c r="N464">
        <v>1</v>
      </c>
    </row>
    <row r="465" spans="1:14">
      <c r="A465" t="s">
        <v>25</v>
      </c>
      <c r="B465" t="s">
        <v>20</v>
      </c>
      <c r="C465" t="s">
        <v>16</v>
      </c>
      <c r="D465" s="9">
        <v>45838</v>
      </c>
      <c r="E465">
        <v>137</v>
      </c>
      <c r="F465" t="s">
        <v>5</v>
      </c>
      <c r="G465" t="s">
        <v>107</v>
      </c>
      <c r="H465">
        <v>9</v>
      </c>
      <c r="I465" t="s">
        <v>83</v>
      </c>
      <c r="J465" t="s">
        <v>94</v>
      </c>
      <c r="K465">
        <v>1</v>
      </c>
      <c r="L465">
        <v>0</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83</v>
      </c>
      <c r="G467" t="s">
        <v>65</v>
      </c>
      <c r="H467">
        <v>1</v>
      </c>
      <c r="I467" t="s">
        <v>5</v>
      </c>
      <c r="J467" t="s">
        <v>93</v>
      </c>
      <c r="K467">
        <v>0</v>
      </c>
      <c r="L467">
        <v>1</v>
      </c>
      <c r="M467">
        <v>0</v>
      </c>
      <c r="N467">
        <v>1</v>
      </c>
    </row>
    <row r="468" spans="1:14">
      <c r="A468" t="s">
        <v>25</v>
      </c>
      <c r="B468" t="s">
        <v>19</v>
      </c>
      <c r="C468" t="s">
        <v>16</v>
      </c>
      <c r="D468" s="9">
        <v>45838</v>
      </c>
      <c r="E468">
        <v>138</v>
      </c>
      <c r="F468" t="s">
        <v>5</v>
      </c>
      <c r="G468" t="s">
        <v>107</v>
      </c>
      <c r="H468">
        <v>3</v>
      </c>
      <c r="I468" t="s">
        <v>83</v>
      </c>
      <c r="J468" t="s">
        <v>92</v>
      </c>
      <c r="K468">
        <v>0</v>
      </c>
      <c r="L468">
        <v>0</v>
      </c>
      <c r="M468">
        <v>1</v>
      </c>
      <c r="N468">
        <v>1</v>
      </c>
    </row>
    <row r="469" spans="1:14">
      <c r="A469" t="s">
        <v>25</v>
      </c>
      <c r="B469" t="s">
        <v>19</v>
      </c>
      <c r="C469" t="s">
        <v>16</v>
      </c>
      <c r="D469" s="9">
        <v>45838</v>
      </c>
      <c r="E469">
        <v>138</v>
      </c>
      <c r="F469" t="s">
        <v>83</v>
      </c>
      <c r="G469" t="s">
        <v>65</v>
      </c>
      <c r="H469">
        <v>3</v>
      </c>
      <c r="I469" t="s">
        <v>5</v>
      </c>
      <c r="J469" t="s">
        <v>92</v>
      </c>
      <c r="K469">
        <v>0</v>
      </c>
      <c r="L469">
        <v>0</v>
      </c>
      <c r="M469">
        <v>1</v>
      </c>
      <c r="N469">
        <v>1</v>
      </c>
    </row>
    <row r="470" spans="1:14">
      <c r="A470" t="s">
        <v>25</v>
      </c>
      <c r="B470" t="s">
        <v>19</v>
      </c>
      <c r="C470" t="s">
        <v>16</v>
      </c>
      <c r="D470" s="9">
        <v>45838</v>
      </c>
      <c r="E470">
        <v>138</v>
      </c>
      <c r="F470" t="s">
        <v>83</v>
      </c>
      <c r="G470" t="s">
        <v>65</v>
      </c>
      <c r="H470">
        <v>3</v>
      </c>
      <c r="I470" t="s">
        <v>4</v>
      </c>
      <c r="J470" t="s">
        <v>93</v>
      </c>
      <c r="K470">
        <v>0</v>
      </c>
      <c r="L470">
        <v>1</v>
      </c>
      <c r="M470">
        <v>0</v>
      </c>
      <c r="N470">
        <v>1</v>
      </c>
    </row>
    <row r="471" spans="1:14">
      <c r="A471" t="s">
        <v>25</v>
      </c>
      <c r="B471" t="s">
        <v>19</v>
      </c>
      <c r="C471" t="s">
        <v>16</v>
      </c>
      <c r="D471" s="9">
        <v>45838</v>
      </c>
      <c r="E471">
        <v>138</v>
      </c>
      <c r="F471" t="s">
        <v>4</v>
      </c>
      <c r="G471" t="s">
        <v>107</v>
      </c>
      <c r="H471">
        <v>13</v>
      </c>
      <c r="I471" t="s">
        <v>83</v>
      </c>
      <c r="J471" t="s">
        <v>94</v>
      </c>
      <c r="K471">
        <v>1</v>
      </c>
      <c r="L471">
        <v>0</v>
      </c>
      <c r="M471">
        <v>0</v>
      </c>
      <c r="N471">
        <v>1</v>
      </c>
    </row>
    <row r="472" spans="1:14">
      <c r="A472" t="s">
        <v>25</v>
      </c>
      <c r="B472" t="s">
        <v>19</v>
      </c>
      <c r="C472" t="s">
        <v>16</v>
      </c>
      <c r="D472" s="9">
        <v>45838</v>
      </c>
      <c r="E472">
        <v>138</v>
      </c>
      <c r="F472" t="s">
        <v>4</v>
      </c>
      <c r="G472" t="s">
        <v>107</v>
      </c>
      <c r="H472">
        <v>13</v>
      </c>
      <c r="I472" t="s">
        <v>5</v>
      </c>
      <c r="J472" t="s">
        <v>94</v>
      </c>
      <c r="K472">
        <v>1</v>
      </c>
      <c r="L472">
        <v>0</v>
      </c>
      <c r="M472">
        <v>0</v>
      </c>
      <c r="N472">
        <v>1</v>
      </c>
    </row>
    <row r="473" spans="1:14">
      <c r="A473" t="s">
        <v>25</v>
      </c>
      <c r="B473" t="s">
        <v>19</v>
      </c>
      <c r="C473" t="s">
        <v>16</v>
      </c>
      <c r="D473" s="9">
        <v>45838</v>
      </c>
      <c r="E473">
        <v>138</v>
      </c>
      <c r="F473" t="s">
        <v>5</v>
      </c>
      <c r="G473" t="s">
        <v>65</v>
      </c>
      <c r="H473">
        <v>3</v>
      </c>
      <c r="I473" t="s">
        <v>4</v>
      </c>
      <c r="J473" t="s">
        <v>93</v>
      </c>
      <c r="K473">
        <v>0</v>
      </c>
      <c r="L473">
        <v>1</v>
      </c>
      <c r="M473">
        <v>0</v>
      </c>
      <c r="N473">
        <v>1</v>
      </c>
    </row>
    <row r="474" spans="1:14">
      <c r="A474" t="s">
        <v>25</v>
      </c>
      <c r="B474" t="s">
        <v>20</v>
      </c>
      <c r="C474" t="s">
        <v>16</v>
      </c>
      <c r="D474" s="9">
        <v>45838</v>
      </c>
      <c r="E474">
        <v>139</v>
      </c>
      <c r="F474" t="s">
        <v>4</v>
      </c>
      <c r="G474" t="s">
        <v>65</v>
      </c>
      <c r="H474">
        <v>4</v>
      </c>
      <c r="I474" t="s">
        <v>6</v>
      </c>
      <c r="J474" t="s">
        <v>93</v>
      </c>
      <c r="K474">
        <v>0</v>
      </c>
      <c r="L474">
        <v>1</v>
      </c>
      <c r="M474">
        <v>0</v>
      </c>
      <c r="N474">
        <v>1</v>
      </c>
    </row>
    <row r="475" spans="1:14">
      <c r="A475" t="s">
        <v>25</v>
      </c>
      <c r="B475" t="s">
        <v>20</v>
      </c>
      <c r="C475" t="s">
        <v>16</v>
      </c>
      <c r="D475" s="9">
        <v>45838</v>
      </c>
      <c r="E475">
        <v>139</v>
      </c>
      <c r="F475" t="s">
        <v>5</v>
      </c>
      <c r="G475" t="s">
        <v>107</v>
      </c>
      <c r="H475">
        <v>4</v>
      </c>
      <c r="I475" t="s">
        <v>4</v>
      </c>
      <c r="J475" t="s">
        <v>92</v>
      </c>
      <c r="K475">
        <v>0</v>
      </c>
      <c r="L475">
        <v>0</v>
      </c>
      <c r="M475">
        <v>1</v>
      </c>
      <c r="N475">
        <v>1</v>
      </c>
    </row>
    <row r="476" spans="1:14">
      <c r="A476" t="s">
        <v>25</v>
      </c>
      <c r="B476" t="s">
        <v>20</v>
      </c>
      <c r="C476" t="s">
        <v>16</v>
      </c>
      <c r="D476" s="9">
        <v>45838</v>
      </c>
      <c r="E476">
        <v>139</v>
      </c>
      <c r="F476" t="s">
        <v>5</v>
      </c>
      <c r="G476" t="s">
        <v>65</v>
      </c>
      <c r="H476">
        <v>4</v>
      </c>
      <c r="I476" t="s">
        <v>6</v>
      </c>
      <c r="J476" t="s">
        <v>93</v>
      </c>
      <c r="K476">
        <v>0</v>
      </c>
      <c r="L476">
        <v>1</v>
      </c>
      <c r="M476">
        <v>0</v>
      </c>
      <c r="N476">
        <v>1</v>
      </c>
    </row>
    <row r="477" spans="1:14">
      <c r="A477" t="s">
        <v>25</v>
      </c>
      <c r="B477" t="s">
        <v>20</v>
      </c>
      <c r="C477" t="s">
        <v>16</v>
      </c>
      <c r="D477" s="9">
        <v>45838</v>
      </c>
      <c r="E477">
        <v>139</v>
      </c>
      <c r="F477" t="s">
        <v>6</v>
      </c>
      <c r="G477" t="s">
        <v>107</v>
      </c>
      <c r="H477">
        <v>5</v>
      </c>
      <c r="I477" t="s">
        <v>4</v>
      </c>
      <c r="J477" t="s">
        <v>94</v>
      </c>
      <c r="K477">
        <v>1</v>
      </c>
      <c r="L477">
        <v>0</v>
      </c>
      <c r="M477">
        <v>0</v>
      </c>
      <c r="N477">
        <v>1</v>
      </c>
    </row>
    <row r="478" spans="1:14">
      <c r="A478" t="s">
        <v>25</v>
      </c>
      <c r="B478" t="s">
        <v>20</v>
      </c>
      <c r="C478" t="s">
        <v>16</v>
      </c>
      <c r="D478" s="9">
        <v>45838</v>
      </c>
      <c r="E478">
        <v>139</v>
      </c>
      <c r="F478" t="s">
        <v>6</v>
      </c>
      <c r="G478" t="s">
        <v>107</v>
      </c>
      <c r="H478">
        <v>5</v>
      </c>
      <c r="I478" t="s">
        <v>5</v>
      </c>
      <c r="J478" t="s">
        <v>94</v>
      </c>
      <c r="K478">
        <v>1</v>
      </c>
      <c r="L478">
        <v>0</v>
      </c>
      <c r="M478">
        <v>0</v>
      </c>
      <c r="N478">
        <v>1</v>
      </c>
    </row>
    <row r="479" spans="1:14">
      <c r="A479" t="s">
        <v>25</v>
      </c>
      <c r="B479" t="s">
        <v>20</v>
      </c>
      <c r="C479" t="s">
        <v>16</v>
      </c>
      <c r="D479" s="9">
        <v>45838</v>
      </c>
      <c r="E479">
        <v>139</v>
      </c>
      <c r="F479" t="s">
        <v>4</v>
      </c>
      <c r="G479" t="s">
        <v>65</v>
      </c>
      <c r="H479">
        <v>4</v>
      </c>
      <c r="I479" t="s">
        <v>5</v>
      </c>
      <c r="J479" t="s">
        <v>92</v>
      </c>
      <c r="K479">
        <v>0</v>
      </c>
      <c r="L479">
        <v>0</v>
      </c>
      <c r="M479">
        <v>1</v>
      </c>
      <c r="N479">
        <v>1</v>
      </c>
    </row>
    <row r="480" spans="1:14">
      <c r="A480" t="s">
        <v>25</v>
      </c>
      <c r="B480" t="s">
        <v>20</v>
      </c>
      <c r="C480" t="s">
        <v>16</v>
      </c>
      <c r="D480" s="9">
        <v>45839</v>
      </c>
      <c r="E480">
        <v>140</v>
      </c>
      <c r="F480" t="s">
        <v>5</v>
      </c>
      <c r="G480" t="s">
        <v>65</v>
      </c>
      <c r="H480">
        <v>14</v>
      </c>
      <c r="I480" t="s">
        <v>83</v>
      </c>
      <c r="J480" t="s">
        <v>94</v>
      </c>
      <c r="K480">
        <v>1</v>
      </c>
      <c r="L480">
        <v>0</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4</v>
      </c>
      <c r="G484" t="s">
        <v>107</v>
      </c>
      <c r="H484">
        <v>8</v>
      </c>
      <c r="I484" t="s">
        <v>83</v>
      </c>
      <c r="J484" t="s">
        <v>94</v>
      </c>
      <c r="K484">
        <v>1</v>
      </c>
      <c r="L484">
        <v>0</v>
      </c>
      <c r="M484">
        <v>0</v>
      </c>
      <c r="N484">
        <v>1</v>
      </c>
    </row>
    <row r="485" spans="1:14">
      <c r="A485" t="s">
        <v>25</v>
      </c>
      <c r="B485" t="s">
        <v>20</v>
      </c>
      <c r="C485" t="s">
        <v>16</v>
      </c>
      <c r="D485" s="9">
        <v>45839</v>
      </c>
      <c r="E485">
        <v>140</v>
      </c>
      <c r="F485" t="s">
        <v>4</v>
      </c>
      <c r="G485" t="s">
        <v>107</v>
      </c>
      <c r="H485">
        <v>8</v>
      </c>
      <c r="I485" t="s">
        <v>5</v>
      </c>
      <c r="J485" t="s">
        <v>93</v>
      </c>
      <c r="K485">
        <v>0</v>
      </c>
      <c r="L485">
        <v>1</v>
      </c>
      <c r="M485">
        <v>0</v>
      </c>
      <c r="N485">
        <v>1</v>
      </c>
    </row>
    <row r="486" spans="1:14">
      <c r="A486" t="s">
        <v>25</v>
      </c>
      <c r="B486" t="s">
        <v>19</v>
      </c>
      <c r="C486" t="s">
        <v>16</v>
      </c>
      <c r="D486" s="9">
        <v>45839</v>
      </c>
      <c r="E486">
        <v>141</v>
      </c>
      <c r="F486" t="s">
        <v>6</v>
      </c>
      <c r="G486" t="s">
        <v>107</v>
      </c>
      <c r="H486">
        <v>5</v>
      </c>
      <c r="I486" t="s">
        <v>5</v>
      </c>
      <c r="J486" t="s">
        <v>93</v>
      </c>
      <c r="K486">
        <v>0</v>
      </c>
      <c r="L486">
        <v>1</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5</v>
      </c>
      <c r="G488" t="s">
        <v>65</v>
      </c>
      <c r="H488">
        <v>14</v>
      </c>
      <c r="I488" t="s">
        <v>6</v>
      </c>
      <c r="J488" t="s">
        <v>94</v>
      </c>
      <c r="K488">
        <v>1</v>
      </c>
      <c r="L488">
        <v>0</v>
      </c>
      <c r="M488">
        <v>0</v>
      </c>
      <c r="N488">
        <v>1</v>
      </c>
    </row>
    <row r="489" spans="1:14">
      <c r="A489" t="s">
        <v>25</v>
      </c>
      <c r="B489" t="s">
        <v>19</v>
      </c>
      <c r="C489" t="s">
        <v>16</v>
      </c>
      <c r="D489" s="9">
        <v>45839</v>
      </c>
      <c r="E489">
        <v>141</v>
      </c>
      <c r="F489" t="s">
        <v>4</v>
      </c>
      <c r="G489" t="s">
        <v>65</v>
      </c>
      <c r="H489">
        <v>3</v>
      </c>
      <c r="I489" t="s">
        <v>5</v>
      </c>
      <c r="J489" t="s">
        <v>93</v>
      </c>
      <c r="K489">
        <v>0</v>
      </c>
      <c r="L489">
        <v>1</v>
      </c>
      <c r="M489">
        <v>0</v>
      </c>
      <c r="N489">
        <v>1</v>
      </c>
    </row>
    <row r="490" spans="1:14">
      <c r="A490" t="s">
        <v>25</v>
      </c>
      <c r="B490" t="s">
        <v>19</v>
      </c>
      <c r="C490" t="s">
        <v>16</v>
      </c>
      <c r="D490" s="9">
        <v>45839</v>
      </c>
      <c r="E490">
        <v>141</v>
      </c>
      <c r="F490" t="s">
        <v>4</v>
      </c>
      <c r="G490" t="s">
        <v>65</v>
      </c>
      <c r="H490">
        <v>3</v>
      </c>
      <c r="I490" t="s">
        <v>6</v>
      </c>
      <c r="J490" t="s">
        <v>93</v>
      </c>
      <c r="K490">
        <v>0</v>
      </c>
      <c r="L490">
        <v>1</v>
      </c>
      <c r="M490">
        <v>0</v>
      </c>
      <c r="N490">
        <v>1</v>
      </c>
    </row>
    <row r="491" spans="1:14">
      <c r="A491" t="s">
        <v>25</v>
      </c>
      <c r="B491" t="s">
        <v>19</v>
      </c>
      <c r="C491" t="s">
        <v>16</v>
      </c>
      <c r="D491" s="9">
        <v>45839</v>
      </c>
      <c r="E491">
        <v>141</v>
      </c>
      <c r="F491" t="s">
        <v>5</v>
      </c>
      <c r="G491" t="s">
        <v>107</v>
      </c>
      <c r="H491">
        <v>14</v>
      </c>
      <c r="I491" t="s">
        <v>4</v>
      </c>
      <c r="J491" t="s">
        <v>94</v>
      </c>
      <c r="K491">
        <v>1</v>
      </c>
      <c r="L491">
        <v>0</v>
      </c>
      <c r="M491">
        <v>0</v>
      </c>
      <c r="N491">
        <v>1</v>
      </c>
    </row>
    <row r="492" spans="1:14">
      <c r="A492" t="s">
        <v>25</v>
      </c>
      <c r="B492" t="s">
        <v>20</v>
      </c>
      <c r="C492" t="s">
        <v>16</v>
      </c>
      <c r="D492" s="9">
        <v>45839</v>
      </c>
      <c r="E492">
        <v>142</v>
      </c>
      <c r="F492" t="s">
        <v>6</v>
      </c>
      <c r="G492" t="s">
        <v>65</v>
      </c>
      <c r="H492">
        <v>4</v>
      </c>
      <c r="I492" t="s">
        <v>4</v>
      </c>
      <c r="J492" t="s">
        <v>93</v>
      </c>
      <c r="K492">
        <v>0</v>
      </c>
      <c r="L492">
        <v>1</v>
      </c>
      <c r="M492">
        <v>0</v>
      </c>
      <c r="N492">
        <v>1</v>
      </c>
    </row>
    <row r="493" spans="1:14">
      <c r="A493" t="s">
        <v>25</v>
      </c>
      <c r="B493" t="s">
        <v>20</v>
      </c>
      <c r="C493" t="s">
        <v>16</v>
      </c>
      <c r="D493" s="9">
        <v>45839</v>
      </c>
      <c r="E493">
        <v>142</v>
      </c>
      <c r="F493" t="s">
        <v>6</v>
      </c>
      <c r="G493" t="s">
        <v>107</v>
      </c>
      <c r="H493">
        <v>4</v>
      </c>
      <c r="I493" t="s">
        <v>5</v>
      </c>
      <c r="J493" t="s">
        <v>93</v>
      </c>
      <c r="K493">
        <v>0</v>
      </c>
      <c r="L493">
        <v>1</v>
      </c>
      <c r="M493">
        <v>0</v>
      </c>
      <c r="N493">
        <v>1</v>
      </c>
    </row>
    <row r="494" spans="1:14">
      <c r="A494" t="s">
        <v>25</v>
      </c>
      <c r="B494" t="s">
        <v>20</v>
      </c>
      <c r="C494" t="s">
        <v>16</v>
      </c>
      <c r="D494" s="9">
        <v>45839</v>
      </c>
      <c r="E494">
        <v>142</v>
      </c>
      <c r="F494" t="s">
        <v>5</v>
      </c>
      <c r="G494" t="s">
        <v>65</v>
      </c>
      <c r="H494">
        <v>8</v>
      </c>
      <c r="I494" t="s">
        <v>4</v>
      </c>
      <c r="J494" t="s">
        <v>94</v>
      </c>
      <c r="K494">
        <v>1</v>
      </c>
      <c r="L494">
        <v>0</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83</v>
      </c>
      <c r="G498" t="s">
        <v>65</v>
      </c>
      <c r="H498">
        <v>8</v>
      </c>
      <c r="I498" t="s">
        <v>6</v>
      </c>
      <c r="J498" t="s">
        <v>94</v>
      </c>
      <c r="K498">
        <v>1</v>
      </c>
      <c r="L498">
        <v>0</v>
      </c>
      <c r="M498">
        <v>0</v>
      </c>
      <c r="N498">
        <v>1</v>
      </c>
    </row>
    <row r="499" spans="1:14">
      <c r="A499" t="s">
        <v>25</v>
      </c>
      <c r="B499" t="s">
        <v>20</v>
      </c>
      <c r="C499" t="s">
        <v>16</v>
      </c>
      <c r="D499" s="9">
        <v>45840</v>
      </c>
      <c r="E499">
        <v>143</v>
      </c>
      <c r="F499" t="s">
        <v>4</v>
      </c>
      <c r="G499" t="s">
        <v>107</v>
      </c>
      <c r="H499">
        <v>4</v>
      </c>
      <c r="I499" t="s">
        <v>5</v>
      </c>
      <c r="J499" t="s">
        <v>93</v>
      </c>
      <c r="K499">
        <v>0</v>
      </c>
      <c r="L499">
        <v>1</v>
      </c>
      <c r="M499">
        <v>0</v>
      </c>
      <c r="N499">
        <v>1</v>
      </c>
    </row>
    <row r="500" spans="1:14">
      <c r="A500" t="s">
        <v>25</v>
      </c>
      <c r="B500" t="s">
        <v>20</v>
      </c>
      <c r="C500" t="s">
        <v>16</v>
      </c>
      <c r="D500" s="9">
        <v>45840</v>
      </c>
      <c r="E500">
        <v>143</v>
      </c>
      <c r="F500" t="s">
        <v>4</v>
      </c>
      <c r="G500" t="s">
        <v>65</v>
      </c>
      <c r="H500">
        <v>4</v>
      </c>
      <c r="I500" t="s">
        <v>6</v>
      </c>
      <c r="J500" t="s">
        <v>94</v>
      </c>
      <c r="K500">
        <v>1</v>
      </c>
      <c r="L500">
        <v>0</v>
      </c>
      <c r="M500">
        <v>0</v>
      </c>
      <c r="N500">
        <v>1</v>
      </c>
    </row>
    <row r="501" spans="1:14">
      <c r="A501" t="s">
        <v>25</v>
      </c>
      <c r="B501" t="s">
        <v>20</v>
      </c>
      <c r="C501" t="s">
        <v>16</v>
      </c>
      <c r="D501" s="9">
        <v>45840</v>
      </c>
      <c r="E501">
        <v>143</v>
      </c>
      <c r="F501" t="s">
        <v>4</v>
      </c>
      <c r="G501" t="s">
        <v>65</v>
      </c>
      <c r="H501">
        <v>4</v>
      </c>
      <c r="I501" t="s">
        <v>83</v>
      </c>
      <c r="J501" t="s">
        <v>93</v>
      </c>
      <c r="K501">
        <v>0</v>
      </c>
      <c r="L501">
        <v>1</v>
      </c>
      <c r="M501">
        <v>0</v>
      </c>
      <c r="N501">
        <v>1</v>
      </c>
    </row>
    <row r="502" spans="1:14">
      <c r="A502" t="s">
        <v>25</v>
      </c>
      <c r="B502" t="s">
        <v>20</v>
      </c>
      <c r="C502" t="s">
        <v>16</v>
      </c>
      <c r="D502" s="9">
        <v>45840</v>
      </c>
      <c r="E502">
        <v>143</v>
      </c>
      <c r="F502" t="s">
        <v>83</v>
      </c>
      <c r="G502" t="s">
        <v>107</v>
      </c>
      <c r="H502">
        <v>8</v>
      </c>
      <c r="I502" t="s">
        <v>4</v>
      </c>
      <c r="J502" t="s">
        <v>94</v>
      </c>
      <c r="K502">
        <v>1</v>
      </c>
      <c r="L502">
        <v>0</v>
      </c>
      <c r="M502">
        <v>0</v>
      </c>
      <c r="N502">
        <v>1</v>
      </c>
    </row>
    <row r="503" spans="1:14">
      <c r="A503" t="s">
        <v>25</v>
      </c>
      <c r="B503" t="s">
        <v>20</v>
      </c>
      <c r="C503" t="s">
        <v>16</v>
      </c>
      <c r="D503" s="9">
        <v>45840</v>
      </c>
      <c r="E503">
        <v>143</v>
      </c>
      <c r="F503" t="s">
        <v>6</v>
      </c>
      <c r="G503" t="s">
        <v>107</v>
      </c>
      <c r="H503">
        <v>3</v>
      </c>
      <c r="I503" t="s">
        <v>83</v>
      </c>
      <c r="J503" t="s">
        <v>93</v>
      </c>
      <c r="K503">
        <v>0</v>
      </c>
      <c r="L503">
        <v>1</v>
      </c>
      <c r="M503">
        <v>0</v>
      </c>
      <c r="N503">
        <v>1</v>
      </c>
    </row>
    <row r="504" spans="1:14">
      <c r="A504" t="s">
        <v>25</v>
      </c>
      <c r="B504" t="s">
        <v>20</v>
      </c>
      <c r="C504" t="s">
        <v>16</v>
      </c>
      <c r="D504" s="9">
        <v>45840</v>
      </c>
      <c r="E504">
        <v>143</v>
      </c>
      <c r="F504" t="s">
        <v>6</v>
      </c>
      <c r="G504" t="s">
        <v>107</v>
      </c>
      <c r="H504">
        <v>3</v>
      </c>
      <c r="I504" t="s">
        <v>5</v>
      </c>
      <c r="J504" t="s">
        <v>93</v>
      </c>
      <c r="K504">
        <v>0</v>
      </c>
      <c r="L504">
        <v>1</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5</v>
      </c>
      <c r="G506" t="s">
        <v>65</v>
      </c>
      <c r="H506">
        <v>10</v>
      </c>
      <c r="I506" t="s">
        <v>83</v>
      </c>
      <c r="J506" t="s">
        <v>94</v>
      </c>
      <c r="K506">
        <v>1</v>
      </c>
      <c r="L506">
        <v>0</v>
      </c>
      <c r="M506">
        <v>0</v>
      </c>
      <c r="N506">
        <v>1</v>
      </c>
    </row>
    <row r="507" spans="1:14">
      <c r="A507" t="s">
        <v>25</v>
      </c>
      <c r="B507" t="s">
        <v>20</v>
      </c>
      <c r="C507" t="s">
        <v>16</v>
      </c>
      <c r="D507" s="9">
        <v>45840</v>
      </c>
      <c r="E507">
        <v>143</v>
      </c>
      <c r="F507" t="s">
        <v>5</v>
      </c>
      <c r="G507" t="s">
        <v>65</v>
      </c>
      <c r="H507">
        <v>10</v>
      </c>
      <c r="I507" t="s">
        <v>6</v>
      </c>
      <c r="J507" t="s">
        <v>94</v>
      </c>
      <c r="K507">
        <v>1</v>
      </c>
      <c r="L507">
        <v>0</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6</v>
      </c>
      <c r="J511" t="s">
        <v>94</v>
      </c>
      <c r="K511">
        <v>1</v>
      </c>
      <c r="L511">
        <v>0</v>
      </c>
      <c r="M511">
        <v>0</v>
      </c>
      <c r="N511">
        <v>1</v>
      </c>
    </row>
    <row r="512" spans="1:14">
      <c r="A512" t="s">
        <v>25</v>
      </c>
      <c r="B512" t="s">
        <v>20</v>
      </c>
      <c r="C512" t="s">
        <v>16</v>
      </c>
      <c r="D512" s="9">
        <v>45840</v>
      </c>
      <c r="E512">
        <v>144</v>
      </c>
      <c r="F512" t="s">
        <v>5</v>
      </c>
      <c r="G512" t="s">
        <v>107</v>
      </c>
      <c r="H512">
        <v>9</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4</v>
      </c>
      <c r="G515" t="s">
        <v>65</v>
      </c>
      <c r="H515">
        <v>17</v>
      </c>
      <c r="I515" t="s">
        <v>5</v>
      </c>
      <c r="J515" t="s">
        <v>94</v>
      </c>
      <c r="K515">
        <v>1</v>
      </c>
      <c r="L515">
        <v>0</v>
      </c>
      <c r="M515">
        <v>0</v>
      </c>
      <c r="N515">
        <v>1</v>
      </c>
    </row>
    <row r="516" spans="1:14">
      <c r="A516" t="s">
        <v>25</v>
      </c>
      <c r="B516" t="s">
        <v>20</v>
      </c>
      <c r="C516" t="s">
        <v>16</v>
      </c>
      <c r="D516" s="9">
        <v>45841</v>
      </c>
      <c r="E516">
        <v>145</v>
      </c>
      <c r="F516" t="s">
        <v>5</v>
      </c>
      <c r="G516" t="s">
        <v>107</v>
      </c>
      <c r="H516">
        <v>4</v>
      </c>
      <c r="I516" t="s">
        <v>4</v>
      </c>
      <c r="J516" t="s">
        <v>93</v>
      </c>
      <c r="K516">
        <v>0</v>
      </c>
      <c r="L516">
        <v>1</v>
      </c>
      <c r="M516">
        <v>0</v>
      </c>
      <c r="N516">
        <v>1</v>
      </c>
    </row>
    <row r="517" spans="1:14">
      <c r="A517" t="s">
        <v>25</v>
      </c>
      <c r="B517" t="s">
        <v>20</v>
      </c>
      <c r="C517" t="s">
        <v>16</v>
      </c>
      <c r="D517" s="9">
        <v>45841</v>
      </c>
      <c r="E517">
        <v>145</v>
      </c>
      <c r="F517" t="s">
        <v>5</v>
      </c>
      <c r="G517" t="s">
        <v>65</v>
      </c>
      <c r="H517">
        <v>4</v>
      </c>
      <c r="I517" t="s">
        <v>83</v>
      </c>
      <c r="J517" t="s">
        <v>94</v>
      </c>
      <c r="K517">
        <v>1</v>
      </c>
      <c r="L517">
        <v>0</v>
      </c>
      <c r="M517">
        <v>0</v>
      </c>
      <c r="N517">
        <v>1</v>
      </c>
    </row>
    <row r="518" spans="1:14">
      <c r="A518" t="s">
        <v>25</v>
      </c>
      <c r="B518" t="s">
        <v>20</v>
      </c>
      <c r="C518" t="s">
        <v>16</v>
      </c>
      <c r="D518" s="9">
        <v>45841</v>
      </c>
      <c r="E518">
        <v>145</v>
      </c>
      <c r="F518" t="s">
        <v>4</v>
      </c>
      <c r="G518" t="s">
        <v>65</v>
      </c>
      <c r="H518">
        <v>5</v>
      </c>
      <c r="I518" t="s">
        <v>83</v>
      </c>
      <c r="J518" t="s">
        <v>94</v>
      </c>
      <c r="K518">
        <v>1</v>
      </c>
      <c r="L518">
        <v>0</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83</v>
      </c>
      <c r="G521" t="s">
        <v>107</v>
      </c>
      <c r="H521">
        <v>1</v>
      </c>
      <c r="I521" t="s">
        <v>5</v>
      </c>
      <c r="J521" t="s">
        <v>93</v>
      </c>
      <c r="K521">
        <v>0</v>
      </c>
      <c r="L521">
        <v>1</v>
      </c>
      <c r="M521">
        <v>0</v>
      </c>
      <c r="N521">
        <v>1</v>
      </c>
    </row>
    <row r="522" spans="1:14">
      <c r="A522" t="s">
        <v>25</v>
      </c>
      <c r="B522" t="s">
        <v>19</v>
      </c>
      <c r="C522" t="s">
        <v>16</v>
      </c>
      <c r="D522" s="9">
        <v>45841</v>
      </c>
      <c r="E522">
        <v>146</v>
      </c>
      <c r="F522" t="s">
        <v>4</v>
      </c>
      <c r="G522" t="s">
        <v>107</v>
      </c>
      <c r="H522">
        <v>9</v>
      </c>
      <c r="I522" t="s">
        <v>83</v>
      </c>
      <c r="J522" t="s">
        <v>94</v>
      </c>
      <c r="K522">
        <v>1</v>
      </c>
      <c r="L522">
        <v>0</v>
      </c>
      <c r="M522">
        <v>0</v>
      </c>
      <c r="N522">
        <v>1</v>
      </c>
    </row>
    <row r="523" spans="1:14">
      <c r="A523" t="s">
        <v>25</v>
      </c>
      <c r="B523" t="s">
        <v>19</v>
      </c>
      <c r="C523" t="s">
        <v>16</v>
      </c>
      <c r="D523" s="9">
        <v>45841</v>
      </c>
      <c r="E523">
        <v>146</v>
      </c>
      <c r="F523" t="s">
        <v>4</v>
      </c>
      <c r="G523" t="s">
        <v>65</v>
      </c>
      <c r="H523">
        <v>9</v>
      </c>
      <c r="I523" t="s">
        <v>5</v>
      </c>
      <c r="J523" t="s">
        <v>93</v>
      </c>
      <c r="K523">
        <v>0</v>
      </c>
      <c r="L523">
        <v>1</v>
      </c>
      <c r="M523">
        <v>0</v>
      </c>
      <c r="N523">
        <v>1</v>
      </c>
    </row>
    <row r="524" spans="1:14">
      <c r="A524" t="s">
        <v>25</v>
      </c>
      <c r="B524" t="s">
        <v>19</v>
      </c>
      <c r="C524" t="s">
        <v>16</v>
      </c>
      <c r="D524" s="9">
        <v>45841</v>
      </c>
      <c r="E524">
        <v>146</v>
      </c>
      <c r="F524" t="s">
        <v>83</v>
      </c>
      <c r="G524" t="s">
        <v>65</v>
      </c>
      <c r="H524">
        <v>3</v>
      </c>
      <c r="I524" t="s">
        <v>5</v>
      </c>
      <c r="J524" t="s">
        <v>93</v>
      </c>
      <c r="K524">
        <v>0</v>
      </c>
      <c r="L524">
        <v>1</v>
      </c>
      <c r="M524">
        <v>0</v>
      </c>
      <c r="N524">
        <v>1</v>
      </c>
    </row>
    <row r="525" spans="1:14">
      <c r="A525" t="s">
        <v>25</v>
      </c>
      <c r="B525" t="s">
        <v>19</v>
      </c>
      <c r="C525" t="s">
        <v>16</v>
      </c>
      <c r="D525" s="9">
        <v>45841</v>
      </c>
      <c r="E525">
        <v>146</v>
      </c>
      <c r="F525" t="s">
        <v>5</v>
      </c>
      <c r="G525" t="s">
        <v>107</v>
      </c>
      <c r="H525">
        <v>13</v>
      </c>
      <c r="I525" t="s">
        <v>4</v>
      </c>
      <c r="J525" t="s">
        <v>94</v>
      </c>
      <c r="K525">
        <v>1</v>
      </c>
      <c r="L525">
        <v>0</v>
      </c>
      <c r="M525">
        <v>0</v>
      </c>
      <c r="N525">
        <v>1</v>
      </c>
    </row>
    <row r="526" spans="1:14">
      <c r="A526" t="s">
        <v>25</v>
      </c>
      <c r="B526" t="s">
        <v>19</v>
      </c>
      <c r="C526" t="s">
        <v>16</v>
      </c>
      <c r="D526" s="9">
        <v>45841</v>
      </c>
      <c r="E526">
        <v>146</v>
      </c>
      <c r="F526" t="s">
        <v>5</v>
      </c>
      <c r="G526" t="s">
        <v>107</v>
      </c>
      <c r="H526">
        <v>13</v>
      </c>
      <c r="I526" t="s">
        <v>83</v>
      </c>
      <c r="J526" t="s">
        <v>94</v>
      </c>
      <c r="K526">
        <v>1</v>
      </c>
      <c r="L526">
        <v>0</v>
      </c>
      <c r="M526">
        <v>0</v>
      </c>
      <c r="N526">
        <v>1</v>
      </c>
    </row>
    <row r="527" spans="1:14">
      <c r="A527" t="s">
        <v>25</v>
      </c>
      <c r="B527" t="s">
        <v>19</v>
      </c>
      <c r="C527" t="s">
        <v>16</v>
      </c>
      <c r="D527" s="9">
        <v>45841</v>
      </c>
      <c r="E527">
        <v>146</v>
      </c>
      <c r="F527" t="s">
        <v>83</v>
      </c>
      <c r="G527" t="s">
        <v>65</v>
      </c>
      <c r="H527">
        <v>3</v>
      </c>
      <c r="I527" t="s">
        <v>4</v>
      </c>
      <c r="J527" t="s">
        <v>93</v>
      </c>
      <c r="K527">
        <v>0</v>
      </c>
      <c r="L527">
        <v>1</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83</v>
      </c>
      <c r="G529" t="s">
        <v>107</v>
      </c>
      <c r="H529">
        <v>3</v>
      </c>
      <c r="I529" t="s">
        <v>5</v>
      </c>
      <c r="J529" t="s">
        <v>93</v>
      </c>
      <c r="K529">
        <v>0</v>
      </c>
      <c r="L529">
        <v>1</v>
      </c>
      <c r="M529">
        <v>0</v>
      </c>
      <c r="N529">
        <v>1</v>
      </c>
    </row>
    <row r="530" spans="1:14">
      <c r="A530" t="s">
        <v>25</v>
      </c>
      <c r="B530" t="s">
        <v>21</v>
      </c>
      <c r="C530" t="s">
        <v>16</v>
      </c>
      <c r="D530" s="9">
        <v>45841</v>
      </c>
      <c r="E530">
        <v>147</v>
      </c>
      <c r="F530" t="s">
        <v>4</v>
      </c>
      <c r="G530" t="s">
        <v>107</v>
      </c>
      <c r="H530">
        <v>15</v>
      </c>
      <c r="I530" t="s">
        <v>83</v>
      </c>
      <c r="J530" t="s">
        <v>94</v>
      </c>
      <c r="K530">
        <v>1</v>
      </c>
      <c r="L530">
        <v>0</v>
      </c>
      <c r="M530">
        <v>0</v>
      </c>
      <c r="N530">
        <v>1</v>
      </c>
    </row>
    <row r="531" spans="1:14">
      <c r="A531" t="s">
        <v>25</v>
      </c>
      <c r="B531" t="s">
        <v>21</v>
      </c>
      <c r="C531" t="s">
        <v>16</v>
      </c>
      <c r="D531" s="9">
        <v>45841</v>
      </c>
      <c r="E531">
        <v>147</v>
      </c>
      <c r="F531" t="s">
        <v>4</v>
      </c>
      <c r="G531" t="s">
        <v>107</v>
      </c>
      <c r="H531">
        <v>15</v>
      </c>
      <c r="I531" t="s">
        <v>5</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5</v>
      </c>
      <c r="G533" t="s">
        <v>65</v>
      </c>
      <c r="H533">
        <v>4</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4</v>
      </c>
      <c r="G538" t="s">
        <v>65</v>
      </c>
      <c r="H538">
        <v>1</v>
      </c>
      <c r="I538" t="s">
        <v>6</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6</v>
      </c>
      <c r="G540" t="s">
        <v>107</v>
      </c>
      <c r="H540">
        <v>5</v>
      </c>
      <c r="I540" t="s">
        <v>83</v>
      </c>
      <c r="J540" t="s">
        <v>93</v>
      </c>
      <c r="K540">
        <v>0</v>
      </c>
      <c r="L540">
        <v>1</v>
      </c>
      <c r="M540">
        <v>0</v>
      </c>
      <c r="N540">
        <v>1</v>
      </c>
    </row>
    <row r="541" spans="1:14">
      <c r="A541" t="s">
        <v>25</v>
      </c>
      <c r="B541" t="s">
        <v>20</v>
      </c>
      <c r="C541" t="s">
        <v>16</v>
      </c>
      <c r="D541" s="9">
        <v>45845</v>
      </c>
      <c r="E541">
        <v>149</v>
      </c>
      <c r="F541" t="s">
        <v>6</v>
      </c>
      <c r="G541" t="s">
        <v>65</v>
      </c>
      <c r="H541">
        <v>5</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83</v>
      </c>
      <c r="G543" t="s">
        <v>65</v>
      </c>
      <c r="H543">
        <v>6</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4</v>
      </c>
      <c r="G545" t="s">
        <v>107</v>
      </c>
      <c r="H545">
        <v>9</v>
      </c>
      <c r="I545" t="s">
        <v>6</v>
      </c>
      <c r="J545" t="s">
        <v>94</v>
      </c>
      <c r="K545">
        <v>1</v>
      </c>
      <c r="L545">
        <v>0</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4</v>
      </c>
      <c r="G554" t="s">
        <v>65</v>
      </c>
      <c r="H554">
        <v>5</v>
      </c>
      <c r="I554" t="s">
        <v>83</v>
      </c>
      <c r="J554" t="s">
        <v>94</v>
      </c>
      <c r="K554">
        <v>1</v>
      </c>
      <c r="L554">
        <v>0</v>
      </c>
      <c r="M554">
        <v>0</v>
      </c>
      <c r="N554">
        <v>1</v>
      </c>
    </row>
    <row r="555" spans="1:14">
      <c r="A555" t="s">
        <v>25</v>
      </c>
      <c r="B555" t="s">
        <v>19</v>
      </c>
      <c r="C555" t="s">
        <v>16</v>
      </c>
      <c r="D555" s="9">
        <v>45847</v>
      </c>
      <c r="E555">
        <v>154</v>
      </c>
      <c r="F555" t="s">
        <v>83</v>
      </c>
      <c r="G555" t="s">
        <v>107</v>
      </c>
      <c r="H555">
        <v>2</v>
      </c>
      <c r="I555" t="s">
        <v>4</v>
      </c>
      <c r="J555" t="s">
        <v>93</v>
      </c>
      <c r="K555">
        <v>0</v>
      </c>
      <c r="L555">
        <v>1</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4</v>
      </c>
      <c r="G568" t="s">
        <v>107</v>
      </c>
      <c r="H568">
        <v>15</v>
      </c>
      <c r="I568" t="s">
        <v>83</v>
      </c>
      <c r="J568" t="s">
        <v>94</v>
      </c>
      <c r="K568">
        <v>1</v>
      </c>
      <c r="L568">
        <v>0</v>
      </c>
      <c r="M568">
        <v>0</v>
      </c>
      <c r="N568">
        <v>1</v>
      </c>
    </row>
    <row r="569" spans="1:14">
      <c r="A569" t="s">
        <v>25</v>
      </c>
      <c r="B569" t="s">
        <v>20</v>
      </c>
      <c r="C569" t="s">
        <v>16</v>
      </c>
      <c r="D569" s="9">
        <v>45849</v>
      </c>
      <c r="E569">
        <v>161</v>
      </c>
      <c r="F569" t="s">
        <v>83</v>
      </c>
      <c r="G569" t="s">
        <v>65</v>
      </c>
      <c r="H569">
        <v>1</v>
      </c>
      <c r="I569" t="s">
        <v>4</v>
      </c>
      <c r="J569" t="s">
        <v>93</v>
      </c>
      <c r="K569">
        <v>0</v>
      </c>
      <c r="L569">
        <v>1</v>
      </c>
      <c r="M569">
        <v>0</v>
      </c>
      <c r="N569">
        <v>1</v>
      </c>
    </row>
    <row r="570" spans="1:14">
      <c r="A570" t="s">
        <v>25</v>
      </c>
      <c r="B570" t="s">
        <v>20</v>
      </c>
      <c r="C570" t="s">
        <v>16</v>
      </c>
      <c r="D570" s="9">
        <v>45852</v>
      </c>
      <c r="E570">
        <v>162</v>
      </c>
      <c r="F570" t="s">
        <v>4</v>
      </c>
      <c r="G570" t="s">
        <v>65</v>
      </c>
      <c r="H570">
        <v>9</v>
      </c>
      <c r="I570" t="s">
        <v>83</v>
      </c>
      <c r="J570" t="s">
        <v>94</v>
      </c>
      <c r="K570">
        <v>1</v>
      </c>
      <c r="L570">
        <v>0</v>
      </c>
      <c r="M570">
        <v>0</v>
      </c>
      <c r="N570">
        <v>1</v>
      </c>
    </row>
    <row r="571" spans="1:14">
      <c r="A571" t="s">
        <v>25</v>
      </c>
      <c r="B571" t="s">
        <v>20</v>
      </c>
      <c r="C571" t="s">
        <v>16</v>
      </c>
      <c r="D571" s="9">
        <v>45852</v>
      </c>
      <c r="E571">
        <v>162</v>
      </c>
      <c r="F571" t="s">
        <v>83</v>
      </c>
      <c r="G571" t="s">
        <v>107</v>
      </c>
      <c r="H571">
        <v>6</v>
      </c>
      <c r="I571" t="s">
        <v>4</v>
      </c>
      <c r="J571" t="s">
        <v>93</v>
      </c>
      <c r="K571">
        <v>0</v>
      </c>
      <c r="L571">
        <v>1</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83</v>
      </c>
      <c r="G574" t="s">
        <v>107</v>
      </c>
      <c r="H574">
        <v>4</v>
      </c>
      <c r="I574" t="s">
        <v>4</v>
      </c>
      <c r="J574" t="s">
        <v>94</v>
      </c>
      <c r="K574">
        <v>1</v>
      </c>
      <c r="L574">
        <v>0</v>
      </c>
      <c r="M574">
        <v>0</v>
      </c>
      <c r="N574">
        <v>1</v>
      </c>
    </row>
    <row r="575" spans="1:14">
      <c r="A575" t="s">
        <v>25</v>
      </c>
      <c r="B575" t="s">
        <v>20</v>
      </c>
      <c r="C575" t="s">
        <v>16</v>
      </c>
      <c r="D575" s="9">
        <v>45852</v>
      </c>
      <c r="E575">
        <v>164</v>
      </c>
      <c r="F575" t="s">
        <v>4</v>
      </c>
      <c r="G575" t="s">
        <v>65</v>
      </c>
      <c r="H575">
        <v>2</v>
      </c>
      <c r="I575" t="s">
        <v>83</v>
      </c>
      <c r="J575" t="s">
        <v>93</v>
      </c>
      <c r="K575">
        <v>0</v>
      </c>
      <c r="L575">
        <v>1</v>
      </c>
      <c r="M575">
        <v>0</v>
      </c>
      <c r="N575">
        <v>1</v>
      </c>
    </row>
    <row r="576" spans="1:14">
      <c r="A576" t="s">
        <v>25</v>
      </c>
      <c r="B576" t="s">
        <v>20</v>
      </c>
      <c r="C576" t="s">
        <v>16</v>
      </c>
      <c r="D576" s="9">
        <v>45853</v>
      </c>
      <c r="E576">
        <v>165</v>
      </c>
      <c r="F576" t="s">
        <v>5</v>
      </c>
      <c r="G576" t="s">
        <v>65</v>
      </c>
      <c r="H576">
        <v>0</v>
      </c>
      <c r="I576" t="s">
        <v>83</v>
      </c>
      <c r="J576" t="s">
        <v>93</v>
      </c>
      <c r="K576">
        <v>0</v>
      </c>
      <c r="L576">
        <v>1</v>
      </c>
      <c r="M576">
        <v>0</v>
      </c>
      <c r="N576">
        <v>1</v>
      </c>
    </row>
    <row r="577" spans="1:14">
      <c r="A577" t="s">
        <v>25</v>
      </c>
      <c r="B577" t="s">
        <v>20</v>
      </c>
      <c r="C577" t="s">
        <v>16</v>
      </c>
      <c r="D577" s="9">
        <v>45853</v>
      </c>
      <c r="E577">
        <v>165</v>
      </c>
      <c r="F577" t="s">
        <v>4</v>
      </c>
      <c r="G577" t="s">
        <v>65</v>
      </c>
      <c r="H577">
        <v>4</v>
      </c>
      <c r="I577" t="s">
        <v>5</v>
      </c>
      <c r="J577" t="s">
        <v>94</v>
      </c>
      <c r="K577">
        <v>1</v>
      </c>
      <c r="L577">
        <v>0</v>
      </c>
      <c r="M577">
        <v>0</v>
      </c>
      <c r="N577">
        <v>1</v>
      </c>
    </row>
    <row r="578" spans="1:14">
      <c r="A578" t="s">
        <v>25</v>
      </c>
      <c r="B578" t="s">
        <v>20</v>
      </c>
      <c r="C578" t="s">
        <v>16</v>
      </c>
      <c r="D578" s="9">
        <v>45853</v>
      </c>
      <c r="E578">
        <v>165</v>
      </c>
      <c r="F578" t="s">
        <v>4</v>
      </c>
      <c r="G578" t="s">
        <v>65</v>
      </c>
      <c r="H578">
        <v>4</v>
      </c>
      <c r="I578" t="s">
        <v>83</v>
      </c>
      <c r="J578" t="s">
        <v>93</v>
      </c>
      <c r="K578">
        <v>0</v>
      </c>
      <c r="L578">
        <v>1</v>
      </c>
      <c r="M578">
        <v>0</v>
      </c>
      <c r="N578">
        <v>1</v>
      </c>
    </row>
    <row r="579" spans="1:14">
      <c r="A579" t="s">
        <v>25</v>
      </c>
      <c r="B579" t="s">
        <v>20</v>
      </c>
      <c r="C579" t="s">
        <v>16</v>
      </c>
      <c r="D579" s="9">
        <v>45853</v>
      </c>
      <c r="E579">
        <v>165</v>
      </c>
      <c r="F579" t="s">
        <v>5</v>
      </c>
      <c r="G579" t="s">
        <v>107</v>
      </c>
      <c r="H579">
        <v>0</v>
      </c>
      <c r="I579" t="s">
        <v>4</v>
      </c>
      <c r="J579" t="s">
        <v>93</v>
      </c>
      <c r="K579">
        <v>0</v>
      </c>
      <c r="L579">
        <v>1</v>
      </c>
      <c r="M579">
        <v>0</v>
      </c>
      <c r="N579">
        <v>1</v>
      </c>
    </row>
    <row r="580" spans="1:14">
      <c r="A580" t="s">
        <v>25</v>
      </c>
      <c r="B580" t="s">
        <v>20</v>
      </c>
      <c r="C580" t="s">
        <v>16</v>
      </c>
      <c r="D580" s="9">
        <v>45853</v>
      </c>
      <c r="E580">
        <v>165</v>
      </c>
      <c r="F580" t="s">
        <v>83</v>
      </c>
      <c r="G580" t="s">
        <v>107</v>
      </c>
      <c r="H580">
        <v>9</v>
      </c>
      <c r="I580" t="s">
        <v>5</v>
      </c>
      <c r="J580" t="s">
        <v>94</v>
      </c>
      <c r="K580">
        <v>1</v>
      </c>
      <c r="L580">
        <v>0</v>
      </c>
      <c r="M580">
        <v>0</v>
      </c>
      <c r="N580">
        <v>1</v>
      </c>
    </row>
    <row r="581" spans="1:14">
      <c r="A581" t="s">
        <v>25</v>
      </c>
      <c r="B581" t="s">
        <v>20</v>
      </c>
      <c r="C581" t="s">
        <v>16</v>
      </c>
      <c r="D581" s="9">
        <v>45853</v>
      </c>
      <c r="E581">
        <v>165</v>
      </c>
      <c r="F581" t="s">
        <v>83</v>
      </c>
      <c r="G581" t="s">
        <v>107</v>
      </c>
      <c r="H581">
        <v>9</v>
      </c>
      <c r="I581" t="s">
        <v>4</v>
      </c>
      <c r="J581" t="s">
        <v>94</v>
      </c>
      <c r="K581">
        <v>1</v>
      </c>
      <c r="L581">
        <v>0</v>
      </c>
      <c r="M581">
        <v>0</v>
      </c>
      <c r="N581">
        <v>1</v>
      </c>
    </row>
    <row r="582" spans="1:14">
      <c r="A582" t="s">
        <v>25</v>
      </c>
      <c r="B582" t="s">
        <v>19</v>
      </c>
      <c r="C582" t="s">
        <v>16</v>
      </c>
      <c r="D582" s="9">
        <v>45853</v>
      </c>
      <c r="E582">
        <v>166</v>
      </c>
      <c r="F582" t="s">
        <v>5</v>
      </c>
      <c r="G582" t="s">
        <v>65</v>
      </c>
      <c r="H582">
        <v>3</v>
      </c>
      <c r="I582" t="s">
        <v>4</v>
      </c>
      <c r="J582" t="s">
        <v>93</v>
      </c>
      <c r="K582">
        <v>0</v>
      </c>
      <c r="L582">
        <v>1</v>
      </c>
      <c r="M582">
        <v>0</v>
      </c>
      <c r="N582">
        <v>1</v>
      </c>
    </row>
    <row r="583" spans="1:14">
      <c r="A583" t="s">
        <v>25</v>
      </c>
      <c r="B583" t="s">
        <v>19</v>
      </c>
      <c r="C583" t="s">
        <v>16</v>
      </c>
      <c r="D583" s="9">
        <v>45853</v>
      </c>
      <c r="E583">
        <v>166</v>
      </c>
      <c r="F583" t="s">
        <v>83</v>
      </c>
      <c r="G583" t="s">
        <v>65</v>
      </c>
      <c r="H583">
        <v>8</v>
      </c>
      <c r="I583" t="s">
        <v>5</v>
      </c>
      <c r="J583" t="s">
        <v>94</v>
      </c>
      <c r="K583">
        <v>1</v>
      </c>
      <c r="L583">
        <v>0</v>
      </c>
      <c r="M583">
        <v>0</v>
      </c>
      <c r="N583">
        <v>1</v>
      </c>
    </row>
    <row r="584" spans="1:14">
      <c r="A584" t="s">
        <v>25</v>
      </c>
      <c r="B584" t="s">
        <v>19</v>
      </c>
      <c r="C584" t="s">
        <v>16</v>
      </c>
      <c r="D584" s="9">
        <v>45853</v>
      </c>
      <c r="E584">
        <v>166</v>
      </c>
      <c r="F584" t="s">
        <v>5</v>
      </c>
      <c r="G584" t="s">
        <v>107</v>
      </c>
      <c r="H584">
        <v>3</v>
      </c>
      <c r="I584" t="s">
        <v>83</v>
      </c>
      <c r="J584" t="s">
        <v>93</v>
      </c>
      <c r="K584">
        <v>0</v>
      </c>
      <c r="L584">
        <v>1</v>
      </c>
      <c r="M584">
        <v>0</v>
      </c>
      <c r="N584">
        <v>1</v>
      </c>
    </row>
    <row r="585" spans="1:14">
      <c r="A585" t="s">
        <v>25</v>
      </c>
      <c r="B585" t="s">
        <v>19</v>
      </c>
      <c r="C585" t="s">
        <v>16</v>
      </c>
      <c r="D585" s="9">
        <v>45853</v>
      </c>
      <c r="E585">
        <v>166</v>
      </c>
      <c r="F585" t="s">
        <v>4</v>
      </c>
      <c r="G585" t="s">
        <v>107</v>
      </c>
      <c r="H585">
        <v>5</v>
      </c>
      <c r="I585" t="s">
        <v>83</v>
      </c>
      <c r="J585" t="s">
        <v>93</v>
      </c>
      <c r="K585">
        <v>0</v>
      </c>
      <c r="L585">
        <v>1</v>
      </c>
      <c r="M585">
        <v>0</v>
      </c>
      <c r="N585">
        <v>1</v>
      </c>
    </row>
    <row r="586" spans="1:14">
      <c r="A586" t="s">
        <v>25</v>
      </c>
      <c r="B586" t="s">
        <v>19</v>
      </c>
      <c r="C586" t="s">
        <v>16</v>
      </c>
      <c r="D586" s="9">
        <v>45853</v>
      </c>
      <c r="E586">
        <v>166</v>
      </c>
      <c r="F586" t="s">
        <v>4</v>
      </c>
      <c r="G586" t="s">
        <v>107</v>
      </c>
      <c r="H586">
        <v>5</v>
      </c>
      <c r="I586" t="s">
        <v>5</v>
      </c>
      <c r="J586" t="s">
        <v>94</v>
      </c>
      <c r="K586">
        <v>1</v>
      </c>
      <c r="L586">
        <v>0</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4</v>
      </c>
      <c r="G591" t="s">
        <v>107</v>
      </c>
      <c r="H591">
        <v>11</v>
      </c>
      <c r="I591" t="s">
        <v>83</v>
      </c>
      <c r="J591" t="s">
        <v>94</v>
      </c>
      <c r="K591">
        <v>1</v>
      </c>
      <c r="L591">
        <v>0</v>
      </c>
      <c r="M591">
        <v>0</v>
      </c>
      <c r="N591">
        <v>1</v>
      </c>
    </row>
    <row r="592" spans="1:14">
      <c r="A592" t="s">
        <v>25</v>
      </c>
      <c r="B592" t="s">
        <v>20</v>
      </c>
      <c r="C592" t="s">
        <v>16</v>
      </c>
      <c r="D592" s="9">
        <v>45854</v>
      </c>
      <c r="E592">
        <v>168</v>
      </c>
      <c r="F592" t="s">
        <v>4</v>
      </c>
      <c r="G592" t="s">
        <v>65</v>
      </c>
      <c r="H592">
        <v>11</v>
      </c>
      <c r="I592" t="s">
        <v>5</v>
      </c>
      <c r="J592" t="s">
        <v>94</v>
      </c>
      <c r="K592">
        <v>1</v>
      </c>
      <c r="L592">
        <v>0</v>
      </c>
      <c r="M592">
        <v>0</v>
      </c>
      <c r="N592">
        <v>1</v>
      </c>
    </row>
    <row r="593" spans="1:14">
      <c r="A593" t="s">
        <v>25</v>
      </c>
      <c r="B593" t="s">
        <v>20</v>
      </c>
      <c r="C593" t="s">
        <v>16</v>
      </c>
      <c r="D593" s="9">
        <v>45854</v>
      </c>
      <c r="E593">
        <v>168</v>
      </c>
      <c r="F593" t="s">
        <v>83</v>
      </c>
      <c r="G593" t="s">
        <v>65</v>
      </c>
      <c r="H593">
        <v>0</v>
      </c>
      <c r="I593" t="s">
        <v>5</v>
      </c>
      <c r="J593" t="s">
        <v>93</v>
      </c>
      <c r="K593">
        <v>0</v>
      </c>
      <c r="L593">
        <v>1</v>
      </c>
      <c r="M593">
        <v>0</v>
      </c>
      <c r="N593">
        <v>1</v>
      </c>
    </row>
    <row r="594" spans="1:14">
      <c r="A594" t="s">
        <v>25</v>
      </c>
      <c r="B594" t="s">
        <v>20</v>
      </c>
      <c r="C594" t="s">
        <v>16</v>
      </c>
      <c r="D594" s="9">
        <v>45854</v>
      </c>
      <c r="E594">
        <v>168</v>
      </c>
      <c r="F594" t="s">
        <v>83</v>
      </c>
      <c r="G594" t="s">
        <v>65</v>
      </c>
      <c r="H594">
        <v>0</v>
      </c>
      <c r="I594" t="s">
        <v>4</v>
      </c>
      <c r="J594" t="s">
        <v>93</v>
      </c>
      <c r="K594">
        <v>0</v>
      </c>
      <c r="L594">
        <v>1</v>
      </c>
      <c r="M594">
        <v>0</v>
      </c>
      <c r="N594">
        <v>1</v>
      </c>
    </row>
    <row r="595" spans="1:14">
      <c r="A595" t="s">
        <v>25</v>
      </c>
      <c r="B595" t="s">
        <v>20</v>
      </c>
      <c r="C595" t="s">
        <v>16</v>
      </c>
      <c r="D595" s="9">
        <v>45854</v>
      </c>
      <c r="E595">
        <v>168</v>
      </c>
      <c r="F595" t="s">
        <v>5</v>
      </c>
      <c r="G595" t="s">
        <v>107</v>
      </c>
      <c r="H595">
        <v>3</v>
      </c>
      <c r="I595" t="s">
        <v>4</v>
      </c>
      <c r="J595" t="s">
        <v>93</v>
      </c>
      <c r="K595">
        <v>0</v>
      </c>
      <c r="L595">
        <v>1</v>
      </c>
      <c r="M595">
        <v>0</v>
      </c>
      <c r="N595">
        <v>1</v>
      </c>
    </row>
    <row r="596" spans="1:14">
      <c r="A596" t="s">
        <v>25</v>
      </c>
      <c r="B596" t="s">
        <v>20</v>
      </c>
      <c r="C596" t="s">
        <v>16</v>
      </c>
      <c r="D596" s="9">
        <v>45854</v>
      </c>
      <c r="E596">
        <v>169</v>
      </c>
      <c r="F596" t="s">
        <v>4</v>
      </c>
      <c r="G596" t="s">
        <v>65</v>
      </c>
      <c r="H596">
        <v>8</v>
      </c>
      <c r="I596" t="s">
        <v>83</v>
      </c>
      <c r="J596" t="s">
        <v>94</v>
      </c>
      <c r="K596">
        <v>1</v>
      </c>
      <c r="L596">
        <v>0</v>
      </c>
      <c r="M596">
        <v>0</v>
      </c>
      <c r="N596">
        <v>1</v>
      </c>
    </row>
    <row r="597" spans="1:14">
      <c r="A597" t="s">
        <v>25</v>
      </c>
      <c r="B597" t="s">
        <v>20</v>
      </c>
      <c r="C597" t="s">
        <v>16</v>
      </c>
      <c r="D597" s="9">
        <v>45854</v>
      </c>
      <c r="E597">
        <v>169</v>
      </c>
      <c r="F597" t="s">
        <v>5</v>
      </c>
      <c r="G597" t="s">
        <v>65</v>
      </c>
      <c r="H597">
        <v>1</v>
      </c>
      <c r="I597" t="s">
        <v>83</v>
      </c>
      <c r="J597" t="s">
        <v>93</v>
      </c>
      <c r="K597">
        <v>0</v>
      </c>
      <c r="L597">
        <v>1</v>
      </c>
      <c r="M597">
        <v>0</v>
      </c>
      <c r="N597">
        <v>1</v>
      </c>
    </row>
    <row r="598" spans="1:14">
      <c r="A598" t="s">
        <v>25</v>
      </c>
      <c r="B598" t="s">
        <v>20</v>
      </c>
      <c r="C598" t="s">
        <v>16</v>
      </c>
      <c r="D598" s="9">
        <v>45854</v>
      </c>
      <c r="E598">
        <v>169</v>
      </c>
      <c r="F598" t="s">
        <v>5</v>
      </c>
      <c r="G598" t="s">
        <v>107</v>
      </c>
      <c r="H598">
        <v>1</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83</v>
      </c>
      <c r="G600" t="s">
        <v>107</v>
      </c>
      <c r="H600">
        <v>2</v>
      </c>
      <c r="I600" t="s">
        <v>4</v>
      </c>
      <c r="J600" t="s">
        <v>93</v>
      </c>
      <c r="K600">
        <v>0</v>
      </c>
      <c r="L600">
        <v>1</v>
      </c>
      <c r="M600">
        <v>0</v>
      </c>
      <c r="N600">
        <v>1</v>
      </c>
    </row>
    <row r="601" spans="1:14">
      <c r="A601" t="s">
        <v>25</v>
      </c>
      <c r="B601" t="s">
        <v>20</v>
      </c>
      <c r="C601" t="s">
        <v>16</v>
      </c>
      <c r="D601" s="9">
        <v>45854</v>
      </c>
      <c r="E601">
        <v>169</v>
      </c>
      <c r="F601" t="s">
        <v>4</v>
      </c>
      <c r="G601" t="s">
        <v>65</v>
      </c>
      <c r="H601">
        <v>8</v>
      </c>
      <c r="I601" t="s">
        <v>5</v>
      </c>
      <c r="J601" t="s">
        <v>94</v>
      </c>
      <c r="K601">
        <v>1</v>
      </c>
      <c r="L601">
        <v>0</v>
      </c>
      <c r="M601">
        <v>0</v>
      </c>
      <c r="N601">
        <v>1</v>
      </c>
    </row>
    <row r="602" spans="1:14">
      <c r="A602" t="s">
        <v>25</v>
      </c>
      <c r="B602" t="s">
        <v>20</v>
      </c>
      <c r="C602" t="s">
        <v>16</v>
      </c>
      <c r="D602" s="9">
        <v>45855</v>
      </c>
      <c r="E602">
        <v>170</v>
      </c>
      <c r="F602" t="s">
        <v>5</v>
      </c>
      <c r="G602" t="s">
        <v>107</v>
      </c>
      <c r="H602">
        <v>9</v>
      </c>
      <c r="I602" t="s">
        <v>4</v>
      </c>
      <c r="J602" t="s">
        <v>94</v>
      </c>
      <c r="K602">
        <v>1</v>
      </c>
      <c r="L602">
        <v>0</v>
      </c>
      <c r="M602">
        <v>0</v>
      </c>
      <c r="N602">
        <v>1</v>
      </c>
    </row>
    <row r="603" spans="1:14">
      <c r="A603" t="s">
        <v>25</v>
      </c>
      <c r="B603" t="s">
        <v>20</v>
      </c>
      <c r="C603" t="s">
        <v>16</v>
      </c>
      <c r="D603" s="9">
        <v>45855</v>
      </c>
      <c r="E603">
        <v>170</v>
      </c>
      <c r="F603" t="s">
        <v>83</v>
      </c>
      <c r="G603" t="s">
        <v>107</v>
      </c>
      <c r="H603">
        <v>3</v>
      </c>
      <c r="I603" t="s">
        <v>5</v>
      </c>
      <c r="J603" t="s">
        <v>93</v>
      </c>
      <c r="K603">
        <v>0</v>
      </c>
      <c r="L603">
        <v>1</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4</v>
      </c>
      <c r="G605" t="s">
        <v>65</v>
      </c>
      <c r="H605">
        <v>4</v>
      </c>
      <c r="I605" t="s">
        <v>83</v>
      </c>
      <c r="J605" t="s">
        <v>94</v>
      </c>
      <c r="K605">
        <v>1</v>
      </c>
      <c r="L605">
        <v>0</v>
      </c>
      <c r="M605">
        <v>0</v>
      </c>
      <c r="N605">
        <v>1</v>
      </c>
    </row>
    <row r="606" spans="1:14">
      <c r="A606" t="s">
        <v>25</v>
      </c>
      <c r="B606" t="s">
        <v>20</v>
      </c>
      <c r="C606" t="s">
        <v>16</v>
      </c>
      <c r="D606" s="9">
        <v>45855</v>
      </c>
      <c r="E606">
        <v>170</v>
      </c>
      <c r="F606" t="s">
        <v>4</v>
      </c>
      <c r="G606" t="s">
        <v>65</v>
      </c>
      <c r="H606">
        <v>4</v>
      </c>
      <c r="I606" t="s">
        <v>5</v>
      </c>
      <c r="J606" t="s">
        <v>93</v>
      </c>
      <c r="K606">
        <v>0</v>
      </c>
      <c r="L606">
        <v>1</v>
      </c>
      <c r="M606">
        <v>0</v>
      </c>
      <c r="N606">
        <v>1</v>
      </c>
    </row>
    <row r="607" spans="1:14">
      <c r="A607" t="s">
        <v>25</v>
      </c>
      <c r="B607" t="s">
        <v>20</v>
      </c>
      <c r="C607" t="s">
        <v>16</v>
      </c>
      <c r="D607" s="9">
        <v>45855</v>
      </c>
      <c r="E607">
        <v>170</v>
      </c>
      <c r="F607" t="s">
        <v>5</v>
      </c>
      <c r="G607" t="s">
        <v>65</v>
      </c>
      <c r="H607">
        <v>9</v>
      </c>
      <c r="I607" t="s">
        <v>83</v>
      </c>
      <c r="J607" t="s">
        <v>94</v>
      </c>
      <c r="K607">
        <v>1</v>
      </c>
      <c r="L607">
        <v>0</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5</v>
      </c>
      <c r="G610" t="s">
        <v>107</v>
      </c>
      <c r="H610">
        <v>6</v>
      </c>
      <c r="I610" t="s">
        <v>83</v>
      </c>
      <c r="J610" t="s">
        <v>94</v>
      </c>
      <c r="K610">
        <v>1</v>
      </c>
      <c r="L610">
        <v>0</v>
      </c>
      <c r="M610">
        <v>0</v>
      </c>
      <c r="N610">
        <v>1</v>
      </c>
    </row>
    <row r="611" spans="1:14">
      <c r="A611" t="s">
        <v>25</v>
      </c>
      <c r="B611" t="s">
        <v>20</v>
      </c>
      <c r="C611" t="s">
        <v>16</v>
      </c>
      <c r="D611" s="9">
        <v>45855</v>
      </c>
      <c r="E611">
        <v>171</v>
      </c>
      <c r="F611" t="s">
        <v>5</v>
      </c>
      <c r="G611" t="s">
        <v>107</v>
      </c>
      <c r="H611">
        <v>6</v>
      </c>
      <c r="I611" t="s">
        <v>4</v>
      </c>
      <c r="J611" t="s">
        <v>94</v>
      </c>
      <c r="K611">
        <v>1</v>
      </c>
      <c r="L611">
        <v>0</v>
      </c>
      <c r="M611">
        <v>0</v>
      </c>
      <c r="N611">
        <v>1</v>
      </c>
    </row>
    <row r="612" spans="1:14">
      <c r="A612" t="s">
        <v>25</v>
      </c>
      <c r="B612" t="s">
        <v>20</v>
      </c>
      <c r="C612" t="s">
        <v>16</v>
      </c>
      <c r="D612" s="9">
        <v>45855</v>
      </c>
      <c r="E612">
        <v>171</v>
      </c>
      <c r="F612" t="s">
        <v>83</v>
      </c>
      <c r="G612" t="s">
        <v>65</v>
      </c>
      <c r="H612">
        <v>1</v>
      </c>
      <c r="I612" t="s">
        <v>5</v>
      </c>
      <c r="J612" t="s">
        <v>93</v>
      </c>
      <c r="K612">
        <v>0</v>
      </c>
      <c r="L612">
        <v>1</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83</v>
      </c>
      <c r="G614" t="s">
        <v>65</v>
      </c>
      <c r="H614">
        <v>0</v>
      </c>
      <c r="I614" t="s">
        <v>4</v>
      </c>
      <c r="J614" t="s">
        <v>93</v>
      </c>
      <c r="K614">
        <v>0</v>
      </c>
      <c r="L614">
        <v>1</v>
      </c>
      <c r="M614">
        <v>0</v>
      </c>
      <c r="N614">
        <v>1</v>
      </c>
    </row>
    <row r="615" spans="1:14">
      <c r="A615" t="s">
        <v>25</v>
      </c>
      <c r="B615" t="s">
        <v>20</v>
      </c>
      <c r="C615" t="s">
        <v>16</v>
      </c>
      <c r="D615" s="9">
        <v>45855</v>
      </c>
      <c r="E615">
        <v>172</v>
      </c>
      <c r="F615" t="s">
        <v>4</v>
      </c>
      <c r="G615" t="s">
        <v>107</v>
      </c>
      <c r="H615">
        <v>12</v>
      </c>
      <c r="I615" t="s">
        <v>83</v>
      </c>
      <c r="J615" t="s">
        <v>94</v>
      </c>
      <c r="K615">
        <v>1</v>
      </c>
      <c r="L615">
        <v>0</v>
      </c>
      <c r="M615">
        <v>0</v>
      </c>
      <c r="N615">
        <v>1</v>
      </c>
    </row>
    <row r="616" spans="1:14">
      <c r="A616" t="s">
        <v>25</v>
      </c>
      <c r="B616" t="s">
        <v>20</v>
      </c>
      <c r="C616" t="s">
        <v>16</v>
      </c>
      <c r="D616" s="9">
        <v>45859</v>
      </c>
      <c r="E616">
        <v>173</v>
      </c>
      <c r="F616" t="s">
        <v>5</v>
      </c>
      <c r="G616" t="s">
        <v>65</v>
      </c>
      <c r="H616">
        <v>1</v>
      </c>
      <c r="I616" t="s">
        <v>83</v>
      </c>
      <c r="J616" t="s">
        <v>94</v>
      </c>
      <c r="K616">
        <v>1</v>
      </c>
      <c r="L616">
        <v>0</v>
      </c>
      <c r="M616">
        <v>0</v>
      </c>
      <c r="N616">
        <v>1</v>
      </c>
    </row>
    <row r="617" spans="1:14">
      <c r="A617" t="s">
        <v>25</v>
      </c>
      <c r="B617" t="s">
        <v>20</v>
      </c>
      <c r="C617" t="s">
        <v>16</v>
      </c>
      <c r="D617" s="9">
        <v>45859</v>
      </c>
      <c r="E617">
        <v>173</v>
      </c>
      <c r="F617" t="s">
        <v>83</v>
      </c>
      <c r="G617" t="s">
        <v>107</v>
      </c>
      <c r="H617">
        <v>0</v>
      </c>
      <c r="I617" t="s">
        <v>5</v>
      </c>
      <c r="J617" t="s">
        <v>93</v>
      </c>
      <c r="K617">
        <v>0</v>
      </c>
      <c r="L617">
        <v>1</v>
      </c>
      <c r="M617">
        <v>0</v>
      </c>
      <c r="N617">
        <v>1</v>
      </c>
    </row>
    <row r="618" spans="1:14">
      <c r="A618" t="s">
        <v>25</v>
      </c>
      <c r="B618" t="s">
        <v>20</v>
      </c>
      <c r="C618" t="s">
        <v>16</v>
      </c>
      <c r="D618" s="9">
        <v>45859</v>
      </c>
      <c r="E618">
        <v>174</v>
      </c>
      <c r="F618" t="s">
        <v>5</v>
      </c>
      <c r="G618" t="s">
        <v>107</v>
      </c>
      <c r="H618">
        <v>5</v>
      </c>
      <c r="I618" t="s">
        <v>83</v>
      </c>
      <c r="J618" t="s">
        <v>94</v>
      </c>
      <c r="K618">
        <v>1</v>
      </c>
      <c r="L618">
        <v>0</v>
      </c>
      <c r="M618">
        <v>0</v>
      </c>
      <c r="N618">
        <v>1</v>
      </c>
    </row>
    <row r="619" spans="1:14">
      <c r="A619" t="s">
        <v>25</v>
      </c>
      <c r="B619" t="s">
        <v>20</v>
      </c>
      <c r="C619" t="s">
        <v>16</v>
      </c>
      <c r="D619" s="9">
        <v>45859</v>
      </c>
      <c r="E619">
        <v>174</v>
      </c>
      <c r="F619" t="s">
        <v>83</v>
      </c>
      <c r="G619" t="s">
        <v>65</v>
      </c>
      <c r="H619">
        <v>3</v>
      </c>
      <c r="I619" t="s">
        <v>5</v>
      </c>
      <c r="J619" t="s">
        <v>93</v>
      </c>
      <c r="K619">
        <v>0</v>
      </c>
      <c r="L619">
        <v>1</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5</v>
      </c>
      <c r="G627" t="s">
        <v>65</v>
      </c>
      <c r="H627">
        <v>5</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4</v>
      </c>
      <c r="G629" t="s">
        <v>65</v>
      </c>
      <c r="H629">
        <v>9</v>
      </c>
      <c r="I629" t="s">
        <v>6</v>
      </c>
      <c r="J629" t="s">
        <v>94</v>
      </c>
      <c r="K629">
        <v>1</v>
      </c>
      <c r="L629">
        <v>0</v>
      </c>
      <c r="M629">
        <v>0</v>
      </c>
      <c r="N629">
        <v>1</v>
      </c>
    </row>
    <row r="630" spans="1:14">
      <c r="A630" t="s">
        <v>25</v>
      </c>
      <c r="B630" t="s">
        <v>20</v>
      </c>
      <c r="C630" t="s">
        <v>16</v>
      </c>
      <c r="D630" s="9">
        <v>45861</v>
      </c>
      <c r="E630">
        <v>178</v>
      </c>
      <c r="F630" t="s">
        <v>6</v>
      </c>
      <c r="G630" t="s">
        <v>107</v>
      </c>
      <c r="H630">
        <v>2</v>
      </c>
      <c r="I630" t="s">
        <v>5</v>
      </c>
      <c r="J630" t="s">
        <v>93</v>
      </c>
      <c r="K630">
        <v>0</v>
      </c>
      <c r="L630">
        <v>1</v>
      </c>
      <c r="M630">
        <v>0</v>
      </c>
      <c r="N630">
        <v>1</v>
      </c>
    </row>
    <row r="631" spans="1:14">
      <c r="A631" t="s">
        <v>25</v>
      </c>
      <c r="B631" t="s">
        <v>20</v>
      </c>
      <c r="C631" t="s">
        <v>16</v>
      </c>
      <c r="D631" s="9">
        <v>45861</v>
      </c>
      <c r="E631">
        <v>178</v>
      </c>
      <c r="F631" t="s">
        <v>6</v>
      </c>
      <c r="G631" t="s">
        <v>107</v>
      </c>
      <c r="H631">
        <v>2</v>
      </c>
      <c r="I631" t="s">
        <v>4</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6</v>
      </c>
      <c r="G634" t="s">
        <v>65</v>
      </c>
      <c r="H634">
        <v>8</v>
      </c>
      <c r="I634" t="s">
        <v>5</v>
      </c>
      <c r="J634" t="s">
        <v>94</v>
      </c>
      <c r="K634">
        <v>1</v>
      </c>
      <c r="L634">
        <v>0</v>
      </c>
      <c r="M634">
        <v>0</v>
      </c>
      <c r="N634">
        <v>1</v>
      </c>
    </row>
    <row r="635" spans="1:14">
      <c r="A635" t="s">
        <v>25</v>
      </c>
      <c r="B635" t="s">
        <v>20</v>
      </c>
      <c r="C635" t="s">
        <v>16</v>
      </c>
      <c r="D635" s="9">
        <v>45862</v>
      </c>
      <c r="E635">
        <v>180</v>
      </c>
      <c r="F635" t="s">
        <v>5</v>
      </c>
      <c r="G635" t="s">
        <v>107</v>
      </c>
      <c r="H635">
        <v>5</v>
      </c>
      <c r="I635" t="s">
        <v>6</v>
      </c>
      <c r="J635" t="s">
        <v>93</v>
      </c>
      <c r="K635">
        <v>0</v>
      </c>
      <c r="L635">
        <v>1</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5</v>
      </c>
      <c r="G638" t="s">
        <v>107</v>
      </c>
      <c r="H638">
        <v>4</v>
      </c>
      <c r="I638" t="s">
        <v>83</v>
      </c>
      <c r="J638" t="s">
        <v>94</v>
      </c>
      <c r="K638">
        <v>1</v>
      </c>
      <c r="L638">
        <v>0</v>
      </c>
      <c r="M638">
        <v>0</v>
      </c>
      <c r="N638">
        <v>1</v>
      </c>
    </row>
    <row r="639" spans="1:14">
      <c r="A639" t="s">
        <v>25</v>
      </c>
      <c r="B639" t="s">
        <v>20</v>
      </c>
      <c r="C639" t="s">
        <v>16</v>
      </c>
      <c r="D639" s="9">
        <v>45863</v>
      </c>
      <c r="E639">
        <v>182</v>
      </c>
      <c r="F639" t="s">
        <v>83</v>
      </c>
      <c r="G639" t="s">
        <v>65</v>
      </c>
      <c r="H639">
        <v>3</v>
      </c>
      <c r="I639" t="s">
        <v>5</v>
      </c>
      <c r="J639" t="s">
        <v>93</v>
      </c>
      <c r="K639">
        <v>0</v>
      </c>
      <c r="L639">
        <v>1</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5</v>
      </c>
      <c r="G642" t="s">
        <v>65</v>
      </c>
      <c r="H642">
        <v>8</v>
      </c>
      <c r="I642" t="s">
        <v>6</v>
      </c>
      <c r="J642" t="s">
        <v>94</v>
      </c>
      <c r="K642">
        <v>1</v>
      </c>
      <c r="L642">
        <v>0</v>
      </c>
      <c r="M642">
        <v>0</v>
      </c>
      <c r="N642">
        <v>1</v>
      </c>
    </row>
    <row r="643" spans="1:14">
      <c r="A643" t="s">
        <v>25</v>
      </c>
      <c r="B643" t="s">
        <v>20</v>
      </c>
      <c r="C643" t="s">
        <v>16</v>
      </c>
      <c r="D643" s="9">
        <v>45866</v>
      </c>
      <c r="E643">
        <v>184</v>
      </c>
      <c r="F643" t="s">
        <v>6</v>
      </c>
      <c r="G643" t="s">
        <v>107</v>
      </c>
      <c r="H643">
        <v>2</v>
      </c>
      <c r="I643" t="s">
        <v>5</v>
      </c>
      <c r="J643" t="s">
        <v>93</v>
      </c>
      <c r="K643">
        <v>0</v>
      </c>
      <c r="L643">
        <v>1</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7</v>
      </c>
      <c r="G681" t="s">
        <v>107</v>
      </c>
      <c r="H681">
        <v>4</v>
      </c>
      <c r="I681" t="s">
        <v>5</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5</v>
      </c>
      <c r="G683" t="s">
        <v>107</v>
      </c>
      <c r="H683">
        <v>12</v>
      </c>
      <c r="I683" t="s">
        <v>4</v>
      </c>
      <c r="J683" t="s">
        <v>93</v>
      </c>
      <c r="K683">
        <v>0</v>
      </c>
      <c r="L683">
        <v>1</v>
      </c>
      <c r="M683">
        <v>0</v>
      </c>
      <c r="N683">
        <v>1</v>
      </c>
    </row>
    <row r="684" spans="1:14">
      <c r="A684" t="s">
        <v>25</v>
      </c>
      <c r="B684">
        <v>256</v>
      </c>
      <c r="C684" t="s">
        <v>121</v>
      </c>
      <c r="D684" s="9">
        <v>45881</v>
      </c>
      <c r="E684">
        <v>203</v>
      </c>
      <c r="F684" t="s">
        <v>4</v>
      </c>
      <c r="G684" t="s">
        <v>65</v>
      </c>
      <c r="H684">
        <v>18</v>
      </c>
      <c r="I684" t="s">
        <v>23</v>
      </c>
      <c r="J684" t="s">
        <v>94</v>
      </c>
      <c r="K684">
        <v>1</v>
      </c>
      <c r="L684">
        <v>0</v>
      </c>
      <c r="M684">
        <v>0</v>
      </c>
      <c r="N684">
        <v>1</v>
      </c>
    </row>
    <row r="685" spans="1:14">
      <c r="A685" t="s">
        <v>25</v>
      </c>
      <c r="B685">
        <v>256</v>
      </c>
      <c r="C685" t="s">
        <v>121</v>
      </c>
      <c r="D685" s="9">
        <v>45881</v>
      </c>
      <c r="E685">
        <v>203</v>
      </c>
      <c r="F685" t="s">
        <v>4</v>
      </c>
      <c r="G685" t="s">
        <v>107</v>
      </c>
      <c r="H685">
        <v>18</v>
      </c>
      <c r="I685" t="s">
        <v>5</v>
      </c>
      <c r="J685" t="s">
        <v>94</v>
      </c>
      <c r="K685">
        <v>1</v>
      </c>
      <c r="L685">
        <v>0</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5</v>
      </c>
      <c r="G689" t="s">
        <v>65</v>
      </c>
      <c r="H689">
        <v>13</v>
      </c>
      <c r="I689" t="s">
        <v>4</v>
      </c>
      <c r="J689" t="s">
        <v>93</v>
      </c>
      <c r="K689">
        <v>0</v>
      </c>
      <c r="L689">
        <v>1</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4</v>
      </c>
      <c r="G692" t="s">
        <v>65</v>
      </c>
      <c r="H692">
        <v>8</v>
      </c>
      <c r="I692" t="s">
        <v>5</v>
      </c>
      <c r="J692" t="s">
        <v>93</v>
      </c>
      <c r="K692">
        <v>0</v>
      </c>
      <c r="L692">
        <v>1</v>
      </c>
      <c r="M692">
        <v>0</v>
      </c>
      <c r="N692">
        <v>1</v>
      </c>
    </row>
    <row r="693" spans="1:14">
      <c r="A693" t="s">
        <v>25</v>
      </c>
      <c r="B693">
        <v>256</v>
      </c>
      <c r="C693" t="s">
        <v>121</v>
      </c>
      <c r="D693" s="9">
        <v>45883</v>
      </c>
      <c r="E693">
        <v>205</v>
      </c>
      <c r="F693" t="s">
        <v>5</v>
      </c>
      <c r="G693" t="s">
        <v>107</v>
      </c>
      <c r="H693">
        <v>9</v>
      </c>
      <c r="I693" t="s">
        <v>4</v>
      </c>
      <c r="J693" t="s">
        <v>94</v>
      </c>
      <c r="K693">
        <v>1</v>
      </c>
      <c r="L693">
        <v>0</v>
      </c>
      <c r="M693">
        <v>0</v>
      </c>
      <c r="N693">
        <v>1</v>
      </c>
    </row>
    <row r="694" spans="1:14">
      <c r="A694" t="s">
        <v>25</v>
      </c>
      <c r="B694">
        <v>256</v>
      </c>
      <c r="C694" t="s">
        <v>121</v>
      </c>
      <c r="D694" s="9">
        <v>45887</v>
      </c>
      <c r="E694">
        <v>206</v>
      </c>
      <c r="F694" t="s">
        <v>5</v>
      </c>
      <c r="G694" t="s">
        <v>65</v>
      </c>
      <c r="H694">
        <v>3</v>
      </c>
      <c r="I694" t="s">
        <v>4</v>
      </c>
      <c r="J694" t="s">
        <v>93</v>
      </c>
      <c r="K694">
        <v>0</v>
      </c>
      <c r="L694">
        <v>1</v>
      </c>
      <c r="M694">
        <v>0</v>
      </c>
      <c r="N694">
        <v>1</v>
      </c>
    </row>
    <row r="695" spans="1:14">
      <c r="A695" t="s">
        <v>25</v>
      </c>
      <c r="B695">
        <v>256</v>
      </c>
      <c r="C695" t="s">
        <v>121</v>
      </c>
      <c r="D695" s="9">
        <v>45887</v>
      </c>
      <c r="E695">
        <v>206</v>
      </c>
      <c r="F695" t="s">
        <v>4</v>
      </c>
      <c r="G695" t="s">
        <v>107</v>
      </c>
      <c r="H695">
        <v>8</v>
      </c>
      <c r="I695" t="s">
        <v>5</v>
      </c>
      <c r="J695" t="s">
        <v>94</v>
      </c>
      <c r="K695">
        <v>1</v>
      </c>
      <c r="L695">
        <v>0</v>
      </c>
      <c r="M695">
        <v>0</v>
      </c>
      <c r="N695">
        <v>1</v>
      </c>
    </row>
    <row r="696" spans="1:14">
      <c r="A696" t="s">
        <v>25</v>
      </c>
      <c r="B696">
        <v>256</v>
      </c>
      <c r="C696" t="s">
        <v>121</v>
      </c>
      <c r="D696" s="9">
        <v>45888</v>
      </c>
      <c r="E696">
        <v>207</v>
      </c>
      <c r="F696" t="s">
        <v>4</v>
      </c>
      <c r="G696" t="s">
        <v>65</v>
      </c>
      <c r="H696">
        <v>12</v>
      </c>
      <c r="I696" t="s">
        <v>5</v>
      </c>
      <c r="J696" t="s">
        <v>94</v>
      </c>
      <c r="K696">
        <v>1</v>
      </c>
      <c r="L696">
        <v>0</v>
      </c>
      <c r="M696">
        <v>0</v>
      </c>
      <c r="N696">
        <v>1</v>
      </c>
    </row>
    <row r="697" spans="1:14">
      <c r="A697" t="s">
        <v>25</v>
      </c>
      <c r="B697">
        <v>256</v>
      </c>
      <c r="C697" t="s">
        <v>121</v>
      </c>
      <c r="D697" s="9">
        <v>45888</v>
      </c>
      <c r="E697">
        <v>207</v>
      </c>
      <c r="F697" t="s">
        <v>5</v>
      </c>
      <c r="G697" t="s">
        <v>107</v>
      </c>
      <c r="H697">
        <v>9</v>
      </c>
      <c r="I697" t="s">
        <v>4</v>
      </c>
      <c r="J697" t="s">
        <v>93</v>
      </c>
      <c r="K697">
        <v>0</v>
      </c>
      <c r="L697">
        <v>1</v>
      </c>
      <c r="M697">
        <v>0</v>
      </c>
      <c r="N697">
        <v>1</v>
      </c>
    </row>
    <row r="698" spans="1:14">
      <c r="A698" t="s">
        <v>25</v>
      </c>
      <c r="B698">
        <v>256</v>
      </c>
      <c r="C698" t="s">
        <v>121</v>
      </c>
      <c r="D698" s="9">
        <v>45889</v>
      </c>
      <c r="E698">
        <v>208</v>
      </c>
      <c r="F698" t="s">
        <v>4</v>
      </c>
      <c r="G698" t="s">
        <v>65</v>
      </c>
      <c r="H698">
        <v>10</v>
      </c>
      <c r="I698" t="s">
        <v>5</v>
      </c>
      <c r="J698" t="s">
        <v>93</v>
      </c>
      <c r="K698">
        <v>0</v>
      </c>
      <c r="L698">
        <v>1</v>
      </c>
      <c r="M698">
        <v>0</v>
      </c>
      <c r="N698">
        <v>1</v>
      </c>
    </row>
    <row r="699" spans="1:14">
      <c r="A699" t="s">
        <v>25</v>
      </c>
      <c r="B699">
        <v>256</v>
      </c>
      <c r="C699" t="s">
        <v>121</v>
      </c>
      <c r="D699" s="9">
        <v>45889</v>
      </c>
      <c r="E699">
        <v>208</v>
      </c>
      <c r="F699" t="s">
        <v>5</v>
      </c>
      <c r="G699" t="s">
        <v>107</v>
      </c>
      <c r="H699">
        <v>12</v>
      </c>
      <c r="I699" t="s">
        <v>4</v>
      </c>
      <c r="J699" t="s">
        <v>94</v>
      </c>
      <c r="K699">
        <v>1</v>
      </c>
      <c r="L699">
        <v>0</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5</v>
      </c>
      <c r="G702" t="s">
        <v>107</v>
      </c>
      <c r="H702">
        <v>11</v>
      </c>
      <c r="I702" t="s">
        <v>4</v>
      </c>
      <c r="J702" t="s">
        <v>93</v>
      </c>
      <c r="K702">
        <v>0</v>
      </c>
      <c r="L702">
        <v>1</v>
      </c>
      <c r="M702">
        <v>0</v>
      </c>
      <c r="N702">
        <v>1</v>
      </c>
    </row>
    <row r="703" spans="1:14">
      <c r="A703" t="s">
        <v>25</v>
      </c>
      <c r="B703">
        <v>256</v>
      </c>
      <c r="C703" t="s">
        <v>121</v>
      </c>
      <c r="D703" s="9">
        <v>45894</v>
      </c>
      <c r="E703">
        <v>210</v>
      </c>
      <c r="F703" t="s">
        <v>4</v>
      </c>
      <c r="G703" t="s">
        <v>65</v>
      </c>
      <c r="H703">
        <v>15</v>
      </c>
      <c r="I703" t="s">
        <v>5</v>
      </c>
      <c r="J703" t="s">
        <v>94</v>
      </c>
      <c r="K703">
        <v>1</v>
      </c>
      <c r="L703">
        <v>0</v>
      </c>
      <c r="M703">
        <v>0</v>
      </c>
      <c r="N703">
        <v>1</v>
      </c>
    </row>
    <row r="704" spans="1:14">
      <c r="A704" t="s">
        <v>25</v>
      </c>
      <c r="B704">
        <v>256</v>
      </c>
      <c r="C704" t="s">
        <v>121</v>
      </c>
      <c r="D704" s="9">
        <v>45896</v>
      </c>
      <c r="E704">
        <v>211</v>
      </c>
      <c r="F704" t="s">
        <v>4</v>
      </c>
      <c r="G704" t="s">
        <v>65</v>
      </c>
      <c r="H704">
        <v>17</v>
      </c>
      <c r="I704" t="s">
        <v>5</v>
      </c>
      <c r="J704" t="s">
        <v>94</v>
      </c>
      <c r="K704">
        <v>1</v>
      </c>
      <c r="L704">
        <v>0</v>
      </c>
      <c r="M704">
        <v>0</v>
      </c>
      <c r="N704">
        <v>1</v>
      </c>
    </row>
    <row r="705" spans="1:14">
      <c r="A705" t="s">
        <v>25</v>
      </c>
      <c r="B705">
        <v>256</v>
      </c>
      <c r="C705" t="s">
        <v>121</v>
      </c>
      <c r="D705" s="9">
        <v>45896</v>
      </c>
      <c r="E705">
        <v>211</v>
      </c>
      <c r="F705" t="s">
        <v>4</v>
      </c>
      <c r="G705" t="s">
        <v>65</v>
      </c>
      <c r="H705">
        <v>17</v>
      </c>
      <c r="I705" t="s">
        <v>23</v>
      </c>
      <c r="J705" t="s">
        <v>94</v>
      </c>
      <c r="K705">
        <v>1</v>
      </c>
      <c r="L705">
        <v>0</v>
      </c>
      <c r="M705">
        <v>0</v>
      </c>
      <c r="N705">
        <v>1</v>
      </c>
    </row>
    <row r="706" spans="1:14">
      <c r="A706" t="s">
        <v>25</v>
      </c>
      <c r="B706">
        <v>256</v>
      </c>
      <c r="C706" t="s">
        <v>121</v>
      </c>
      <c r="D706" s="9">
        <v>45896</v>
      </c>
      <c r="E706">
        <v>211</v>
      </c>
      <c r="F706" t="s">
        <v>5</v>
      </c>
      <c r="G706" t="s">
        <v>107</v>
      </c>
      <c r="H706">
        <v>11</v>
      </c>
      <c r="I706" t="s">
        <v>4</v>
      </c>
      <c r="J706" t="s">
        <v>93</v>
      </c>
      <c r="K706">
        <v>0</v>
      </c>
      <c r="L706">
        <v>1</v>
      </c>
      <c r="M706">
        <v>0</v>
      </c>
      <c r="N706">
        <v>1</v>
      </c>
    </row>
    <row r="707" spans="1:14">
      <c r="A707" t="s">
        <v>25</v>
      </c>
      <c r="B707">
        <v>256</v>
      </c>
      <c r="C707" t="s">
        <v>121</v>
      </c>
      <c r="D707" s="9">
        <v>45896</v>
      </c>
      <c r="E707">
        <v>211</v>
      </c>
      <c r="F707" t="s">
        <v>5</v>
      </c>
      <c r="G707" t="s">
        <v>65</v>
      </c>
      <c r="H707">
        <v>11</v>
      </c>
      <c r="I707" t="s">
        <v>23</v>
      </c>
      <c r="J707" t="s">
        <v>94</v>
      </c>
      <c r="K707">
        <v>1</v>
      </c>
      <c r="L707">
        <v>0</v>
      </c>
      <c r="M707">
        <v>0</v>
      </c>
      <c r="N707">
        <v>1</v>
      </c>
    </row>
    <row r="708" spans="1:14">
      <c r="A708" t="s">
        <v>25</v>
      </c>
      <c r="B708">
        <v>256</v>
      </c>
      <c r="C708" t="s">
        <v>121</v>
      </c>
      <c r="D708" s="9">
        <v>45896</v>
      </c>
      <c r="E708">
        <v>211</v>
      </c>
      <c r="F708" t="s">
        <v>23</v>
      </c>
      <c r="G708" t="s">
        <v>107</v>
      </c>
      <c r="H708">
        <v>10</v>
      </c>
      <c r="I708" t="s">
        <v>4</v>
      </c>
      <c r="J708" t="s">
        <v>93</v>
      </c>
      <c r="K708">
        <v>0</v>
      </c>
      <c r="L708">
        <v>1</v>
      </c>
      <c r="M708">
        <v>0</v>
      </c>
      <c r="N708">
        <v>1</v>
      </c>
    </row>
    <row r="709" spans="1:14">
      <c r="A709" t="s">
        <v>25</v>
      </c>
      <c r="B709">
        <v>256</v>
      </c>
      <c r="C709" t="s">
        <v>121</v>
      </c>
      <c r="D709" s="9">
        <v>45896</v>
      </c>
      <c r="E709">
        <v>211</v>
      </c>
      <c r="F709" t="s">
        <v>23</v>
      </c>
      <c r="G709" t="s">
        <v>107</v>
      </c>
      <c r="H709">
        <v>10</v>
      </c>
      <c r="I709" t="s">
        <v>5</v>
      </c>
      <c r="J709" t="s">
        <v>93</v>
      </c>
      <c r="K709">
        <v>0</v>
      </c>
      <c r="L709">
        <v>1</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65</v>
      </c>
      <c r="H714">
        <v>14</v>
      </c>
      <c r="I714" t="s">
        <v>6</v>
      </c>
      <c r="J714" t="s">
        <v>94</v>
      </c>
      <c r="K714">
        <v>1</v>
      </c>
      <c r="L714">
        <v>0</v>
      </c>
      <c r="M714">
        <v>0</v>
      </c>
      <c r="N714">
        <v>1</v>
      </c>
    </row>
    <row r="715" spans="1:14">
      <c r="A715" t="s">
        <v>25</v>
      </c>
      <c r="B715">
        <v>256</v>
      </c>
      <c r="C715" t="s">
        <v>121</v>
      </c>
      <c r="D715" s="9">
        <v>45898</v>
      </c>
      <c r="E715">
        <v>213</v>
      </c>
      <c r="F715" t="s">
        <v>5</v>
      </c>
      <c r="G715" t="s">
        <v>65</v>
      </c>
      <c r="H715">
        <v>9</v>
      </c>
      <c r="I715" t="s">
        <v>4</v>
      </c>
      <c r="J715" t="s">
        <v>93</v>
      </c>
      <c r="K715">
        <v>0</v>
      </c>
      <c r="L715">
        <v>1</v>
      </c>
      <c r="M715">
        <v>0</v>
      </c>
      <c r="N715">
        <v>1</v>
      </c>
    </row>
    <row r="716" spans="1:14">
      <c r="A716" t="s">
        <v>25</v>
      </c>
      <c r="B716">
        <v>256</v>
      </c>
      <c r="C716" t="s">
        <v>121</v>
      </c>
      <c r="D716" s="9">
        <v>45898</v>
      </c>
      <c r="E716">
        <v>213</v>
      </c>
      <c r="F716" t="s">
        <v>4</v>
      </c>
      <c r="G716" t="s">
        <v>107</v>
      </c>
      <c r="H716">
        <v>14</v>
      </c>
      <c r="I716" t="s">
        <v>5</v>
      </c>
      <c r="J716" t="s">
        <v>94</v>
      </c>
      <c r="K716">
        <v>1</v>
      </c>
      <c r="L716">
        <v>0</v>
      </c>
      <c r="M716">
        <v>0</v>
      </c>
      <c r="N716">
        <v>1</v>
      </c>
    </row>
    <row r="717" spans="1:14">
      <c r="A717" t="s">
        <v>25</v>
      </c>
      <c r="B717">
        <v>256</v>
      </c>
      <c r="C717" t="s">
        <v>121</v>
      </c>
      <c r="D717" s="9">
        <v>45898</v>
      </c>
      <c r="E717">
        <v>213</v>
      </c>
      <c r="F717" t="s">
        <v>5</v>
      </c>
      <c r="G717" t="s">
        <v>65</v>
      </c>
      <c r="H717">
        <v>9</v>
      </c>
      <c r="I717" t="s">
        <v>6</v>
      </c>
      <c r="J717" t="s">
        <v>94</v>
      </c>
      <c r="K717">
        <v>1</v>
      </c>
      <c r="L717">
        <v>0</v>
      </c>
      <c r="M717">
        <v>0</v>
      </c>
      <c r="N717">
        <v>1</v>
      </c>
    </row>
    <row r="718" spans="1:14">
      <c r="A718" t="s">
        <v>25</v>
      </c>
      <c r="B718">
        <v>256</v>
      </c>
      <c r="C718" t="s">
        <v>121</v>
      </c>
      <c r="D718" s="9">
        <v>45902</v>
      </c>
      <c r="E718">
        <v>214</v>
      </c>
      <c r="F718" t="s">
        <v>5</v>
      </c>
      <c r="G718" t="s">
        <v>107</v>
      </c>
      <c r="H718">
        <v>9</v>
      </c>
      <c r="I718" t="s">
        <v>4</v>
      </c>
      <c r="J718" t="s">
        <v>94</v>
      </c>
      <c r="K718">
        <v>1</v>
      </c>
      <c r="L718">
        <v>0</v>
      </c>
      <c r="M718">
        <v>0</v>
      </c>
      <c r="N718">
        <v>1</v>
      </c>
    </row>
    <row r="719" spans="1:14">
      <c r="A719" t="s">
        <v>25</v>
      </c>
      <c r="B719">
        <v>256</v>
      </c>
      <c r="C719" t="s">
        <v>121</v>
      </c>
      <c r="D719" s="9">
        <v>45902</v>
      </c>
      <c r="E719">
        <v>214</v>
      </c>
      <c r="F719" t="s">
        <v>4</v>
      </c>
      <c r="G719" t="s">
        <v>65</v>
      </c>
      <c r="H719">
        <v>8</v>
      </c>
      <c r="I719" t="s">
        <v>5</v>
      </c>
      <c r="J719" t="s">
        <v>93</v>
      </c>
      <c r="K719">
        <v>0</v>
      </c>
      <c r="L719">
        <v>1</v>
      </c>
      <c r="M719">
        <v>0</v>
      </c>
      <c r="N719">
        <v>1</v>
      </c>
    </row>
    <row r="720" spans="1:14">
      <c r="A720" t="s">
        <v>25</v>
      </c>
      <c r="B720">
        <v>256</v>
      </c>
      <c r="C720" t="s">
        <v>121</v>
      </c>
      <c r="D720" s="9">
        <v>45903</v>
      </c>
      <c r="E720">
        <v>215</v>
      </c>
      <c r="F720" t="s">
        <v>5</v>
      </c>
      <c r="G720" t="s">
        <v>107</v>
      </c>
      <c r="H720">
        <v>8</v>
      </c>
      <c r="I720" t="s">
        <v>4</v>
      </c>
      <c r="J720" t="s">
        <v>93</v>
      </c>
      <c r="K720">
        <v>0</v>
      </c>
      <c r="L720">
        <v>1</v>
      </c>
      <c r="M720">
        <v>0</v>
      </c>
      <c r="N720">
        <v>1</v>
      </c>
    </row>
    <row r="721" spans="1:14">
      <c r="A721" t="s">
        <v>25</v>
      </c>
      <c r="B721">
        <v>256</v>
      </c>
      <c r="C721" t="s">
        <v>121</v>
      </c>
      <c r="D721" s="9">
        <v>45903</v>
      </c>
      <c r="E721">
        <v>215</v>
      </c>
      <c r="F721" t="s">
        <v>4</v>
      </c>
      <c r="G721" t="s">
        <v>65</v>
      </c>
      <c r="H721">
        <v>14</v>
      </c>
      <c r="I721" t="s">
        <v>5</v>
      </c>
      <c r="J721" t="s">
        <v>94</v>
      </c>
      <c r="K721">
        <v>1</v>
      </c>
      <c r="L721">
        <v>0</v>
      </c>
      <c r="M721">
        <v>0</v>
      </c>
      <c r="N72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8"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48"/>
  <sheetViews>
    <sheetView zoomScale="125" workbookViewId="0">
      <pane xSplit="2" ySplit="1" topLeftCell="C330" activePane="bottomRight" state="frozen"/>
      <selection pane="topRight" activeCell="C1" sqref="C1"/>
      <selection pane="bottomLeft" activeCell="A2" sqref="A2"/>
      <selection pane="bottomRight" activeCell="I347" sqref="I347"/>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SUMIF(Scores!$E$2:$E$692, 'Next Gen'!$A3, INDEX(Scores!$H$2:$O$692, 0, MATCH($B2, Scores!$H$1:$O$1, 0)))</f>
        <v>13</v>
      </c>
      <c r="G2" s="1" t="str">
        <f>INDEX(Scores!$B$2:$B$692, MATCH('Next Gen'!$A3, Scores!$E$2:$E$692, 0))</f>
        <v>high</v>
      </c>
      <c r="H2" s="4">
        <f>INDEX(Scores!$D$2:$D$692, MATCH('Next Gen'!$A3, Scores!$E$2:$E$692, 0))</f>
        <v>45772</v>
      </c>
      <c r="K2"/>
      <c r="L2"/>
      <c r="M2"/>
      <c r="N2"/>
      <c r="O2"/>
      <c r="V2" s="1" t="s">
        <v>54</v>
      </c>
    </row>
    <row r="3" spans="1:22">
      <c r="A3" s="1">
        <v>71</v>
      </c>
      <c r="B3" s="1" t="s">
        <v>5</v>
      </c>
      <c r="C3" s="1">
        <v>9</v>
      </c>
      <c r="D3" s="1">
        <v>9</v>
      </c>
      <c r="E3" s="1">
        <v>4</v>
      </c>
      <c r="F3" s="1">
        <f>SUMIF(Scores!$E$2:$E$692, 'Next Gen'!$A2, INDEX(Scores!$H$2:$O$692, 0, MATCH($B3, Scores!$H$1:$O$1, 0)))</f>
        <v>8</v>
      </c>
      <c r="G3" s="1" t="str">
        <f>INDEX(Scores!$B$2:$B$692, MATCH('Next Gen'!$A2, Scores!$E$2:$E$692, 0))</f>
        <v>high</v>
      </c>
      <c r="H3" s="4">
        <f>INDEX(Scores!$D$2:$D$692, MATCH('Next Gen'!$A2, Scores!$E$2:$E$692,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SUMIF(Scores!$E$2:$E$692, 'Next Gen'!$A5, INDEX(Scores!$H$2:$O$692, 0, MATCH($B4, Scores!$H$1:$O$1, 0)))</f>
        <v>4</v>
      </c>
      <c r="G4" s="1" t="str">
        <f>INDEX(Scores!$B$2:$B$692, MATCH('Next Gen'!$A5, Scores!$E$2:$E$692, 0))</f>
        <v>mid</v>
      </c>
      <c r="H4" s="4">
        <f>INDEX(Scores!$D$2:$D$692, MATCH('Next Gen'!$A5, Scores!$E$2:$E$692, 0))</f>
        <v>45775</v>
      </c>
      <c r="K4" s="6" t="s">
        <v>4</v>
      </c>
      <c r="L4" s="8">
        <v>16</v>
      </c>
      <c r="M4" s="7">
        <v>9.0625</v>
      </c>
      <c r="N4" s="7">
        <v>5.75</v>
      </c>
      <c r="O4" s="7">
        <v>0.96666666666666667</v>
      </c>
      <c r="P4" s="7">
        <v>0.6344827586206897</v>
      </c>
      <c r="Q4" s="7">
        <v>2.3043478260869565</v>
      </c>
      <c r="R4" s="7">
        <v>0.61333333333333329</v>
      </c>
      <c r="S4" s="7">
        <v>1.4133333333333333</v>
      </c>
      <c r="T4" s="7">
        <v>12.72</v>
      </c>
      <c r="V4" s="1" t="s">
        <v>61</v>
      </c>
    </row>
    <row r="5" spans="1:22">
      <c r="A5" s="1">
        <v>72</v>
      </c>
      <c r="B5" s="1" t="s">
        <v>5</v>
      </c>
      <c r="C5" s="1">
        <v>9</v>
      </c>
      <c r="D5" s="1">
        <v>5</v>
      </c>
      <c r="E5" s="1">
        <v>1</v>
      </c>
      <c r="F5" s="1">
        <f>SUMIF(Scores!$E$2:$E$692, 'Next Gen'!$A4, INDEX(Scores!$H$2:$O$692, 0, MATCH($B5, Scores!$H$1:$O$1, 0)))</f>
        <v>1</v>
      </c>
      <c r="G5" s="1" t="str">
        <f>INDEX(Scores!$B$2:$B$692, MATCH('Next Gen'!$A4, Scores!$E$2:$E$692, 0))</f>
        <v>mid</v>
      </c>
      <c r="H5" s="4">
        <f>INDEX(Scores!$D$2:$D$692, MATCH('Next Gen'!$A4, Scores!$E$2:$E$692,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SUMIF(Scores!$E$2:$E$692, 'Next Gen'!$A6, INDEX(Scores!$H$2:$O$692, 0, MATCH($B6, Scores!$H$1:$O$1, 0)))</f>
        <v>0</v>
      </c>
      <c r="G6" s="1" t="str">
        <f>INDEX(Scores!$B$2:$B$692, MATCH('Next Gen'!$A6, Scores!$E$2:$E$692, 0))</f>
        <v>mid</v>
      </c>
      <c r="H6" s="4">
        <f>INDEX(Scores!$D$2:$D$692, MATCH('Next Gen'!$A6, Scores!$E$2:$E$692, 0))</f>
        <v>45775</v>
      </c>
      <c r="K6" s="6" t="s">
        <v>5</v>
      </c>
      <c r="L6" s="8">
        <v>16</v>
      </c>
      <c r="M6" s="7">
        <v>7.8125</v>
      </c>
      <c r="N6" s="7">
        <v>5.8125</v>
      </c>
      <c r="O6" s="7">
        <v>0.83333333333333337</v>
      </c>
      <c r="P6" s="7">
        <v>0.74399999999999999</v>
      </c>
      <c r="Q6" s="7">
        <v>1.6559139784946237</v>
      </c>
      <c r="R6" s="7">
        <v>0.62</v>
      </c>
      <c r="S6" s="7">
        <v>1.0266666666666666</v>
      </c>
      <c r="T6" s="7">
        <v>9.24</v>
      </c>
    </row>
    <row r="7" spans="1:22">
      <c r="A7" s="1">
        <v>73</v>
      </c>
      <c r="B7" s="1" t="s">
        <v>5</v>
      </c>
      <c r="C7" s="1">
        <v>9</v>
      </c>
      <c r="D7" s="1">
        <v>6</v>
      </c>
      <c r="E7" s="1">
        <v>4</v>
      </c>
      <c r="F7" s="1">
        <f>SUMIF(Scores!$E$2:$E$692, 'Next Gen'!$A8, INDEX(Scores!$H$2:$O$692, 0, MATCH($B7, Scores!$H$1:$O$1, 0)))</f>
        <v>10</v>
      </c>
      <c r="G7" s="1" t="str">
        <f>INDEX(Scores!$B$2:$B$692, MATCH('Next Gen'!$A8, Scores!$E$2:$E$692, 0))</f>
        <v>high</v>
      </c>
      <c r="H7" s="4">
        <f>INDEX(Scores!$D$2:$D$692, MATCH('Next Gen'!$A8, Scores!$E$2:$E$692,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SUMIF(Scores!$E$2:$E$692, 'Next Gen'!$A7, INDEX(Scores!$H$2:$O$692, 0, MATCH($B8, Scores!$H$1:$O$1, 0)))</f>
        <v>2</v>
      </c>
      <c r="G8" s="1" t="str">
        <f>INDEX(Scores!$B$2:$B$692, MATCH('Next Gen'!$A7, Scores!$E$2:$E$692, 0))</f>
        <v>high</v>
      </c>
      <c r="H8" s="4">
        <f>INDEX(Scores!$D$2:$D$692, MATCH('Next Gen'!$A7, Scores!$E$2:$E$692,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SUMIF(Scores!$E$2:$E$692, 'Next Gen'!$A10, INDEX(Scores!$H$2:$O$692, 0, MATCH($B9, Scores!$H$1:$O$1, 0)))</f>
        <v>7</v>
      </c>
      <c r="G9" s="1" t="str">
        <f>INDEX(Scores!$B$2:$B$692, MATCH('Next Gen'!$A10, Scores!$E$2:$E$692, 0))</f>
        <v>low</v>
      </c>
      <c r="H9" s="4">
        <f>INDEX(Scores!$D$2:$D$692, MATCH('Next Gen'!$A10, Scores!$E$2:$E$692, 0))</f>
        <v>45775</v>
      </c>
      <c r="K9" s="6" t="s">
        <v>22</v>
      </c>
      <c r="L9" s="8">
        <v>36</v>
      </c>
      <c r="M9" s="7">
        <v>8.0833333333333339</v>
      </c>
      <c r="N9" s="7">
        <v>5.5277777777777777</v>
      </c>
      <c r="O9" s="7">
        <v>0.8660714285714286</v>
      </c>
      <c r="P9" s="7">
        <v>0.68384879725085912</v>
      </c>
      <c r="Q9" s="7">
        <v>1.9547738693467336</v>
      </c>
      <c r="R9" s="7">
        <v>0.59226190476190477</v>
      </c>
      <c r="S9" s="7">
        <v>1.1577380952380953</v>
      </c>
      <c r="T9" s="7">
        <v>10.419642857142858</v>
      </c>
    </row>
    <row r="10" spans="1:22">
      <c r="A10" s="1">
        <v>74</v>
      </c>
      <c r="B10" s="1" t="s">
        <v>7</v>
      </c>
      <c r="C10" s="1">
        <v>9</v>
      </c>
      <c r="D10" s="1">
        <v>4</v>
      </c>
      <c r="E10" s="1">
        <v>3</v>
      </c>
      <c r="F10" s="1">
        <f>SUMIF(Scores!$E$2:$E$692, 'Next Gen'!$A11, INDEX(Scores!$H$2:$O$692, 0, MATCH($B10, Scores!$H$1:$O$1, 0)))</f>
        <v>3</v>
      </c>
      <c r="G10" s="1" t="str">
        <f>INDEX(Scores!$B$2:$B$692, MATCH('Next Gen'!$A11, Scores!$E$2:$E$692, 0))</f>
        <v>low</v>
      </c>
      <c r="H10" s="4">
        <f>INDEX(Scores!$D$2:$D$692, MATCH('Next Gen'!$A11, Scores!$E$2:$E$692, 0))</f>
        <v>45775</v>
      </c>
      <c r="K10"/>
      <c r="L10"/>
      <c r="M10"/>
      <c r="N10"/>
      <c r="O10"/>
      <c r="P10"/>
      <c r="Q10"/>
      <c r="R10"/>
      <c r="S10"/>
      <c r="T10"/>
    </row>
    <row r="11" spans="1:22">
      <c r="A11" s="1">
        <v>74</v>
      </c>
      <c r="B11" s="1" t="s">
        <v>5</v>
      </c>
      <c r="C11" s="1">
        <v>9</v>
      </c>
      <c r="D11" s="1">
        <v>5</v>
      </c>
      <c r="E11" s="1">
        <v>1</v>
      </c>
      <c r="F11" s="1">
        <f>SUMIF(Scores!$E$2:$E$692, 'Next Gen'!$A9, INDEX(Scores!$H$2:$O$692, 0, MATCH($B11, Scores!$H$1:$O$1, 0)))</f>
        <v>1</v>
      </c>
      <c r="G11" s="1" t="str">
        <f>INDEX(Scores!$B$2:$B$692, MATCH('Next Gen'!$A9, Scores!$E$2:$E$692, 0))</f>
        <v>low</v>
      </c>
      <c r="H11" s="4">
        <f>INDEX(Scores!$D$2:$D$692, MATCH('Next Gen'!$A9, Scores!$E$2:$E$692, 0))</f>
        <v>45775</v>
      </c>
      <c r="K11"/>
      <c r="L11"/>
      <c r="M11"/>
    </row>
    <row r="12" spans="1:22">
      <c r="A12" s="1">
        <v>75</v>
      </c>
      <c r="B12" s="1" t="s">
        <v>5</v>
      </c>
      <c r="C12" s="1">
        <v>12</v>
      </c>
      <c r="D12" s="1">
        <v>8</v>
      </c>
      <c r="E12" s="1">
        <v>6</v>
      </c>
      <c r="F12" s="1">
        <f>SUMIF(Scores!$E$2:$E$692, 'Next Gen'!$A13, INDEX(Scores!$H$2:$O$692, 0, MATCH($B12, Scores!$H$1:$O$1, 0)))</f>
        <v>8</v>
      </c>
      <c r="G12" s="1" t="str">
        <f>INDEX(Scores!$B$2:$B$692, MATCH('Next Gen'!$A13, Scores!$E$2:$E$692, 0))</f>
        <v>mid</v>
      </c>
      <c r="H12" s="4">
        <f>INDEX(Scores!$D$2:$D$692, MATCH('Next Gen'!$A13, Scores!$E$2:$E$692, 0))</f>
        <v>45775</v>
      </c>
      <c r="K12"/>
      <c r="L12"/>
      <c r="M12"/>
    </row>
    <row r="13" spans="1:22">
      <c r="A13" s="1">
        <v>75</v>
      </c>
      <c r="B13" s="1" t="s">
        <v>4</v>
      </c>
      <c r="C13" s="1">
        <v>12</v>
      </c>
      <c r="D13" s="1">
        <v>12</v>
      </c>
      <c r="E13" s="1">
        <v>5</v>
      </c>
      <c r="F13" s="1">
        <f>SUMIF(Scores!$E$2:$E$692, 'Next Gen'!$A12, INDEX(Scores!$H$2:$O$692, 0, MATCH($B13, Scores!$H$1:$O$1, 0)))</f>
        <v>10</v>
      </c>
      <c r="G13" s="1" t="str">
        <f>INDEX(Scores!$B$2:$B$692, MATCH('Next Gen'!$A12, Scores!$E$2:$E$692, 0))</f>
        <v>mid</v>
      </c>
      <c r="H13" s="4">
        <f>INDEX(Scores!$D$2:$D$692, MATCH('Next Gen'!$A12, Scores!$E$2:$E$692, 0))</f>
        <v>45775</v>
      </c>
      <c r="K13"/>
      <c r="L13"/>
      <c r="M13"/>
    </row>
    <row r="14" spans="1:22">
      <c r="A14" s="1">
        <v>76</v>
      </c>
      <c r="B14" s="1" t="s">
        <v>4</v>
      </c>
      <c r="C14" s="1">
        <v>9</v>
      </c>
      <c r="D14" s="1">
        <v>8</v>
      </c>
      <c r="E14" s="1">
        <v>3</v>
      </c>
      <c r="F14" s="1">
        <f>SUMIF(Scores!$E$2:$E$692, 'Next Gen'!$A14, INDEX(Scores!$H$2:$O$692, 0, MATCH($B14, Scores!$H$1:$O$1, 0)))</f>
        <v>5</v>
      </c>
      <c r="G14" s="1" t="str">
        <f>INDEX(Scores!$B$2:$B$692, MATCH('Next Gen'!$A14, Scores!$E$2:$E$692, 0))</f>
        <v>mid</v>
      </c>
      <c r="H14" s="4">
        <f>INDEX(Scores!$D$2:$D$692, MATCH('Next Gen'!$A14, Scores!$E$2:$E$692, 0))</f>
        <v>45776</v>
      </c>
      <c r="K14"/>
      <c r="L14"/>
      <c r="M14"/>
    </row>
    <row r="15" spans="1:22">
      <c r="A15" s="1">
        <v>76</v>
      </c>
      <c r="B15" s="1" t="s">
        <v>5</v>
      </c>
      <c r="C15" s="1">
        <v>9</v>
      </c>
      <c r="D15" s="1">
        <v>6</v>
      </c>
      <c r="E15" s="1">
        <v>0</v>
      </c>
      <c r="F15" s="1">
        <f>SUMIF(Scores!$E$2:$E$692, 'Next Gen'!$A15, INDEX(Scores!$H$2:$O$692, 0, MATCH($B15, Scores!$H$1:$O$1, 0)))</f>
        <v>0</v>
      </c>
      <c r="G15" s="1" t="str">
        <f>INDEX(Scores!$B$2:$B$692, MATCH('Next Gen'!$A15, Scores!$E$2:$E$692, 0))</f>
        <v>mid</v>
      </c>
      <c r="H15" s="4">
        <f>INDEX(Scores!$D$2:$D$692, MATCH('Next Gen'!$A15, Scores!$E$2:$E$692, 0))</f>
        <v>45776</v>
      </c>
      <c r="K15"/>
      <c r="L15"/>
      <c r="M15"/>
    </row>
    <row r="16" spans="1:22">
      <c r="A16" s="1">
        <v>77</v>
      </c>
      <c r="B16" s="1" t="s">
        <v>5</v>
      </c>
      <c r="C16" s="1">
        <v>9</v>
      </c>
      <c r="D16" s="1">
        <v>5</v>
      </c>
      <c r="E16" s="1">
        <v>3</v>
      </c>
      <c r="F16" s="1">
        <f>SUMIF(Scores!$E$2:$E$692, 'Next Gen'!$A17, INDEX(Scores!$H$2:$O$692, 0, MATCH($B16, Scores!$H$1:$O$1, 0)))</f>
        <v>5</v>
      </c>
      <c r="G16" s="1" t="str">
        <f>INDEX(Scores!$B$2:$B$692, MATCH('Next Gen'!$A17, Scores!$E$2:$E$692, 0))</f>
        <v>mid</v>
      </c>
      <c r="H16" s="4">
        <f>INDEX(Scores!$D$2:$D$692, MATCH('Next Gen'!$A17, Scores!$E$2:$E$692, 0))</f>
        <v>45776</v>
      </c>
      <c r="K16"/>
      <c r="L16"/>
      <c r="M16"/>
    </row>
    <row r="17" spans="1:15">
      <c r="A17" s="1">
        <v>77</v>
      </c>
      <c r="B17" s="1" t="s">
        <v>6</v>
      </c>
      <c r="C17" s="1">
        <v>9</v>
      </c>
      <c r="D17" s="1">
        <v>5</v>
      </c>
      <c r="E17" s="1">
        <v>3</v>
      </c>
      <c r="F17" s="1">
        <f>SUMIF(Scores!$E$2:$E$692, 'Next Gen'!$A18, INDEX(Scores!$H$2:$O$692, 0, MATCH($B17, Scores!$H$1:$O$1, 0)))</f>
        <v>8</v>
      </c>
      <c r="G17" s="1" t="str">
        <f>INDEX(Scores!$B$2:$B$692, MATCH('Next Gen'!$A18, Scores!$E$2:$E$692, 0))</f>
        <v>mid</v>
      </c>
      <c r="H17" s="4">
        <f>INDEX(Scores!$D$2:$D$692, MATCH('Next Gen'!$A18, Scores!$E$2:$E$692, 0))</f>
        <v>45776</v>
      </c>
      <c r="K17"/>
      <c r="L17"/>
      <c r="M17"/>
    </row>
    <row r="18" spans="1:15">
      <c r="A18" s="1">
        <v>77</v>
      </c>
      <c r="B18" s="1" t="s">
        <v>4</v>
      </c>
      <c r="C18" s="1">
        <v>9</v>
      </c>
      <c r="D18" s="1">
        <v>9</v>
      </c>
      <c r="E18" s="1">
        <v>1</v>
      </c>
      <c r="F18" s="1">
        <f>SUMIF(Scores!$E$2:$E$692, 'Next Gen'!$A16, INDEX(Scores!$H$2:$O$692, 0, MATCH($B18, Scores!$H$1:$O$1, 0)))</f>
        <v>1</v>
      </c>
      <c r="G18" s="1" t="str">
        <f>INDEX(Scores!$B$2:$B$692, MATCH('Next Gen'!$A16, Scores!$E$2:$E$692, 0))</f>
        <v>mid</v>
      </c>
      <c r="H18" s="4">
        <f>INDEX(Scores!$D$2:$D$692, MATCH('Next Gen'!$A16, Scores!$E$2:$E$692, 0))</f>
        <v>45776</v>
      </c>
      <c r="K18"/>
      <c r="L18"/>
      <c r="M18"/>
    </row>
    <row r="19" spans="1:15">
      <c r="A19" s="1">
        <v>78</v>
      </c>
      <c r="B19" s="1" t="s">
        <v>4</v>
      </c>
      <c r="C19" s="1">
        <v>9</v>
      </c>
      <c r="D19" s="1">
        <v>8</v>
      </c>
      <c r="E19" s="1">
        <v>5</v>
      </c>
      <c r="F19" s="1">
        <f>SUMIF(Scores!$E$2:$E$692, 'Next Gen'!$A19, INDEX(Scores!$H$2:$O$692, 0, MATCH($B19, Scores!$H$1:$O$1, 0)))</f>
        <v>9</v>
      </c>
      <c r="G19" s="1" t="str">
        <f>INDEX(Scores!$B$2:$B$692, MATCH('Next Gen'!$A19, Scores!$E$2:$E$692, 0))</f>
        <v>mid</v>
      </c>
      <c r="H19" s="4">
        <f>INDEX(Scores!$D$2:$D$692, MATCH('Next Gen'!$A19, Scores!$E$2:$E$692, 0))</f>
        <v>45776</v>
      </c>
      <c r="K19"/>
      <c r="L19"/>
      <c r="M19"/>
    </row>
    <row r="20" spans="1:15">
      <c r="A20" s="1">
        <v>78</v>
      </c>
      <c r="B20" s="1" t="s">
        <v>7</v>
      </c>
      <c r="C20" s="1">
        <v>9</v>
      </c>
      <c r="D20" s="1">
        <v>6</v>
      </c>
      <c r="E20" s="1">
        <v>2</v>
      </c>
      <c r="F20" s="1">
        <f>SUMIF(Scores!$E$2:$E$692, 'Next Gen'!$A20, INDEX(Scores!$H$2:$O$692, 0, MATCH($B20, Scores!$H$1:$O$1, 0)))</f>
        <v>4</v>
      </c>
      <c r="G20" s="1" t="str">
        <f>INDEX(Scores!$B$2:$B$692, MATCH('Next Gen'!$A20, Scores!$E$2:$E$692, 0))</f>
        <v>mid</v>
      </c>
      <c r="H20" s="4">
        <f>INDEX(Scores!$D$2:$D$692, MATCH('Next Gen'!$A20, Scores!$E$2:$E$692, 0))</f>
        <v>45776</v>
      </c>
      <c r="K20"/>
      <c r="L20"/>
      <c r="M20"/>
    </row>
    <row r="21" spans="1:15">
      <c r="A21" s="1">
        <v>79</v>
      </c>
      <c r="B21" s="1" t="s">
        <v>7</v>
      </c>
      <c r="C21" s="1">
        <v>9</v>
      </c>
      <c r="D21" s="1">
        <v>5</v>
      </c>
      <c r="E21" s="1">
        <v>3</v>
      </c>
      <c r="F21" s="1">
        <f>SUMIF(Scores!$E$2:$E$692, 'Next Gen'!$A24, INDEX(Scores!$H$2:$O$692, 0, MATCH($B21, Scores!$H$1:$O$1, 0)))</f>
        <v>5</v>
      </c>
      <c r="G21" s="1" t="str">
        <f>INDEX(Scores!$B$2:$B$692, MATCH('Next Gen'!$A24, Scores!$E$2:$E$692, 0))</f>
        <v>mid</v>
      </c>
      <c r="H21" s="4">
        <f>INDEX(Scores!$D$2:$D$692, MATCH('Next Gen'!$A24, Scores!$E$2:$E$692, 0))</f>
        <v>45776</v>
      </c>
      <c r="K21"/>
      <c r="L21"/>
      <c r="M21"/>
    </row>
    <row r="22" spans="1:15">
      <c r="A22" s="1">
        <v>79</v>
      </c>
      <c r="B22" s="1" t="s">
        <v>4</v>
      </c>
      <c r="C22" s="1">
        <v>9</v>
      </c>
      <c r="D22" s="1">
        <v>7</v>
      </c>
      <c r="E22" s="1">
        <v>3</v>
      </c>
      <c r="F22" s="1">
        <f>SUMIF(Scores!$E$2:$E$692, 'Next Gen'!$A21, INDEX(Scores!$H$2:$O$692, 0, MATCH($B22, Scores!$H$1:$O$1, 0)))</f>
        <v>7</v>
      </c>
      <c r="G22" s="1" t="str">
        <f>INDEX(Scores!$B$2:$B$692, MATCH('Next Gen'!$A21, Scores!$E$2:$E$692, 0))</f>
        <v>mid</v>
      </c>
      <c r="H22" s="4">
        <f>INDEX(Scores!$D$2:$D$692, MATCH('Next Gen'!$A21, Scores!$E$2:$E$692, 0))</f>
        <v>45776</v>
      </c>
      <c r="K22"/>
      <c r="L22"/>
      <c r="M22"/>
    </row>
    <row r="23" spans="1:15">
      <c r="A23" s="1">
        <v>79</v>
      </c>
      <c r="B23" s="1" t="s">
        <v>5</v>
      </c>
      <c r="C23" s="1">
        <v>9</v>
      </c>
      <c r="D23" s="1">
        <v>6</v>
      </c>
      <c r="E23" s="1">
        <v>1</v>
      </c>
      <c r="F23" s="1">
        <f>SUMIF(Scores!$E$2:$E$692, 'Next Gen'!$A22, INDEX(Scores!$H$2:$O$692, 0, MATCH($B23, Scores!$H$1:$O$1, 0)))</f>
        <v>1</v>
      </c>
      <c r="G23" s="1" t="str">
        <f>INDEX(Scores!$B$2:$B$692, MATCH('Next Gen'!$A22, Scores!$E$2:$E$692, 0))</f>
        <v>mid</v>
      </c>
      <c r="H23" s="4">
        <f>INDEX(Scores!$D$2:$D$692, MATCH('Next Gen'!$A22, Scores!$E$2:$E$692, 0))</f>
        <v>45776</v>
      </c>
      <c r="K23"/>
      <c r="L23"/>
      <c r="M23"/>
    </row>
    <row r="24" spans="1:15">
      <c r="A24" s="1">
        <v>79</v>
      </c>
      <c r="B24" s="1" t="s">
        <v>6</v>
      </c>
      <c r="C24" s="1">
        <v>9</v>
      </c>
      <c r="D24" s="1">
        <v>2</v>
      </c>
      <c r="E24" s="1">
        <v>1</v>
      </c>
      <c r="F24" s="1">
        <f>SUMIF(Scores!$E$2:$E$692, 'Next Gen'!$A23, INDEX(Scores!$H$2:$O$692, 0, MATCH($B24, Scores!$H$1:$O$1, 0)))</f>
        <v>1</v>
      </c>
      <c r="G24" s="1" t="str">
        <f>INDEX(Scores!$B$2:$B$692, MATCH('Next Gen'!$A23, Scores!$E$2:$E$692, 0))</f>
        <v>mid</v>
      </c>
      <c r="H24" s="4">
        <f>INDEX(Scores!$D$2:$D$692, MATCH('Next Gen'!$A23, Scores!$E$2:$E$692, 0))</f>
        <v>45776</v>
      </c>
      <c r="K24" s="5" t="s">
        <v>35</v>
      </c>
      <c r="L24" t="s">
        <v>81</v>
      </c>
    </row>
    <row r="25" spans="1:15">
      <c r="A25" s="1">
        <v>80</v>
      </c>
      <c r="B25" s="1" t="s">
        <v>4</v>
      </c>
      <c r="C25" s="1">
        <v>9</v>
      </c>
      <c r="D25" s="1">
        <v>8</v>
      </c>
      <c r="E25" s="1">
        <v>6</v>
      </c>
      <c r="F25" s="1">
        <f>SUMIF(Scores!$E$2:$E$692, 'Next Gen'!$A27, INDEX(Scores!$H$2:$O$692, 0, MATCH($B25, Scores!$H$1:$O$1, 0)))</f>
        <v>12</v>
      </c>
      <c r="G25" s="1" t="str">
        <f>INDEX(Scores!$B$2:$B$692, MATCH('Next Gen'!$A27, Scores!$E$2:$E$692, 0))</f>
        <v>mid</v>
      </c>
      <c r="H25" s="4">
        <f>INDEX(Scores!$D$2:$D$692, MATCH('Next Gen'!$A27, Scores!$E$2:$E$692, 0))</f>
        <v>45777</v>
      </c>
    </row>
    <row r="26" spans="1:15">
      <c r="A26" s="1">
        <v>80</v>
      </c>
      <c r="B26" s="1" t="s">
        <v>6</v>
      </c>
      <c r="C26" s="1">
        <v>9</v>
      </c>
      <c r="D26" s="1">
        <v>4</v>
      </c>
      <c r="E26" s="1">
        <v>3</v>
      </c>
      <c r="F26" s="1">
        <f>SUMIF(Scores!$E$2:$E$692, 'Next Gen'!$A26, INDEX(Scores!$H$2:$O$692, 0, MATCH($B26, Scores!$H$1:$O$1, 0)))</f>
        <v>4</v>
      </c>
      <c r="G26" s="1" t="str">
        <f>INDEX(Scores!$B$2:$B$692, MATCH('Next Gen'!$A26, Scores!$E$2:$E$692, 0))</f>
        <v>mid</v>
      </c>
      <c r="H26" s="4">
        <f>INDEX(Scores!$D$2:$D$692, MATCH('Next Gen'!$A26, Scores!$E$2:$E$692, 0))</f>
        <v>45777</v>
      </c>
      <c r="K26" s="5" t="s">
        <v>66</v>
      </c>
      <c r="L26" t="s">
        <v>79</v>
      </c>
      <c r="M26" t="s">
        <v>77</v>
      </c>
      <c r="N26" t="s">
        <v>78</v>
      </c>
      <c r="O26" t="s">
        <v>80</v>
      </c>
    </row>
    <row r="27" spans="1:15">
      <c r="A27" s="1">
        <v>80</v>
      </c>
      <c r="B27" s="1" t="s">
        <v>5</v>
      </c>
      <c r="C27" s="1">
        <v>9</v>
      </c>
      <c r="D27" s="1">
        <v>6</v>
      </c>
      <c r="E27" s="1">
        <v>2</v>
      </c>
      <c r="F27" s="1">
        <f>SUMIF(Scores!$E$2:$E$692, 'Next Gen'!$A25, INDEX(Scores!$H$2:$O$692, 0, MATCH($B27, Scores!$H$1:$O$1, 0)))</f>
        <v>3</v>
      </c>
      <c r="G27" s="1" t="str">
        <f>INDEX(Scores!$B$2:$B$692, MATCH('Next Gen'!$A25, Scores!$E$2:$E$692, 0))</f>
        <v>mid</v>
      </c>
      <c r="H27" s="4">
        <f>INDEX(Scores!$D$2:$D$692, MATCH('Next Gen'!$A25, Scores!$E$2:$E$692, 0))</f>
        <v>45777</v>
      </c>
      <c r="K27" s="6">
        <v>115</v>
      </c>
      <c r="L27" s="7">
        <v>5</v>
      </c>
      <c r="M27" s="7">
        <v>9</v>
      </c>
      <c r="N27" s="7">
        <v>8</v>
      </c>
      <c r="O27" s="7">
        <v>12</v>
      </c>
    </row>
    <row r="28" spans="1:15">
      <c r="A28" s="1">
        <v>81</v>
      </c>
      <c r="B28" s="1" t="s">
        <v>4</v>
      </c>
      <c r="C28" s="1">
        <v>9</v>
      </c>
      <c r="D28" s="1">
        <v>8</v>
      </c>
      <c r="E28" s="1">
        <v>4</v>
      </c>
      <c r="F28" s="1">
        <f>SUMIF(Scores!$E$2:$E$692, 'Next Gen'!$A28, INDEX(Scores!$H$2:$O$692, 0, MATCH($B28, Scores!$H$1:$O$1, 0)))</f>
        <v>6</v>
      </c>
      <c r="G28" s="1" t="str">
        <f>INDEX(Scores!$B$2:$B$692, MATCH('Next Gen'!$A28, Scores!$E$2:$E$692, 0))</f>
        <v>high</v>
      </c>
      <c r="H28" s="4">
        <f>INDEX(Scores!$D$2:$D$692, MATCH('Next Gen'!$A28, Scores!$E$2:$E$692, 0))</f>
        <v>45777</v>
      </c>
      <c r="K28" s="6">
        <v>103</v>
      </c>
      <c r="L28" s="7">
        <v>7</v>
      </c>
      <c r="M28" s="7">
        <v>9</v>
      </c>
      <c r="N28" s="7">
        <v>9</v>
      </c>
      <c r="O28" s="7">
        <v>12</v>
      </c>
    </row>
    <row r="29" spans="1:15">
      <c r="A29" s="1">
        <v>81</v>
      </c>
      <c r="B29" s="1" t="s">
        <v>5</v>
      </c>
      <c r="C29" s="1">
        <v>9</v>
      </c>
      <c r="D29" s="1">
        <v>4</v>
      </c>
      <c r="E29" s="1">
        <v>0</v>
      </c>
      <c r="F29" s="1">
        <f>SUMIF(Scores!$E$2:$E$692, 'Next Gen'!$A29, INDEX(Scores!$H$2:$O$692, 0, MATCH($B29, Scores!$H$1:$O$1, 0)))</f>
        <v>0</v>
      </c>
      <c r="G29" s="1" t="str">
        <f>INDEX(Scores!$B$2:$B$692, MATCH('Next Gen'!$A29, Scores!$E$2:$E$692, 0))</f>
        <v>high</v>
      </c>
      <c r="H29" s="4">
        <f>INDEX(Scores!$D$2:$D$692, MATCH('Next Gen'!$A29, Scores!$E$2:$E$692, 0))</f>
        <v>45777</v>
      </c>
      <c r="K29" s="6">
        <v>119</v>
      </c>
      <c r="L29" s="7">
        <v>5</v>
      </c>
      <c r="M29" s="7">
        <v>9</v>
      </c>
      <c r="N29" s="7">
        <v>9</v>
      </c>
      <c r="O29" s="7">
        <v>10.5</v>
      </c>
    </row>
    <row r="30" spans="1:15">
      <c r="A30" s="1">
        <v>82</v>
      </c>
      <c r="B30" s="1" t="s">
        <v>4</v>
      </c>
      <c r="C30" s="1">
        <v>9</v>
      </c>
      <c r="D30" s="1">
        <v>8</v>
      </c>
      <c r="E30" s="1">
        <v>6</v>
      </c>
      <c r="F30" s="1">
        <f>SUMIF(Scores!$E$2:$E$692, 'Next Gen'!$A30, INDEX(Scores!$H$2:$O$692, 0, MATCH($B30, Scores!$H$1:$O$1, 0)))</f>
        <v>12</v>
      </c>
      <c r="G30" s="1" t="str">
        <f>INDEX(Scores!$B$2:$B$692, MATCH('Next Gen'!$A30, Scores!$E$2:$E$692, 0))</f>
        <v>low</v>
      </c>
      <c r="H30" s="4">
        <f>INDEX(Scores!$D$2:$D$692, MATCH('Next Gen'!$A30, Scores!$E$2:$E$692, 0))</f>
        <v>45777</v>
      </c>
      <c r="K30" s="6">
        <v>71</v>
      </c>
      <c r="L30" s="7">
        <v>4.5</v>
      </c>
      <c r="M30" s="7">
        <v>9</v>
      </c>
      <c r="N30" s="7">
        <v>8.5</v>
      </c>
      <c r="O30" s="7">
        <v>10.5</v>
      </c>
    </row>
    <row r="31" spans="1:15">
      <c r="A31" s="1">
        <v>82</v>
      </c>
      <c r="B31" s="1" t="s">
        <v>7</v>
      </c>
      <c r="C31" s="1">
        <v>9</v>
      </c>
      <c r="D31" s="1">
        <v>3</v>
      </c>
      <c r="E31" s="1">
        <v>2</v>
      </c>
      <c r="F31" s="1">
        <f>SUMIF(Scores!$E$2:$E$692, 'Next Gen'!$A31, INDEX(Scores!$H$2:$O$692, 0, MATCH($B31, Scores!$H$1:$O$1, 0)))</f>
        <v>2</v>
      </c>
      <c r="G31" s="1" t="str">
        <f>INDEX(Scores!$B$2:$B$692, MATCH('Next Gen'!$A31, Scores!$E$2:$E$692, 0))</f>
        <v>low</v>
      </c>
      <c r="H31" s="4">
        <f>INDEX(Scores!$D$2:$D$692, MATCH('Next Gen'!$A31, Scores!$E$2:$E$692, 0))</f>
        <v>45777</v>
      </c>
      <c r="K31" s="6">
        <v>120</v>
      </c>
      <c r="L31" s="7">
        <v>5.5</v>
      </c>
      <c r="M31" s="7">
        <v>12</v>
      </c>
      <c r="N31" s="7">
        <v>12</v>
      </c>
      <c r="O31" s="7">
        <v>10</v>
      </c>
    </row>
    <row r="32" spans="1:15">
      <c r="A32" s="1">
        <v>82</v>
      </c>
      <c r="B32" s="1" t="s">
        <v>5</v>
      </c>
      <c r="C32" s="1">
        <v>9</v>
      </c>
      <c r="D32" s="1">
        <v>7</v>
      </c>
      <c r="E32" s="1">
        <v>2</v>
      </c>
      <c r="F32" s="1">
        <f>SUMIF(Scores!$E$2:$E$692, 'Next Gen'!$A32, INDEX(Scores!$H$2:$O$692, 0, MATCH($B32, Scores!$H$1:$O$1, 0)))</f>
        <v>5</v>
      </c>
      <c r="G32" s="1" t="str">
        <f>INDEX(Scores!$B$2:$B$692, MATCH('Next Gen'!$A32, Scores!$E$2:$E$692, 0))</f>
        <v>low</v>
      </c>
      <c r="H32" s="4">
        <f>INDEX(Scores!$D$2:$D$692, MATCH('Next Gen'!$A32, Scores!$E$2:$E$692, 0))</f>
        <v>45777</v>
      </c>
      <c r="K32" s="6">
        <v>113</v>
      </c>
      <c r="L32" s="7">
        <v>5</v>
      </c>
      <c r="M32" s="7">
        <v>9</v>
      </c>
      <c r="N32" s="7">
        <v>9</v>
      </c>
      <c r="O32" s="7">
        <v>9.5</v>
      </c>
    </row>
    <row r="33" spans="1:15">
      <c r="A33" s="1">
        <v>83</v>
      </c>
      <c r="B33" s="1" t="s">
        <v>4</v>
      </c>
      <c r="C33" s="1">
        <v>9</v>
      </c>
      <c r="D33" s="1">
        <v>9</v>
      </c>
      <c r="E33" s="1">
        <v>6</v>
      </c>
      <c r="F33" s="1">
        <f>SUMIF(Scores!$E$2:$E$692, 'Next Gen'!$A33, INDEX(Scores!$H$2:$O$692, 0, MATCH($B33, Scores!$H$1:$O$1, 0)))</f>
        <v>12</v>
      </c>
      <c r="G33" s="1" t="str">
        <f>INDEX(Scores!$B$2:$B$692, MATCH('Next Gen'!$A33, Scores!$E$2:$E$692, 0))</f>
        <v>mid</v>
      </c>
      <c r="H33" s="4">
        <f>INDEX(Scores!$D$2:$D$692, MATCH('Next Gen'!$A33, Scores!$E$2:$E$692, 0))</f>
        <v>45777</v>
      </c>
      <c r="K33" s="6">
        <v>78</v>
      </c>
      <c r="L33" s="7">
        <v>5</v>
      </c>
      <c r="M33" s="7">
        <v>9</v>
      </c>
      <c r="N33" s="7">
        <v>8</v>
      </c>
      <c r="O33" s="7">
        <v>9</v>
      </c>
    </row>
    <row r="34" spans="1:15">
      <c r="A34" s="1">
        <v>83</v>
      </c>
      <c r="B34" s="1" t="s">
        <v>5</v>
      </c>
      <c r="C34" s="1">
        <v>9</v>
      </c>
      <c r="D34" s="1">
        <v>5</v>
      </c>
      <c r="E34" s="1">
        <v>3</v>
      </c>
      <c r="F34" s="1">
        <f>SUMIF(Scores!$E$2:$E$692, 'Next Gen'!$A34, INDEX(Scores!$H$2:$O$692, 0, MATCH($B34, Scores!$H$1:$O$1, 0)))</f>
        <v>5</v>
      </c>
      <c r="G34" s="1" t="str">
        <f>INDEX(Scores!$B$2:$B$692, MATCH('Next Gen'!$A34, Scores!$E$2:$E$692, 0))</f>
        <v>mid</v>
      </c>
      <c r="H34" s="4">
        <f>INDEX(Scores!$D$2:$D$692, MATCH('Next Gen'!$A34, Scores!$E$2:$E$692, 0))</f>
        <v>45777</v>
      </c>
      <c r="K34" s="6">
        <v>101</v>
      </c>
      <c r="L34" s="7">
        <v>5</v>
      </c>
      <c r="M34" s="7">
        <v>9</v>
      </c>
      <c r="N34" s="7">
        <v>7</v>
      </c>
      <c r="O34" s="7">
        <v>9</v>
      </c>
    </row>
    <row r="35" spans="1:15">
      <c r="A35" s="1">
        <v>84</v>
      </c>
      <c r="B35" s="1" t="s">
        <v>4</v>
      </c>
      <c r="C35" s="1">
        <v>9</v>
      </c>
      <c r="D35" s="1">
        <v>9</v>
      </c>
      <c r="E35" s="1">
        <v>5</v>
      </c>
      <c r="F35" s="1">
        <f>SUMIF(Scores!$E$2:$E$692, 'Next Gen'!$A35, INDEX(Scores!$H$2:$O$692, 0, MATCH($B35, Scores!$H$1:$O$1, 0)))</f>
        <v>10</v>
      </c>
      <c r="G35" s="1" t="str">
        <f>INDEX(Scores!$B$2:$B$692, MATCH('Next Gen'!$A35, Scores!$E$2:$E$692, 0))</f>
        <v>mid</v>
      </c>
      <c r="H35" s="4">
        <f>INDEX(Scores!$D$2:$D$692, MATCH('Next Gen'!$A35, Scores!$E$2:$E$692, 0))</f>
        <v>45778</v>
      </c>
      <c r="K35" s="6">
        <v>75</v>
      </c>
      <c r="L35" s="7">
        <v>5.5</v>
      </c>
      <c r="M35" s="7">
        <v>12</v>
      </c>
      <c r="N35" s="7">
        <v>10</v>
      </c>
      <c r="O35" s="7">
        <v>9</v>
      </c>
    </row>
    <row r="36" spans="1:15">
      <c r="A36" s="1">
        <v>84</v>
      </c>
      <c r="B36" s="1" t="s">
        <v>5</v>
      </c>
      <c r="C36" s="1">
        <v>9</v>
      </c>
      <c r="D36" s="1">
        <v>4</v>
      </c>
      <c r="E36" s="1">
        <v>3</v>
      </c>
      <c r="F36" s="1">
        <f>SUMIF(Scores!$E$2:$E$692, 'Next Gen'!$A36, INDEX(Scores!$H$2:$O$692, 0, MATCH($B36, Scores!$H$1:$O$1, 0)))</f>
        <v>5</v>
      </c>
      <c r="G36" s="1" t="str">
        <f>INDEX(Scores!$B$2:$B$692, MATCH('Next Gen'!$A36, Scores!$E$2:$E$692, 0))</f>
        <v>mid</v>
      </c>
      <c r="H36" s="4">
        <f>INDEX(Scores!$D$2:$D$692, MATCH('Next Gen'!$A36, Scores!$E$2:$E$692, 0))</f>
        <v>45778</v>
      </c>
      <c r="K36" s="6">
        <v>91</v>
      </c>
      <c r="L36" s="7">
        <v>4.5</v>
      </c>
      <c r="M36" s="7">
        <v>9</v>
      </c>
      <c r="N36" s="7">
        <v>6</v>
      </c>
      <c r="O36" s="7">
        <v>9</v>
      </c>
    </row>
    <row r="37" spans="1:15">
      <c r="A37" s="1">
        <v>85</v>
      </c>
      <c r="B37" s="1" t="s">
        <v>4</v>
      </c>
      <c r="C37" s="1">
        <v>12</v>
      </c>
      <c r="D37" s="1">
        <v>10</v>
      </c>
      <c r="E37" s="1">
        <v>6</v>
      </c>
      <c r="F37" s="1">
        <f>SUMIF(Scores!$E$2:$E$692, 'Next Gen'!$A37, INDEX(Scores!$H$2:$O$692, 0, MATCH($B37, Scores!$H$1:$O$1, 0)))</f>
        <v>10</v>
      </c>
      <c r="G37" s="1" t="str">
        <f>INDEX(Scores!$B$2:$B$692, MATCH('Next Gen'!$A37, Scores!$E$2:$E$692, 0))</f>
        <v>high</v>
      </c>
      <c r="H37" s="4">
        <f>INDEX(Scores!$D$2:$D$692, MATCH('Next Gen'!$A37, Scores!$E$2:$E$692, 0))</f>
        <v>45778</v>
      </c>
      <c r="K37" s="6">
        <v>83</v>
      </c>
      <c r="L37" s="7">
        <v>4.5</v>
      </c>
      <c r="M37" s="7">
        <v>9</v>
      </c>
      <c r="N37" s="7">
        <v>7</v>
      </c>
      <c r="O37" s="7">
        <v>8.5</v>
      </c>
    </row>
    <row r="38" spans="1:15">
      <c r="A38" s="1">
        <v>85</v>
      </c>
      <c r="B38" s="1" t="s">
        <v>5</v>
      </c>
      <c r="C38" s="1">
        <v>12</v>
      </c>
      <c r="D38" s="1">
        <v>9</v>
      </c>
      <c r="E38" s="1">
        <v>3</v>
      </c>
      <c r="F38" s="1">
        <f>SUMIF(Scores!$E$2:$E$692, 'Next Gen'!$A38, INDEX(Scores!$H$2:$O$692, 0, MATCH($B38, Scores!$H$1:$O$1, 0)))</f>
        <v>6</v>
      </c>
      <c r="G38" s="1" t="str">
        <f>INDEX(Scores!$B$2:$B$692, MATCH('Next Gen'!$A38, Scores!$E$2:$E$692, 0))</f>
        <v>high</v>
      </c>
      <c r="H38" s="4">
        <f>INDEX(Scores!$D$2:$D$692, MATCH('Next Gen'!$A38, Scores!$E$2:$E$692, 0))</f>
        <v>45778</v>
      </c>
      <c r="K38" s="6">
        <v>82</v>
      </c>
      <c r="L38" s="7">
        <v>4</v>
      </c>
      <c r="M38" s="7">
        <v>9</v>
      </c>
      <c r="N38" s="7">
        <v>7.5</v>
      </c>
      <c r="O38" s="7">
        <v>8.5</v>
      </c>
    </row>
    <row r="39" spans="1:15">
      <c r="A39" s="1">
        <v>86</v>
      </c>
      <c r="B39" s="1" t="s">
        <v>4</v>
      </c>
      <c r="C39" s="1">
        <v>9</v>
      </c>
      <c r="D39" s="1">
        <v>6</v>
      </c>
      <c r="E39" s="1">
        <v>4</v>
      </c>
      <c r="F39" s="1">
        <f>SUMIF(Scores!$E$2:$E$692, 'Next Gen'!$A39, INDEX(Scores!$H$2:$O$692, 0, MATCH($B39, Scores!$H$1:$O$1, 0)))</f>
        <v>8</v>
      </c>
      <c r="G39" s="1" t="str">
        <f>INDEX(Scores!$B$2:$B$692, MATCH('Next Gen'!$A39, Scores!$E$2:$E$692, 0))</f>
        <v>low</v>
      </c>
      <c r="H39" s="4">
        <f>INDEX(Scores!$D$2:$D$692, MATCH('Next Gen'!$A39, Scores!$E$2:$E$692, 0))</f>
        <v>45778</v>
      </c>
      <c r="K39" s="6">
        <v>88</v>
      </c>
      <c r="L39" s="7">
        <v>5</v>
      </c>
      <c r="M39" s="7">
        <v>9</v>
      </c>
      <c r="N39" s="7">
        <v>8</v>
      </c>
      <c r="O39" s="7">
        <v>8.5</v>
      </c>
    </row>
    <row r="40" spans="1:15">
      <c r="A40" s="1">
        <v>86</v>
      </c>
      <c r="B40" s="1" t="s">
        <v>5</v>
      </c>
      <c r="C40" s="1">
        <v>9</v>
      </c>
      <c r="D40" s="1">
        <v>5</v>
      </c>
      <c r="E40" s="1">
        <v>2</v>
      </c>
      <c r="F40" s="1">
        <f>SUMIF(Scores!$E$2:$E$692, 'Next Gen'!$A40, INDEX(Scores!$H$2:$O$692, 0, MATCH($B40, Scores!$H$1:$O$1, 0)))</f>
        <v>4</v>
      </c>
      <c r="G40" s="1" t="str">
        <f>INDEX(Scores!$B$2:$B$692, MATCH('Next Gen'!$A40, Scores!$E$2:$E$692, 0))</f>
        <v>low</v>
      </c>
      <c r="H40" s="4">
        <f>INDEX(Scores!$D$2:$D$692, MATCH('Next Gen'!$A40, Scores!$E$2:$E$692, 0))</f>
        <v>45778</v>
      </c>
      <c r="K40" s="6">
        <v>116</v>
      </c>
      <c r="L40" s="7">
        <v>4</v>
      </c>
      <c r="M40" s="7">
        <v>12</v>
      </c>
      <c r="N40" s="7">
        <v>10</v>
      </c>
      <c r="O40" s="7">
        <v>8.5</v>
      </c>
    </row>
    <row r="41" spans="1:15">
      <c r="A41" s="1">
        <v>87</v>
      </c>
      <c r="B41" s="1" t="s">
        <v>4</v>
      </c>
      <c r="C41" s="1">
        <v>9</v>
      </c>
      <c r="D41" s="1">
        <v>7</v>
      </c>
      <c r="E41" s="1">
        <v>2</v>
      </c>
      <c r="F41" s="1">
        <f>SUMIF(Scores!$E$2:$E$692, 'Next Gen'!$A41, INDEX(Scores!$H$2:$O$692, 0, MATCH($B41, Scores!$H$1:$O$1, 0)))</f>
        <v>4</v>
      </c>
      <c r="G41" s="1" t="str">
        <f>INDEX(Scores!$B$2:$B$692, MATCH('Next Gen'!$A41, Scores!$E$2:$E$692, 0))</f>
        <v>low</v>
      </c>
      <c r="H41" s="4">
        <f>INDEX(Scores!$D$2:$D$692, MATCH('Next Gen'!$A41, Scores!$E$2:$E$692, 0))</f>
        <v>45778</v>
      </c>
      <c r="K41" s="6">
        <v>117</v>
      </c>
      <c r="L41" s="7">
        <v>3.5</v>
      </c>
      <c r="M41" s="7">
        <v>9</v>
      </c>
      <c r="N41" s="7">
        <v>8</v>
      </c>
      <c r="O41" s="7">
        <v>8</v>
      </c>
    </row>
    <row r="42" spans="1:15">
      <c r="A42" s="1">
        <v>87</v>
      </c>
      <c r="B42" s="1" t="s">
        <v>5</v>
      </c>
      <c r="C42" s="1">
        <v>9</v>
      </c>
      <c r="D42" s="1">
        <v>6</v>
      </c>
      <c r="E42" s="1">
        <v>1</v>
      </c>
      <c r="F42" s="1">
        <f>SUMIF(Scores!$E$2:$E$692, 'Next Gen'!$A42, INDEX(Scores!$H$2:$O$692, 0, MATCH($B42, Scores!$H$1:$O$1, 0)))</f>
        <v>3</v>
      </c>
      <c r="G42" s="1" t="str">
        <f>INDEX(Scores!$B$2:$B$692, MATCH('Next Gen'!$A42, Scores!$E$2:$E$692, 0))</f>
        <v>low</v>
      </c>
      <c r="H42" s="4">
        <f>INDEX(Scores!$D$2:$D$692, MATCH('Next Gen'!$A42, Scores!$E$2:$E$692, 0))</f>
        <v>45778</v>
      </c>
      <c r="K42" s="6">
        <v>102</v>
      </c>
      <c r="L42" s="7">
        <v>5</v>
      </c>
      <c r="M42" s="7">
        <v>9</v>
      </c>
      <c r="N42" s="7">
        <v>8</v>
      </c>
      <c r="O42" s="7">
        <v>8</v>
      </c>
    </row>
    <row r="43" spans="1:15">
      <c r="A43" s="1">
        <v>88</v>
      </c>
      <c r="B43" s="1" t="s">
        <v>5</v>
      </c>
      <c r="C43" s="1">
        <v>9</v>
      </c>
      <c r="D43" s="1">
        <v>7</v>
      </c>
      <c r="E43" s="1">
        <v>5</v>
      </c>
      <c r="F43" s="1">
        <f>SUMIF(Scores!$E$2:$E$692, 'Next Gen'!$A44, INDEX(Scores!$H$2:$O$692, 0, MATCH($B43, Scores!$H$1:$O$1, 0)))</f>
        <v>8</v>
      </c>
      <c r="G43" s="1" t="str">
        <f>INDEX(Scores!$B$2:$B$692, MATCH('Next Gen'!$A44, Scores!$E$2:$E$692, 0))</f>
        <v>mid</v>
      </c>
      <c r="H43" s="4">
        <f>INDEX(Scores!$D$2:$D$692, MATCH('Next Gen'!$A44, Scores!$E$2:$E$692, 0))</f>
        <v>45779</v>
      </c>
      <c r="K43" s="6">
        <v>100</v>
      </c>
      <c r="L43" s="7">
        <v>4</v>
      </c>
      <c r="M43" s="7">
        <v>9</v>
      </c>
      <c r="N43" s="7">
        <v>8.5</v>
      </c>
      <c r="O43" s="7">
        <v>8</v>
      </c>
    </row>
    <row r="44" spans="1:15">
      <c r="A44" s="1">
        <v>88</v>
      </c>
      <c r="B44" s="1" t="s">
        <v>4</v>
      </c>
      <c r="C44" s="1">
        <v>9</v>
      </c>
      <c r="D44" s="1">
        <v>9</v>
      </c>
      <c r="E44" s="1">
        <v>5</v>
      </c>
      <c r="F44" s="1">
        <f>SUMIF(Scores!$E$2:$E$692, 'Next Gen'!$A43, INDEX(Scores!$H$2:$O$692, 0, MATCH($B44, Scores!$H$1:$O$1, 0)))</f>
        <v>9</v>
      </c>
      <c r="G44" s="1" t="str">
        <f>INDEX(Scores!$B$2:$B$692, MATCH('Next Gen'!$A43, Scores!$E$2:$E$692, 0))</f>
        <v>mid</v>
      </c>
      <c r="H44" s="4">
        <f>INDEX(Scores!$D$2:$D$692, MATCH('Next Gen'!$A43, Scores!$E$2:$E$692, 0))</f>
        <v>45779</v>
      </c>
      <c r="K44" s="6">
        <v>85</v>
      </c>
      <c r="L44" s="7">
        <v>4.5</v>
      </c>
      <c r="M44" s="7">
        <v>12</v>
      </c>
      <c r="N44" s="7">
        <v>9.5</v>
      </c>
      <c r="O44" s="7">
        <v>8</v>
      </c>
    </row>
    <row r="45" spans="1:15">
      <c r="A45" s="1">
        <v>89</v>
      </c>
      <c r="B45" s="1" t="s">
        <v>5</v>
      </c>
      <c r="C45" s="1">
        <v>9</v>
      </c>
      <c r="D45" s="1">
        <v>6</v>
      </c>
      <c r="E45" s="1">
        <v>3</v>
      </c>
      <c r="F45" s="1">
        <f>SUMIF(Scores!$E$2:$E$692, 'Next Gen'!$A46, INDEX(Scores!$H$2:$O$692, 0, MATCH($B45, Scores!$H$1:$O$1, 0)))</f>
        <v>4</v>
      </c>
      <c r="G45" s="1" t="str">
        <f>INDEX(Scores!$B$2:$B$692, MATCH('Next Gen'!$A46, Scores!$E$2:$E$692, 0))</f>
        <v>high</v>
      </c>
      <c r="H45" s="4">
        <f>INDEX(Scores!$D$2:$D$692, MATCH('Next Gen'!$A46, Scores!$E$2:$E$692, 0))</f>
        <v>45779</v>
      </c>
      <c r="K45" s="6">
        <v>121</v>
      </c>
      <c r="L45" s="7">
        <v>4.5</v>
      </c>
      <c r="M45" s="7">
        <v>9</v>
      </c>
      <c r="N45" s="7">
        <v>7</v>
      </c>
      <c r="O45" s="7">
        <v>8</v>
      </c>
    </row>
    <row r="46" spans="1:15">
      <c r="A46" s="1">
        <v>89</v>
      </c>
      <c r="B46" s="1" t="s">
        <v>23</v>
      </c>
      <c r="C46" s="1">
        <v>9</v>
      </c>
      <c r="D46" s="1">
        <v>2</v>
      </c>
      <c r="E46" s="1">
        <v>2</v>
      </c>
      <c r="F46" s="1">
        <f>SUMIF(Scores!$E$2:$E$692, 'Next Gen'!$A47, INDEX(Scores!$H$2:$O$692, 0, MATCH($B46, Scores!$H$1:$O$1, 0)))</f>
        <v>2</v>
      </c>
      <c r="G46" s="1" t="str">
        <f>INDEX(Scores!$B$2:$B$692, MATCH('Next Gen'!$A47, Scores!$E$2:$E$692, 0))</f>
        <v>high</v>
      </c>
      <c r="H46" s="4">
        <f>INDEX(Scores!$D$2:$D$692, MATCH('Next Gen'!$A47, Scores!$E$2:$E$692, 0))</f>
        <v>45779</v>
      </c>
      <c r="K46" s="6">
        <v>93</v>
      </c>
      <c r="L46" s="7">
        <v>4</v>
      </c>
      <c r="M46" s="7">
        <v>9</v>
      </c>
      <c r="N46" s="7">
        <v>5</v>
      </c>
      <c r="O46" s="7">
        <v>7.5</v>
      </c>
    </row>
    <row r="47" spans="1:15">
      <c r="A47" s="1">
        <v>89</v>
      </c>
      <c r="B47" s="1" t="s">
        <v>4</v>
      </c>
      <c r="C47" s="1">
        <v>9</v>
      </c>
      <c r="D47" s="1">
        <v>8</v>
      </c>
      <c r="E47" s="1">
        <v>2</v>
      </c>
      <c r="F47" s="1">
        <f>SUMIF(Scores!$E$2:$E$692, 'Next Gen'!$A45, INDEX(Scores!$H$2:$O$692, 0, MATCH($B47, Scores!$H$1:$O$1, 0)))</f>
        <v>2</v>
      </c>
      <c r="G47" s="1" t="str">
        <f>INDEX(Scores!$B$2:$B$692, MATCH('Next Gen'!$A45, Scores!$E$2:$E$692, 0))</f>
        <v>high</v>
      </c>
      <c r="H47" s="4">
        <f>INDEX(Scores!$D$2:$D$692, MATCH('Next Gen'!$A45, Scores!$E$2:$E$692, 0))</f>
        <v>45779</v>
      </c>
      <c r="K47" s="6">
        <v>80</v>
      </c>
      <c r="L47" s="7">
        <v>4</v>
      </c>
      <c r="M47" s="7">
        <v>9</v>
      </c>
      <c r="N47" s="7">
        <v>7</v>
      </c>
      <c r="O47" s="7">
        <v>7.5</v>
      </c>
    </row>
    <row r="48" spans="1:15">
      <c r="A48" s="1">
        <v>90</v>
      </c>
      <c r="B48" s="1" t="s">
        <v>4</v>
      </c>
      <c r="C48" s="1">
        <v>9</v>
      </c>
      <c r="D48" s="1">
        <v>7</v>
      </c>
      <c r="E48" s="1">
        <v>2</v>
      </c>
      <c r="F48" s="1">
        <f>SUMIF(Scores!$E$2:$E$692, 'Next Gen'!$A48, INDEX(Scores!$H$2:$O$692, 0, MATCH($B48, Scores!$H$1:$O$1, 0)))</f>
        <v>2</v>
      </c>
      <c r="G48" s="1" t="str">
        <f>INDEX(Scores!$B$2:$B$692, MATCH('Next Gen'!$A48, Scores!$E$2:$E$692, 0))</f>
        <v>mid</v>
      </c>
      <c r="H48" s="4">
        <f>INDEX(Scores!$D$2:$D$692, MATCH('Next Gen'!$A48, Scores!$E$2:$E$692, 0))</f>
        <v>45782</v>
      </c>
      <c r="K48" s="6">
        <v>84</v>
      </c>
      <c r="L48" s="7">
        <v>4</v>
      </c>
      <c r="M48" s="7">
        <v>9</v>
      </c>
      <c r="N48" s="7">
        <v>6.5</v>
      </c>
      <c r="O48" s="7">
        <v>7.5</v>
      </c>
    </row>
    <row r="49" spans="1:15">
      <c r="A49" s="1">
        <v>90</v>
      </c>
      <c r="B49" s="1" t="s">
        <v>5</v>
      </c>
      <c r="C49" s="1">
        <v>9</v>
      </c>
      <c r="D49" s="1">
        <v>3</v>
      </c>
      <c r="E49" s="1">
        <v>1</v>
      </c>
      <c r="F49" s="1">
        <f>SUMIF(Scores!$E$2:$E$692, 'Next Gen'!$A49, INDEX(Scores!$H$2:$O$692, 0, MATCH($B49, Scores!$H$1:$O$1, 0)))</f>
        <v>1</v>
      </c>
      <c r="G49" s="1" t="str">
        <f>INDEX(Scores!$B$2:$B$692, MATCH('Next Gen'!$A49, Scores!$E$2:$E$692, 0))</f>
        <v>mid</v>
      </c>
      <c r="H49" s="4">
        <f>INDEX(Scores!$D$2:$D$692, MATCH('Next Gen'!$A49, Scores!$E$2:$E$692, 0))</f>
        <v>45782</v>
      </c>
      <c r="K49" s="6">
        <v>94</v>
      </c>
      <c r="L49" s="7">
        <v>4.5</v>
      </c>
      <c r="M49" s="7">
        <v>9</v>
      </c>
      <c r="N49" s="7">
        <v>7</v>
      </c>
      <c r="O49" s="7">
        <v>7.5</v>
      </c>
    </row>
    <row r="50" spans="1:15">
      <c r="A50" s="1">
        <v>91</v>
      </c>
      <c r="B50" s="1" t="s">
        <v>5</v>
      </c>
      <c r="C50" s="1">
        <v>9</v>
      </c>
      <c r="D50" s="1">
        <v>6</v>
      </c>
      <c r="E50" s="1">
        <v>6</v>
      </c>
      <c r="F50" s="1">
        <f>SUMIF(Scores!$E$2:$E$692, 'Next Gen'!$A51, INDEX(Scores!$H$2:$O$692, 0, MATCH($B50, Scores!$H$1:$O$1, 0)))</f>
        <v>11</v>
      </c>
      <c r="G50" s="1" t="str">
        <f>INDEX(Scores!$B$2:$B$692, MATCH('Next Gen'!$A51, Scores!$E$2:$E$692, 0))</f>
        <v>mid</v>
      </c>
      <c r="H50" s="4">
        <f>INDEX(Scores!$D$2:$D$692, MATCH('Next Gen'!$A51, Scores!$E$2:$E$692, 0))</f>
        <v>45782</v>
      </c>
      <c r="K50" s="6">
        <v>118</v>
      </c>
      <c r="L50" s="7">
        <v>3</v>
      </c>
      <c r="M50" s="7">
        <v>9</v>
      </c>
      <c r="N50" s="7">
        <v>7.5</v>
      </c>
      <c r="O50" s="7">
        <v>7</v>
      </c>
    </row>
    <row r="51" spans="1:15">
      <c r="A51" s="1">
        <v>91</v>
      </c>
      <c r="B51" s="1" t="s">
        <v>4</v>
      </c>
      <c r="C51" s="1">
        <v>9</v>
      </c>
      <c r="D51" s="1">
        <v>6</v>
      </c>
      <c r="E51" s="1">
        <v>3</v>
      </c>
      <c r="F51" s="1">
        <f>SUMIF(Scores!$E$2:$E$692, 'Next Gen'!$A50, INDEX(Scores!$H$2:$O$692, 0, MATCH($B51, Scores!$H$1:$O$1, 0)))</f>
        <v>7</v>
      </c>
      <c r="G51" s="1" t="str">
        <f>INDEX(Scores!$B$2:$B$692, MATCH('Next Gen'!$A50, Scores!$E$2:$E$692, 0))</f>
        <v>mid</v>
      </c>
      <c r="H51" s="4">
        <f>INDEX(Scores!$D$2:$D$692, MATCH('Next Gen'!$A50, Scores!$E$2:$E$692, 0))</f>
        <v>45782</v>
      </c>
      <c r="K51" s="6">
        <v>108</v>
      </c>
      <c r="L51" s="7">
        <v>4</v>
      </c>
      <c r="M51" s="7">
        <v>9</v>
      </c>
      <c r="N51" s="7">
        <v>8</v>
      </c>
      <c r="O51" s="7">
        <v>7</v>
      </c>
    </row>
    <row r="52" spans="1:15">
      <c r="A52" s="1">
        <v>92</v>
      </c>
      <c r="B52" s="1" t="s">
        <v>4</v>
      </c>
      <c r="C52" s="1">
        <v>9</v>
      </c>
      <c r="D52" s="1">
        <v>7</v>
      </c>
      <c r="E52" s="1">
        <v>4</v>
      </c>
      <c r="F52" s="1">
        <f>SUMIF(Scores!$E$2:$E$692, 'Next Gen'!$A52, INDEX(Scores!$H$2:$O$692, 0, MATCH($B52, Scores!$H$1:$O$1, 0)))</f>
        <v>7</v>
      </c>
      <c r="G52" s="1" t="str">
        <f>INDEX(Scores!$B$2:$B$692, MATCH('Next Gen'!$A52, Scores!$E$2:$E$692, 0))</f>
        <v>mid</v>
      </c>
      <c r="H52" s="4">
        <f>INDEX(Scores!$D$2:$D$692, MATCH('Next Gen'!$A52, Scores!$E$2:$E$692, 0))</f>
        <v>45783</v>
      </c>
      <c r="K52" s="6">
        <v>109</v>
      </c>
      <c r="L52" s="7">
        <v>3.5</v>
      </c>
      <c r="M52" s="7">
        <v>9</v>
      </c>
      <c r="N52" s="7">
        <v>8</v>
      </c>
      <c r="O52" s="7">
        <v>6.5</v>
      </c>
    </row>
    <row r="53" spans="1:15">
      <c r="A53" s="1">
        <v>92</v>
      </c>
      <c r="B53" s="1" t="s">
        <v>5</v>
      </c>
      <c r="C53" s="1">
        <v>9</v>
      </c>
      <c r="D53" s="1">
        <v>3</v>
      </c>
      <c r="E53" s="1">
        <v>1</v>
      </c>
      <c r="F53" s="1">
        <f>SUMIF(Scores!$E$2:$E$692, 'Next Gen'!$A53, INDEX(Scores!$H$2:$O$692, 0, MATCH($B53, Scores!$H$1:$O$1, 0)))</f>
        <v>3</v>
      </c>
      <c r="G53" s="1" t="str">
        <f>INDEX(Scores!$B$2:$B$692, MATCH('Next Gen'!$A53, Scores!$E$2:$E$692, 0))</f>
        <v>mid</v>
      </c>
      <c r="H53" s="4">
        <f>INDEX(Scores!$D$2:$D$692, MATCH('Next Gen'!$A53, Scores!$E$2:$E$692, 0))</f>
        <v>45783</v>
      </c>
      <c r="K53" s="6">
        <v>98</v>
      </c>
      <c r="L53" s="7">
        <v>3</v>
      </c>
      <c r="M53" s="7">
        <v>9</v>
      </c>
      <c r="N53" s="7">
        <v>9</v>
      </c>
      <c r="O53" s="7">
        <v>6.5</v>
      </c>
    </row>
    <row r="54" spans="1:15">
      <c r="A54" s="1">
        <v>93</v>
      </c>
      <c r="B54" s="1" t="s">
        <v>4</v>
      </c>
      <c r="C54" s="1">
        <v>9</v>
      </c>
      <c r="D54" s="1">
        <v>8</v>
      </c>
      <c r="E54" s="1">
        <v>7</v>
      </c>
      <c r="F54" s="1">
        <f>SUMIF(Scores!$E$2:$E$692, 'Next Gen'!$A54, INDEX(Scores!$H$2:$O$692, 0, MATCH($B54, Scores!$H$1:$O$1, 0)))</f>
        <v>14</v>
      </c>
      <c r="G54" s="1" t="str">
        <f>INDEX(Scores!$B$2:$B$692, MATCH('Next Gen'!$A54, Scores!$E$2:$E$692, 0))</f>
        <v>mid</v>
      </c>
      <c r="H54" s="4">
        <f>INDEX(Scores!$D$2:$D$692, MATCH('Next Gen'!$A54, Scores!$E$2:$E$692, 0))</f>
        <v>45784</v>
      </c>
      <c r="K54" s="6">
        <v>73</v>
      </c>
      <c r="L54" s="7">
        <v>3</v>
      </c>
      <c r="M54" s="7">
        <v>9</v>
      </c>
      <c r="N54" s="7">
        <v>7.5</v>
      </c>
      <c r="O54" s="7">
        <v>6</v>
      </c>
    </row>
    <row r="55" spans="1:15">
      <c r="A55" s="1">
        <v>93</v>
      </c>
      <c r="B55" s="1" t="s">
        <v>5</v>
      </c>
      <c r="C55" s="1">
        <v>9</v>
      </c>
      <c r="D55" s="1">
        <v>2</v>
      </c>
      <c r="E55" s="1">
        <v>1</v>
      </c>
      <c r="F55" s="1">
        <f>SUMIF(Scores!$E$2:$E$692, 'Next Gen'!$A55, INDEX(Scores!$H$2:$O$692, 0, MATCH($B55, Scores!$H$1:$O$1, 0)))</f>
        <v>1</v>
      </c>
      <c r="G55" s="1" t="str">
        <f>INDEX(Scores!$B$2:$B$692, MATCH('Next Gen'!$A55, Scores!$E$2:$E$692, 0))</f>
        <v>mid</v>
      </c>
      <c r="H55" s="4">
        <f>INDEX(Scores!$D$2:$D$692, MATCH('Next Gen'!$A55, Scores!$E$2:$E$692, 0))</f>
        <v>45784</v>
      </c>
      <c r="K55" s="6">
        <v>86</v>
      </c>
      <c r="L55" s="7">
        <v>3</v>
      </c>
      <c r="M55" s="7">
        <v>9</v>
      </c>
      <c r="N55" s="7">
        <v>5.5</v>
      </c>
      <c r="O55" s="7">
        <v>6</v>
      </c>
    </row>
    <row r="56" spans="1:15">
      <c r="A56" s="1">
        <v>94</v>
      </c>
      <c r="B56" s="1" t="s">
        <v>5</v>
      </c>
      <c r="C56" s="1">
        <v>9</v>
      </c>
      <c r="D56" s="1">
        <v>6</v>
      </c>
      <c r="E56" s="1">
        <v>5</v>
      </c>
      <c r="F56" s="1">
        <f>SUMIF(Scores!$E$2:$E$692, 'Next Gen'!$A57, INDEX(Scores!$H$2:$O$692, 0, MATCH($B56, Scores!$H$1:$O$1, 0)))</f>
        <v>8</v>
      </c>
      <c r="G56" s="1" t="str">
        <f>INDEX(Scores!$B$2:$B$692, MATCH('Next Gen'!$A57, Scores!$E$2:$E$692, 0))</f>
        <v>high</v>
      </c>
      <c r="H56" s="4">
        <f>INDEX(Scores!$D$2:$D$692, MATCH('Next Gen'!$A57, Scores!$E$2:$E$692, 0))</f>
        <v>45784</v>
      </c>
      <c r="K56" s="6">
        <v>107</v>
      </c>
      <c r="L56" s="7">
        <v>3.5</v>
      </c>
      <c r="M56" s="7">
        <v>9</v>
      </c>
      <c r="N56" s="7">
        <v>7.5</v>
      </c>
      <c r="O56" s="7">
        <v>5.5</v>
      </c>
    </row>
    <row r="57" spans="1:15">
      <c r="A57" s="1">
        <v>94</v>
      </c>
      <c r="B57" s="1" t="s">
        <v>4</v>
      </c>
      <c r="C57" s="1">
        <v>9</v>
      </c>
      <c r="D57" s="1">
        <v>8</v>
      </c>
      <c r="E57" s="1">
        <v>4</v>
      </c>
      <c r="F57" s="1">
        <f>SUMIF(Scores!$E$2:$E$692, 'Next Gen'!$A56, INDEX(Scores!$H$2:$O$692, 0, MATCH($B57, Scores!$H$1:$O$1, 0)))</f>
        <v>7</v>
      </c>
      <c r="G57" s="1" t="str">
        <f>INDEX(Scores!$B$2:$B$692, MATCH('Next Gen'!$A56, Scores!$E$2:$E$692, 0))</f>
        <v>high</v>
      </c>
      <c r="H57" s="4">
        <f>INDEX(Scores!$D$2:$D$692, MATCH('Next Gen'!$A56, Scores!$E$2:$E$692, 0))</f>
        <v>45784</v>
      </c>
      <c r="K57" s="6">
        <v>114</v>
      </c>
      <c r="L57" s="7">
        <v>2</v>
      </c>
      <c r="M57" s="7">
        <v>9</v>
      </c>
      <c r="N57" s="7">
        <v>7.5</v>
      </c>
      <c r="O57" s="7">
        <v>5.5</v>
      </c>
    </row>
    <row r="58" spans="1:15">
      <c r="A58" s="1">
        <v>95</v>
      </c>
      <c r="B58" s="1" t="s">
        <v>5</v>
      </c>
      <c r="C58" s="1">
        <v>9</v>
      </c>
      <c r="D58" s="1">
        <v>7</v>
      </c>
      <c r="E58" s="1">
        <v>1</v>
      </c>
      <c r="F58" s="1">
        <f>SUMIF(Scores!$E$2:$E$692, 'Next Gen'!$A59, INDEX(Scores!$H$2:$O$692, 0, MATCH($B58, Scores!$H$1:$O$1, 0)))</f>
        <v>1</v>
      </c>
      <c r="G58" s="1" t="str">
        <f>INDEX(Scores!$B$2:$B$692, MATCH('Next Gen'!$A59, Scores!$E$2:$E$692, 0))</f>
        <v>low</v>
      </c>
      <c r="H58" s="4">
        <f>INDEX(Scores!$D$2:$D$692, MATCH('Next Gen'!$A59, Scores!$E$2:$E$692, 0))</f>
        <v>45784</v>
      </c>
      <c r="K58" s="6">
        <v>111</v>
      </c>
      <c r="L58" s="7">
        <v>3</v>
      </c>
      <c r="M58" s="7">
        <v>9</v>
      </c>
      <c r="N58" s="7">
        <v>8</v>
      </c>
      <c r="O58" s="7">
        <v>5.5</v>
      </c>
    </row>
    <row r="59" spans="1:15">
      <c r="A59" s="1">
        <v>95</v>
      </c>
      <c r="B59" s="1" t="s">
        <v>4</v>
      </c>
      <c r="C59" s="1">
        <v>9</v>
      </c>
      <c r="D59" s="1">
        <v>8</v>
      </c>
      <c r="E59" s="1">
        <v>1</v>
      </c>
      <c r="F59" s="1">
        <f>SUMIF(Scores!$E$2:$E$692, 'Next Gen'!$A58, INDEX(Scores!$H$2:$O$692, 0, MATCH($B59, Scores!$H$1:$O$1, 0)))</f>
        <v>2</v>
      </c>
      <c r="G59" s="1" t="str">
        <f>INDEX(Scores!$B$2:$B$692, MATCH('Next Gen'!$A58, Scores!$E$2:$E$692, 0))</f>
        <v>low</v>
      </c>
      <c r="H59" s="4">
        <f>INDEX(Scores!$D$2:$D$692, MATCH('Next Gen'!$A58, Scores!$E$2:$E$692, 0))</f>
        <v>45784</v>
      </c>
      <c r="K59" s="6">
        <v>99</v>
      </c>
      <c r="L59" s="7">
        <v>2.5</v>
      </c>
      <c r="M59" s="7">
        <v>9</v>
      </c>
      <c r="N59" s="7">
        <v>9</v>
      </c>
      <c r="O59" s="7">
        <v>5</v>
      </c>
    </row>
    <row r="60" spans="1:15">
      <c r="A60" s="1">
        <v>96</v>
      </c>
      <c r="B60" s="1" t="s">
        <v>4</v>
      </c>
      <c r="C60" s="1">
        <v>9</v>
      </c>
      <c r="D60" s="1">
        <v>9</v>
      </c>
      <c r="E60" s="1">
        <v>3</v>
      </c>
      <c r="F60" s="1">
        <f>SUMIF(Scores!$E$2:$E$692, 'Next Gen'!$A60, INDEX(Scores!$H$2:$O$692, 0, MATCH($B60, Scores!$H$1:$O$1, 0)))</f>
        <v>5</v>
      </c>
      <c r="G60" s="1" t="str">
        <f>INDEX(Scores!$B$2:$B$692, MATCH('Next Gen'!$A60, Scores!$E$2:$E$692, 0))</f>
        <v>mid</v>
      </c>
      <c r="H60" s="4">
        <f>INDEX(Scores!$D$2:$D$692, MATCH('Next Gen'!$A60, Scores!$E$2:$E$692, 0))</f>
        <v>45790</v>
      </c>
      <c r="K60" s="6">
        <v>92</v>
      </c>
      <c r="L60" s="7">
        <v>2.5</v>
      </c>
      <c r="M60" s="7">
        <v>9</v>
      </c>
      <c r="N60" s="7">
        <v>5</v>
      </c>
      <c r="O60" s="7">
        <v>5</v>
      </c>
    </row>
    <row r="61" spans="1:15">
      <c r="A61" s="1">
        <v>96</v>
      </c>
      <c r="B61" s="1" t="s">
        <v>5</v>
      </c>
      <c r="C61" s="1">
        <v>9</v>
      </c>
      <c r="D61" s="1">
        <v>6</v>
      </c>
      <c r="E61" s="1">
        <v>2</v>
      </c>
      <c r="F61" s="1">
        <f>SUMIF(Scores!$E$2:$E$692, 'Next Gen'!$A61, INDEX(Scores!$H$2:$O$692, 0, MATCH($B61, Scores!$H$1:$O$1, 0)))</f>
        <v>3</v>
      </c>
      <c r="G61" s="1" t="str">
        <f>INDEX(Scores!$B$2:$B$692, MATCH('Next Gen'!$A61, Scores!$E$2:$E$692, 0))</f>
        <v>mid</v>
      </c>
      <c r="H61" s="4">
        <f>INDEX(Scores!$D$2:$D$692, MATCH('Next Gen'!$A61, Scores!$E$2:$E$692, 0))</f>
        <v>45790</v>
      </c>
      <c r="K61" s="6">
        <v>74</v>
      </c>
      <c r="L61" s="7">
        <v>2.5</v>
      </c>
      <c r="M61" s="7">
        <v>9</v>
      </c>
      <c r="N61" s="7">
        <v>5.5</v>
      </c>
      <c r="O61" s="7">
        <v>4</v>
      </c>
    </row>
    <row r="62" spans="1:15">
      <c r="A62" s="1">
        <v>98</v>
      </c>
      <c r="B62" s="1" t="s">
        <v>4</v>
      </c>
      <c r="C62" s="1">
        <v>9</v>
      </c>
      <c r="D62" s="1">
        <v>9</v>
      </c>
      <c r="E62" s="1">
        <v>4</v>
      </c>
      <c r="F62" s="1">
        <f>SUMIF(Scores!$E$2:$E$692, 'Next Gen'!$A62, INDEX(Scores!$H$2:$O$692, 0, MATCH($B62, Scores!$H$1:$O$1, 0)))</f>
        <v>11</v>
      </c>
      <c r="G62" s="1" t="str">
        <f>INDEX(Scores!$B$2:$B$692, MATCH('Next Gen'!$A62, Scores!$E$2:$E$692, 0))</f>
        <v>mid</v>
      </c>
      <c r="H62" s="4">
        <f>INDEX(Scores!$D$2:$D$692, MATCH('Next Gen'!$A62, Scores!$E$2:$E$692, 0))</f>
        <v>45791</v>
      </c>
      <c r="K62" s="6">
        <v>96</v>
      </c>
      <c r="L62" s="7">
        <v>2.5</v>
      </c>
      <c r="M62" s="7">
        <v>9</v>
      </c>
      <c r="N62" s="7">
        <v>7.5</v>
      </c>
      <c r="O62" s="7">
        <v>4</v>
      </c>
    </row>
    <row r="63" spans="1:15">
      <c r="A63" s="1">
        <v>98</v>
      </c>
      <c r="B63" s="1" t="s">
        <v>5</v>
      </c>
      <c r="C63" s="1">
        <v>9</v>
      </c>
      <c r="D63" s="1">
        <v>9</v>
      </c>
      <c r="E63" s="1">
        <v>2</v>
      </c>
      <c r="F63" s="1">
        <f>SUMIF(Scores!$E$2:$E$692, 'Next Gen'!$A63, INDEX(Scores!$H$2:$O$692, 0, MATCH($B63, Scores!$H$1:$O$1, 0)))</f>
        <v>2</v>
      </c>
      <c r="G63" s="1" t="str">
        <f>INDEX(Scores!$B$2:$B$692, MATCH('Next Gen'!$A63, Scores!$E$2:$E$692, 0))</f>
        <v>mid</v>
      </c>
      <c r="H63" s="4">
        <f>INDEX(Scores!$D$2:$D$692, MATCH('Next Gen'!$A63, Scores!$E$2:$E$692, 0))</f>
        <v>45791</v>
      </c>
      <c r="K63" s="6">
        <v>104</v>
      </c>
      <c r="L63" s="7">
        <v>2</v>
      </c>
      <c r="M63" s="7">
        <v>9</v>
      </c>
      <c r="N63" s="7">
        <v>6</v>
      </c>
      <c r="O63" s="7">
        <v>4</v>
      </c>
    </row>
    <row r="64" spans="1:15">
      <c r="A64" s="1">
        <v>98</v>
      </c>
      <c r="B64" s="1" t="s">
        <v>6</v>
      </c>
      <c r="C64" s="1">
        <v>9</v>
      </c>
      <c r="D64" s="1">
        <v>4</v>
      </c>
      <c r="E64" s="1">
        <v>1</v>
      </c>
      <c r="F64" s="1">
        <f>SUMIF(Scores!$E$2:$E$692, 'Next Gen'!$A64, INDEX(Scores!$H$2:$O$692, 0, MATCH($B64, Scores!$H$1:$O$1, 0)))</f>
        <v>3</v>
      </c>
      <c r="G64" s="1" t="str">
        <f>INDEX(Scores!$B$2:$B$692, MATCH('Next Gen'!$A64, Scores!$E$2:$E$692, 0))</f>
        <v>mid</v>
      </c>
      <c r="H64" s="4">
        <f>INDEX(Scores!$D$2:$D$692, MATCH('Next Gen'!$A64, Scores!$E$2:$E$692, 0))</f>
        <v>45791</v>
      </c>
      <c r="K64" s="6">
        <v>79</v>
      </c>
      <c r="L64" s="7">
        <v>2</v>
      </c>
      <c r="M64" s="7">
        <v>9</v>
      </c>
      <c r="N64" s="7">
        <v>6.5</v>
      </c>
      <c r="O64" s="7">
        <v>4</v>
      </c>
    </row>
    <row r="65" spans="1:15">
      <c r="A65" s="1">
        <v>99</v>
      </c>
      <c r="B65" s="1" t="s">
        <v>5</v>
      </c>
      <c r="C65" s="1">
        <v>9</v>
      </c>
      <c r="D65" s="1">
        <v>9</v>
      </c>
      <c r="E65" s="1">
        <v>4</v>
      </c>
      <c r="F65" s="1">
        <f>SUMIF(Scores!$E$2:$E$692, 'Next Gen'!$A66, INDEX(Scores!$H$2:$O$692, 0, MATCH($B65, Scores!$H$1:$O$1, 0)))</f>
        <v>7</v>
      </c>
      <c r="G65" s="1" t="str">
        <f>INDEX(Scores!$B$2:$B$692, MATCH('Next Gen'!$A66, Scores!$E$2:$E$692, 0))</f>
        <v>mid</v>
      </c>
      <c r="H65" s="4">
        <f>INDEX(Scores!$D$2:$D$692, MATCH('Next Gen'!$A66, Scores!$E$2:$E$692, 0))</f>
        <v>45791</v>
      </c>
      <c r="K65" s="6">
        <v>110</v>
      </c>
      <c r="L65" s="7">
        <v>2</v>
      </c>
      <c r="M65" s="7">
        <v>9</v>
      </c>
      <c r="N65" s="7">
        <v>7.5</v>
      </c>
      <c r="O65" s="7">
        <v>4</v>
      </c>
    </row>
    <row r="66" spans="1:15">
      <c r="A66" s="1">
        <v>99</v>
      </c>
      <c r="B66" s="1" t="s">
        <v>6</v>
      </c>
      <c r="C66" s="1">
        <v>9</v>
      </c>
      <c r="D66" s="1">
        <v>4</v>
      </c>
      <c r="E66" s="1">
        <v>4</v>
      </c>
      <c r="F66" s="1">
        <f>SUMIF(Scores!$E$2:$E$692, 'Next Gen'!$A67, INDEX(Scores!$H$2:$O$692, 0, MATCH($B66, Scores!$H$1:$O$1, 0)))</f>
        <v>9</v>
      </c>
      <c r="G66" s="1" t="str">
        <f>INDEX(Scores!$B$2:$B$692, MATCH('Next Gen'!$A67, Scores!$E$2:$E$692, 0))</f>
        <v>mid</v>
      </c>
      <c r="H66" s="4">
        <f>INDEX(Scores!$D$2:$D$692, MATCH('Next Gen'!$A67, Scores!$E$2:$E$692, 0))</f>
        <v>45791</v>
      </c>
      <c r="K66" s="6">
        <v>87</v>
      </c>
      <c r="L66" s="7">
        <v>1.5</v>
      </c>
      <c r="M66" s="7">
        <v>9</v>
      </c>
      <c r="N66" s="7">
        <v>6.5</v>
      </c>
      <c r="O66" s="7">
        <v>3.5</v>
      </c>
    </row>
    <row r="67" spans="1:15">
      <c r="A67" s="1">
        <v>99</v>
      </c>
      <c r="B67" s="1" t="s">
        <v>7</v>
      </c>
      <c r="C67" s="1">
        <v>9</v>
      </c>
      <c r="D67" s="1">
        <v>2</v>
      </c>
      <c r="E67" s="1">
        <v>2</v>
      </c>
      <c r="F67" s="1">
        <f>SUMIF(Scores!$E$2:$E$692, 'Next Gen'!$A68, INDEX(Scores!$H$2:$O$692, 0, MATCH($B67, Scores!$H$1:$O$1, 0)))</f>
        <v>5</v>
      </c>
      <c r="G67" s="1" t="str">
        <f>INDEX(Scores!$B$2:$B$692, MATCH('Next Gen'!$A68, Scores!$E$2:$E$692, 0))</f>
        <v>mid</v>
      </c>
      <c r="H67" s="4">
        <f>INDEX(Scores!$D$2:$D$692, MATCH('Next Gen'!$A68, Scores!$E$2:$E$692, 0))</f>
        <v>45791</v>
      </c>
      <c r="K67" s="6">
        <v>81</v>
      </c>
      <c r="L67" s="7">
        <v>2</v>
      </c>
      <c r="M67" s="7">
        <v>9</v>
      </c>
      <c r="N67" s="7">
        <v>6</v>
      </c>
      <c r="O67" s="7">
        <v>3</v>
      </c>
    </row>
    <row r="68" spans="1:15">
      <c r="A68" s="1">
        <v>99</v>
      </c>
      <c r="B68" s="1" t="s">
        <v>4</v>
      </c>
      <c r="C68" s="1">
        <v>9</v>
      </c>
      <c r="D68" s="1">
        <v>9</v>
      </c>
      <c r="E68" s="1">
        <v>1</v>
      </c>
      <c r="F68" s="1">
        <f>SUMIF(Scores!$E$2:$E$692, 'Next Gen'!$A65, INDEX(Scores!$H$2:$O$692, 0, MATCH($B68, Scores!$H$1:$O$1, 0)))</f>
        <v>3</v>
      </c>
      <c r="G68" s="1" t="str">
        <f>INDEX(Scores!$B$2:$B$692, MATCH('Next Gen'!$A65, Scores!$E$2:$E$692, 0))</f>
        <v>mid</v>
      </c>
      <c r="H68" s="4">
        <f>INDEX(Scores!$D$2:$D$692, MATCH('Next Gen'!$A65, Scores!$E$2:$E$692, 0))</f>
        <v>45791</v>
      </c>
      <c r="K68" s="6">
        <v>89</v>
      </c>
      <c r="L68" s="7">
        <v>2.5</v>
      </c>
      <c r="M68" s="7">
        <v>9</v>
      </c>
      <c r="N68" s="7">
        <v>7</v>
      </c>
      <c r="O68" s="7">
        <v>3</v>
      </c>
    </row>
    <row r="69" spans="1:15">
      <c r="A69" s="1">
        <v>100</v>
      </c>
      <c r="B69" s="1" t="s">
        <v>5</v>
      </c>
      <c r="C69" s="1">
        <v>9</v>
      </c>
      <c r="D69" s="1">
        <v>8</v>
      </c>
      <c r="E69" s="1">
        <v>4</v>
      </c>
      <c r="F69" s="1">
        <f>SUMIF(Scores!$E$2:$E$692, 'Next Gen'!$A70, INDEX(Scores!$H$2:$O$692, 0, MATCH($B69, Scores!$H$1:$O$1, 0)))</f>
        <v>7</v>
      </c>
      <c r="G69" s="1" t="str">
        <f>INDEX(Scores!$B$2:$B$692, MATCH('Next Gen'!$A70, Scores!$E$2:$E$692, 0))</f>
        <v>high</v>
      </c>
      <c r="H69" s="4">
        <f>INDEX(Scores!$D$2:$D$692, MATCH('Next Gen'!$A70, Scores!$E$2:$E$692, 0))</f>
        <v>45791</v>
      </c>
      <c r="K69" s="6">
        <v>105</v>
      </c>
      <c r="L69" s="7">
        <v>3</v>
      </c>
      <c r="M69" s="7">
        <v>9</v>
      </c>
      <c r="N69" s="7">
        <v>8</v>
      </c>
      <c r="O69" s="7">
        <v>3</v>
      </c>
    </row>
    <row r="70" spans="1:15">
      <c r="A70" s="1">
        <v>100</v>
      </c>
      <c r="B70" s="1" t="s">
        <v>4</v>
      </c>
      <c r="C70" s="1">
        <v>9</v>
      </c>
      <c r="D70" s="1">
        <v>9</v>
      </c>
      <c r="E70" s="1">
        <v>4</v>
      </c>
      <c r="F70" s="1">
        <f>SUMIF(Scores!$E$2:$E$692, 'Next Gen'!$A69, INDEX(Scores!$H$2:$O$692, 0, MATCH($B70, Scores!$H$1:$O$1, 0)))</f>
        <v>9</v>
      </c>
      <c r="G70" s="1" t="str">
        <f>INDEX(Scores!$B$2:$B$692, MATCH('Next Gen'!$A69, Scores!$E$2:$E$692, 0))</f>
        <v>high</v>
      </c>
      <c r="H70" s="4">
        <f>INDEX(Scores!$D$2:$D$692, MATCH('Next Gen'!$A69, Scores!$E$2:$E$692, 0))</f>
        <v>45791</v>
      </c>
      <c r="K70" s="6">
        <v>106</v>
      </c>
      <c r="L70" s="7">
        <v>2</v>
      </c>
      <c r="M70" s="7">
        <v>9</v>
      </c>
      <c r="N70" s="7">
        <v>7</v>
      </c>
      <c r="O70" s="7">
        <v>3</v>
      </c>
    </row>
    <row r="71" spans="1:15">
      <c r="A71" s="1">
        <v>101</v>
      </c>
      <c r="B71" s="1" t="s">
        <v>5</v>
      </c>
      <c r="C71" s="1">
        <v>9</v>
      </c>
      <c r="D71" s="1">
        <v>7</v>
      </c>
      <c r="E71" s="1">
        <v>5</v>
      </c>
      <c r="F71" s="1">
        <f>SUMIF(Scores!$E$2:$E$692, 'Next Gen'!$A71, INDEX(Scores!$H$2:$O$692, 0, MATCH($B71, Scores!$H$1:$O$1, 0)))</f>
        <v>9</v>
      </c>
      <c r="G71" s="1" t="str">
        <f>INDEX(Scores!$B$2:$B$692, MATCH('Next Gen'!$A71, Scores!$E$2:$E$692, 0))</f>
        <v>mid</v>
      </c>
      <c r="H71" s="4">
        <f>INDEX(Scores!$D$2:$D$692, MATCH('Next Gen'!$A71, Scores!$E$2:$E$692, 0))</f>
        <v>45797</v>
      </c>
      <c r="K71" s="6">
        <v>77</v>
      </c>
      <c r="L71" s="7">
        <v>2</v>
      </c>
      <c r="M71" s="7">
        <v>9</v>
      </c>
      <c r="N71" s="7">
        <v>7</v>
      </c>
      <c r="O71" s="7">
        <v>3</v>
      </c>
    </row>
    <row r="72" spans="1:15">
      <c r="A72" s="1">
        <v>101</v>
      </c>
      <c r="B72" s="1" t="s">
        <v>6</v>
      </c>
      <c r="C72" s="1">
        <v>9</v>
      </c>
      <c r="D72" s="1">
        <v>7</v>
      </c>
      <c r="E72" s="1">
        <v>2</v>
      </c>
      <c r="F72" s="1">
        <f>SUMIF(Scores!$E$2:$E$692, 'Next Gen'!$A72, INDEX(Scores!$H$2:$O$692, 0, MATCH($B72, Scores!$H$1:$O$1, 0)))</f>
        <v>6</v>
      </c>
      <c r="G72" s="1" t="str">
        <f>INDEX(Scores!$B$2:$B$692, MATCH('Next Gen'!$A72, Scores!$E$2:$E$692, 0))</f>
        <v>mid</v>
      </c>
      <c r="H72" s="4">
        <f>INDEX(Scores!$D$2:$D$692, MATCH('Next Gen'!$A72, Scores!$E$2:$E$692, 0))</f>
        <v>45797</v>
      </c>
      <c r="K72" s="6">
        <v>76</v>
      </c>
      <c r="L72" s="7">
        <v>1.5</v>
      </c>
      <c r="M72" s="7">
        <v>9</v>
      </c>
      <c r="N72" s="7">
        <v>7</v>
      </c>
      <c r="O72" s="7">
        <v>2.5</v>
      </c>
    </row>
    <row r="73" spans="1:15">
      <c r="A73" s="1">
        <v>102</v>
      </c>
      <c r="B73" s="1" t="s">
        <v>5</v>
      </c>
      <c r="C73" s="1">
        <v>9</v>
      </c>
      <c r="D73" s="1">
        <v>8</v>
      </c>
      <c r="E73" s="1">
        <v>5</v>
      </c>
      <c r="F73" s="1">
        <f>SUMIF(Scores!$E$2:$E$692, 'Next Gen'!$A73, INDEX(Scores!$H$2:$O$692, 0, MATCH($B73, Scores!$H$1:$O$1, 0)))</f>
        <v>8</v>
      </c>
      <c r="G73" s="1" t="str">
        <f>INDEX(Scores!$B$2:$B$692, MATCH('Next Gen'!$A73, Scores!$E$2:$E$692, 0))</f>
        <v>mid</v>
      </c>
      <c r="H73" s="4">
        <f>INDEX(Scores!$D$2:$D$692, MATCH('Next Gen'!$A73, Scores!$E$2:$E$692, 0))</f>
        <v>45797</v>
      </c>
      <c r="K73" s="6">
        <v>72</v>
      </c>
      <c r="L73" s="7">
        <v>1.5</v>
      </c>
      <c r="M73" s="7">
        <v>9</v>
      </c>
      <c r="N73" s="7">
        <v>7</v>
      </c>
      <c r="O73" s="7">
        <v>2.5</v>
      </c>
    </row>
    <row r="74" spans="1:15">
      <c r="A74" s="1">
        <v>102</v>
      </c>
      <c r="B74" s="1" t="s">
        <v>7</v>
      </c>
      <c r="C74" s="1">
        <v>9</v>
      </c>
      <c r="D74" s="1">
        <v>2</v>
      </c>
      <c r="E74" s="1">
        <v>1</v>
      </c>
      <c r="F74" s="1">
        <f>SUMIF(Scores!$E$2:$E$692, 'Next Gen'!$A74, INDEX(Scores!$H$2:$O$692, 0, MATCH($B74, Scores!$H$1:$O$1, 0)))</f>
        <v>1</v>
      </c>
      <c r="G74" s="1" t="str">
        <f>INDEX(Scores!$B$2:$B$692, MATCH('Next Gen'!$A74, Scores!$E$2:$E$692, 0))</f>
        <v>mid</v>
      </c>
      <c r="H74" s="4">
        <f>INDEX(Scores!$D$2:$D$692, MATCH('Next Gen'!$A74, Scores!$E$2:$E$692, 0))</f>
        <v>45797</v>
      </c>
      <c r="K74" s="6">
        <v>112</v>
      </c>
      <c r="L74" s="7">
        <v>1.5</v>
      </c>
      <c r="M74" s="7">
        <v>9</v>
      </c>
      <c r="N74" s="7">
        <v>8.5</v>
      </c>
      <c r="O74" s="7">
        <v>2</v>
      </c>
    </row>
    <row r="75" spans="1:15">
      <c r="A75" s="1">
        <v>103</v>
      </c>
      <c r="B75" s="1" t="s">
        <v>5</v>
      </c>
      <c r="C75" s="1">
        <v>9</v>
      </c>
      <c r="D75" s="1">
        <v>9</v>
      </c>
      <c r="E75" s="1">
        <v>7</v>
      </c>
      <c r="F75" s="1">
        <f>SUMIF(Scores!$E$2:$E$692, 'Next Gen'!$A75, INDEX(Scores!$H$2:$O$692, 0, MATCH($B75, Scores!$H$1:$O$1, 0)))</f>
        <v>12</v>
      </c>
      <c r="G75" s="1" t="str">
        <f>INDEX(Scores!$B$2:$B$692, MATCH('Next Gen'!$A75, Scores!$E$2:$E$692, 0))</f>
        <v>mid</v>
      </c>
      <c r="H75" s="4">
        <f>INDEX(Scores!$D$2:$D$692, MATCH('Next Gen'!$A75, Scores!$E$2:$E$692, 0))</f>
        <v>45798</v>
      </c>
      <c r="K75" s="6">
        <v>90</v>
      </c>
      <c r="L75" s="7">
        <v>1.5</v>
      </c>
      <c r="M75" s="7">
        <v>9</v>
      </c>
      <c r="N75" s="7">
        <v>5</v>
      </c>
      <c r="O75" s="7">
        <v>1.5</v>
      </c>
    </row>
    <row r="76" spans="1:15">
      <c r="A76" s="1">
        <v>103</v>
      </c>
      <c r="B76" s="1" t="s">
        <v>6</v>
      </c>
      <c r="C76" s="1">
        <v>9</v>
      </c>
      <c r="D76" s="1">
        <v>3</v>
      </c>
      <c r="E76" s="1">
        <v>3</v>
      </c>
      <c r="F76" s="1">
        <f>SUMIF(Scores!$E$2:$E$692, 'Next Gen'!$A76, INDEX(Scores!$H$2:$O$692, 0, MATCH($B76, Scores!$H$1:$O$1, 0)))</f>
        <v>5</v>
      </c>
      <c r="G76" s="1" t="str">
        <f>INDEX(Scores!$B$2:$B$692, MATCH('Next Gen'!$A76, Scores!$E$2:$E$692, 0))</f>
        <v>mid</v>
      </c>
      <c r="H76" s="4">
        <f>INDEX(Scores!$D$2:$D$692, MATCH('Next Gen'!$A76, Scores!$E$2:$E$692, 0))</f>
        <v>45798</v>
      </c>
      <c r="K76" s="6">
        <v>95</v>
      </c>
      <c r="L76" s="7">
        <v>1</v>
      </c>
      <c r="M76" s="7">
        <v>9</v>
      </c>
      <c r="N76" s="7">
        <v>7.5</v>
      </c>
      <c r="O76" s="7">
        <v>1.5</v>
      </c>
    </row>
    <row r="77" spans="1:15">
      <c r="A77" s="1">
        <v>104</v>
      </c>
      <c r="B77" s="1" t="s">
        <v>5</v>
      </c>
      <c r="C77" s="1">
        <v>9</v>
      </c>
      <c r="D77" s="1">
        <v>6</v>
      </c>
      <c r="E77" s="1">
        <v>2</v>
      </c>
      <c r="F77" s="1">
        <f>SUMIF(Scores!$E$2:$E$692, 'Next Gen'!$A77, INDEX(Scores!$H$2:$O$692, 0, MATCH($B77, Scores!$H$1:$O$1, 0)))</f>
        <v>4</v>
      </c>
      <c r="G77" s="1" t="str">
        <f>INDEX(Scores!$B$2:$B$692, MATCH('Next Gen'!$A77, Scores!$E$2:$E$692, 0))</f>
        <v>mid</v>
      </c>
      <c r="H77" s="4">
        <f>INDEX(Scores!$D$2:$D$692, MATCH('Next Gen'!$A77, Scores!$E$2:$E$692,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SUMIF(Scores!$E$2:$E$692, 'Next Gen'!$A78, INDEX(Scores!$H$2:$O$692, 0, MATCH($B78, Scores!$H$1:$O$1, 0)))</f>
        <v>1</v>
      </c>
      <c r="G78" s="1" t="str">
        <f>INDEX(Scores!$B$2:$B$692, MATCH('Next Gen'!$A78, Scores!$E$2:$E$692, 0))</f>
        <v>mid</v>
      </c>
      <c r="H78" s="4">
        <f>INDEX(Scores!$D$2:$D$692, MATCH('Next Gen'!$A78, Scores!$E$2:$E$692, 0))</f>
        <v>45799</v>
      </c>
      <c r="K78"/>
    </row>
    <row r="79" spans="1:15">
      <c r="A79" s="1">
        <v>105</v>
      </c>
      <c r="B79" s="1" t="s">
        <v>5</v>
      </c>
      <c r="C79" s="1">
        <v>9</v>
      </c>
      <c r="D79" s="1">
        <v>8</v>
      </c>
      <c r="E79" s="1">
        <v>3</v>
      </c>
      <c r="F79" s="1">
        <f>SUMIF(Scores!$E$2:$E$692, 'Next Gen'!$A79, INDEX(Scores!$H$2:$O$692, 0, MATCH($B79, Scores!$H$1:$O$1, 0)))</f>
        <v>3</v>
      </c>
      <c r="G79" s="1" t="str">
        <f>INDEX(Scores!$B$2:$B$692, MATCH('Next Gen'!$A79, Scores!$E$2:$E$692, 0))</f>
        <v>mid</v>
      </c>
      <c r="H79" s="4">
        <f>INDEX(Scores!$D$2:$D$692, MATCH('Next Gen'!$A79, Scores!$E$2:$E$692, 0))</f>
        <v>45811</v>
      </c>
      <c r="K79"/>
    </row>
    <row r="80" spans="1:15">
      <c r="A80" s="1">
        <v>105</v>
      </c>
      <c r="B80" s="1" t="s">
        <v>6</v>
      </c>
      <c r="C80" s="1">
        <v>9</v>
      </c>
      <c r="D80" s="1">
        <v>3</v>
      </c>
      <c r="E80" s="1">
        <v>1</v>
      </c>
      <c r="F80" s="1">
        <f>SUMIF(Scores!$E$2:$E$692, 'Next Gen'!$A80, INDEX(Scores!$H$2:$O$692, 0, MATCH($B80, Scores!$H$1:$O$1, 0)))</f>
        <v>1</v>
      </c>
      <c r="G80" s="1" t="str">
        <f>INDEX(Scores!$B$2:$B$692, MATCH('Next Gen'!$A80, Scores!$E$2:$E$692, 0))</f>
        <v>mid</v>
      </c>
      <c r="H80" s="4">
        <f>INDEX(Scores!$D$2:$D$692, MATCH('Next Gen'!$A80, Scores!$E$2:$E$692, 0))</f>
        <v>45811</v>
      </c>
      <c r="K80"/>
    </row>
    <row r="81" spans="1:11">
      <c r="A81" s="1">
        <v>106</v>
      </c>
      <c r="B81" s="1" t="s">
        <v>5</v>
      </c>
      <c r="C81" s="1">
        <v>9</v>
      </c>
      <c r="D81" s="1">
        <v>7</v>
      </c>
      <c r="E81" s="1">
        <v>2</v>
      </c>
      <c r="F81" s="1">
        <f>SUMIF(Scores!$E$2:$E$692, 'Next Gen'!$A81, INDEX(Scores!$H$2:$O$692, 0, MATCH($B81, Scores!$H$1:$O$1, 0)))</f>
        <v>3</v>
      </c>
      <c r="G81" s="1" t="str">
        <f>INDEX(Scores!$B$2:$B$692, MATCH('Next Gen'!$A81, Scores!$E$2:$E$692, 0))</f>
        <v>mid</v>
      </c>
      <c r="H81" s="4">
        <f>INDEX(Scores!$D$2:$D$692, MATCH('Next Gen'!$A81, Scores!$E$2:$E$692, 0))</f>
        <v>45811</v>
      </c>
      <c r="K81"/>
    </row>
    <row r="82" spans="1:11">
      <c r="A82" s="1">
        <v>106</v>
      </c>
      <c r="B82" s="1" t="s">
        <v>6</v>
      </c>
      <c r="C82" s="1">
        <v>9</v>
      </c>
      <c r="D82" s="1">
        <v>5</v>
      </c>
      <c r="E82" s="1">
        <v>2</v>
      </c>
      <c r="F82" s="1">
        <f>SUMIF(Scores!$E$2:$E$692, 'Next Gen'!$A82, INDEX(Scores!$H$2:$O$692, 0, MATCH($B82, Scores!$H$1:$O$1, 0)))</f>
        <v>2</v>
      </c>
      <c r="G82" s="1" t="str">
        <f>INDEX(Scores!$B$2:$B$692, MATCH('Next Gen'!$A82, Scores!$E$2:$E$692, 0))</f>
        <v>mid</v>
      </c>
      <c r="H82" s="4">
        <f>INDEX(Scores!$D$2:$D$692, MATCH('Next Gen'!$A82, Scores!$E$2:$E$692, 0))</f>
        <v>45811</v>
      </c>
      <c r="K82"/>
    </row>
    <row r="83" spans="1:11">
      <c r="A83" s="1">
        <v>107</v>
      </c>
      <c r="B83" s="1" t="s">
        <v>5</v>
      </c>
      <c r="C83" s="1">
        <v>9</v>
      </c>
      <c r="D83" s="1">
        <v>7</v>
      </c>
      <c r="E83" s="1">
        <v>4</v>
      </c>
      <c r="F83" s="1">
        <f>SUMIF(Scores!$E$2:$E$692, 'Next Gen'!$A83, INDEX(Scores!$H$2:$O$692, 0, MATCH($B83, Scores!$H$1:$O$1, 0)))</f>
        <v>5</v>
      </c>
      <c r="G83" s="1" t="str">
        <f>INDEX(Scores!$B$2:$B$692, MATCH('Next Gen'!$A83, Scores!$E$2:$E$692, 0))</f>
        <v>mid</v>
      </c>
      <c r="H83" s="4">
        <f>INDEX(Scores!$D$2:$D$692, MATCH('Next Gen'!$A83, Scores!$E$2:$E$692, 0))</f>
        <v>45818</v>
      </c>
      <c r="K83"/>
    </row>
    <row r="84" spans="1:11">
      <c r="A84" s="1">
        <v>107</v>
      </c>
      <c r="B84" s="1" t="s">
        <v>4</v>
      </c>
      <c r="C84" s="1">
        <v>9</v>
      </c>
      <c r="D84" s="1">
        <v>8</v>
      </c>
      <c r="E84" s="1">
        <v>3</v>
      </c>
      <c r="F84" s="1">
        <f>SUMIF(Scores!$E$2:$E$692, 'Next Gen'!$A84, INDEX(Scores!$H$2:$O$692, 0, MATCH($B84, Scores!$H$1:$O$1, 0)))</f>
        <v>6</v>
      </c>
      <c r="G84" s="1" t="str">
        <f>INDEX(Scores!$B$2:$B$692, MATCH('Next Gen'!$A84, Scores!$E$2:$E$692, 0))</f>
        <v>mid</v>
      </c>
      <c r="H84" s="4">
        <f>INDEX(Scores!$D$2:$D$692, MATCH('Next Gen'!$A84, Scores!$E$2:$E$692, 0))</f>
        <v>45818</v>
      </c>
      <c r="K84"/>
    </row>
    <row r="85" spans="1:11">
      <c r="A85" s="1">
        <v>108</v>
      </c>
      <c r="B85" s="1" t="s">
        <v>5</v>
      </c>
      <c r="C85" s="1">
        <v>9</v>
      </c>
      <c r="D85" s="1">
        <v>7</v>
      </c>
      <c r="E85" s="1">
        <v>4</v>
      </c>
      <c r="F85" s="1">
        <f>SUMIF(Scores!$E$2:$E$692, 'Next Gen'!$A85, INDEX(Scores!$H$2:$O$692, 0, MATCH($B85, Scores!$H$1:$O$1, 0)))</f>
        <v>6</v>
      </c>
      <c r="G85" s="1" t="str">
        <f>INDEX(Scores!$B$2:$B$692, MATCH('Next Gen'!$A85, Scores!$E$2:$E$692, 0))</f>
        <v>mid</v>
      </c>
      <c r="H85" s="4">
        <f>INDEX(Scores!$D$2:$D$692, MATCH('Next Gen'!$A85, Scores!$E$2:$E$692, 0))</f>
        <v>45819</v>
      </c>
      <c r="K85"/>
    </row>
    <row r="86" spans="1:11">
      <c r="A86" s="1">
        <v>108</v>
      </c>
      <c r="B86" s="1" t="s">
        <v>4</v>
      </c>
      <c r="C86" s="1">
        <v>9</v>
      </c>
      <c r="D86" s="1">
        <v>9</v>
      </c>
      <c r="E86" s="1">
        <v>4</v>
      </c>
      <c r="F86" s="1">
        <f>SUMIF(Scores!$E$2:$E$692, 'Next Gen'!$A86, INDEX(Scores!$H$2:$O$692, 0, MATCH($B86, Scores!$H$1:$O$1, 0)))</f>
        <v>8</v>
      </c>
      <c r="G86" s="1" t="str">
        <f>INDEX(Scores!$B$2:$B$692, MATCH('Next Gen'!$A86, Scores!$E$2:$E$692, 0))</f>
        <v>mid</v>
      </c>
      <c r="H86" s="4">
        <f>INDEX(Scores!$D$2:$D$692, MATCH('Next Gen'!$A86, Scores!$E$2:$E$692, 0))</f>
        <v>45819</v>
      </c>
      <c r="K86"/>
    </row>
    <row r="87" spans="1:11">
      <c r="A87" s="1">
        <v>109</v>
      </c>
      <c r="B87" s="1" t="s">
        <v>4</v>
      </c>
      <c r="C87" s="1">
        <v>9</v>
      </c>
      <c r="D87" s="1">
        <v>9</v>
      </c>
      <c r="E87" s="1">
        <v>4</v>
      </c>
      <c r="F87" s="1">
        <f>SUMIF(Scores!$E$2:$E$692, 'Next Gen'!$A88, INDEX(Scores!$H$2:$O$692, 0, MATCH($B87, Scores!$H$1:$O$1, 0)))</f>
        <v>5</v>
      </c>
      <c r="G87" s="1" t="str">
        <f>INDEX(Scores!$B$2:$B$692, MATCH('Next Gen'!$A88, Scores!$E$2:$E$692, 0))</f>
        <v>mid</v>
      </c>
      <c r="H87" s="4">
        <f>INDEX(Scores!$D$2:$D$692, MATCH('Next Gen'!$A88, Scores!$E$2:$E$692, 0))</f>
        <v>45820</v>
      </c>
      <c r="K87"/>
    </row>
    <row r="88" spans="1:11">
      <c r="A88" s="1">
        <v>109</v>
      </c>
      <c r="B88" s="1" t="s">
        <v>5</v>
      </c>
      <c r="C88" s="1">
        <v>9</v>
      </c>
      <c r="D88" s="1">
        <v>7</v>
      </c>
      <c r="E88" s="1">
        <v>3</v>
      </c>
      <c r="F88" s="1">
        <f>SUMIF(Scores!$E$2:$E$692, 'Next Gen'!$A87, INDEX(Scores!$H$2:$O$692, 0, MATCH($B88, Scores!$H$1:$O$1, 0)))</f>
        <v>8</v>
      </c>
      <c r="G88" s="1" t="str">
        <f>INDEX(Scores!$B$2:$B$692, MATCH('Next Gen'!$A87, Scores!$E$2:$E$692, 0))</f>
        <v>mid</v>
      </c>
      <c r="H88" s="4">
        <f>INDEX(Scores!$D$2:$D$692, MATCH('Next Gen'!$A87, Scores!$E$2:$E$692, 0))</f>
        <v>45820</v>
      </c>
      <c r="K88"/>
    </row>
    <row r="89" spans="1:11">
      <c r="A89" s="1">
        <v>110</v>
      </c>
      <c r="B89" s="1" t="s">
        <v>4</v>
      </c>
      <c r="C89" s="1">
        <v>9</v>
      </c>
      <c r="D89" s="1">
        <v>7</v>
      </c>
      <c r="E89" s="1">
        <v>3</v>
      </c>
      <c r="F89" s="1">
        <f>SUMIF(Scores!$E$2:$E$692, 'Next Gen'!$A90, INDEX(Scores!$H$2:$O$692, 0, MATCH($B89, Scores!$H$1:$O$1, 0)))</f>
        <v>5</v>
      </c>
      <c r="G89" s="1" t="str">
        <f>INDEX(Scores!$B$2:$B$692, MATCH('Next Gen'!$A90, Scores!$E$2:$E$692, 0))</f>
        <v>mid</v>
      </c>
      <c r="H89" s="4">
        <f>INDEX(Scores!$D$2:$D$692, MATCH('Next Gen'!$A90, Scores!$E$2:$E$692, 0))</f>
        <v>45821</v>
      </c>
      <c r="K89"/>
    </row>
    <row r="90" spans="1:11">
      <c r="A90" s="1">
        <v>110</v>
      </c>
      <c r="B90" s="1" t="s">
        <v>5</v>
      </c>
      <c r="C90" s="1">
        <v>9</v>
      </c>
      <c r="D90" s="1">
        <v>8</v>
      </c>
      <c r="E90" s="1">
        <v>1</v>
      </c>
      <c r="F90" s="1">
        <f>SUMIF(Scores!$E$2:$E$692, 'Next Gen'!$A89, INDEX(Scores!$H$2:$O$692, 0, MATCH($B90, Scores!$H$1:$O$1, 0)))</f>
        <v>3</v>
      </c>
      <c r="G90" s="1" t="str">
        <f>INDEX(Scores!$B$2:$B$692, MATCH('Next Gen'!$A89, Scores!$E$2:$E$692, 0))</f>
        <v>mid</v>
      </c>
      <c r="H90" s="4">
        <f>INDEX(Scores!$D$2:$D$692, MATCH('Next Gen'!$A89, Scores!$E$2:$E$692, 0))</f>
        <v>45821</v>
      </c>
      <c r="K90"/>
    </row>
    <row r="91" spans="1:11">
      <c r="A91" s="1">
        <v>111</v>
      </c>
      <c r="B91" s="1" t="s">
        <v>4</v>
      </c>
      <c r="C91" s="1">
        <v>9</v>
      </c>
      <c r="D91" s="1">
        <v>8</v>
      </c>
      <c r="E91" s="1">
        <v>4</v>
      </c>
      <c r="F91" s="1">
        <f>SUMIF(Scores!$E$2:$E$692, 'Next Gen'!$A92, INDEX(Scores!$H$2:$O$692, 0, MATCH($B91, Scores!$H$1:$O$1, 0)))</f>
        <v>7</v>
      </c>
      <c r="G91" s="1" t="str">
        <f>INDEX(Scores!$B$2:$B$692, MATCH('Next Gen'!$A92, Scores!$E$2:$E$692, 0))</f>
        <v>mid</v>
      </c>
      <c r="H91" s="4">
        <f>INDEX(Scores!$D$2:$D$692, MATCH('Next Gen'!$A92, Scores!$E$2:$E$692, 0))</f>
        <v>45824</v>
      </c>
      <c r="K91"/>
    </row>
    <row r="92" spans="1:11">
      <c r="A92" s="1">
        <v>111</v>
      </c>
      <c r="B92" s="1" t="s">
        <v>5</v>
      </c>
      <c r="C92" s="1">
        <v>9</v>
      </c>
      <c r="D92" s="1">
        <v>8</v>
      </c>
      <c r="E92" s="1">
        <v>2</v>
      </c>
      <c r="F92" s="1">
        <f>SUMIF(Scores!$E$2:$E$692, 'Next Gen'!$A91, INDEX(Scores!$H$2:$O$692, 0, MATCH($B92, Scores!$H$1:$O$1, 0)))</f>
        <v>4</v>
      </c>
      <c r="G92" s="1" t="str">
        <f>INDEX(Scores!$B$2:$B$692, MATCH('Next Gen'!$A91, Scores!$E$2:$E$692, 0))</f>
        <v>mid</v>
      </c>
      <c r="H92" s="4">
        <f>INDEX(Scores!$D$2:$D$692, MATCH('Next Gen'!$A91, Scores!$E$2:$E$692, 0))</f>
        <v>45824</v>
      </c>
      <c r="K92"/>
    </row>
    <row r="93" spans="1:11">
      <c r="A93" s="1">
        <v>112</v>
      </c>
      <c r="B93" s="1" t="s">
        <v>6</v>
      </c>
      <c r="C93" s="1">
        <v>9</v>
      </c>
      <c r="D93" s="1">
        <v>6</v>
      </c>
      <c r="E93" s="1">
        <v>3</v>
      </c>
      <c r="F93" s="1">
        <f>SUMIF(Scores!$E$2:$E$692, 'Next Gen'!$A95, INDEX(Scores!$H$2:$O$692, 0, MATCH($B93, Scores!$H$1:$O$1, 0)))</f>
        <v>4</v>
      </c>
      <c r="G93" s="1" t="str">
        <f>INDEX(Scores!$B$2:$B$692, MATCH('Next Gen'!$A95, Scores!$E$2:$E$692, 0))</f>
        <v>mid</v>
      </c>
      <c r="H93" s="4">
        <f>INDEX(Scores!$D$2:$D$692, MATCH('Next Gen'!$A95, Scores!$E$2:$E$692, 0))</f>
        <v>45824</v>
      </c>
      <c r="K93"/>
    </row>
    <row r="94" spans="1:11">
      <c r="A94" s="1">
        <v>112</v>
      </c>
      <c r="B94" s="1" t="s">
        <v>7</v>
      </c>
      <c r="C94" s="1">
        <v>9</v>
      </c>
      <c r="D94" s="1">
        <v>3</v>
      </c>
      <c r="E94" s="1">
        <v>2</v>
      </c>
      <c r="F94" s="1">
        <f>SUMIF(Scores!$E$2:$E$692, 'Next Gen'!$A96, INDEX(Scores!$H$2:$O$692, 0, MATCH($B94, Scores!$H$1:$O$1, 0)))</f>
        <v>6</v>
      </c>
      <c r="G94" s="1" t="str">
        <f>INDEX(Scores!$B$2:$B$692, MATCH('Next Gen'!$A96, Scores!$E$2:$E$692, 0))</f>
        <v>mid</v>
      </c>
      <c r="H94" s="4">
        <f>INDEX(Scores!$D$2:$D$692, MATCH('Next Gen'!$A96, Scores!$E$2:$E$692, 0))</f>
        <v>45824</v>
      </c>
      <c r="K94"/>
    </row>
    <row r="95" spans="1:11">
      <c r="A95" s="1">
        <v>112</v>
      </c>
      <c r="B95" s="1" t="s">
        <v>4</v>
      </c>
      <c r="C95" s="1">
        <v>9</v>
      </c>
      <c r="D95" s="1">
        <v>9</v>
      </c>
      <c r="E95" s="1">
        <v>2</v>
      </c>
      <c r="F95" s="1">
        <f>SUMIF(Scores!$E$2:$E$692, 'Next Gen'!$A94, INDEX(Scores!$H$2:$O$692, 0, MATCH($B95, Scores!$H$1:$O$1, 0)))</f>
        <v>3</v>
      </c>
      <c r="G95" s="1" t="str">
        <f>INDEX(Scores!$B$2:$B$692, MATCH('Next Gen'!$A94, Scores!$E$2:$E$692, 0))</f>
        <v>mid</v>
      </c>
      <c r="H95" s="4">
        <f>INDEX(Scores!$D$2:$D$692, MATCH('Next Gen'!$A94, Scores!$E$2:$E$692, 0))</f>
        <v>45824</v>
      </c>
      <c r="K95"/>
    </row>
    <row r="96" spans="1:11">
      <c r="A96" s="1">
        <v>112</v>
      </c>
      <c r="B96" s="1" t="s">
        <v>5</v>
      </c>
      <c r="C96" s="1">
        <v>9</v>
      </c>
      <c r="D96" s="1">
        <v>8</v>
      </c>
      <c r="E96" s="1">
        <v>1</v>
      </c>
      <c r="F96" s="1">
        <f>SUMIF(Scores!$E$2:$E$692, 'Next Gen'!$A93, INDEX(Scores!$H$2:$O$692, 0, MATCH($B96, Scores!$H$1:$O$1, 0)))</f>
        <v>1</v>
      </c>
      <c r="G96" s="1" t="str">
        <f>INDEX(Scores!$B$2:$B$692, MATCH('Next Gen'!$A93, Scores!$E$2:$E$692, 0))</f>
        <v>mid</v>
      </c>
      <c r="H96" s="4">
        <f>INDEX(Scores!$D$2:$D$692, MATCH('Next Gen'!$A93, Scores!$E$2:$E$692, 0))</f>
        <v>45824</v>
      </c>
      <c r="K96"/>
    </row>
    <row r="97" spans="1:11">
      <c r="A97" s="1">
        <v>113</v>
      </c>
      <c r="B97" s="1" t="s">
        <v>4</v>
      </c>
      <c r="C97" s="1">
        <v>9</v>
      </c>
      <c r="D97" s="1">
        <v>9</v>
      </c>
      <c r="E97" s="1">
        <v>7</v>
      </c>
      <c r="F97" s="1">
        <f>SUMIF(Scores!$E$2:$E$692, 'Next Gen'!$A98, INDEX(Scores!$H$2:$O$692, 0, MATCH($B97, Scores!$H$1:$O$1, 0)))</f>
        <v>12</v>
      </c>
      <c r="G97" s="1" t="str">
        <f>INDEX(Scores!$B$2:$B$692, MATCH('Next Gen'!$A98, Scores!$E$2:$E$692, 0))</f>
        <v>mid</v>
      </c>
      <c r="H97" s="4">
        <f>INDEX(Scores!$D$2:$D$692, MATCH('Next Gen'!$A98, Scores!$E$2:$E$692, 0))</f>
        <v>45825</v>
      </c>
      <c r="K97"/>
    </row>
    <row r="98" spans="1:11">
      <c r="A98" s="1">
        <v>113</v>
      </c>
      <c r="B98" s="1" t="s">
        <v>5</v>
      </c>
      <c r="C98" s="1">
        <v>9</v>
      </c>
      <c r="D98" s="1">
        <v>9</v>
      </c>
      <c r="E98" s="1">
        <v>3</v>
      </c>
      <c r="F98" s="1">
        <f>SUMIF(Scores!$E$2:$E$692, 'Next Gen'!$A97, INDEX(Scores!$H$2:$O$692, 0, MATCH($B98, Scores!$H$1:$O$1, 0)))</f>
        <v>7</v>
      </c>
      <c r="G98" s="1" t="str">
        <f>INDEX(Scores!$B$2:$B$692, MATCH('Next Gen'!$A97, Scores!$E$2:$E$692, 0))</f>
        <v>mid</v>
      </c>
      <c r="H98" s="4">
        <f>INDEX(Scores!$D$2:$D$692, MATCH('Next Gen'!$A97, Scores!$E$2:$E$692, 0))</f>
        <v>45825</v>
      </c>
      <c r="K98"/>
    </row>
    <row r="99" spans="1:11">
      <c r="A99" s="1">
        <v>114</v>
      </c>
      <c r="B99" s="1" t="s">
        <v>5</v>
      </c>
      <c r="C99" s="1">
        <v>9</v>
      </c>
      <c r="D99" s="1">
        <v>7</v>
      </c>
      <c r="E99" s="1">
        <v>4</v>
      </c>
      <c r="F99" s="1">
        <f>SUMIF(Scores!$E$2:$E$692, 'Next Gen'!$A99, INDEX(Scores!$H$2:$O$692, 0, MATCH($B99, Scores!$H$1:$O$1, 0)))</f>
        <v>11</v>
      </c>
      <c r="G99" s="1" t="str">
        <f>INDEX(Scores!$B$2:$B$692, MATCH('Next Gen'!$A99, Scores!$E$2:$E$692, 0))</f>
        <v>mid</v>
      </c>
      <c r="H99" s="4">
        <f>INDEX(Scores!$D$2:$D$692, MATCH('Next Gen'!$A99, Scores!$E$2:$E$692, 0))</f>
        <v>45825</v>
      </c>
      <c r="K99"/>
    </row>
    <row r="100" spans="1:11">
      <c r="A100" s="1">
        <v>114</v>
      </c>
      <c r="B100" s="1" t="s">
        <v>6</v>
      </c>
      <c r="C100" s="1">
        <v>9</v>
      </c>
      <c r="D100" s="1">
        <v>4</v>
      </c>
      <c r="E100" s="1">
        <v>1</v>
      </c>
      <c r="F100" s="1">
        <f>SUMIF(Scores!$E$2:$E$692, 'Next Gen'!$A101, INDEX(Scores!$H$2:$O$692, 0, MATCH($B100, Scores!$H$1:$O$1, 0)))</f>
        <v>1</v>
      </c>
      <c r="G100" s="1" t="str">
        <f>INDEX(Scores!$B$2:$B$692, MATCH('Next Gen'!$A101, Scores!$E$2:$E$692, 0))</f>
        <v>mid</v>
      </c>
      <c r="H100" s="4">
        <f>INDEX(Scores!$D$2:$D$692, MATCH('Next Gen'!$A101, Scores!$E$2:$E$692, 0))</f>
        <v>45825</v>
      </c>
      <c r="K100"/>
    </row>
    <row r="101" spans="1:11">
      <c r="A101" s="1">
        <v>114</v>
      </c>
      <c r="B101" s="1" t="s">
        <v>4</v>
      </c>
      <c r="C101" s="1">
        <v>9</v>
      </c>
      <c r="D101" s="1">
        <v>8</v>
      </c>
      <c r="E101" s="1">
        <v>0</v>
      </c>
      <c r="F101" s="1">
        <f>SUMIF(Scores!$E$2:$E$692, 'Next Gen'!$A100, INDEX(Scores!$H$2:$O$692, 0, MATCH($B101, Scores!$H$1:$O$1, 0)))</f>
        <v>0</v>
      </c>
      <c r="G101" s="1" t="str">
        <f>INDEX(Scores!$B$2:$B$692, MATCH('Next Gen'!$A100, Scores!$E$2:$E$692, 0))</f>
        <v>mid</v>
      </c>
      <c r="H101" s="4">
        <f>INDEX(Scores!$D$2:$D$692, MATCH('Next Gen'!$A100, Scores!$E$2:$E$692, 0))</f>
        <v>45825</v>
      </c>
      <c r="K101"/>
    </row>
    <row r="102" spans="1:11">
      <c r="A102" s="1">
        <v>115</v>
      </c>
      <c r="B102" s="1" t="s">
        <v>4</v>
      </c>
      <c r="C102" s="1">
        <v>9</v>
      </c>
      <c r="D102" s="1">
        <v>8</v>
      </c>
      <c r="E102" s="1">
        <v>5</v>
      </c>
      <c r="F102" s="1">
        <f>SUMIF(Scores!$E$2:$E$692, 'Next Gen'!$A103, INDEX(Scores!$H$2:$O$692, 0, MATCH($B102, Scores!$H$1:$O$1, 0)))</f>
        <v>14</v>
      </c>
      <c r="G102" s="1" t="str">
        <f>INDEX(Scores!$B$2:$B$692, MATCH('Next Gen'!$A103, Scores!$E$2:$E$692, 0))</f>
        <v>high</v>
      </c>
      <c r="H102" s="4">
        <f>INDEX(Scores!$D$2:$D$692, MATCH('Next Gen'!$A103, Scores!$E$2:$E$692, 0))</f>
        <v>45825</v>
      </c>
      <c r="K102"/>
    </row>
    <row r="103" spans="1:11">
      <c r="A103" s="1">
        <v>115</v>
      </c>
      <c r="B103" s="1" t="s">
        <v>5</v>
      </c>
      <c r="C103" s="1">
        <v>9</v>
      </c>
      <c r="D103" s="1">
        <v>8</v>
      </c>
      <c r="E103" s="1">
        <v>5</v>
      </c>
      <c r="F103" s="1">
        <f>SUMIF(Scores!$E$2:$E$692, 'Next Gen'!$A102, INDEX(Scores!$H$2:$O$692, 0, MATCH($B103, Scores!$H$1:$O$1, 0)))</f>
        <v>10</v>
      </c>
      <c r="G103" s="1" t="str">
        <f>INDEX(Scores!$B$2:$B$692, MATCH('Next Gen'!$A102, Scores!$E$2:$E$692, 0))</f>
        <v>high</v>
      </c>
      <c r="H103" s="4">
        <f>INDEX(Scores!$D$2:$D$692, MATCH('Next Gen'!$A102, Scores!$E$2:$E$692, 0))</f>
        <v>45825</v>
      </c>
      <c r="K103"/>
    </row>
    <row r="104" spans="1:11">
      <c r="A104" s="1">
        <v>115</v>
      </c>
      <c r="B104" s="1" t="s">
        <v>6</v>
      </c>
      <c r="C104" s="1">
        <v>9</v>
      </c>
      <c r="D104" s="1">
        <v>6</v>
      </c>
      <c r="E104" s="1">
        <v>2</v>
      </c>
      <c r="F104" s="1">
        <f>SUMIF(Scores!$E$2:$E$692, 'Next Gen'!$A104, INDEX(Scores!$H$2:$O$692, 0, MATCH($B104, Scores!$H$1:$O$1, 0)))</f>
        <v>2</v>
      </c>
      <c r="G104" s="1" t="str">
        <f>INDEX(Scores!$B$2:$B$692, MATCH('Next Gen'!$A104, Scores!$E$2:$E$692, 0))</f>
        <v>high</v>
      </c>
      <c r="H104" s="4">
        <f>INDEX(Scores!$D$2:$D$692, MATCH('Next Gen'!$A104, Scores!$E$2:$E$692, 0))</f>
        <v>45825</v>
      </c>
      <c r="K104"/>
    </row>
    <row r="105" spans="1:11">
      <c r="A105" s="1">
        <v>116</v>
      </c>
      <c r="B105" s="1" t="s">
        <v>5</v>
      </c>
      <c r="C105" s="1">
        <v>12</v>
      </c>
      <c r="D105" s="1">
        <v>10</v>
      </c>
      <c r="E105" s="1">
        <v>4</v>
      </c>
      <c r="F105" s="1">
        <f>SUMIF(Scores!$E$2:$E$692, 'Next Gen'!$A105, INDEX(Scores!$H$2:$O$692, 0, MATCH($B105, Scores!$H$1:$O$1, 0)))</f>
        <v>10</v>
      </c>
      <c r="G105" s="1" t="str">
        <f>INDEX(Scores!$B$2:$B$692, MATCH('Next Gen'!$A105, Scores!$E$2:$E$692, 0))</f>
        <v>mid</v>
      </c>
      <c r="H105" s="4">
        <f>INDEX(Scores!$D$2:$D$692, MATCH('Next Gen'!$A105, Scores!$E$2:$E$692, 0))</f>
        <v>45826</v>
      </c>
      <c r="K105"/>
    </row>
    <row r="106" spans="1:11">
      <c r="A106" s="1">
        <v>116</v>
      </c>
      <c r="B106" s="1" t="s">
        <v>4</v>
      </c>
      <c r="C106" s="1">
        <v>12</v>
      </c>
      <c r="D106" s="1">
        <v>10</v>
      </c>
      <c r="E106" s="1">
        <v>4</v>
      </c>
      <c r="F106" s="1">
        <f>SUMIF(Scores!$E$2:$E$692, 'Next Gen'!$A106, INDEX(Scores!$H$2:$O$692, 0, MATCH($B106, Scores!$H$1:$O$1, 0)))</f>
        <v>7</v>
      </c>
      <c r="G106" s="1" t="str">
        <f>INDEX(Scores!$B$2:$B$692, MATCH('Next Gen'!$A106, Scores!$E$2:$E$692, 0))</f>
        <v>mid</v>
      </c>
      <c r="H106" s="4">
        <f>INDEX(Scores!$D$2:$D$692, MATCH('Next Gen'!$A106, Scores!$E$2:$E$692, 0))</f>
        <v>45826</v>
      </c>
      <c r="K106"/>
    </row>
    <row r="107" spans="1:11">
      <c r="A107" s="1">
        <v>117</v>
      </c>
      <c r="B107" s="1" t="s">
        <v>4</v>
      </c>
      <c r="C107" s="1">
        <v>9</v>
      </c>
      <c r="D107" s="1">
        <v>9</v>
      </c>
      <c r="E107" s="1">
        <v>5</v>
      </c>
      <c r="F107" s="1">
        <f>SUMIF(Scores!$E$2:$E$692, 'Next Gen'!$A108, INDEX(Scores!$H$2:$O$692, 0, MATCH($B107, Scores!$H$1:$O$1, 0)))</f>
        <v>14</v>
      </c>
      <c r="G107" s="1" t="str">
        <f>INDEX(Scores!$B$2:$B$692, MATCH('Next Gen'!$A108, Scores!$E$2:$E$692, 0))</f>
        <v>low</v>
      </c>
      <c r="H107" s="4">
        <f>INDEX(Scores!$D$2:$D$692, MATCH('Next Gen'!$A108, Scores!$E$2:$E$692, 0))</f>
        <v>45826</v>
      </c>
      <c r="K107"/>
    </row>
    <row r="108" spans="1:11">
      <c r="A108" s="1">
        <v>117</v>
      </c>
      <c r="B108" s="1" t="s">
        <v>5</v>
      </c>
      <c r="C108" s="1">
        <v>9</v>
      </c>
      <c r="D108" s="1">
        <v>7</v>
      </c>
      <c r="E108" s="1">
        <v>2</v>
      </c>
      <c r="F108" s="1">
        <f>SUMIF(Scores!$E$2:$E$692, 'Next Gen'!$A107, INDEX(Scores!$H$2:$O$692, 0, MATCH($B108, Scores!$H$1:$O$1, 0)))</f>
        <v>2</v>
      </c>
      <c r="G108" s="1" t="str">
        <f>INDEX(Scores!$B$2:$B$692, MATCH('Next Gen'!$A107, Scores!$E$2:$E$692, 0))</f>
        <v>low</v>
      </c>
      <c r="H108" s="4">
        <f>INDEX(Scores!$D$2:$D$692, MATCH('Next Gen'!$A107, Scores!$E$2:$E$692, 0))</f>
        <v>45826</v>
      </c>
      <c r="K108"/>
    </row>
    <row r="109" spans="1:11">
      <c r="A109" s="1">
        <v>118</v>
      </c>
      <c r="B109" s="1" t="s">
        <v>4</v>
      </c>
      <c r="C109" s="1">
        <v>9</v>
      </c>
      <c r="D109" s="1">
        <v>7</v>
      </c>
      <c r="E109" s="1">
        <v>4</v>
      </c>
      <c r="F109" s="1">
        <f>SUMIF(Scores!$E$2:$E$692, 'Next Gen'!$A110, INDEX(Scores!$H$2:$O$692, 0, MATCH($B109, Scores!$H$1:$O$1, 0)))</f>
        <v>9</v>
      </c>
      <c r="G109" s="1" t="str">
        <f>INDEX(Scores!$B$2:$B$692, MATCH('Next Gen'!$A110, Scores!$E$2:$E$692, 0))</f>
        <v>high</v>
      </c>
      <c r="H109" s="4">
        <f>INDEX(Scores!$D$2:$D$692, MATCH('Next Gen'!$A110, Scores!$E$2:$E$692, 0))</f>
        <v>45826</v>
      </c>
      <c r="K109"/>
    </row>
    <row r="110" spans="1:11">
      <c r="A110" s="1">
        <v>118</v>
      </c>
      <c r="B110" s="1" t="s">
        <v>5</v>
      </c>
      <c r="C110" s="1">
        <v>9</v>
      </c>
      <c r="D110" s="1">
        <v>8</v>
      </c>
      <c r="E110" s="1">
        <v>2</v>
      </c>
      <c r="F110" s="1">
        <f>SUMIF(Scores!$E$2:$E$692, 'Next Gen'!$A109, INDEX(Scores!$H$2:$O$692, 0, MATCH($B110, Scores!$H$1:$O$1, 0)))</f>
        <v>5</v>
      </c>
      <c r="G110" s="1" t="str">
        <f>INDEX(Scores!$B$2:$B$692, MATCH('Next Gen'!$A109, Scores!$E$2:$E$692, 0))</f>
        <v>high</v>
      </c>
      <c r="H110" s="4">
        <f>INDEX(Scores!$D$2:$D$692, MATCH('Next Gen'!$A109, Scores!$E$2:$E$692, 0))</f>
        <v>45826</v>
      </c>
      <c r="K110"/>
    </row>
    <row r="111" spans="1:11">
      <c r="A111" s="1">
        <v>119</v>
      </c>
      <c r="B111" s="1" t="s">
        <v>5</v>
      </c>
      <c r="C111" s="1">
        <v>9</v>
      </c>
      <c r="D111" s="1">
        <v>9</v>
      </c>
      <c r="E111" s="1">
        <v>6</v>
      </c>
      <c r="F111" s="1">
        <f>SUMIF(Scores!$E$2:$E$692, 'Next Gen'!$A111, INDEX(Scores!$H$2:$O$692, 0, MATCH($B111, Scores!$H$1:$O$1, 0)))</f>
        <v>13</v>
      </c>
      <c r="G111" s="1" t="str">
        <f>INDEX(Scores!$B$2:$B$692, MATCH('Next Gen'!$A111, Scores!$E$2:$E$692, 0))</f>
        <v>mid</v>
      </c>
      <c r="H111" s="4">
        <f>INDEX(Scores!$D$2:$D$692, MATCH('Next Gen'!$A111, Scores!$E$2:$E$692, 0))</f>
        <v>45827</v>
      </c>
      <c r="K111"/>
    </row>
    <row r="112" spans="1:11">
      <c r="A112" s="1">
        <v>119</v>
      </c>
      <c r="B112" s="1" t="s">
        <v>4</v>
      </c>
      <c r="C112" s="1">
        <v>9</v>
      </c>
      <c r="D112" s="1">
        <v>9</v>
      </c>
      <c r="E112" s="1">
        <v>4</v>
      </c>
      <c r="F112" s="1">
        <f>SUMIF(Scores!$E$2:$E$692, 'Next Gen'!$A112, INDEX(Scores!$H$2:$O$692, 0, MATCH($B112, Scores!$H$1:$O$1, 0)))</f>
        <v>8</v>
      </c>
      <c r="G112" s="1" t="str">
        <f>INDEX(Scores!$B$2:$B$692, MATCH('Next Gen'!$A112, Scores!$E$2:$E$692, 0))</f>
        <v>mid</v>
      </c>
      <c r="H112" s="4">
        <f>INDEX(Scores!$D$2:$D$692, MATCH('Next Gen'!$A112, Scores!$E$2:$E$692, 0))</f>
        <v>45827</v>
      </c>
      <c r="K112"/>
    </row>
    <row r="113" spans="1:11" ht="17" customHeight="1">
      <c r="A113" s="1">
        <v>120</v>
      </c>
      <c r="B113" s="1" t="s">
        <v>4</v>
      </c>
      <c r="C113" s="1">
        <v>12</v>
      </c>
      <c r="D113" s="1">
        <v>12</v>
      </c>
      <c r="E113" s="1">
        <v>6</v>
      </c>
      <c r="F113" s="1">
        <f>SUMIF(Scores!$E$2:$E$692, 'Next Gen'!$A114, INDEX(Scores!$H$2:$O$692, 0, MATCH($B113, Scores!$H$1:$O$1, 0)))</f>
        <v>12</v>
      </c>
      <c r="G113" s="1" t="str">
        <f>INDEX(Scores!$B$2:$B$692, MATCH('Next Gen'!$A114, Scores!$E$2:$E$692, 0))</f>
        <v>mid</v>
      </c>
      <c r="H113" s="4">
        <f>INDEX(Scores!$D$2:$D$692, MATCH('Next Gen'!$A114, Scores!$E$2:$E$692, 0))</f>
        <v>45827</v>
      </c>
      <c r="K113"/>
    </row>
    <row r="114" spans="1:11">
      <c r="A114" s="1">
        <v>120</v>
      </c>
      <c r="B114" s="1" t="s">
        <v>5</v>
      </c>
      <c r="C114" s="1">
        <v>12</v>
      </c>
      <c r="D114" s="1">
        <v>12</v>
      </c>
      <c r="E114" s="1">
        <v>5</v>
      </c>
      <c r="F114" s="1">
        <f>SUMIF(Scores!$E$2:$E$692, 'Next Gen'!$A113, INDEX(Scores!$H$2:$O$692, 0, MATCH($B114, Scores!$H$1:$O$1, 0)))</f>
        <v>8</v>
      </c>
      <c r="G114" s="1" t="str">
        <f>INDEX(Scores!$B$2:$B$692, MATCH('Next Gen'!$A113, Scores!$E$2:$E$692, 0))</f>
        <v>mid</v>
      </c>
      <c r="H114" s="4">
        <f>INDEX(Scores!$D$2:$D$692, MATCH('Next Gen'!$A113, Scores!$E$2:$E$692, 0))</f>
        <v>45827</v>
      </c>
      <c r="K114"/>
    </row>
    <row r="115" spans="1:11" ht="17" customHeight="1">
      <c r="A115" s="1">
        <v>121</v>
      </c>
      <c r="B115" s="1" t="s">
        <v>4</v>
      </c>
      <c r="C115" s="1">
        <v>9</v>
      </c>
      <c r="D115" s="1">
        <v>7</v>
      </c>
      <c r="E115" s="1">
        <v>5</v>
      </c>
      <c r="F115" s="1">
        <f>SUMIF(Scores!$E$2:$E$692, 'Next Gen'!$A116, INDEX(Scores!$H$2:$O$692, 0, MATCH($B115, Scores!$H$1:$O$1, 0)))</f>
        <v>10</v>
      </c>
      <c r="G115" s="1" t="str">
        <f>INDEX(Scores!$B$2:$B$692, MATCH('Next Gen'!$A116, Scores!$E$2:$E$692, 0))</f>
        <v>mid</v>
      </c>
      <c r="H115" s="4">
        <f>INDEX(Scores!$D$2:$D$692, MATCH('Next Gen'!$A116, Scores!$E$2:$E$692, 0))</f>
        <v>45828</v>
      </c>
      <c r="K115"/>
    </row>
    <row r="116" spans="1:11">
      <c r="A116" s="1">
        <v>121</v>
      </c>
      <c r="B116" s="1" t="s">
        <v>5</v>
      </c>
      <c r="C116" s="1">
        <v>9</v>
      </c>
      <c r="D116" s="1">
        <v>7</v>
      </c>
      <c r="E116" s="1">
        <v>4</v>
      </c>
      <c r="F116" s="1">
        <f>SUMIF(Scores!$E$2:$E$692, 'Next Gen'!$A115, INDEX(Scores!$H$2:$O$692, 0, MATCH($B116, Scores!$H$1:$O$1, 0)))</f>
        <v>6</v>
      </c>
      <c r="G116" s="1" t="str">
        <f>INDEX(Scores!$B$2:$B$692, MATCH('Next Gen'!$A115, Scores!$E$2:$E$692, 0))</f>
        <v>mid</v>
      </c>
      <c r="H116" s="4">
        <f>INDEX(Scores!$D$2:$D$692, MATCH('Next Gen'!$A115, Scores!$E$2:$E$692, 0))</f>
        <v>45828</v>
      </c>
      <c r="K116"/>
    </row>
    <row r="117" spans="1:11" ht="17" customHeight="1">
      <c r="A117" s="1">
        <v>122</v>
      </c>
      <c r="B117" s="1" t="s">
        <v>5</v>
      </c>
      <c r="C117" s="1">
        <v>9</v>
      </c>
      <c r="D117" s="1">
        <v>7</v>
      </c>
      <c r="E117" s="1">
        <v>6</v>
      </c>
      <c r="F117" s="1">
        <f>SUMIF(Scores!$E$2:$E$692, 'Next Gen'!$A117, INDEX(Scores!$H$2:$O$692, 0, MATCH($B117, Scores!$H$1:$O$1, 0)))</f>
        <v>11</v>
      </c>
      <c r="G117" s="1" t="str">
        <f>INDEX(Scores!$B$2:$B$692, MATCH('Next Gen'!$A117, Scores!$E$2:$E$692, 0))</f>
        <v>high</v>
      </c>
      <c r="H117" s="4">
        <f>INDEX(Scores!$D$2:$D$692, MATCH('Next Gen'!$A117, Scores!$E$2:$E$692, 0))</f>
        <v>45828</v>
      </c>
      <c r="K117"/>
    </row>
    <row r="118" spans="1:11">
      <c r="A118" s="1">
        <v>122</v>
      </c>
      <c r="B118" s="1" t="s">
        <v>4</v>
      </c>
      <c r="C118" s="1">
        <v>9</v>
      </c>
      <c r="D118" s="1">
        <v>7</v>
      </c>
      <c r="E118" s="1">
        <v>3</v>
      </c>
      <c r="F118" s="1">
        <f>SUMIF(Scores!$E$2:$E$692, 'Next Gen'!$A118, INDEX(Scores!$H$2:$O$692, 0, MATCH($B118, Scores!$H$1:$O$1, 0)))</f>
        <v>7</v>
      </c>
      <c r="G118" s="1" t="str">
        <f>INDEX(Scores!$B$2:$B$692, MATCH('Next Gen'!$A118, Scores!$E$2:$E$692, 0))</f>
        <v>high</v>
      </c>
      <c r="H118" s="4">
        <f>INDEX(Scores!$D$2:$D$692, MATCH('Next Gen'!$A118, Scores!$E$2:$E$692, 0))</f>
        <v>45828</v>
      </c>
      <c r="K118"/>
    </row>
    <row r="119" spans="1:11" ht="17" customHeight="1">
      <c r="A119" s="1">
        <v>123</v>
      </c>
      <c r="B119" s="1" t="s">
        <v>4</v>
      </c>
      <c r="C119" s="1">
        <v>9</v>
      </c>
      <c r="D119" s="1">
        <v>8</v>
      </c>
      <c r="E119" s="1">
        <v>4</v>
      </c>
      <c r="F119" s="1">
        <f>SUMIF(Scores!$E$2:$E$692, 'Next Gen'!$A120, INDEX(Scores!$H$2:$O$692, 0, MATCH($B119, Scores!$H$1:$O$1, 0)))</f>
        <v>11</v>
      </c>
      <c r="G119" s="1" t="str">
        <f>INDEX(Scores!$B$2:$B$692, MATCH('Next Gen'!$A120, Scores!$E$2:$E$692, 0))</f>
        <v>low</v>
      </c>
      <c r="H119" s="4">
        <f>INDEX(Scores!$D$2:$D$692, MATCH('Next Gen'!$A120, Scores!$E$2:$E$692, 0))</f>
        <v>45828</v>
      </c>
      <c r="K119"/>
    </row>
    <row r="120" spans="1:11">
      <c r="A120" s="1">
        <v>123</v>
      </c>
      <c r="B120" s="1" t="s">
        <v>5</v>
      </c>
      <c r="C120" s="1">
        <v>9</v>
      </c>
      <c r="D120" s="1">
        <v>8</v>
      </c>
      <c r="E120" s="1">
        <v>2</v>
      </c>
      <c r="F120" s="1">
        <f>SUMIF(Scores!$E$2:$E$692, 'Next Gen'!$A119, INDEX(Scores!$H$2:$O$692, 0, MATCH($B120, Scores!$H$1:$O$1, 0)))</f>
        <v>3</v>
      </c>
      <c r="G120" s="1" t="str">
        <f>INDEX(Scores!$B$2:$B$692, MATCH('Next Gen'!$A119, Scores!$E$2:$E$692, 0))</f>
        <v>low</v>
      </c>
      <c r="H120" s="4">
        <f>INDEX(Scores!$D$2:$D$692, MATCH('Next Gen'!$A119, Scores!$E$2:$E$692, 0))</f>
        <v>45828</v>
      </c>
      <c r="K120"/>
    </row>
    <row r="121" spans="1:11" ht="17" customHeight="1">
      <c r="A121" s="1">
        <v>124</v>
      </c>
      <c r="B121" s="1" t="s">
        <v>5</v>
      </c>
      <c r="C121" s="1">
        <v>9</v>
      </c>
      <c r="D121" s="1">
        <v>7</v>
      </c>
      <c r="E121" s="1">
        <v>4</v>
      </c>
      <c r="F121" s="1">
        <f>SUMIF(Scores!$E$2:$E$692, 'Next Gen'!$A121, INDEX(Scores!$H$2:$O$692, 0, MATCH($B121, Scores!$H$1:$O$1, 0)))</f>
        <v>12</v>
      </c>
      <c r="G121" s="1" t="str">
        <f>INDEX(Scores!$B$2:$B$692, MATCH('Next Gen'!$A121, Scores!$E$2:$E$692, 0))</f>
        <v>mid</v>
      </c>
      <c r="H121" s="4">
        <f>INDEX(Scores!$D$2:$D$692, MATCH('Next Gen'!$A121, Scores!$E$2:$E$692, 0))</f>
        <v>45831</v>
      </c>
      <c r="K121"/>
    </row>
    <row r="122" spans="1:11">
      <c r="A122" s="1">
        <v>124</v>
      </c>
      <c r="B122" s="1" t="s">
        <v>83</v>
      </c>
      <c r="C122" s="1">
        <v>9</v>
      </c>
      <c r="D122" s="1">
        <v>2</v>
      </c>
      <c r="E122" s="1">
        <v>1</v>
      </c>
      <c r="F122" s="1">
        <f>SUMIF(Scores!$E$2:$E$692, 'Next Gen'!$A122, INDEX(Scores!$H$2:$O$692, 0, MATCH($B122, Scores!$H$1:$O$1, 0)))</f>
        <v>2</v>
      </c>
      <c r="G122" s="1" t="str">
        <f>INDEX(Scores!$B$2:$B$692, MATCH('Next Gen'!$A122, Scores!$E$2:$E$692, 0))</f>
        <v>mid</v>
      </c>
      <c r="H122" s="4">
        <f>INDEX(Scores!$D$2:$D$692, MATCH('Next Gen'!$A122, Scores!$E$2:$E$692, 0))</f>
        <v>45831</v>
      </c>
      <c r="K122"/>
    </row>
    <row r="123" spans="1:11" ht="17" customHeight="1">
      <c r="A123" s="1">
        <v>125</v>
      </c>
      <c r="B123" s="1" t="s">
        <v>5</v>
      </c>
      <c r="C123" s="1">
        <v>9</v>
      </c>
      <c r="D123" s="1">
        <v>8</v>
      </c>
      <c r="E123" s="1">
        <v>6</v>
      </c>
      <c r="F123" s="1">
        <f>SUMIF(Scores!$E$2:$E$692, 'Next Gen'!$A123, INDEX(Scores!$H$2:$O$692, 0, MATCH($B123, Scores!$H$1:$O$1, 0)))</f>
        <v>10</v>
      </c>
      <c r="G123" s="1" t="str">
        <f>INDEX(Scores!$B$2:$B$692, MATCH('Next Gen'!$A123, Scores!$E$2:$E$692, 0))</f>
        <v>mid</v>
      </c>
      <c r="H123" s="4">
        <f>INDEX(Scores!$D$2:$D$692, MATCH('Next Gen'!$A123, Scores!$E$2:$E$692, 0))</f>
        <v>45831</v>
      </c>
      <c r="K123"/>
    </row>
    <row r="124" spans="1:11">
      <c r="A124" s="1">
        <v>125</v>
      </c>
      <c r="B124" s="1" t="s">
        <v>4</v>
      </c>
      <c r="C124" s="1">
        <v>9</v>
      </c>
      <c r="D124" s="1">
        <v>9</v>
      </c>
      <c r="E124" s="1">
        <v>3</v>
      </c>
      <c r="F124" s="1">
        <f>SUMIF(Scores!$E$2:$E$692, 'Next Gen'!$A124, INDEX(Scores!$H$2:$O$692, 0, MATCH($B124, Scores!$H$1:$O$1, 0)))</f>
        <v>9</v>
      </c>
      <c r="G124" s="1" t="str">
        <f>INDEX(Scores!$B$2:$B$692, MATCH('Next Gen'!$A124, Scores!$E$2:$E$692, 0))</f>
        <v>mid</v>
      </c>
      <c r="H124" s="4">
        <f>INDEX(Scores!$D$2:$D$692, MATCH('Next Gen'!$A124, Scores!$E$2:$E$692, 0))</f>
        <v>45831</v>
      </c>
      <c r="K124"/>
    </row>
    <row r="125" spans="1:11" ht="17" customHeight="1">
      <c r="A125" s="1">
        <v>126</v>
      </c>
      <c r="B125" s="1" t="s">
        <v>4</v>
      </c>
      <c r="C125" s="1">
        <v>15</v>
      </c>
      <c r="D125" s="1">
        <v>13</v>
      </c>
      <c r="E125" s="1">
        <v>4</v>
      </c>
      <c r="F125" s="1">
        <f>SUMIF(Scores!$E$2:$E$692, 'Next Gen'!$A126, INDEX(Scores!$H$2:$O$692, 0, MATCH($B125, Scores!$H$1:$O$1, 0)))</f>
        <v>9</v>
      </c>
      <c r="G125" s="1" t="str">
        <f>INDEX(Scores!$B$2:$B$692, MATCH('Next Gen'!$A126, Scores!$E$2:$E$692, 0))</f>
        <v>mid</v>
      </c>
      <c r="H125" s="4">
        <f>INDEX(Scores!$D$2:$D$692, MATCH('Next Gen'!$A126, Scores!$E$2:$E$692, 0))</f>
        <v>45832</v>
      </c>
      <c r="K125"/>
    </row>
    <row r="126" spans="1:11">
      <c r="A126" s="1">
        <v>126</v>
      </c>
      <c r="B126" s="1" t="s">
        <v>5</v>
      </c>
      <c r="C126" s="1">
        <v>15</v>
      </c>
      <c r="D126" s="1">
        <v>13</v>
      </c>
      <c r="E126" s="1">
        <v>3</v>
      </c>
      <c r="F126" s="1">
        <f>SUMIF(Scores!$E$2:$E$692, 'Next Gen'!$A125, INDEX(Scores!$H$2:$O$692, 0, MATCH($B126, Scores!$H$1:$O$1, 0)))</f>
        <v>5</v>
      </c>
      <c r="G126" s="1" t="str">
        <f>INDEX(Scores!$B$2:$B$692, MATCH('Next Gen'!$A125, Scores!$E$2:$E$692, 0))</f>
        <v>mid</v>
      </c>
      <c r="H126" s="4">
        <f>INDEX(Scores!$D$2:$D$692, MATCH('Next Gen'!$A125, Scores!$E$2:$E$692, 0))</f>
        <v>45832</v>
      </c>
      <c r="K126"/>
    </row>
    <row r="127" spans="1:11" ht="17" customHeight="1">
      <c r="A127" s="1">
        <v>127</v>
      </c>
      <c r="B127" s="1" t="s">
        <v>5</v>
      </c>
      <c r="C127" s="1">
        <v>9</v>
      </c>
      <c r="D127" s="1">
        <v>9</v>
      </c>
      <c r="E127" s="1">
        <v>5</v>
      </c>
      <c r="F127" s="1">
        <f>SUMIF(Scores!$E$2:$E$692, 'Next Gen'!$A127, INDEX(Scores!$H$2:$O$692, 0, MATCH($B127, Scores!$H$1:$O$1, 0)))</f>
        <v>11</v>
      </c>
      <c r="G127" s="1" t="str">
        <f>INDEX(Scores!$B$2:$B$692, MATCH('Next Gen'!$A127, Scores!$E$2:$E$692, 0))</f>
        <v>mid</v>
      </c>
      <c r="H127" s="4">
        <f>INDEX(Scores!$D$2:$D$692, MATCH('Next Gen'!$A127, Scores!$E$2:$E$692, 0))</f>
        <v>45832</v>
      </c>
      <c r="K127"/>
    </row>
    <row r="128" spans="1:11">
      <c r="A128" s="1">
        <v>127</v>
      </c>
      <c r="B128" s="1" t="s">
        <v>6</v>
      </c>
      <c r="C128" s="1">
        <v>9</v>
      </c>
      <c r="D128" s="1">
        <v>4</v>
      </c>
      <c r="E128" s="1">
        <v>2</v>
      </c>
      <c r="F128" s="1">
        <f>SUMIF(Scores!$E$2:$E$692, 'Next Gen'!$A129, INDEX(Scores!$H$2:$O$692, 0, MATCH($B128, Scores!$H$1:$O$1, 0)))</f>
        <v>4</v>
      </c>
      <c r="G128" s="1" t="str">
        <f>INDEX(Scores!$B$2:$B$692, MATCH('Next Gen'!$A129, Scores!$E$2:$E$692, 0))</f>
        <v>mid</v>
      </c>
      <c r="H128" s="4">
        <f>INDEX(Scores!$D$2:$D$692, MATCH('Next Gen'!$A129, Scores!$E$2:$E$692, 0))</f>
        <v>45832</v>
      </c>
      <c r="K128"/>
    </row>
    <row r="129" spans="1:11">
      <c r="A129" s="1">
        <v>127</v>
      </c>
      <c r="B129" s="1" t="s">
        <v>4</v>
      </c>
      <c r="C129" s="1">
        <v>9</v>
      </c>
      <c r="D129" s="1">
        <v>9</v>
      </c>
      <c r="E129" s="1">
        <v>2</v>
      </c>
      <c r="F129" s="1">
        <f>SUMIF(Scores!$E$2:$E$692, 'Next Gen'!$A128, INDEX(Scores!$H$2:$O$692, 0, MATCH($B129, Scores!$H$1:$O$1, 0)))</f>
        <v>2</v>
      </c>
      <c r="G129" s="1" t="str">
        <f>INDEX(Scores!$B$2:$B$692, MATCH('Next Gen'!$A128, Scores!$E$2:$E$692, 0))</f>
        <v>mid</v>
      </c>
      <c r="H129" s="4">
        <f>INDEX(Scores!$D$2:$D$692, MATCH('Next Gen'!$A128, Scores!$E$2:$E$692, 0))</f>
        <v>45832</v>
      </c>
      <c r="K129"/>
    </row>
    <row r="130" spans="1:11">
      <c r="A130" s="1">
        <v>128</v>
      </c>
      <c r="B130" s="1" t="s">
        <v>4</v>
      </c>
      <c r="C130" s="1">
        <v>9</v>
      </c>
      <c r="D130" s="1">
        <v>8</v>
      </c>
      <c r="E130" s="1">
        <v>5</v>
      </c>
      <c r="F130" s="1">
        <f>SUMIF(Scores!$E$2:$E$692, 'Next Gen'!$A130, INDEX(Scores!$H$2:$O$692, 0, MATCH($B130, Scores!$H$1:$O$1, 0)))</f>
        <v>7</v>
      </c>
      <c r="G130" s="1" t="str">
        <f>INDEX(Scores!$B$2:$B$692, MATCH('Next Gen'!$A130, Scores!$E$2:$E$692, 0))</f>
        <v>mid</v>
      </c>
      <c r="H130" s="4">
        <f>INDEX(Scores!$D$2:$D$692, MATCH('Next Gen'!$A130, Scores!$E$2:$E$692, 0))</f>
        <v>45832</v>
      </c>
      <c r="K130"/>
    </row>
    <row r="131" spans="1:11">
      <c r="A131" s="1">
        <v>128</v>
      </c>
      <c r="B131" s="1" t="s">
        <v>5</v>
      </c>
      <c r="C131" s="1">
        <v>9</v>
      </c>
      <c r="D131" s="1">
        <v>8</v>
      </c>
      <c r="E131" s="1">
        <v>2</v>
      </c>
      <c r="F131" s="1">
        <f>SUMIF(Scores!$E$2:$E$692, 'Next Gen'!$A131, INDEX(Scores!$H$2:$O$692, 0, MATCH($B131, Scores!$H$1:$O$1, 0)))</f>
        <v>2</v>
      </c>
      <c r="G131" s="1" t="str">
        <f>INDEX(Scores!$B$2:$B$692, MATCH('Next Gen'!$A131, Scores!$E$2:$E$692, 0))</f>
        <v>mid</v>
      </c>
      <c r="H131" s="4">
        <f>INDEX(Scores!$D$2:$D$692, MATCH('Next Gen'!$A131, Scores!$E$2:$E$692, 0))</f>
        <v>45832</v>
      </c>
      <c r="K131"/>
    </row>
    <row r="132" spans="1:11">
      <c r="A132" s="1">
        <v>129</v>
      </c>
      <c r="B132" s="1" t="s">
        <v>5</v>
      </c>
      <c r="C132" s="1">
        <v>9</v>
      </c>
      <c r="D132" s="1">
        <v>8</v>
      </c>
      <c r="E132" s="1">
        <v>4</v>
      </c>
      <c r="F132" s="1">
        <f>SUMIF(Scores!$E$2:$E$692, 'Next Gen'!$A133, INDEX(Scores!$H$2:$O$692, 0, MATCH($B132, Scores!$H$1:$O$1, 0)))</f>
        <v>7</v>
      </c>
      <c r="G132" s="1" t="str">
        <f>INDEX(Scores!$B$2:$B$692, MATCH('Next Gen'!$A133, Scores!$E$2:$E$692, 0))</f>
        <v>mid</v>
      </c>
      <c r="H132" s="4">
        <f>INDEX(Scores!$D$2:$D$692, MATCH('Next Gen'!$A133, Scores!$E$2:$E$692, 0))</f>
        <v>45833</v>
      </c>
      <c r="K132"/>
    </row>
    <row r="133" spans="1:11">
      <c r="A133" s="1">
        <v>129</v>
      </c>
      <c r="B133" s="1" t="s">
        <v>4</v>
      </c>
      <c r="C133" s="1">
        <v>9</v>
      </c>
      <c r="D133" s="1">
        <v>9</v>
      </c>
      <c r="E133" s="1">
        <v>0</v>
      </c>
      <c r="F133" s="1">
        <f>SUMIF(Scores!$E$2:$E$692, 'Next Gen'!$A132, INDEX(Scores!$H$2:$O$692, 0, MATCH($B133, Scores!$H$1:$O$1, 0)))</f>
        <v>0</v>
      </c>
      <c r="G133" s="1" t="str">
        <f>INDEX(Scores!$B$2:$B$692, MATCH('Next Gen'!$A132, Scores!$E$2:$E$692, 0))</f>
        <v>mid</v>
      </c>
      <c r="H133" s="4">
        <f>INDEX(Scores!$D$2:$D$692, MATCH('Next Gen'!$A132, Scores!$E$2:$E$692, 0))</f>
        <v>45833</v>
      </c>
      <c r="K133"/>
    </row>
    <row r="134" spans="1:11">
      <c r="A134" s="1">
        <v>130</v>
      </c>
      <c r="B134" s="1" t="s">
        <v>4</v>
      </c>
      <c r="C134" s="1">
        <v>9</v>
      </c>
      <c r="D134" s="1">
        <v>9</v>
      </c>
      <c r="E134" s="1">
        <v>6</v>
      </c>
      <c r="F134" s="1">
        <f>SUMIF(Scores!$E$2:$E$692, 'Next Gen'!$A135, INDEX(Scores!$H$2:$O$692, 0, MATCH($B134, Scores!$H$1:$O$1, 0)))</f>
        <v>14</v>
      </c>
      <c r="G134" s="1" t="str">
        <f>INDEX(Scores!$B$2:$B$692, MATCH('Next Gen'!$A135, Scores!$E$2:$E$692, 0))</f>
        <v>mid</v>
      </c>
      <c r="H134" s="4">
        <f>INDEX(Scores!$D$2:$D$692, MATCH('Next Gen'!$A135, Scores!$E$2:$E$692, 0))</f>
        <v>45833</v>
      </c>
      <c r="K134"/>
    </row>
    <row r="135" spans="1:11">
      <c r="A135" s="1">
        <v>130</v>
      </c>
      <c r="B135" s="1" t="s">
        <v>83</v>
      </c>
      <c r="C135" s="1">
        <v>9</v>
      </c>
      <c r="D135" s="1">
        <v>4</v>
      </c>
      <c r="E135" s="1">
        <v>1</v>
      </c>
      <c r="F135" s="1">
        <f>SUMIF(Scores!$E$2:$E$692, 'Next Gen'!$A136, INDEX(Scores!$H$2:$O$692, 0, MATCH($B135, Scores!$H$1:$O$1, 0)))</f>
        <v>1</v>
      </c>
      <c r="G135" s="1" t="str">
        <f>INDEX(Scores!$B$2:$B$692, MATCH('Next Gen'!$A136, Scores!$E$2:$E$692, 0))</f>
        <v>mid</v>
      </c>
      <c r="H135" s="4">
        <f>INDEX(Scores!$D$2:$D$692, MATCH('Next Gen'!$A136, Scores!$E$2:$E$692, 0))</f>
        <v>45833</v>
      </c>
      <c r="K135"/>
    </row>
    <row r="136" spans="1:11">
      <c r="A136" s="1">
        <v>130</v>
      </c>
      <c r="B136" s="1" t="s">
        <v>5</v>
      </c>
      <c r="C136" s="1">
        <v>9</v>
      </c>
      <c r="D136" s="1">
        <v>7</v>
      </c>
      <c r="E136" s="1">
        <v>0</v>
      </c>
      <c r="F136" s="1">
        <f>SUMIF(Scores!$E$2:$E$692, 'Next Gen'!$A134, INDEX(Scores!$H$2:$O$692, 0, MATCH($B136, Scores!$H$1:$O$1, 0)))</f>
        <v>0</v>
      </c>
      <c r="G136" s="1" t="str">
        <f>INDEX(Scores!$B$2:$B$692, MATCH('Next Gen'!$A134, Scores!$E$2:$E$692, 0))</f>
        <v>mid</v>
      </c>
      <c r="H136" s="4">
        <f>INDEX(Scores!$D$2:$D$692, MATCH('Next Gen'!$A134, Scores!$E$2:$E$692, 0))</f>
        <v>45833</v>
      </c>
      <c r="K136"/>
    </row>
    <row r="137" spans="1:11">
      <c r="A137" s="1">
        <v>131</v>
      </c>
      <c r="B137" s="1" t="s">
        <v>4</v>
      </c>
      <c r="C137" s="1">
        <v>12</v>
      </c>
      <c r="D137" s="1">
        <v>12</v>
      </c>
      <c r="E137" s="1">
        <v>5</v>
      </c>
      <c r="F137" s="1">
        <f>SUMIF(Scores!$E$2:$E$692, 'Next Gen'!$A137, INDEX(Scores!$H$2:$O$692, 0, MATCH($B137, Scores!$H$1:$O$1, 0)))</f>
        <v>9</v>
      </c>
      <c r="G137" s="1" t="str">
        <f>INDEX(Scores!$B$2:$B$692, MATCH('Next Gen'!$A137, Scores!$E$2:$E$692, 0))</f>
        <v>mid</v>
      </c>
      <c r="H137" s="4">
        <f>INDEX(Scores!$D$2:$D$692, MATCH('Next Gen'!$A137, Scores!$E$2:$E$692, 0))</f>
        <v>45833</v>
      </c>
      <c r="K137"/>
    </row>
    <row r="138" spans="1:11">
      <c r="A138" s="1">
        <v>131</v>
      </c>
      <c r="B138" s="1" t="s">
        <v>5</v>
      </c>
      <c r="C138" s="1">
        <v>12</v>
      </c>
      <c r="D138" s="1">
        <v>10</v>
      </c>
      <c r="E138" s="1">
        <v>5</v>
      </c>
      <c r="F138" s="1">
        <f>SUMIF(Scores!$E$2:$E$692, 'Next Gen'!$A138, INDEX(Scores!$H$2:$O$692, 0, MATCH($B138, Scores!$H$1:$O$1, 0)))</f>
        <v>7</v>
      </c>
      <c r="G138" s="1" t="str">
        <f>INDEX(Scores!$B$2:$B$692, MATCH('Next Gen'!$A138, Scores!$E$2:$E$692, 0))</f>
        <v>mid</v>
      </c>
      <c r="H138" s="4">
        <f>INDEX(Scores!$D$2:$D$692, MATCH('Next Gen'!$A138, Scores!$E$2:$E$692, 0))</f>
        <v>45833</v>
      </c>
      <c r="K138"/>
    </row>
    <row r="139" spans="1:11">
      <c r="A139" s="1">
        <v>132</v>
      </c>
      <c r="B139" s="1" t="s">
        <v>4</v>
      </c>
      <c r="C139" s="1">
        <v>9</v>
      </c>
      <c r="D139" s="1">
        <v>9</v>
      </c>
      <c r="E139" s="1">
        <v>4</v>
      </c>
      <c r="F139" s="1">
        <f>SUMIF(Scores!$E$2:$E$692, 'Next Gen'!$A139, INDEX(Scores!$H$2:$O$692, 0, MATCH($B139, Scores!$H$1:$O$1, 0)))</f>
        <v>10</v>
      </c>
      <c r="G139" s="1" t="str">
        <f>INDEX(Scores!$B$2:$B$692, MATCH('Next Gen'!$A139, Scores!$E$2:$E$692, 0))</f>
        <v>mid</v>
      </c>
      <c r="H139" s="4">
        <f>INDEX(Scores!$D$2:$D$692, MATCH('Next Gen'!$A139, Scores!$E$2:$E$692, 0))</f>
        <v>45834</v>
      </c>
      <c r="K139"/>
    </row>
    <row r="140" spans="1:11">
      <c r="A140" s="1">
        <v>132</v>
      </c>
      <c r="B140" s="1" t="s">
        <v>5</v>
      </c>
      <c r="C140" s="1">
        <v>9</v>
      </c>
      <c r="D140" s="1">
        <v>8</v>
      </c>
      <c r="E140" s="1">
        <v>2</v>
      </c>
      <c r="F140" s="1">
        <f>SUMIF(Scores!$E$2:$E$692, 'Next Gen'!$A140, INDEX(Scores!$H$2:$O$692, 0, MATCH($B140, Scores!$H$1:$O$1, 0)))</f>
        <v>4</v>
      </c>
      <c r="G140" s="1" t="str">
        <f>INDEX(Scores!$B$2:$B$692, MATCH('Next Gen'!$A140, Scores!$E$2:$E$692, 0))</f>
        <v>mid</v>
      </c>
      <c r="H140" s="4">
        <f>INDEX(Scores!$D$2:$D$692, MATCH('Next Gen'!$A140, Scores!$E$2:$E$692, 0))</f>
        <v>45834</v>
      </c>
      <c r="K140"/>
    </row>
    <row r="141" spans="1:11">
      <c r="A141" s="1">
        <v>132</v>
      </c>
      <c r="B141" s="1" t="s">
        <v>83</v>
      </c>
      <c r="C141" s="1">
        <v>9</v>
      </c>
      <c r="D141" s="1">
        <v>4</v>
      </c>
      <c r="E141" s="1">
        <v>2</v>
      </c>
      <c r="F141" s="1">
        <f>SUMIF(Scores!$E$2:$E$692, 'Next Gen'!$A141, INDEX(Scores!$H$2:$O$692, 0, MATCH($B141, Scores!$H$1:$O$1, 0)))</f>
        <v>4</v>
      </c>
      <c r="G141" s="1" t="str">
        <f>INDEX(Scores!$B$2:$B$692, MATCH('Next Gen'!$A141, Scores!$E$2:$E$692, 0))</f>
        <v>mid</v>
      </c>
      <c r="H141" s="4">
        <f>INDEX(Scores!$D$2:$D$692, MATCH('Next Gen'!$A141, Scores!$E$2:$E$692, 0))</f>
        <v>45834</v>
      </c>
      <c r="K141"/>
    </row>
    <row r="142" spans="1:11">
      <c r="A142" s="1">
        <v>133</v>
      </c>
      <c r="B142" s="1" t="s">
        <v>4</v>
      </c>
      <c r="C142" s="1">
        <v>9</v>
      </c>
      <c r="D142" s="1">
        <v>9</v>
      </c>
      <c r="E142" s="1">
        <v>5</v>
      </c>
      <c r="F142" s="1">
        <f>SUMIF(Scores!$E$2:$E$692, 'Next Gen'!$A142, INDEX(Scores!$H$2:$O$692, 0, MATCH($B142, Scores!$H$1:$O$1, 0)))</f>
        <v>10</v>
      </c>
      <c r="G142" s="1" t="str">
        <f>INDEX(Scores!$B$2:$B$692, MATCH('Next Gen'!$A142, Scores!$E$2:$E$692, 0))</f>
        <v>mid</v>
      </c>
      <c r="H142" s="4">
        <f>INDEX(Scores!$D$2:$D$692, MATCH('Next Gen'!$A142, Scores!$E$2:$E$692, 0))</f>
        <v>45834</v>
      </c>
      <c r="K142"/>
    </row>
    <row r="143" spans="1:11">
      <c r="A143" s="1">
        <v>133</v>
      </c>
      <c r="B143" s="1" t="s">
        <v>5</v>
      </c>
      <c r="C143" s="1">
        <v>9</v>
      </c>
      <c r="D143" s="1">
        <v>8</v>
      </c>
      <c r="E143" s="1">
        <v>3</v>
      </c>
      <c r="F143" s="1">
        <f>SUMIF(Scores!$E$2:$E$692, 'Next Gen'!$A143, INDEX(Scores!$H$2:$O$692, 0, MATCH($B143, Scores!$H$1:$O$1, 0)))</f>
        <v>4</v>
      </c>
      <c r="G143" s="1" t="str">
        <f>INDEX(Scores!$B$2:$B$692, MATCH('Next Gen'!$A143, Scores!$E$2:$E$692, 0))</f>
        <v>mid</v>
      </c>
      <c r="H143" s="4">
        <f>INDEX(Scores!$D$2:$D$692, MATCH('Next Gen'!$A143, Scores!$E$2:$E$692, 0))</f>
        <v>45834</v>
      </c>
      <c r="K143"/>
    </row>
    <row r="144" spans="1:11">
      <c r="A144" s="1">
        <v>134</v>
      </c>
      <c r="B144" s="1" t="s">
        <v>4</v>
      </c>
      <c r="C144" s="1">
        <v>9</v>
      </c>
      <c r="D144" s="1">
        <v>9</v>
      </c>
      <c r="E144" s="1">
        <v>3</v>
      </c>
      <c r="F144" s="1">
        <f>SUMIF(Scores!$E$2:$E$692, 'Next Gen'!$A144, INDEX(Scores!$H$2:$O$692, 0, MATCH($B144, Scores!$H$1:$O$1, 0)))</f>
        <v>6</v>
      </c>
      <c r="G144" s="1" t="str">
        <f>INDEX(Scores!$B$2:$B$692, MATCH('Next Gen'!$A144, Scores!$E$2:$E$692, 0))</f>
        <v>mid</v>
      </c>
      <c r="H144" s="4">
        <f>INDEX(Scores!$D$2:$D$692, MATCH('Next Gen'!$A144, Scores!$E$2:$E$692, 0))</f>
        <v>45835</v>
      </c>
      <c r="K144"/>
    </row>
    <row r="145" spans="1:11">
      <c r="A145" s="1">
        <v>134</v>
      </c>
      <c r="B145" s="1" t="s">
        <v>83</v>
      </c>
      <c r="C145" s="1">
        <v>9</v>
      </c>
      <c r="D145" s="1">
        <v>5</v>
      </c>
      <c r="E145" s="1">
        <v>1</v>
      </c>
      <c r="F145" s="1">
        <f>SUMIF(Scores!$E$2:$E$692, 'Next Gen'!$A145, INDEX(Scores!$H$2:$O$692, 0, MATCH($B145, Scores!$H$1:$O$1, 0)))</f>
        <v>3</v>
      </c>
      <c r="G145" s="1" t="str">
        <f>INDEX(Scores!$B$2:$B$692, MATCH('Next Gen'!$A145, Scores!$E$2:$E$692, 0))</f>
        <v>mid</v>
      </c>
      <c r="H145" s="4">
        <f>INDEX(Scores!$D$2:$D$692, MATCH('Next Gen'!$A145, Scores!$E$2:$E$692, 0))</f>
        <v>45835</v>
      </c>
      <c r="K145"/>
    </row>
    <row r="146" spans="1:11">
      <c r="A146" s="1">
        <v>135</v>
      </c>
      <c r="B146" s="1" t="s">
        <v>4</v>
      </c>
      <c r="C146" s="1">
        <v>9</v>
      </c>
      <c r="D146" s="1">
        <v>8</v>
      </c>
      <c r="E146" s="1">
        <v>6</v>
      </c>
      <c r="F146" s="1">
        <f>SUMIF(Scores!$E$2:$E$692, 'Next Gen'!$A146, INDEX(Scores!$H$2:$O$692, 0, MATCH($B146, Scores!$H$1:$O$1, 0)))</f>
        <v>16</v>
      </c>
      <c r="G146" s="1" t="str">
        <f>INDEX(Scores!$B$2:$B$692, MATCH('Next Gen'!$A146, Scores!$E$2:$E$692, 0))</f>
        <v>mid</v>
      </c>
      <c r="H146" s="4">
        <f>INDEX(Scores!$D$2:$D$692, MATCH('Next Gen'!$A146, Scores!$E$2:$E$692, 0))</f>
        <v>45835</v>
      </c>
      <c r="K146"/>
    </row>
    <row r="147" spans="1:11">
      <c r="A147" s="1">
        <v>135</v>
      </c>
      <c r="B147" s="1" t="s">
        <v>5</v>
      </c>
      <c r="C147" s="1">
        <v>9</v>
      </c>
      <c r="D147" s="1">
        <v>5</v>
      </c>
      <c r="E147" s="1">
        <v>0</v>
      </c>
      <c r="F147" s="1">
        <f>SUMIF(Scores!$E$2:$E$692, 'Next Gen'!$A147, INDEX(Scores!$H$2:$O$692, 0, MATCH($B147, Scores!$H$1:$O$1, 0)))</f>
        <v>0</v>
      </c>
      <c r="G147" s="1" t="str">
        <f>INDEX(Scores!$B$2:$B$692, MATCH('Next Gen'!$A147, Scores!$E$2:$E$692, 0))</f>
        <v>mid</v>
      </c>
      <c r="H147" s="4">
        <f>INDEX(Scores!$D$2:$D$692, MATCH('Next Gen'!$A147, Scores!$E$2:$E$692, 0))</f>
        <v>45835</v>
      </c>
      <c r="K147"/>
    </row>
    <row r="148" spans="1:11">
      <c r="A148" s="1">
        <v>136</v>
      </c>
      <c r="B148" s="1" t="s">
        <v>5</v>
      </c>
      <c r="C148" s="1">
        <v>9</v>
      </c>
      <c r="D148" s="1">
        <v>8</v>
      </c>
      <c r="E148" s="1">
        <v>4</v>
      </c>
      <c r="F148" s="1">
        <f>SUMIF(Scores!$E$2:$E$692, 'Next Gen'!$A149, INDEX(Scores!$H$2:$O$692, 0, MATCH($B148, Scores!$H$1:$O$1, 0)))</f>
        <v>9</v>
      </c>
      <c r="G148" s="1" t="str">
        <f>INDEX(Scores!$B$2:$B$692, MATCH('Next Gen'!$A149, Scores!$E$2:$E$692, 0))</f>
        <v>high</v>
      </c>
      <c r="H148" s="4">
        <f>INDEX(Scores!$D$2:$D$692, MATCH('Next Gen'!$A149, Scores!$E$2:$E$692, 0))</f>
        <v>45835</v>
      </c>
      <c r="K148"/>
    </row>
    <row r="149" spans="1:11">
      <c r="A149" s="1">
        <v>136</v>
      </c>
      <c r="B149" s="1" t="s">
        <v>4</v>
      </c>
      <c r="C149" s="1">
        <v>9</v>
      </c>
      <c r="D149" s="1">
        <v>7</v>
      </c>
      <c r="E149" s="1">
        <v>2</v>
      </c>
      <c r="F149" s="1">
        <f>SUMIF(Scores!$E$2:$E$692, 'Next Gen'!$A148, INDEX(Scores!$H$2:$O$692, 0, MATCH($B149, Scores!$H$1:$O$1, 0)))</f>
        <v>4</v>
      </c>
      <c r="G149" s="1" t="str">
        <f>INDEX(Scores!$B$2:$B$692, MATCH('Next Gen'!$A148, Scores!$E$2:$E$692, 0))</f>
        <v>high</v>
      </c>
      <c r="H149" s="4">
        <f>INDEX(Scores!$D$2:$D$692, MATCH('Next Gen'!$A148, Scores!$E$2:$E$692, 0))</f>
        <v>45835</v>
      </c>
      <c r="K149"/>
    </row>
    <row r="150" spans="1:11">
      <c r="A150" s="1">
        <v>137</v>
      </c>
      <c r="B150" s="1" t="s">
        <v>5</v>
      </c>
      <c r="C150" s="1">
        <v>9</v>
      </c>
      <c r="D150" s="1">
        <v>9</v>
      </c>
      <c r="E150" s="1">
        <v>4</v>
      </c>
      <c r="F150" s="1">
        <f>SUMIF(Scores!$E$2:$E$692, 'Next Gen'!$A151, INDEX(Scores!$H$2:$O$692, 0, MATCH($B150, Scores!$H$1:$O$1, 0)))</f>
        <v>9</v>
      </c>
      <c r="G150" s="1" t="str">
        <f>INDEX(Scores!$B$2:$B$692, MATCH('Next Gen'!$A151, Scores!$E$2:$E$692, 0))</f>
        <v>mid</v>
      </c>
      <c r="H150" s="4">
        <f>INDEX(Scores!$D$2:$D$692, MATCH('Next Gen'!$A151, Scores!$E$2:$E$692, 0))</f>
        <v>45838</v>
      </c>
      <c r="K150"/>
    </row>
    <row r="151" spans="1:11">
      <c r="A151" s="1">
        <v>137</v>
      </c>
      <c r="B151" s="1" t="s">
        <v>83</v>
      </c>
      <c r="C151" s="1">
        <v>9</v>
      </c>
      <c r="D151" s="1">
        <v>5</v>
      </c>
      <c r="E151" s="1">
        <v>1</v>
      </c>
      <c r="F151" s="1">
        <f>SUMIF(Scores!$E$2:$E$692, 'Next Gen'!$A152, INDEX(Scores!$H$2:$O$692, 0, MATCH($B151, Scores!$H$1:$O$1, 0)))</f>
        <v>1</v>
      </c>
      <c r="G151" s="1" t="str">
        <f>INDEX(Scores!$B$2:$B$692, MATCH('Next Gen'!$A152, Scores!$E$2:$E$692, 0))</f>
        <v>mid</v>
      </c>
      <c r="H151" s="4">
        <f>INDEX(Scores!$D$2:$D$692, MATCH('Next Gen'!$A152, Scores!$E$2:$E$692, 0))</f>
        <v>45838</v>
      </c>
      <c r="K151"/>
    </row>
    <row r="152" spans="1:11">
      <c r="A152" s="1">
        <v>137</v>
      </c>
      <c r="B152" s="1" t="s">
        <v>4</v>
      </c>
      <c r="C152" s="1">
        <v>9</v>
      </c>
      <c r="D152" s="1">
        <v>9</v>
      </c>
      <c r="E152" s="1">
        <v>1</v>
      </c>
      <c r="F152" s="1">
        <f>SUMIF(Scores!$E$2:$E$692, 'Next Gen'!$A150, INDEX(Scores!$H$2:$O$692, 0, MATCH($B152, Scores!$H$1:$O$1, 0)))</f>
        <v>5</v>
      </c>
      <c r="G152" s="1" t="str">
        <f>INDEX(Scores!$B$2:$B$692, MATCH('Next Gen'!$A150, Scores!$E$2:$E$692, 0))</f>
        <v>mid</v>
      </c>
      <c r="H152" s="4">
        <f>INDEX(Scores!$D$2:$D$692, MATCH('Next Gen'!$A150, Scores!$E$2:$E$692, 0))</f>
        <v>45838</v>
      </c>
    </row>
    <row r="153" spans="1:11">
      <c r="A153" s="1">
        <v>138</v>
      </c>
      <c r="B153" s="1" t="s">
        <v>4</v>
      </c>
      <c r="C153" s="1">
        <v>9</v>
      </c>
      <c r="D153" s="1">
        <v>8</v>
      </c>
      <c r="E153" s="1">
        <v>5</v>
      </c>
      <c r="F153" s="1">
        <f>SUMIF(Scores!$E$2:$E$692, 'Next Gen'!$A153, INDEX(Scores!$H$2:$O$692, 0, MATCH($B153, Scores!$H$1:$O$1, 0)))</f>
        <v>13</v>
      </c>
      <c r="G153" s="1" t="str">
        <f>INDEX(Scores!$B$2:$B$692, MATCH('Next Gen'!$A153, Scores!$E$2:$E$692, 0))</f>
        <v>high</v>
      </c>
      <c r="H153" s="4">
        <f>INDEX(Scores!$D$2:$D$692, MATCH('Next Gen'!$A153, Scores!$E$2:$E$692, 0))</f>
        <v>45838</v>
      </c>
    </row>
    <row r="154" spans="1:11">
      <c r="A154" s="1">
        <v>138</v>
      </c>
      <c r="B154" s="1" t="s">
        <v>83</v>
      </c>
      <c r="C154" s="1">
        <v>9</v>
      </c>
      <c r="D154" s="1">
        <v>5</v>
      </c>
      <c r="E154" s="1">
        <v>3</v>
      </c>
      <c r="F154" s="1">
        <f>SUMIF(Scores!$E$2:$E$692, 'Next Gen'!$A155, INDEX(Scores!$H$2:$O$692, 0, MATCH($B154, Scores!$H$1:$O$1, 0)))</f>
        <v>3</v>
      </c>
      <c r="G154" s="1" t="str">
        <f>INDEX(Scores!$B$2:$B$692, MATCH('Next Gen'!$A155, Scores!$E$2:$E$692, 0))</f>
        <v>high</v>
      </c>
      <c r="H154" s="4">
        <f>INDEX(Scores!$D$2:$D$692, MATCH('Next Gen'!$A155, Scores!$E$2:$E$692, 0))</f>
        <v>45838</v>
      </c>
    </row>
    <row r="155" spans="1:11">
      <c r="A155" s="1">
        <v>138</v>
      </c>
      <c r="B155" s="1" t="s">
        <v>5</v>
      </c>
      <c r="C155" s="1">
        <v>9</v>
      </c>
      <c r="D155" s="1">
        <v>5</v>
      </c>
      <c r="E155" s="1">
        <v>2</v>
      </c>
      <c r="F155" s="1">
        <f>SUMIF(Scores!$E$2:$E$692, 'Next Gen'!$A154, INDEX(Scores!$H$2:$O$692, 0, MATCH($B155, Scores!$H$1:$O$1, 0)))</f>
        <v>3</v>
      </c>
      <c r="G155" s="1" t="str">
        <f>INDEX(Scores!$B$2:$B$692, MATCH('Next Gen'!$A154, Scores!$E$2:$E$692, 0))</f>
        <v>high</v>
      </c>
      <c r="H155" s="4">
        <f>INDEX(Scores!$D$2:$D$692, MATCH('Next Gen'!$A154, Scores!$E$2:$E$692, 0))</f>
        <v>45838</v>
      </c>
    </row>
    <row r="156" spans="1:11">
      <c r="A156" s="1">
        <v>139</v>
      </c>
      <c r="B156" s="1" t="s">
        <v>5</v>
      </c>
      <c r="C156" s="1">
        <v>9</v>
      </c>
      <c r="D156" s="1">
        <v>9</v>
      </c>
      <c r="E156" s="1">
        <v>3</v>
      </c>
      <c r="F156" s="1">
        <f>SUMIF(Scores!$E$2:$E$692, 'Next Gen'!$A157, INDEX(Scores!$H$2:$O$692, 0, MATCH($B156, Scores!$H$1:$O$1, 0)))</f>
        <v>4</v>
      </c>
      <c r="G156" s="1" t="str">
        <f>INDEX(Scores!$B$2:$B$692, MATCH('Next Gen'!$A157, Scores!$E$2:$E$692, 0))</f>
        <v>mid</v>
      </c>
      <c r="H156" s="4">
        <f>INDEX(Scores!$D$2:$D$692, MATCH('Next Gen'!$A157, Scores!$E$2:$E$692, 0))</f>
        <v>45838</v>
      </c>
    </row>
    <row r="157" spans="1:11">
      <c r="A157" s="1">
        <v>139</v>
      </c>
      <c r="B157" s="1" t="s">
        <v>6</v>
      </c>
      <c r="C157" s="1">
        <v>9</v>
      </c>
      <c r="D157" s="1">
        <v>5</v>
      </c>
      <c r="E157" s="1">
        <v>3</v>
      </c>
      <c r="F157" s="1">
        <f>SUMIF(Scores!$E$2:$E$692, 'Next Gen'!$A158, INDEX(Scores!$H$2:$O$692, 0, MATCH($B157, Scores!$H$1:$O$1, 0)))</f>
        <v>5</v>
      </c>
      <c r="G157" s="1" t="str">
        <f>INDEX(Scores!$B$2:$B$692, MATCH('Next Gen'!$A158, Scores!$E$2:$E$692, 0))</f>
        <v>mid</v>
      </c>
      <c r="H157" s="4">
        <f>INDEX(Scores!$D$2:$D$692, MATCH('Next Gen'!$A158, Scores!$E$2:$E$692, 0))</f>
        <v>45838</v>
      </c>
    </row>
    <row r="158" spans="1:11">
      <c r="A158" s="1">
        <v>139</v>
      </c>
      <c r="B158" s="1" t="s">
        <v>4</v>
      </c>
      <c r="C158" s="1">
        <v>9</v>
      </c>
      <c r="D158" s="1">
        <v>8</v>
      </c>
      <c r="E158" s="1">
        <v>2</v>
      </c>
      <c r="F158" s="1">
        <f>SUMIF(Scores!$E$2:$E$692, 'Next Gen'!$A156, INDEX(Scores!$H$2:$O$692, 0, MATCH($B158, Scores!$H$1:$O$1, 0)))</f>
        <v>4</v>
      </c>
      <c r="G158" s="1" t="str">
        <f>INDEX(Scores!$B$2:$B$692, MATCH('Next Gen'!$A156, Scores!$E$2:$E$692, 0))</f>
        <v>mid</v>
      </c>
      <c r="H158" s="4">
        <f>INDEX(Scores!$D$2:$D$692, MATCH('Next Gen'!$A156, Scores!$E$2:$E$692, 0))</f>
        <v>45838</v>
      </c>
    </row>
    <row r="159" spans="1:11">
      <c r="A159" s="1">
        <v>140</v>
      </c>
      <c r="B159" s="1" t="s">
        <v>5</v>
      </c>
      <c r="C159" s="1">
        <v>12</v>
      </c>
      <c r="D159" s="1">
        <v>12</v>
      </c>
      <c r="E159" s="1">
        <v>8</v>
      </c>
      <c r="F159" s="1">
        <f>SUMIF(Scores!$E$2:$E$692, 'Next Gen'!$A160, INDEX(Scores!$H$2:$O$692, 0, MATCH($B159, Scores!$H$1:$O$1, 0)))</f>
        <v>14</v>
      </c>
      <c r="G159" s="1" t="str">
        <f>INDEX(Scores!$B$2:$B$692, MATCH('Next Gen'!$A160, Scores!$E$2:$E$692, 0))</f>
        <v>mid</v>
      </c>
      <c r="H159" s="4">
        <f>INDEX(Scores!$D$2:$D$692, MATCH('Next Gen'!$A160, Scores!$E$2:$E$692, 0))</f>
        <v>45839</v>
      </c>
    </row>
    <row r="160" spans="1:11">
      <c r="A160" s="1">
        <v>140</v>
      </c>
      <c r="B160" s="1" t="s">
        <v>4</v>
      </c>
      <c r="C160" s="1">
        <v>12</v>
      </c>
      <c r="D160" s="1">
        <v>12</v>
      </c>
      <c r="E160" s="1">
        <v>4</v>
      </c>
      <c r="F160" s="1">
        <f>SUMIF(Scores!$E$2:$E$692, 'Next Gen'!$A159, INDEX(Scores!$H$2:$O$692, 0, MATCH($B160, Scores!$H$1:$O$1, 0)))</f>
        <v>8</v>
      </c>
      <c r="G160" s="1" t="str">
        <f>INDEX(Scores!$B$2:$B$692, MATCH('Next Gen'!$A159, Scores!$E$2:$E$692, 0))</f>
        <v>mid</v>
      </c>
      <c r="H160" s="4">
        <f>INDEX(Scores!$D$2:$D$692, MATCH('Next Gen'!$A159, Scores!$E$2:$E$692, 0))</f>
        <v>45839</v>
      </c>
    </row>
    <row r="161" spans="1:8">
      <c r="A161" s="1">
        <v>140</v>
      </c>
      <c r="B161" s="1" t="s">
        <v>83</v>
      </c>
      <c r="C161" s="1">
        <v>9</v>
      </c>
      <c r="D161" s="1">
        <v>5</v>
      </c>
      <c r="E161" s="1">
        <v>2</v>
      </c>
      <c r="F161" s="1">
        <f>SUMIF(Scores!$E$2:$E$692, 'Next Gen'!$A161, INDEX(Scores!$H$2:$O$692, 0, MATCH($B161, Scores!$H$1:$O$1, 0)))</f>
        <v>2</v>
      </c>
      <c r="G161" s="1" t="str">
        <f>INDEX(Scores!$B$2:$B$692, MATCH('Next Gen'!$A161, Scores!$E$2:$E$692, 0))</f>
        <v>mid</v>
      </c>
      <c r="H161" s="4">
        <f>INDEX(Scores!$D$2:$D$692, MATCH('Next Gen'!$A161, Scores!$E$2:$E$692, 0))</f>
        <v>45839</v>
      </c>
    </row>
    <row r="162" spans="1:8">
      <c r="A162" s="1">
        <v>141</v>
      </c>
      <c r="B162" s="1" t="s">
        <v>5</v>
      </c>
      <c r="C162" s="1">
        <v>9</v>
      </c>
      <c r="D162" s="1">
        <v>8</v>
      </c>
      <c r="E162" s="1">
        <v>5</v>
      </c>
      <c r="F162" s="1">
        <f>SUMIF(Scores!$E$2:$E$692, 'Next Gen'!$A163, INDEX(Scores!$H$2:$O$692, 0, MATCH($B162, Scores!$H$1:$O$1, 0)))</f>
        <v>14</v>
      </c>
      <c r="G162" s="1" t="str">
        <f>INDEX(Scores!$B$2:$B$692, MATCH('Next Gen'!$A163, Scores!$E$2:$E$692, 0))</f>
        <v>high</v>
      </c>
      <c r="H162" s="4">
        <f>INDEX(Scores!$D$2:$D$692, MATCH('Next Gen'!$A163, Scores!$E$2:$E$692, 0))</f>
        <v>45839</v>
      </c>
    </row>
    <row r="163" spans="1:8">
      <c r="A163" s="1">
        <v>141</v>
      </c>
      <c r="B163" s="1" t="s">
        <v>4</v>
      </c>
      <c r="C163" s="1">
        <v>9</v>
      </c>
      <c r="D163" s="1">
        <v>7</v>
      </c>
      <c r="E163" s="1">
        <v>4</v>
      </c>
      <c r="F163" s="1">
        <f>SUMIF(Scores!$E$2:$E$692, 'Next Gen'!$A162, INDEX(Scores!$H$2:$O$692, 0, MATCH($B163, Scores!$H$1:$O$1, 0)))</f>
        <v>3</v>
      </c>
      <c r="G163" s="1" t="str">
        <f>INDEX(Scores!$B$2:$B$692, MATCH('Next Gen'!$A162, Scores!$E$2:$E$692, 0))</f>
        <v>high</v>
      </c>
      <c r="H163" s="4">
        <f>INDEX(Scores!$D$2:$D$692, MATCH('Next Gen'!$A162, Scores!$E$2:$E$692, 0))</f>
        <v>45839</v>
      </c>
    </row>
    <row r="164" spans="1:8">
      <c r="A164" s="1">
        <v>141</v>
      </c>
      <c r="B164" s="1" t="s">
        <v>6</v>
      </c>
      <c r="C164" s="1">
        <v>9</v>
      </c>
      <c r="D164" s="1">
        <v>6</v>
      </c>
      <c r="E164" s="1">
        <v>3</v>
      </c>
      <c r="F164" s="1">
        <f>SUMIF(Scores!$E$2:$E$692, 'Next Gen'!$A164, INDEX(Scores!$H$2:$O$692, 0, MATCH($B164, Scores!$H$1:$O$1, 0)))</f>
        <v>5</v>
      </c>
      <c r="G164" s="1" t="str">
        <f>INDEX(Scores!$B$2:$B$692, MATCH('Next Gen'!$A164, Scores!$E$2:$E$692, 0))</f>
        <v>high</v>
      </c>
      <c r="H164" s="4">
        <f>INDEX(Scores!$D$2:$D$692, MATCH('Next Gen'!$A164, Scores!$E$2:$E$692, 0))</f>
        <v>45839</v>
      </c>
    </row>
    <row r="165" spans="1:8">
      <c r="A165" s="1">
        <v>142</v>
      </c>
      <c r="B165" s="1" t="s">
        <v>5</v>
      </c>
      <c r="C165" s="1">
        <v>9</v>
      </c>
      <c r="D165" s="1">
        <v>9</v>
      </c>
      <c r="E165" s="1">
        <v>5</v>
      </c>
      <c r="F165" s="1">
        <f>SUMIF(Scores!$E$2:$E$692, 'Next Gen'!$A166, INDEX(Scores!$H$2:$N$692, 0, MATCH($B165, Scores!$H$1:$N$1, 0)))</f>
        <v>8</v>
      </c>
      <c r="G165" s="1" t="str">
        <f>INDEX(Scores!$B$2:$B$692, MATCH('Next Gen'!$A166, Scores!$E$2:$E$692, 0))</f>
        <v>mid</v>
      </c>
      <c r="H165" s="4">
        <f>INDEX(Scores!$D$2:$D$692, MATCH('Next Gen'!$A166, Scores!$E$2:$E$692, 0))</f>
        <v>45839</v>
      </c>
    </row>
    <row r="166" spans="1:8">
      <c r="A166" s="1">
        <v>142</v>
      </c>
      <c r="B166" s="1" t="s">
        <v>6</v>
      </c>
      <c r="C166" s="1">
        <v>9</v>
      </c>
      <c r="D166" s="1">
        <v>6</v>
      </c>
      <c r="E166" s="1">
        <v>3</v>
      </c>
      <c r="F166" s="1">
        <f>SUMIF(Scores!$E$2:$E$692, 'Next Gen'!$A167, INDEX(Scores!$H$2:$N$692, 0, MATCH($B166, Scores!$H$1:$N$1, 0)))</f>
        <v>4</v>
      </c>
      <c r="G166" s="1" t="str">
        <f>INDEX(Scores!$B$2:$B$692, MATCH('Next Gen'!$A167, Scores!$E$2:$E$692, 0))</f>
        <v>mid</v>
      </c>
      <c r="H166" s="4">
        <f>INDEX(Scores!$D$2:$D$692, MATCH('Next Gen'!$A167, Scores!$E$2:$E$692, 0))</f>
        <v>45839</v>
      </c>
    </row>
    <row r="167" spans="1:8">
      <c r="A167" s="1">
        <v>142</v>
      </c>
      <c r="B167" s="1" t="s">
        <v>4</v>
      </c>
      <c r="C167" s="1">
        <v>9</v>
      </c>
      <c r="D167" s="1">
        <v>9</v>
      </c>
      <c r="E167" s="1">
        <v>2</v>
      </c>
      <c r="F167" s="1">
        <f>SUMIF(Scores!$E$2:$E$692, 'Next Gen'!$A165, INDEX(Scores!$H$2:$N$692, 0, MATCH($B167, Scores!$H$1:$N$1, 0)))</f>
        <v>6</v>
      </c>
      <c r="G167" s="1" t="str">
        <f>INDEX(Scores!$B$2:$B$692, MATCH('Next Gen'!$A165, Scores!$E$2:$E$692, 0))</f>
        <v>mid</v>
      </c>
      <c r="H167" s="4">
        <f>INDEX(Scores!$D$2:$D$692, MATCH('Next Gen'!$A165, Scores!$E$2:$E$692, 0))</f>
        <v>45839</v>
      </c>
    </row>
    <row r="168" spans="1:8">
      <c r="A168" s="1">
        <v>143</v>
      </c>
      <c r="B168" s="1" t="s">
        <v>5</v>
      </c>
      <c r="C168" s="1">
        <v>9</v>
      </c>
      <c r="D168" s="1">
        <v>9</v>
      </c>
      <c r="E168" s="1">
        <v>4</v>
      </c>
      <c r="F168" s="1">
        <f>SUMIF(Scores!$E$2:$E$692, 'Next Gen'!$A168, INDEX(Scores!$H$2:$O$692, 0, MATCH($B168, Scores!$H$1:$O$1, 0)))</f>
        <v>10</v>
      </c>
      <c r="G168" s="1" t="str">
        <f>INDEX(Scores!$B$2:$B$692, MATCH('Next Gen'!$A168, Scores!$E$2:$E$692, 0))</f>
        <v>mid</v>
      </c>
      <c r="H168" s="4">
        <f>INDEX(Scores!$D$2:$D$692, MATCH('Next Gen'!$A168, Scores!$E$2:$E$692, 0))</f>
        <v>45840</v>
      </c>
    </row>
    <row r="169" spans="1:8">
      <c r="A169" s="1">
        <v>143</v>
      </c>
      <c r="B169" s="1" t="s">
        <v>83</v>
      </c>
      <c r="C169" s="1">
        <v>9</v>
      </c>
      <c r="D169" s="1">
        <v>5</v>
      </c>
      <c r="E169" s="1">
        <v>3</v>
      </c>
      <c r="F169" s="1">
        <f>SUMIF(Scores!$E$2:$E$692, 'Next Gen'!$A170, INDEX(Scores!$H$2:$O$692, 0, MATCH($B169, Scores!$H$1:$O$1, 0)))</f>
        <v>8</v>
      </c>
      <c r="G169" s="1" t="str">
        <f>INDEX(Scores!$B$2:$B$692, MATCH('Next Gen'!$A170, Scores!$E$2:$E$692, 0))</f>
        <v>mid</v>
      </c>
      <c r="H169" s="4">
        <f>INDEX(Scores!$D$2:$D$692, MATCH('Next Gen'!$A170, Scores!$E$2:$E$692, 0))</f>
        <v>45840</v>
      </c>
    </row>
    <row r="170" spans="1:8">
      <c r="A170" s="1">
        <v>143</v>
      </c>
      <c r="B170" s="1" t="s">
        <v>6</v>
      </c>
      <c r="C170" s="1">
        <v>9</v>
      </c>
      <c r="D170" s="1">
        <v>6</v>
      </c>
      <c r="E170" s="1">
        <v>2</v>
      </c>
      <c r="F170" s="1">
        <f>SUMIF(Scores!$E$2:$E$692, 'Next Gen'!$A171, INDEX(Scores!$H$2:$O$692, 0, MATCH($B170, Scores!$H$1:$O$1, 0)))</f>
        <v>3</v>
      </c>
      <c r="G170" s="1" t="str">
        <f>INDEX(Scores!$B$2:$B$692, MATCH('Next Gen'!$A171, Scores!$E$2:$E$692, 0))</f>
        <v>mid</v>
      </c>
      <c r="H170" s="4">
        <f>INDEX(Scores!$D$2:$D$692, MATCH('Next Gen'!$A171, Scores!$E$2:$E$692, 0))</f>
        <v>45840</v>
      </c>
    </row>
    <row r="171" spans="1:8">
      <c r="A171" s="1">
        <v>143</v>
      </c>
      <c r="B171" s="1" t="s">
        <v>4</v>
      </c>
      <c r="C171" s="1">
        <v>9</v>
      </c>
      <c r="D171" s="1">
        <v>9</v>
      </c>
      <c r="E171" s="1">
        <v>2</v>
      </c>
      <c r="F171" s="1">
        <f>SUMIF(Scores!$E$2:$E$692, 'Next Gen'!$A169, INDEX(Scores!$H$2:$O$692, 0, MATCH($B171, Scores!$H$1:$O$1, 0)))</f>
        <v>4</v>
      </c>
      <c r="G171" s="1" t="str">
        <f>INDEX(Scores!$B$2:$B$692, MATCH('Next Gen'!$A169, Scores!$E$2:$E$692, 0))</f>
        <v>mid</v>
      </c>
      <c r="H171" s="4">
        <f>INDEX(Scores!$D$2:$D$692, MATCH('Next Gen'!$A169, Scores!$E$2:$E$692, 0))</f>
        <v>45840</v>
      </c>
    </row>
    <row r="172" spans="1:8">
      <c r="A172" s="1">
        <v>144</v>
      </c>
      <c r="B172" s="1" t="s">
        <v>4</v>
      </c>
      <c r="C172" s="1">
        <v>9</v>
      </c>
      <c r="D172" s="1">
        <v>9</v>
      </c>
      <c r="E172" s="1">
        <v>7</v>
      </c>
      <c r="F172" s="1">
        <f>SUMIF(Scores!$E$2:$E$692, 'Next Gen'!$A172, INDEX(Scores!$H$2:$O$692, 0, MATCH($B172, Scores!$H$1:$O$1, 0)))</f>
        <v>17</v>
      </c>
      <c r="G172" s="1" t="str">
        <f>INDEX(Scores!$B$2:$B$692, MATCH('Next Gen'!$A172, Scores!$E$2:$E$692, 0))</f>
        <v>mid</v>
      </c>
      <c r="H172" s="4">
        <f>INDEX(Scores!$D$2:$D$692, MATCH('Next Gen'!$A172, Scores!$E$2:$E$692, 0))</f>
        <v>45840</v>
      </c>
    </row>
    <row r="173" spans="1:8">
      <c r="A173" s="1">
        <v>144</v>
      </c>
      <c r="B173" s="1" t="s">
        <v>5</v>
      </c>
      <c r="C173" s="1">
        <v>9</v>
      </c>
      <c r="D173" s="1">
        <v>6</v>
      </c>
      <c r="E173" s="1">
        <v>5</v>
      </c>
      <c r="F173" s="1">
        <f>SUMIF(Scores!$E$2:$E$692, 'Next Gen'!$A173, INDEX(Scores!$H$2:$O$692, 0, MATCH($B173, Scores!$H$1:$O$1, 0)))</f>
        <v>9</v>
      </c>
      <c r="G173" s="1" t="str">
        <f>INDEX(Scores!$B$2:$B$692, MATCH('Next Gen'!$A173, Scores!$E$2:$E$692, 0))</f>
        <v>mid</v>
      </c>
      <c r="H173" s="4">
        <f>INDEX(Scores!$D$2:$D$692, MATCH('Next Gen'!$A173, Scores!$E$2:$E$692, 0))</f>
        <v>45840</v>
      </c>
    </row>
    <row r="174" spans="1:8">
      <c r="A174" s="1">
        <v>144</v>
      </c>
      <c r="B174" s="1" t="s">
        <v>6</v>
      </c>
      <c r="C174" s="1">
        <v>9</v>
      </c>
      <c r="D174" s="1">
        <v>4</v>
      </c>
      <c r="E174" s="1">
        <v>2</v>
      </c>
      <c r="F174" s="1">
        <f>SUMIF(Scores!$E$2:$E$692, 'Next Gen'!$A174, INDEX(Scores!$H$2:$O$692, 0, MATCH($B174, Scores!$H$1:$O$1, 0)))</f>
        <v>2</v>
      </c>
      <c r="G174" s="1" t="str">
        <f>INDEX(Scores!$B$2:$B$692, MATCH('Next Gen'!$A174, Scores!$E$2:$E$692, 0))</f>
        <v>mid</v>
      </c>
      <c r="H174" s="4">
        <f>INDEX(Scores!$D$2:$D$692, MATCH('Next Gen'!$A174, Scores!$E$2:$E$692, 0))</f>
        <v>45840</v>
      </c>
    </row>
    <row r="175" spans="1:8">
      <c r="A175" s="1">
        <v>145</v>
      </c>
      <c r="B175" s="1" t="s">
        <v>4</v>
      </c>
      <c r="C175" s="1">
        <v>9</v>
      </c>
      <c r="D175" s="1">
        <v>9</v>
      </c>
      <c r="E175" s="1">
        <v>4</v>
      </c>
      <c r="F175" s="1">
        <f>SUMIF(Scores!$E$2:$E$692, 'Next Gen'!$A175, INDEX(Scores!$H$2:$O$692, 0, MATCH($B175, Scores!$H$1:$O$1, 0)))</f>
        <v>5</v>
      </c>
      <c r="G175" s="1" t="str">
        <f>INDEX(Scores!$B$2:$B$692, MATCH('Next Gen'!$A175, Scores!$E$2:$E$692, 0))</f>
        <v>mid</v>
      </c>
      <c r="H175" s="4">
        <f>INDEX(Scores!$D$2:$D$692, MATCH('Next Gen'!$A175, Scores!$E$2:$E$692, 0))</f>
        <v>45841</v>
      </c>
    </row>
    <row r="176" spans="1:8">
      <c r="A176" s="1">
        <v>145</v>
      </c>
      <c r="B176" s="1" t="s">
        <v>5</v>
      </c>
      <c r="C176" s="1">
        <v>9</v>
      </c>
      <c r="D176" s="1">
        <v>7</v>
      </c>
      <c r="E176" s="1">
        <v>2</v>
      </c>
      <c r="F176" s="1">
        <f>SUMIF(Scores!$E$2:$E$692, 'Next Gen'!$A176, INDEX(Scores!$H$2:$O$692, 0, MATCH($B176, Scores!$H$1:$O$1, 0)))</f>
        <v>4</v>
      </c>
      <c r="G176" s="1" t="str">
        <f>INDEX(Scores!$B$2:$B$692, MATCH('Next Gen'!$A176, Scores!$E$2:$E$692, 0))</f>
        <v>mid</v>
      </c>
      <c r="H176" s="4">
        <f>INDEX(Scores!$D$2:$D$692, MATCH('Next Gen'!$A176, Scores!$E$2:$E$692, 0))</f>
        <v>45841</v>
      </c>
    </row>
    <row r="177" spans="1:8">
      <c r="A177" s="1">
        <v>145</v>
      </c>
      <c r="B177" s="1" t="s">
        <v>83</v>
      </c>
      <c r="C177" s="1">
        <v>9</v>
      </c>
      <c r="D177" s="1">
        <v>5</v>
      </c>
      <c r="E177" s="1">
        <v>1</v>
      </c>
      <c r="F177" s="1">
        <f>SUMIF(Scores!$E$2:$E$692, 'Next Gen'!$A177, INDEX(Scores!$H$2:$O$692, 0, MATCH($B177, Scores!$H$1:$O$1, 0)))</f>
        <v>1</v>
      </c>
      <c r="G177" s="1" t="str">
        <f>INDEX(Scores!$B$2:$B$692, MATCH('Next Gen'!$A177, Scores!$E$2:$E$692, 0))</f>
        <v>mid</v>
      </c>
      <c r="H177" s="4">
        <f>INDEX(Scores!$D$2:$D$692, MATCH('Next Gen'!$A177, Scores!$E$2:$E$692, 0))</f>
        <v>45841</v>
      </c>
    </row>
    <row r="178" spans="1:8">
      <c r="A178" s="1">
        <v>146</v>
      </c>
      <c r="B178" s="1" t="s">
        <v>5</v>
      </c>
      <c r="C178" s="1">
        <v>9</v>
      </c>
      <c r="D178" s="1">
        <v>8</v>
      </c>
      <c r="E178" s="1">
        <v>5</v>
      </c>
      <c r="F178" s="1">
        <f>SUMIF(Scores!$E$2:$E$692, 'Next Gen'!$A180, INDEX(Scores!$H$2:$O$692, 0, MATCH($B178, Scores!$H$1:$O$1, 0)))</f>
        <v>13</v>
      </c>
      <c r="G178" s="1" t="str">
        <f>INDEX(Scores!$B$2:$B$692, MATCH('Next Gen'!$A180, Scores!$E$2:$E$692, 0))</f>
        <v>high</v>
      </c>
      <c r="H178" s="4">
        <f>INDEX(Scores!$D$2:$D$692, MATCH('Next Gen'!$A180, Scores!$E$2:$E$692, 0))</f>
        <v>45841</v>
      </c>
    </row>
    <row r="179" spans="1:8">
      <c r="A179" s="1">
        <v>146</v>
      </c>
      <c r="B179" s="1" t="s">
        <v>4</v>
      </c>
      <c r="C179" s="1">
        <v>9</v>
      </c>
      <c r="D179" s="1">
        <v>9</v>
      </c>
      <c r="E179" s="1">
        <v>4</v>
      </c>
      <c r="F179" s="1">
        <f>SUMIF(Scores!$E$2:$E$692, 'Next Gen'!$A179, INDEX(Scores!$H$2:$O$692, 0, MATCH($B179, Scores!$H$1:$O$1, 0)))</f>
        <v>9</v>
      </c>
      <c r="G179" s="1" t="str">
        <f>INDEX(Scores!$B$2:$B$692, MATCH('Next Gen'!$A179, Scores!$E$2:$E$692, 0))</f>
        <v>high</v>
      </c>
      <c r="H179" s="4">
        <f>INDEX(Scores!$D$2:$D$692, MATCH('Next Gen'!$A179, Scores!$E$2:$E$692, 0))</f>
        <v>45841</v>
      </c>
    </row>
    <row r="180" spans="1:8">
      <c r="A180" s="1">
        <v>146</v>
      </c>
      <c r="B180" s="1" t="s">
        <v>83</v>
      </c>
      <c r="C180" s="1">
        <v>9</v>
      </c>
      <c r="D180" s="1">
        <v>4</v>
      </c>
      <c r="E180" s="1">
        <v>1</v>
      </c>
      <c r="F180" s="1">
        <f>SUMIF(Scores!$E$2:$E$692, 'Next Gen'!$A178, INDEX(Scores!$H$2:$O$692, 0, MATCH($B180, Scores!$H$1:$O$1, 0)))</f>
        <v>3</v>
      </c>
      <c r="G180" s="1" t="str">
        <f>INDEX(Scores!$B$2:$B$692, MATCH('Next Gen'!$A178, Scores!$E$2:$E$692, 0))</f>
        <v>high</v>
      </c>
      <c r="H180" s="4">
        <f>INDEX(Scores!$D$2:$D$692, MATCH('Next Gen'!$A178, Scores!$E$2:$E$692, 0))</f>
        <v>45841</v>
      </c>
    </row>
    <row r="181" spans="1:8">
      <c r="A181" s="1">
        <v>147</v>
      </c>
      <c r="B181" s="1" t="s">
        <v>4</v>
      </c>
      <c r="C181" s="1">
        <v>9</v>
      </c>
      <c r="D181" s="1">
        <v>7</v>
      </c>
      <c r="E181" s="1">
        <v>5</v>
      </c>
      <c r="F181" s="1">
        <f>SUMIF(Scores!$E$2:$E$692, 'Next Gen'!$A182, INDEX(Scores!$H$2:$N$692, 0, MATCH($B181, Scores!$H$1:$N$1, 0)))</f>
        <v>15</v>
      </c>
      <c r="G181" s="1" t="str">
        <f>INDEX(Scores!$B$2:$B$692, MATCH('Next Gen'!$A182, Scores!$E$2:$E$692, 0))</f>
        <v>low</v>
      </c>
      <c r="H181" s="4">
        <f>INDEX(Scores!$D$2:$D$692, MATCH('Next Gen'!$A182, Scores!$E$2:$E$692, 0))</f>
        <v>45841</v>
      </c>
    </row>
    <row r="182" spans="1:8">
      <c r="A182" s="1">
        <v>147</v>
      </c>
      <c r="B182" s="1" t="s">
        <v>83</v>
      </c>
      <c r="C182" s="1">
        <v>9</v>
      </c>
      <c r="D182" s="1">
        <v>6</v>
      </c>
      <c r="E182" s="1">
        <v>2</v>
      </c>
      <c r="F182" s="1">
        <f>SUMIF(Scores!$E$2:$E$692, 'Next Gen'!$A181, INDEX(Scores!$H$2:$O$692, 0, MATCH($B182, Scores!$H$1:$O$1, 0)))</f>
        <v>3</v>
      </c>
      <c r="G182" s="1" t="str">
        <f>INDEX(Scores!$B$2:$B$692, MATCH('Next Gen'!$A181, Scores!$E$2:$E$692, 0))</f>
        <v>low</v>
      </c>
      <c r="H182" s="4">
        <f>INDEX(Scores!$D$2:$D$692, MATCH('Next Gen'!$A181, Scores!$E$2:$E$692, 0))</f>
        <v>45841</v>
      </c>
    </row>
    <row r="183" spans="1:8">
      <c r="A183" s="1">
        <v>147</v>
      </c>
      <c r="B183" s="1" t="s">
        <v>5</v>
      </c>
      <c r="C183" s="1">
        <v>9</v>
      </c>
      <c r="D183" s="1">
        <v>6</v>
      </c>
      <c r="E183" s="1">
        <v>2</v>
      </c>
      <c r="F183" s="1">
        <f>SUMIF(Scores!$E$2:$E$692, 'Next Gen'!$A183, INDEX(Scores!$H$2:$N$692, 0, MATCH($B183, Scores!$H$1:$N$1, 0)))</f>
        <v>4</v>
      </c>
      <c r="G183" s="1" t="str">
        <f>INDEX(Scores!$B$2:$B$692, MATCH('Next Gen'!$A183, Scores!$E$2:$E$692, 0))</f>
        <v>low</v>
      </c>
      <c r="H183" s="4">
        <f>INDEX(Scores!$D$2:$D$692, MATCH('Next Gen'!$A183, Scores!$E$2:$E$692, 0))</f>
        <v>45841</v>
      </c>
    </row>
    <row r="184" spans="1:8">
      <c r="A184" s="1">
        <v>148</v>
      </c>
      <c r="B184" s="1" t="s">
        <v>6</v>
      </c>
      <c r="C184" s="1">
        <v>9</v>
      </c>
      <c r="D184" s="1">
        <v>5</v>
      </c>
      <c r="E184" s="1">
        <v>3</v>
      </c>
      <c r="F184" s="1">
        <f>SUMIF(Scores!$E$2:$E$692, 'Next Gen'!$A186, INDEX(Scores!$H$2:$N$692, 0, MATCH($B184, Scores!$H$1:$N$1, 0)))</f>
        <v>5</v>
      </c>
      <c r="G184" s="1" t="str">
        <f>INDEX(Scores!$B$2:$B$692, MATCH('Next Gen'!$A186, Scores!$E$2:$E$692, 0))</f>
        <v>mid</v>
      </c>
      <c r="H184" s="4">
        <f>INDEX(Scores!$D$2:$D$692, MATCH('Next Gen'!$A186, Scores!$E$2:$E$692, 0))</f>
        <v>45845</v>
      </c>
    </row>
    <row r="185" spans="1:8">
      <c r="A185" s="1">
        <v>148</v>
      </c>
      <c r="B185" s="1" t="s">
        <v>83</v>
      </c>
      <c r="C185" s="1">
        <v>9</v>
      </c>
      <c r="D185" s="1">
        <v>5</v>
      </c>
      <c r="E185" s="1">
        <v>2</v>
      </c>
      <c r="F185" s="1">
        <f>SUMIF(Scores!$E$2:$E$692, 'Next Gen'!$A184, INDEX(Scores!$H$2:$O$692, 0, MATCH($B185, Scores!$H$1:$O$1, 0)))</f>
        <v>4</v>
      </c>
      <c r="G185" s="1" t="str">
        <f>INDEX(Scores!$B$2:$B$692, MATCH('Next Gen'!$A184, Scores!$E$2:$E$692, 0))</f>
        <v>mid</v>
      </c>
      <c r="H185" s="4">
        <f>INDEX(Scores!$D$2:$D$692, MATCH('Next Gen'!$A184, Scores!$E$2:$E$692, 0))</f>
        <v>45845</v>
      </c>
    </row>
    <row r="186" spans="1:8">
      <c r="A186" s="1">
        <v>148</v>
      </c>
      <c r="B186" s="1" t="s">
        <v>4</v>
      </c>
      <c r="C186" s="1">
        <v>9</v>
      </c>
      <c r="D186" s="1">
        <v>8</v>
      </c>
      <c r="E186" s="1">
        <v>1</v>
      </c>
      <c r="F186" s="1">
        <f>SUMIF(Scores!$E$2:$E$692, 'Next Gen'!$A185, INDEX(Scores!$H$2:$N$692, 0, MATCH($B186, Scores!$H$1:$N$1, 0)))</f>
        <v>1</v>
      </c>
      <c r="G186" s="1" t="str">
        <f>INDEX(Scores!$B$2:$B$692, MATCH('Next Gen'!$A185, Scores!$E$2:$E$692, 0))</f>
        <v>mid</v>
      </c>
      <c r="H186" s="4">
        <f>INDEX(Scores!$D$2:$D$692, MATCH('Next Gen'!$A185, Scores!$E$2:$E$692, 0))</f>
        <v>45845</v>
      </c>
    </row>
    <row r="187" spans="1:8">
      <c r="A187" s="1">
        <v>149</v>
      </c>
      <c r="B187" s="1" t="s">
        <v>4</v>
      </c>
      <c r="C187" s="1">
        <v>9</v>
      </c>
      <c r="D187" s="1">
        <v>8</v>
      </c>
      <c r="E187" s="1">
        <v>5</v>
      </c>
      <c r="F187" s="1">
        <f>SUMIF(Scores!$E$2:$E$692, 'Next Gen'!$A188, INDEX(Scores!$H$2:$N$692, 0, MATCH($B187, Scores!$H$1:$N$1, 0)))</f>
        <v>9</v>
      </c>
      <c r="G187" s="1" t="str">
        <f>INDEX(Scores!$B$2:$B$692, MATCH('Next Gen'!$A188, Scores!$E$2:$E$692, 0))</f>
        <v>mid</v>
      </c>
      <c r="H187" s="4">
        <f>INDEX(Scores!$D$2:$D$692, MATCH('Next Gen'!$A188, Scores!$E$2:$E$692, 0))</f>
        <v>45845</v>
      </c>
    </row>
    <row r="188" spans="1:8">
      <c r="A188" s="1">
        <v>149</v>
      </c>
      <c r="B188" s="1" t="s">
        <v>83</v>
      </c>
      <c r="C188" s="1">
        <v>9</v>
      </c>
      <c r="D188" s="1">
        <v>3</v>
      </c>
      <c r="E188" s="1">
        <v>2</v>
      </c>
      <c r="F188" s="1">
        <f>SUMIF(Scores!$E$2:$E$692, 'Next Gen'!$A187, INDEX(Scores!$H$2:$O$692, 0, MATCH($B188, Scores!$H$1:$O$1, 0)))</f>
        <v>6</v>
      </c>
      <c r="G188" s="1" t="str">
        <f>INDEX(Scores!$B$2:$B$692, MATCH('Next Gen'!$A187, Scores!$E$2:$E$692, 0))</f>
        <v>mid</v>
      </c>
      <c r="H188" s="4">
        <f>INDEX(Scores!$D$2:$D$692, MATCH('Next Gen'!$A187, Scores!$E$2:$E$692, 0))</f>
        <v>45845</v>
      </c>
    </row>
    <row r="189" spans="1:8">
      <c r="A189" s="1">
        <v>149</v>
      </c>
      <c r="B189" s="1" t="s">
        <v>6</v>
      </c>
      <c r="C189" s="1">
        <v>9</v>
      </c>
      <c r="D189" s="1">
        <v>4</v>
      </c>
      <c r="E189" s="1">
        <v>1</v>
      </c>
      <c r="F189" s="1">
        <f>SUMIF(Scores!$E$2:$E$692, 'Next Gen'!$A189, INDEX(Scores!$H$2:$N$692, 0, MATCH($B189, Scores!$H$1:$N$1, 0)))</f>
        <v>5</v>
      </c>
      <c r="G189" s="1" t="str">
        <f>INDEX(Scores!$B$2:$B$692, MATCH('Next Gen'!$A189, Scores!$E$2:$E$692, 0))</f>
        <v>mid</v>
      </c>
      <c r="H189" s="4">
        <f>INDEX(Scores!$D$2:$D$692, MATCH('Next Gen'!$A189, Scores!$E$2:$E$692, 0))</f>
        <v>45845</v>
      </c>
    </row>
    <row r="190" spans="1:8">
      <c r="A190" s="1">
        <v>150</v>
      </c>
      <c r="B190" s="1" t="s">
        <v>4</v>
      </c>
      <c r="C190" s="1">
        <v>9</v>
      </c>
      <c r="D190" s="1">
        <v>9</v>
      </c>
      <c r="E190" s="1">
        <v>5</v>
      </c>
      <c r="F190" s="1">
        <f>SUMIF(Scores!$E$2:$E$692, 'Next Gen'!$A191, INDEX(Scores!$H$2:$N$692, 0, MATCH($B190, Scores!$H$1:$N$1, 0)))</f>
        <v>9</v>
      </c>
      <c r="G190" s="1" t="str">
        <f>INDEX(Scores!$B$2:$B$692, MATCH('Next Gen'!$A191, Scores!$E$2:$E$692, 0))</f>
        <v>mid</v>
      </c>
      <c r="H190" s="4">
        <f>INDEX(Scores!$D$2:$D$692, MATCH('Next Gen'!$A191, Scores!$E$2:$E$692, 0))</f>
        <v>45845</v>
      </c>
    </row>
    <row r="191" spans="1:8">
      <c r="A191" s="1">
        <v>150</v>
      </c>
      <c r="B191" s="1" t="s">
        <v>83</v>
      </c>
      <c r="C191" s="1">
        <v>9</v>
      </c>
      <c r="D191" s="1">
        <v>6</v>
      </c>
      <c r="E191" s="1">
        <v>4</v>
      </c>
      <c r="F191" s="1">
        <f>SUMIF(Scores!$E$2:$E$692, 'Next Gen'!$A190, INDEX(Scores!$H$2:$O$692, 0, MATCH($B191, Scores!$H$1:$O$1, 0)))</f>
        <v>11</v>
      </c>
      <c r="G191" s="1" t="str">
        <f>INDEX(Scores!$B$2:$B$692, MATCH('Next Gen'!$A190, Scores!$E$2:$E$692, 0))</f>
        <v>mid</v>
      </c>
      <c r="H191" s="4">
        <f>INDEX(Scores!$D$2:$D$692, MATCH('Next Gen'!$A190, Scores!$E$2:$E$692, 0))</f>
        <v>45845</v>
      </c>
    </row>
    <row r="192" spans="1:8">
      <c r="A192" s="1">
        <v>151</v>
      </c>
      <c r="B192" s="1" t="s">
        <v>4</v>
      </c>
      <c r="C192" s="1">
        <v>9</v>
      </c>
      <c r="D192" s="1">
        <v>9</v>
      </c>
      <c r="E192" s="1">
        <v>5</v>
      </c>
      <c r="F192" s="1">
        <f>SUMIF(Scores!$E$2:$E$692, 'Next Gen'!$A193, INDEX(Scores!$H$2:$N$692, 0, MATCH($B192, Scores!$H$1:$N$1, 0)))</f>
        <v>17</v>
      </c>
      <c r="G192" s="1" t="str">
        <f>INDEX(Scores!$B$2:$B$692, MATCH('Next Gen'!$A193, Scores!$E$2:$E$692, 0))</f>
        <v>mid</v>
      </c>
      <c r="H192" s="4">
        <f>INDEX(Scores!$D$2:$D$692, MATCH('Next Gen'!$A193, Scores!$E$2:$E$692, 0))</f>
        <v>45846</v>
      </c>
    </row>
    <row r="193" spans="1:8">
      <c r="A193" s="1">
        <v>151</v>
      </c>
      <c r="B193" s="1" t="s">
        <v>83</v>
      </c>
      <c r="C193" s="1">
        <v>9</v>
      </c>
      <c r="D193" s="1">
        <v>4</v>
      </c>
      <c r="E193" s="1">
        <v>2</v>
      </c>
      <c r="F193" s="1">
        <f>SUMIF(Scores!$E$2:$E$692, 'Next Gen'!$A192, INDEX(Scores!$H$2:$O$692, 0, MATCH($B193, Scores!$H$1:$O$1, 0)))</f>
        <v>6</v>
      </c>
      <c r="G193" s="1" t="str">
        <f>INDEX(Scores!$B$2:$B$692, MATCH('Next Gen'!$A192, Scores!$E$2:$E$692, 0))</f>
        <v>mid</v>
      </c>
      <c r="H193" s="4">
        <f>INDEX(Scores!$D$2:$D$692, MATCH('Next Gen'!$A192, Scores!$E$2:$E$692, 0))</f>
        <v>45846</v>
      </c>
    </row>
    <row r="194" spans="1:8">
      <c r="A194" s="1">
        <v>152</v>
      </c>
      <c r="B194" s="1" t="s">
        <v>4</v>
      </c>
      <c r="C194" s="1">
        <v>12</v>
      </c>
      <c r="D194" s="1">
        <v>12</v>
      </c>
      <c r="E194" s="1">
        <v>5</v>
      </c>
      <c r="F194" s="1">
        <f>SUMIF(Scores!$E$2:$E$692, 'Next Gen'!$A195, INDEX(Scores!$H$2:$N$692, 0, MATCH($B194, Scores!$H$1:$N$1, 0)))</f>
        <v>11</v>
      </c>
      <c r="G194" s="1" t="str">
        <f>INDEX(Scores!$B$2:$B$692, MATCH('Next Gen'!$A195, Scores!$E$2:$E$692, 0))</f>
        <v>high</v>
      </c>
      <c r="H194" s="4">
        <f>INDEX(Scores!$D$2:$D$692, MATCH('Next Gen'!$A195, Scores!$E$2:$E$692, 0))</f>
        <v>45846</v>
      </c>
    </row>
    <row r="195" spans="1:8">
      <c r="A195" s="1">
        <v>152</v>
      </c>
      <c r="B195" s="1" t="s">
        <v>83</v>
      </c>
      <c r="C195" s="1">
        <v>12</v>
      </c>
      <c r="D195" s="1">
        <v>6</v>
      </c>
      <c r="E195" s="1">
        <v>4</v>
      </c>
      <c r="F195" s="1">
        <f>SUMIF(Scores!$E$2:$E$692, 'Next Gen'!$A194, INDEX(Scores!$H$2:$O$692, 0, MATCH($B195, Scores!$H$1:$O$1, 0)))</f>
        <v>5</v>
      </c>
      <c r="G195" s="1" t="str">
        <f>INDEX(Scores!$B$2:$B$692, MATCH('Next Gen'!$A194, Scores!$E$2:$E$692, 0))</f>
        <v>high</v>
      </c>
      <c r="H195" s="4">
        <f>INDEX(Scores!$D$2:$D$692, MATCH('Next Gen'!$A194, Scores!$E$2:$E$692, 0))</f>
        <v>45846</v>
      </c>
    </row>
    <row r="196" spans="1:8">
      <c r="A196" s="1">
        <v>153</v>
      </c>
      <c r="B196" s="1" t="s">
        <v>83</v>
      </c>
      <c r="C196" s="1">
        <v>9</v>
      </c>
      <c r="D196" s="1">
        <v>7</v>
      </c>
      <c r="E196" s="1">
        <v>4</v>
      </c>
      <c r="F196" s="1">
        <f>SUMIF(Scores!$E$2:$E$692, 'Next Gen'!$A196, INDEX(Scores!$H$2:$O$692, 0, MATCH($B196, Scores!$H$1:$O$1, 0)))</f>
        <v>10</v>
      </c>
      <c r="G196" s="1" t="str">
        <f>INDEX(Scores!$B$2:$B$692, MATCH('Next Gen'!$A196, Scores!$E$2:$E$692, 0))</f>
        <v>mid</v>
      </c>
      <c r="H196" s="4">
        <f>INDEX(Scores!$D$2:$D$692, MATCH('Next Gen'!$A196, Scores!$E$2:$E$692, 0))</f>
        <v>45847</v>
      </c>
    </row>
    <row r="197" spans="1:8">
      <c r="A197" s="1">
        <v>153</v>
      </c>
      <c r="B197" s="1" t="s">
        <v>4</v>
      </c>
      <c r="C197" s="1">
        <v>9</v>
      </c>
      <c r="D197" s="1">
        <v>9</v>
      </c>
      <c r="E197" s="1">
        <v>2</v>
      </c>
      <c r="F197" s="1">
        <f>SUMIF(Scores!$E$2:$E$692, 'Next Gen'!$A197, INDEX(Scores!$H$2:$N$692, 0, MATCH($B197, Scores!$H$1:$N$1, 0)))</f>
        <v>4</v>
      </c>
      <c r="G197" s="1" t="str">
        <f>INDEX(Scores!$B$2:$B$692, MATCH('Next Gen'!$A197, Scores!$E$2:$E$692, 0))</f>
        <v>mid</v>
      </c>
      <c r="H197" s="4">
        <f>INDEX(Scores!$D$2:$D$692, MATCH('Next Gen'!$A197, Scores!$E$2:$E$692, 0))</f>
        <v>45847</v>
      </c>
    </row>
    <row r="198" spans="1:8">
      <c r="A198" s="1">
        <v>154</v>
      </c>
      <c r="B198" s="1" t="s">
        <v>83</v>
      </c>
      <c r="C198" s="1">
        <v>9</v>
      </c>
      <c r="D198" s="1">
        <v>7</v>
      </c>
      <c r="E198" s="1">
        <v>3</v>
      </c>
      <c r="F198" s="1">
        <f>SUMIF(Scores!$E$2:$E$692, 'Next Gen'!$A198, INDEX(Scores!$H$2:$O$692, 0, MATCH($B198, Scores!$H$1:$O$1, 0)))</f>
        <v>2</v>
      </c>
      <c r="G198" s="1" t="str">
        <f>INDEX(Scores!$B$2:$B$692, MATCH('Next Gen'!$A198, Scores!$E$2:$E$692, 0))</f>
        <v>high</v>
      </c>
      <c r="H198" s="4">
        <f>INDEX(Scores!$D$2:$D$692, MATCH('Next Gen'!$A198, Scores!$E$2:$E$692, 0))</f>
        <v>45847</v>
      </c>
    </row>
    <row r="199" spans="1:8">
      <c r="A199" s="1">
        <v>154</v>
      </c>
      <c r="B199" s="1" t="s">
        <v>4</v>
      </c>
      <c r="C199" s="1">
        <v>9</v>
      </c>
      <c r="D199" s="1">
        <v>5</v>
      </c>
      <c r="E199" s="1">
        <v>2</v>
      </c>
      <c r="F199" s="1">
        <f>SUMIF(Scores!$E$2:$E$692, 'Next Gen'!$A199, INDEX(Scores!$H$2:$N$692, 0, MATCH($B199, Scores!$H$1:$N$1, 0)))</f>
        <v>5</v>
      </c>
      <c r="G199" s="1" t="str">
        <f>INDEX(Scores!$B$2:$B$692, MATCH('Next Gen'!$A199, Scores!$E$2:$E$692, 0))</f>
        <v>high</v>
      </c>
      <c r="H199" s="4">
        <f>INDEX(Scores!$D$2:$D$692, MATCH('Next Gen'!$A199, Scores!$E$2:$E$692, 0))</f>
        <v>45847</v>
      </c>
    </row>
    <row r="200" spans="1:8">
      <c r="A200" s="1">
        <v>155</v>
      </c>
      <c r="B200" s="1" t="s">
        <v>4</v>
      </c>
      <c r="C200" s="1">
        <v>9</v>
      </c>
      <c r="D200" s="1">
        <v>8</v>
      </c>
      <c r="E200" s="1">
        <v>4</v>
      </c>
      <c r="F200" s="1">
        <f>SUMIF(Scores!$E$2:$E$692, 'Next Gen'!$A201, INDEX(Scores!$H$2:$N$692, 0, MATCH($B200, Scores!$H$1:$N$1, 0)))</f>
        <v>9</v>
      </c>
      <c r="G200" s="1" t="str">
        <f>INDEX(Scores!$B$2:$B$692, MATCH('Next Gen'!$A201, Scores!$E$2:$E$692, 0))</f>
        <v>mid</v>
      </c>
      <c r="H200" s="4">
        <f>INDEX(Scores!$D$2:$D$692, MATCH('Next Gen'!$A201, Scores!$E$2:$E$692, 0))</f>
        <v>45847</v>
      </c>
    </row>
    <row r="201" spans="1:8">
      <c r="A201" s="1">
        <v>155</v>
      </c>
      <c r="B201" s="1" t="s">
        <v>83</v>
      </c>
      <c r="C201" s="1">
        <v>9</v>
      </c>
      <c r="D201" s="1">
        <v>4</v>
      </c>
      <c r="E201" s="1">
        <v>1</v>
      </c>
      <c r="F201" s="1">
        <f>SUMIF(Scores!$E$2:$E$692, 'Next Gen'!$A200, INDEX(Scores!$H$2:$O$692, 0, MATCH($B201, Scores!$H$1:$O$1, 0)))</f>
        <v>1</v>
      </c>
      <c r="G201" s="1" t="str">
        <f>INDEX(Scores!$B$2:$B$692, MATCH('Next Gen'!$A200, Scores!$E$2:$E$692, 0))</f>
        <v>mid</v>
      </c>
      <c r="H201" s="4">
        <f>INDEX(Scores!$D$2:$D$692, MATCH('Next Gen'!$A200, Scores!$E$2:$E$692, 0))</f>
        <v>45847</v>
      </c>
    </row>
    <row r="202" spans="1:8">
      <c r="A202" s="1">
        <v>156</v>
      </c>
      <c r="B202" s="1" t="s">
        <v>4</v>
      </c>
      <c r="C202" s="1">
        <v>9</v>
      </c>
      <c r="D202" s="1">
        <v>9</v>
      </c>
      <c r="E202" s="1">
        <v>5</v>
      </c>
      <c r="F202" s="1">
        <f>SUMIF(Scores!$E$2:$E$692, 'Next Gen'!$A203, INDEX(Scores!$H$2:$N$692, 0, MATCH($B202, Scores!$H$1:$N$1, 0)))</f>
        <v>13</v>
      </c>
      <c r="G202" s="1" t="str">
        <f>INDEX(Scores!$B$2:$B$692, MATCH('Next Gen'!$A203, Scores!$E$2:$E$692, 0))</f>
        <v>mid</v>
      </c>
      <c r="H202" s="4">
        <f>INDEX(Scores!$D$2:$D$692, MATCH('Next Gen'!$A203, Scores!$E$2:$E$692, 0))</f>
        <v>45848</v>
      </c>
    </row>
    <row r="203" spans="1:8">
      <c r="A203" s="1">
        <v>156</v>
      </c>
      <c r="B203" s="1" t="s">
        <v>83</v>
      </c>
      <c r="C203" s="1">
        <v>9</v>
      </c>
      <c r="D203" s="1">
        <v>3</v>
      </c>
      <c r="E203" s="1">
        <v>1</v>
      </c>
      <c r="F203" s="1">
        <f>SUMIF(Scores!$E$2:$E$692, 'Next Gen'!$A202, INDEX(Scores!$H$2:$O$692, 0, MATCH($B203, Scores!$H$1:$O$1, 0)))</f>
        <v>1</v>
      </c>
      <c r="G203" s="1" t="str">
        <f>INDEX(Scores!$B$2:$B$692, MATCH('Next Gen'!$A202, Scores!$E$2:$E$692, 0))</f>
        <v>mid</v>
      </c>
      <c r="H203" s="4">
        <f>INDEX(Scores!$D$2:$D$692, MATCH('Next Gen'!$A202, Scores!$E$2:$E$692, 0))</f>
        <v>45848</v>
      </c>
    </row>
    <row r="204" spans="1:8">
      <c r="A204" s="1">
        <v>157</v>
      </c>
      <c r="B204" s="1" t="s">
        <v>4</v>
      </c>
      <c r="C204" s="1">
        <v>15</v>
      </c>
      <c r="D204" s="1">
        <v>12</v>
      </c>
      <c r="E204" s="1">
        <v>4</v>
      </c>
      <c r="F204" s="1">
        <f>SUMIF(Scores!$E$2:$E$692, 'Next Gen'!$A205, INDEX(Scores!$H$2:$N$692, 0, MATCH($B204, Scores!$H$1:$N$1, 0)))</f>
        <v>4</v>
      </c>
      <c r="G204" s="1" t="str">
        <f>INDEX(Scores!$B$2:$B$692, MATCH('Next Gen'!$A205, Scores!$E$2:$E$692, 0))</f>
        <v>low</v>
      </c>
      <c r="H204" s="4">
        <f>INDEX(Scores!$D$2:$D$692, MATCH('Next Gen'!$A205, Scores!$E$2:$E$692, 0))</f>
        <v>45848</v>
      </c>
    </row>
    <row r="205" spans="1:8">
      <c r="A205" s="1">
        <v>157</v>
      </c>
      <c r="B205" s="1" t="s">
        <v>83</v>
      </c>
      <c r="C205" s="1">
        <v>15</v>
      </c>
      <c r="D205" s="1">
        <v>4</v>
      </c>
      <c r="E205" s="1">
        <v>2</v>
      </c>
      <c r="F205" s="1">
        <f>SUMIF(Scores!$E$2:$E$692, 'Next Gen'!$A204, INDEX(Scores!$H$2:$O$692, 0, MATCH($B205, Scores!$H$1:$O$1, 0)))</f>
        <v>3</v>
      </c>
      <c r="G205" s="1" t="str">
        <f>INDEX(Scores!$B$2:$B$692, MATCH('Next Gen'!$A204, Scores!$E$2:$E$692, 0))</f>
        <v>low</v>
      </c>
      <c r="H205" s="4">
        <f>INDEX(Scores!$D$2:$D$692, MATCH('Next Gen'!$A204, Scores!$E$2:$E$692, 0))</f>
        <v>45848</v>
      </c>
    </row>
    <row r="206" spans="1:8">
      <c r="A206" s="1">
        <v>158</v>
      </c>
      <c r="B206" s="1" t="s">
        <v>4</v>
      </c>
      <c r="C206" s="1">
        <v>9</v>
      </c>
      <c r="D206" s="1">
        <v>9</v>
      </c>
      <c r="E206" s="1">
        <v>4</v>
      </c>
      <c r="F206" s="1">
        <f>SUMIF(Scores!$E$2:$E$692, 'Next Gen'!$A207, INDEX(Scores!$H$2:$N$692, 0, MATCH($B206, Scores!$H$1:$N$1, 0)))</f>
        <v>6</v>
      </c>
      <c r="G206" s="1" t="str">
        <f>INDEX(Scores!$B$2:$B$692, MATCH('Next Gen'!$A207, Scores!$E$2:$E$692, 0))</f>
        <v>high</v>
      </c>
      <c r="H206" s="4">
        <f>INDEX(Scores!$D$2:$D$692, MATCH('Next Gen'!$A207, Scores!$E$2:$E$692, 0))</f>
        <v>45848</v>
      </c>
    </row>
    <row r="207" spans="1:8">
      <c r="A207" s="1">
        <v>158</v>
      </c>
      <c r="B207" s="1" t="s">
        <v>83</v>
      </c>
      <c r="C207" s="1">
        <v>9</v>
      </c>
      <c r="D207" s="1">
        <v>4</v>
      </c>
      <c r="E207" s="1">
        <v>0</v>
      </c>
      <c r="F207" s="1">
        <f>SUMIF(Scores!$E$2:$E$692, 'Next Gen'!$A206, INDEX(Scores!$H$2:$O$692, 0, MATCH($B207, Scores!$H$1:$O$1, 0)))</f>
        <v>0</v>
      </c>
      <c r="G207" s="1" t="str">
        <f>INDEX(Scores!$B$2:$B$692, MATCH('Next Gen'!$A206, Scores!$E$2:$E$692, 0))</f>
        <v>high</v>
      </c>
      <c r="H207" s="4">
        <f>INDEX(Scores!$D$2:$D$692, MATCH('Next Gen'!$A206, Scores!$E$2:$E$692, 0))</f>
        <v>45848</v>
      </c>
    </row>
    <row r="208" spans="1:8">
      <c r="A208" s="1">
        <v>159</v>
      </c>
      <c r="B208" s="1" t="s">
        <v>4</v>
      </c>
      <c r="C208" s="1">
        <v>9</v>
      </c>
      <c r="D208" s="1">
        <v>9</v>
      </c>
      <c r="E208" s="1">
        <v>5</v>
      </c>
      <c r="F208" s="1">
        <f>SUMIF(Scores!$E$2:$E$692, 'Next Gen'!$A209, INDEX(Scores!$H$2:$N$692, 0, MATCH($B208, Scores!$H$1:$N$1, 0)))</f>
        <v>12</v>
      </c>
      <c r="G208" s="1" t="str">
        <f>INDEX(Scores!$B$2:$B$692, MATCH('Next Gen'!$A209, Scores!$E$2:$E$692, 0))</f>
        <v>mid</v>
      </c>
      <c r="H208" s="4">
        <f>INDEX(Scores!$D$2:$D$692, MATCH('Next Gen'!$A209, Scores!$E$2:$E$692, 0))</f>
        <v>45849</v>
      </c>
    </row>
    <row r="209" spans="1:8">
      <c r="A209" s="1">
        <v>159</v>
      </c>
      <c r="B209" s="1" t="s">
        <v>83</v>
      </c>
      <c r="C209" s="1">
        <v>9</v>
      </c>
      <c r="D209" s="1">
        <v>6</v>
      </c>
      <c r="E209" s="1">
        <v>3</v>
      </c>
      <c r="F209" s="1">
        <f>SUMIF(Scores!$E$2:$E$692, 'Next Gen'!$A208, INDEX(Scores!$H$2:$O$692, 0, MATCH($B209, Scores!$H$1:$O$1, 0)))</f>
        <v>6</v>
      </c>
      <c r="G209" s="1" t="str">
        <f>INDEX(Scores!$B$2:$B$692, MATCH('Next Gen'!$A208, Scores!$E$2:$E$692, 0))</f>
        <v>mid</v>
      </c>
      <c r="H209" s="4">
        <f>INDEX(Scores!$D$2:$D$692, MATCH('Next Gen'!$A208, Scores!$E$2:$E$692, 0))</f>
        <v>45849</v>
      </c>
    </row>
    <row r="210" spans="1:8">
      <c r="A210" s="1">
        <v>160</v>
      </c>
      <c r="B210" s="1" t="s">
        <v>83</v>
      </c>
      <c r="C210" s="1">
        <v>9</v>
      </c>
      <c r="D210" s="1">
        <v>2</v>
      </c>
      <c r="E210" s="1">
        <v>1</v>
      </c>
      <c r="F210" s="1">
        <f>SUMIF(Scores!$E$2:$E$692, 'Next Gen'!$A210, INDEX(Scores!$H$2:$O$692, 0, MATCH($B210, Scores!$H$1:$O$1, 0)))</f>
        <v>1</v>
      </c>
      <c r="G210" s="1" t="str">
        <f>INDEX(Scores!$B$2:$B$692, MATCH('Next Gen'!$A210, Scores!$E$2:$E$692, 0))</f>
        <v>mid</v>
      </c>
      <c r="H210" s="4">
        <f>INDEX(Scores!$D$2:$D$692, MATCH('Next Gen'!$A210, Scores!$E$2:$E$692, 0))</f>
        <v>45849</v>
      </c>
    </row>
    <row r="211" spans="1:8">
      <c r="A211" s="1">
        <v>160</v>
      </c>
      <c r="B211" s="1" t="s">
        <v>4</v>
      </c>
      <c r="C211" s="1">
        <v>9</v>
      </c>
      <c r="D211" s="1">
        <v>8</v>
      </c>
      <c r="E211" s="1">
        <v>1</v>
      </c>
      <c r="F211" s="1">
        <f>SUMIF(Scores!$E$2:$E$692, 'Next Gen'!$A211, INDEX(Scores!$H$2:$N$692, 0, MATCH($B211, Scores!$H$1:$N$1, 0)))</f>
        <v>3</v>
      </c>
      <c r="G211" s="1" t="str">
        <f>INDEX(Scores!$B$2:$B$692, MATCH('Next Gen'!$A211, Scores!$E$2:$E$692, 0))</f>
        <v>mid</v>
      </c>
      <c r="H211" s="4">
        <f>INDEX(Scores!$D$2:$D$692, MATCH('Next Gen'!$A211, Scores!$E$2:$E$692, 0))</f>
        <v>45849</v>
      </c>
    </row>
    <row r="212" spans="1:8">
      <c r="A212" s="1">
        <v>161</v>
      </c>
      <c r="B212" s="1" t="s">
        <v>4</v>
      </c>
      <c r="C212" s="1">
        <v>9</v>
      </c>
      <c r="D212" s="1">
        <v>9</v>
      </c>
      <c r="E212" s="1">
        <v>6</v>
      </c>
      <c r="F212" s="1">
        <f>SUMIF(Scores!$E$2:$E$692, 'Next Gen'!$A213, INDEX(Scores!$H$2:$N$692, 0, MATCH($B212, Scores!$H$1:$N$1, 0)))</f>
        <v>15</v>
      </c>
      <c r="G212" s="1" t="str">
        <f>INDEX(Scores!$B$2:$B$692, MATCH('Next Gen'!$A213, Scores!$E$2:$E$692, 0))</f>
        <v>mid</v>
      </c>
      <c r="H212" s="4">
        <f>INDEX(Scores!$D$2:$D$692, MATCH('Next Gen'!$A213, Scores!$E$2:$E$692, 0))</f>
        <v>45849</v>
      </c>
    </row>
    <row r="213" spans="1:8">
      <c r="A213" s="1">
        <v>161</v>
      </c>
      <c r="B213" s="1" t="s">
        <v>83</v>
      </c>
      <c r="C213" s="1">
        <v>9</v>
      </c>
      <c r="D213" s="1">
        <v>4</v>
      </c>
      <c r="E213" s="1">
        <v>1</v>
      </c>
      <c r="F213" s="1">
        <f>SUMIF(Scores!$E$2:$E$692, 'Next Gen'!$A212, INDEX(Scores!$H$2:$O$692, 0, MATCH($B213, Scores!$H$1:$O$1, 0)))</f>
        <v>1</v>
      </c>
      <c r="G213" s="1" t="str">
        <f>INDEX(Scores!$B$2:$B$692, MATCH('Next Gen'!$A212, Scores!$E$2:$E$692, 0))</f>
        <v>mid</v>
      </c>
      <c r="H213" s="4">
        <f>INDEX(Scores!$D$2:$D$692, MATCH('Next Gen'!$A212, Scores!$E$2:$E$692, 0))</f>
        <v>45849</v>
      </c>
    </row>
    <row r="214" spans="1:8">
      <c r="A214" s="1">
        <v>162</v>
      </c>
      <c r="B214" s="1" t="s">
        <v>83</v>
      </c>
      <c r="C214" s="1">
        <v>9</v>
      </c>
      <c r="D214" s="1">
        <v>6</v>
      </c>
      <c r="E214" s="1">
        <v>5</v>
      </c>
      <c r="F214" s="1">
        <f>SUMIF(Scores!$E$2:$E$692, 'Next Gen'!$A214, INDEX(Scores!$H$2:$O$692, 0, MATCH($B214, Scores!$H$1:$O$1, 0)))</f>
        <v>6</v>
      </c>
      <c r="G214" s="1" t="str">
        <f>INDEX(Scores!$B$2:$B$692, MATCH('Next Gen'!$A214, Scores!$E$2:$E$692, 0))</f>
        <v>mid</v>
      </c>
      <c r="H214" s="4">
        <f>INDEX(Scores!$D$2:$D$692, MATCH('Next Gen'!$A214, Scores!$E$2:$E$692, 0))</f>
        <v>45852</v>
      </c>
    </row>
    <row r="215" spans="1:8">
      <c r="A215" s="1">
        <v>162</v>
      </c>
      <c r="B215" s="1" t="s">
        <v>4</v>
      </c>
      <c r="C215" s="1">
        <v>9</v>
      </c>
      <c r="D215" s="1">
        <v>9</v>
      </c>
      <c r="E215" s="1">
        <v>4</v>
      </c>
      <c r="F215" s="1">
        <f>SUMIF(Scores!$E$2:$E$692, 'Next Gen'!$A215, INDEX(Scores!$H$2:$N$692, 0, MATCH($B215, Scores!$H$1:$N$1, 0)))</f>
        <v>9</v>
      </c>
      <c r="G215" s="1" t="str">
        <f>INDEX(Scores!$B$2:$B$692, MATCH('Next Gen'!$A215, Scores!$E$2:$E$692, 0))</f>
        <v>mid</v>
      </c>
      <c r="H215" s="4">
        <f>INDEX(Scores!$D$2:$D$692, MATCH('Next Gen'!$A215, Scores!$E$2:$E$692, 0))</f>
        <v>45852</v>
      </c>
    </row>
    <row r="216" spans="1:8">
      <c r="A216" s="1">
        <v>163</v>
      </c>
      <c r="B216" s="1" t="s">
        <v>83</v>
      </c>
      <c r="C216" s="1">
        <v>9</v>
      </c>
      <c r="D216" s="1">
        <v>7</v>
      </c>
      <c r="E216" s="1">
        <v>4</v>
      </c>
      <c r="F216" s="1">
        <f>SUMIF(Scores!$E$2:$E$692, 'Next Gen'!$A216, INDEX(Scores!$H$2:$O$692, 0, MATCH($B216, Scores!$H$1:$O$1, 0)))</f>
        <v>7</v>
      </c>
      <c r="G216" s="1" t="str">
        <f>INDEX(Scores!$B$2:$B$692, MATCH('Next Gen'!$A216, Scores!$E$2:$E$692, 0))</f>
        <v>mid</v>
      </c>
      <c r="H216" s="4">
        <f>INDEX(Scores!$D$2:$D$692, MATCH('Next Gen'!$A216, Scores!$E$2:$E$692, 0))</f>
        <v>45852</v>
      </c>
    </row>
    <row r="217" spans="1:8">
      <c r="A217" s="1">
        <v>163</v>
      </c>
      <c r="B217" s="1" t="s">
        <v>4</v>
      </c>
      <c r="C217" s="1">
        <v>9</v>
      </c>
      <c r="D217" s="1">
        <v>9</v>
      </c>
      <c r="E217" s="1">
        <v>3</v>
      </c>
      <c r="F217" s="1">
        <f>SUMIF(Scores!$E$2:$E$692, 'Next Gen'!$A217, INDEX(Scores!$H$2:$N$692, 0, MATCH($B217, Scores!$H$1:$N$1, 0)))</f>
        <v>6</v>
      </c>
      <c r="G217" s="1" t="str">
        <f>INDEX(Scores!$B$2:$B$692, MATCH('Next Gen'!$A217, Scores!$E$2:$E$692, 0))</f>
        <v>mid</v>
      </c>
      <c r="H217" s="4">
        <f>INDEX(Scores!$D$2:$D$692, MATCH('Next Gen'!$A217, Scores!$E$2:$E$692, 0))</f>
        <v>45852</v>
      </c>
    </row>
    <row r="218" spans="1:8">
      <c r="A218" s="1">
        <v>164</v>
      </c>
      <c r="B218" s="1" t="s">
        <v>83</v>
      </c>
      <c r="C218" s="1">
        <v>9</v>
      </c>
      <c r="D218" s="1">
        <v>6</v>
      </c>
      <c r="E218" s="1">
        <v>3</v>
      </c>
      <c r="F218" s="1">
        <f>SUMIF(Scores!$E$2:$E$692, 'Next Gen'!$A218, INDEX(Scores!$H$2:$O$692, 0, MATCH($B218, Scores!$H$1:$O$1, 0)))</f>
        <v>4</v>
      </c>
      <c r="G218" s="1" t="str">
        <f>INDEX(Scores!$B$2:$B$692, MATCH('Next Gen'!$A218, Scores!$E$2:$E$692, 0))</f>
        <v>mid</v>
      </c>
      <c r="H218" s="4">
        <f>INDEX(Scores!$D$2:$D$692, MATCH('Next Gen'!$A218, Scores!$E$2:$E$692, 0))</f>
        <v>45852</v>
      </c>
    </row>
    <row r="219" spans="1:8">
      <c r="A219" s="1">
        <v>164</v>
      </c>
      <c r="B219" s="1" t="s">
        <v>4</v>
      </c>
      <c r="C219" s="1">
        <v>9</v>
      </c>
      <c r="D219" s="1">
        <v>8</v>
      </c>
      <c r="E219" s="1">
        <v>1</v>
      </c>
      <c r="F219" s="1">
        <f>SUMIF(Scores!$E$2:$E$692, 'Next Gen'!$A219, INDEX(Scores!$H$2:$N$692, 0, MATCH($B219, Scores!$H$1:$N$1, 0)))</f>
        <v>2</v>
      </c>
      <c r="G219" s="1" t="str">
        <f>INDEX(Scores!$B$2:$B$692, MATCH('Next Gen'!$A219, Scores!$E$2:$E$692, 0))</f>
        <v>mid</v>
      </c>
      <c r="H219" s="4">
        <f>INDEX(Scores!$D$2:$D$692, MATCH('Next Gen'!$A219, Scores!$E$2:$E$692, 0))</f>
        <v>45852</v>
      </c>
    </row>
    <row r="220" spans="1:8">
      <c r="A220" s="1">
        <v>165</v>
      </c>
      <c r="B220" s="1" t="s">
        <v>83</v>
      </c>
      <c r="C220" s="1">
        <v>9</v>
      </c>
      <c r="D220" s="1">
        <v>7</v>
      </c>
      <c r="E220" s="1">
        <v>5</v>
      </c>
      <c r="F220" s="1">
        <f>SUMIF(Scores!$E$2:$E$692, 'Next Gen'!$A222, INDEX(Scores!$H$2:$O$692, 0, MATCH($B220, Scores!$H$1:$O$1, 0)))</f>
        <v>9</v>
      </c>
      <c r="G220" s="1" t="str">
        <f>INDEX(Scores!$B$2:$B$692, MATCH('Next Gen'!$A222, Scores!$E$2:$E$692, 0))</f>
        <v>mid</v>
      </c>
      <c r="H220" s="4">
        <f>INDEX(Scores!$D$2:$D$692, MATCH('Next Gen'!$A222, Scores!$E$2:$E$692, 0))</f>
        <v>45853</v>
      </c>
    </row>
    <row r="221" spans="1:8">
      <c r="A221" s="1">
        <v>165</v>
      </c>
      <c r="B221" s="1" t="s">
        <v>4</v>
      </c>
      <c r="C221" s="1">
        <v>9</v>
      </c>
      <c r="D221" s="1">
        <v>9</v>
      </c>
      <c r="E221" s="1">
        <v>3</v>
      </c>
      <c r="F221" s="1">
        <f>SUMIF(Scores!$E$2:$E$692, 'Next Gen'!$A220, INDEX(Scores!$H$2:$O$692, 0, MATCH($B221, Scores!$H$1:$O$1, 0)))</f>
        <v>4</v>
      </c>
      <c r="G221" s="1" t="str">
        <f>INDEX(Scores!$B$2:$B$692, MATCH('Next Gen'!$A220, Scores!$E$2:$E$692, 0))</f>
        <v>mid</v>
      </c>
      <c r="H221" s="4">
        <f>INDEX(Scores!$D$2:$D$692, MATCH('Next Gen'!$A220, Scores!$E$2:$E$692, 0))</f>
        <v>45853</v>
      </c>
    </row>
    <row r="222" spans="1:8">
      <c r="A222" s="1">
        <v>165</v>
      </c>
      <c r="B222" s="1" t="s">
        <v>5</v>
      </c>
      <c r="C222" s="1">
        <v>9</v>
      </c>
      <c r="D222" s="1">
        <v>7</v>
      </c>
      <c r="E222" s="1">
        <v>0</v>
      </c>
      <c r="F222" s="1">
        <f>SUMIF(Scores!$E$2:$E$692, 'Next Gen'!$A221, INDEX(Scores!$H$2:$N$692, 0, MATCH($B222, Scores!$H$1:$N$1, 0)))</f>
        <v>0</v>
      </c>
      <c r="G222" s="1" t="str">
        <f>INDEX(Scores!$B$2:$B$692, MATCH('Next Gen'!$A221, Scores!$E$2:$E$692, 0))</f>
        <v>mid</v>
      </c>
      <c r="H222" s="4">
        <f>INDEX(Scores!$D$2:$D$692, MATCH('Next Gen'!$A221, Scores!$E$2:$E$692, 0))</f>
        <v>45853</v>
      </c>
    </row>
    <row r="223" spans="1:8">
      <c r="A223" s="1">
        <v>166</v>
      </c>
      <c r="B223" s="1" t="s">
        <v>4</v>
      </c>
      <c r="C223" s="1">
        <v>9</v>
      </c>
      <c r="D223" s="1">
        <v>9</v>
      </c>
      <c r="E223" s="1">
        <v>4</v>
      </c>
      <c r="F223" s="1">
        <f>SUMIF(Scores!$E$2:$E$692, 'Next Gen'!$A223, INDEX(Scores!$H$2:$O$692, 0, MATCH($B223, Scores!$H$1:$O$1, 0)))</f>
        <v>5</v>
      </c>
      <c r="G223" s="1" t="str">
        <f>INDEX(Scores!$B$2:$B$692, MATCH('Next Gen'!$A223, Scores!$E$2:$E$692, 0))</f>
        <v>high</v>
      </c>
      <c r="H223" s="4">
        <f>INDEX(Scores!$D$2:$D$692, MATCH('Next Gen'!$A223, Scores!$E$2:$E$692, 0))</f>
        <v>45853</v>
      </c>
    </row>
    <row r="224" spans="1:8">
      <c r="A224" s="1">
        <v>166</v>
      </c>
      <c r="B224" s="1" t="s">
        <v>83</v>
      </c>
      <c r="C224" s="1">
        <v>9</v>
      </c>
      <c r="D224" s="1">
        <v>7</v>
      </c>
      <c r="E224" s="1">
        <v>4</v>
      </c>
      <c r="F224" s="1">
        <f>SUMIF(Scores!$E$2:$E$692, 'Next Gen'!$A225, INDEX(Scores!$H$2:$O$692, 0, MATCH($B224, Scores!$H$1:$O$1, 0)))</f>
        <v>8</v>
      </c>
      <c r="G224" s="1" t="str">
        <f>INDEX(Scores!$B$2:$B$692, MATCH('Next Gen'!$A225, Scores!$E$2:$E$692, 0))</f>
        <v>high</v>
      </c>
      <c r="H224" s="4">
        <f>INDEX(Scores!$D$2:$D$692, MATCH('Next Gen'!$A225, Scores!$E$2:$E$692, 0))</f>
        <v>45853</v>
      </c>
    </row>
    <row r="225" spans="1:8">
      <c r="A225" s="1">
        <v>166</v>
      </c>
      <c r="B225" s="1" t="s">
        <v>5</v>
      </c>
      <c r="C225" s="1">
        <v>9</v>
      </c>
      <c r="D225" s="1">
        <v>7</v>
      </c>
      <c r="E225" s="1">
        <v>3</v>
      </c>
      <c r="F225" s="1">
        <f>SUMIF(Scores!$E$2:$E$692, 'Next Gen'!$A224, INDEX(Scores!$H$2:$N$692, 0, MATCH($B225, Scores!$H$1:$N$1, 0)))</f>
        <v>3</v>
      </c>
      <c r="G225" s="1" t="str">
        <f>INDEX(Scores!$B$2:$B$692, MATCH('Next Gen'!$A224, Scores!$E$2:$E$692, 0))</f>
        <v>high</v>
      </c>
      <c r="H225" s="4">
        <f>INDEX(Scores!$D$2:$D$692, MATCH('Next Gen'!$A224, Scores!$E$2:$E$692, 0))</f>
        <v>45853</v>
      </c>
    </row>
    <row r="226" spans="1:8">
      <c r="A226" s="1">
        <v>167</v>
      </c>
      <c r="B226" s="1" t="s">
        <v>4</v>
      </c>
      <c r="C226" s="1">
        <v>9</v>
      </c>
      <c r="D226" s="1">
        <v>8</v>
      </c>
      <c r="E226" s="1">
        <v>4</v>
      </c>
      <c r="F226" s="1">
        <f>SUMIF(Scores!$E$2:$E$692, 'Next Gen'!$A227, INDEX(Scores!$H$2:$O$692, 0, MATCH($B226, Scores!$H$1:$O$1, 0)))</f>
        <v>8</v>
      </c>
      <c r="G226" s="1" t="str">
        <f>INDEX(Scores!$B$2:$B$692, MATCH('Next Gen'!$A227, Scores!$E$2:$E$692, 0))</f>
        <v>low</v>
      </c>
      <c r="H226" s="4">
        <f>INDEX(Scores!$D$2:$D$692, MATCH('Next Gen'!$A227, Scores!$E$2:$E$692, 0))</f>
        <v>45853</v>
      </c>
    </row>
    <row r="227" spans="1:8">
      <c r="A227" s="1">
        <v>167</v>
      </c>
      <c r="B227" s="1" t="s">
        <v>83</v>
      </c>
      <c r="C227" s="1">
        <v>9</v>
      </c>
      <c r="D227" s="1">
        <v>6</v>
      </c>
      <c r="E227" s="1">
        <v>2</v>
      </c>
      <c r="F227" s="1">
        <f>SUMIF(Scores!$E$2:$E$692, 'Next Gen'!$A226, INDEX(Scores!$H$2:$O$692, 0, MATCH($B227, Scores!$H$1:$O$1, 0)))</f>
        <v>2</v>
      </c>
      <c r="G227" s="1" t="str">
        <f>INDEX(Scores!$B$2:$B$692, MATCH('Next Gen'!$A226, Scores!$E$2:$E$692, 0))</f>
        <v>low</v>
      </c>
      <c r="H227" s="4">
        <f>INDEX(Scores!$D$2:$D$692, MATCH('Next Gen'!$A226, Scores!$E$2:$E$692, 0))</f>
        <v>45853</v>
      </c>
    </row>
    <row r="228" spans="1:8">
      <c r="A228" s="1">
        <v>168</v>
      </c>
      <c r="B228" s="1" t="s">
        <v>4</v>
      </c>
      <c r="C228" s="1">
        <v>9</v>
      </c>
      <c r="D228" s="1">
        <v>8</v>
      </c>
      <c r="E228" s="1">
        <v>5</v>
      </c>
      <c r="F228" s="1">
        <f>SUMIF(Scores!$E$2:$E$692, 'Next Gen'!$A229, INDEX(Scores!$H$2:$O$692, 0, MATCH($B228, Scores!$H$1:$O$1, 0)))</f>
        <v>11</v>
      </c>
      <c r="G228" s="1" t="str">
        <f>INDEX(Scores!$B$2:$B$692, MATCH('Next Gen'!$A229, Scores!$E$2:$E$692, 0))</f>
        <v>mid</v>
      </c>
      <c r="H228" s="4">
        <f>INDEX(Scores!$D$2:$D$692, MATCH('Next Gen'!$A229, Scores!$E$2:$E$692, 0))</f>
        <v>45854</v>
      </c>
    </row>
    <row r="229" spans="1:8">
      <c r="A229" s="1">
        <v>168</v>
      </c>
      <c r="B229" s="1" t="s">
        <v>5</v>
      </c>
      <c r="C229" s="1">
        <v>9</v>
      </c>
      <c r="D229" s="1">
        <v>9</v>
      </c>
      <c r="E229" s="1">
        <v>2</v>
      </c>
      <c r="F229" s="1">
        <f>SUMIF(Scores!$E$2:$E$692, 'Next Gen'!$A230, INDEX(Scores!$H$2:$O$692, 0, MATCH($B229, Scores!$H$1:$O$1, 0)))</f>
        <v>3</v>
      </c>
      <c r="G229" s="1" t="str">
        <f>INDEX(Scores!$B$2:$B$692, MATCH('Next Gen'!$A230, Scores!$E$2:$E$692, 0))</f>
        <v>mid</v>
      </c>
      <c r="H229" s="4">
        <f>INDEX(Scores!$D$2:$D$692, MATCH('Next Gen'!$A230, Scores!$E$2:$E$692, 0))</f>
        <v>45854</v>
      </c>
    </row>
    <row r="230" spans="1:8">
      <c r="A230" s="1">
        <v>168</v>
      </c>
      <c r="B230" s="1" t="s">
        <v>83</v>
      </c>
      <c r="C230" s="1">
        <v>9</v>
      </c>
      <c r="D230" s="1">
        <v>3</v>
      </c>
      <c r="E230" s="1">
        <v>0</v>
      </c>
      <c r="F230" s="1">
        <f>SUMIF(Scores!$E$2:$E$692, 'Next Gen'!$A228, INDEX(Scores!$H$2:$O$692, 0, MATCH($B230, Scores!$H$1:$O$1, 0)))</f>
        <v>0</v>
      </c>
      <c r="G230" s="1" t="str">
        <f>INDEX(Scores!$B$2:$B$692, MATCH('Next Gen'!$A228, Scores!$E$2:$E$692, 0))</f>
        <v>mid</v>
      </c>
      <c r="H230" s="4">
        <f>INDEX(Scores!$D$2:$D$692, MATCH('Next Gen'!$A228, Scores!$E$2:$E$692, 0))</f>
        <v>45854</v>
      </c>
    </row>
    <row r="231" spans="1:8">
      <c r="A231" s="1">
        <v>169</v>
      </c>
      <c r="B231" s="1" t="s">
        <v>4</v>
      </c>
      <c r="C231" s="1">
        <v>9</v>
      </c>
      <c r="D231" s="1">
        <v>9</v>
      </c>
      <c r="E231" s="1">
        <v>5</v>
      </c>
      <c r="F231" s="1">
        <f>SUMIF(Scores!$E$2:$E$692, 'Next Gen'!$A232, INDEX(Scores!$H$2:$O$692, 0, MATCH($B231, Scores!$H$1:$O$1, 0)))</f>
        <v>8</v>
      </c>
      <c r="G231" s="1" t="str">
        <f>INDEX(Scores!$B$2:$B$692, MATCH('Next Gen'!$A232, Scores!$E$2:$E$692, 0))</f>
        <v>mid</v>
      </c>
      <c r="H231" s="4">
        <f>INDEX(Scores!$D$2:$D$692, MATCH('Next Gen'!$A232, Scores!$E$2:$E$692, 0))</f>
        <v>45854</v>
      </c>
    </row>
    <row r="232" spans="1:8">
      <c r="A232" s="1">
        <v>169</v>
      </c>
      <c r="B232" s="1" t="s">
        <v>83</v>
      </c>
      <c r="C232" s="1">
        <v>9</v>
      </c>
      <c r="D232" s="1">
        <v>2</v>
      </c>
      <c r="E232" s="1">
        <v>2</v>
      </c>
      <c r="F232" s="1">
        <f>SUMIF(Scores!$E$2:$E$692, 'Next Gen'!$A231, INDEX(Scores!$H$2:$O$692, 0, MATCH($B232, Scores!$H$1:$O$1, 0)))</f>
        <v>2</v>
      </c>
      <c r="G232" s="1" t="str">
        <f>INDEX(Scores!$B$2:$B$692, MATCH('Next Gen'!$A231, Scores!$E$2:$E$692, 0))</f>
        <v>mid</v>
      </c>
      <c r="H232" s="4">
        <f>INDEX(Scores!$D$2:$D$692, MATCH('Next Gen'!$A231, Scores!$E$2:$E$692, 0))</f>
        <v>45854</v>
      </c>
    </row>
    <row r="233" spans="1:8">
      <c r="A233" s="1">
        <v>169</v>
      </c>
      <c r="B233" s="1" t="s">
        <v>5</v>
      </c>
      <c r="C233" s="1">
        <v>9</v>
      </c>
      <c r="D233" s="1">
        <v>6</v>
      </c>
      <c r="E233" s="1">
        <v>1</v>
      </c>
      <c r="F233" s="1">
        <f>SUMIF(Scores!$E$2:$E$692, 'Next Gen'!$A233, INDEX(Scores!$H$2:$O$692, 0, MATCH($B233, Scores!$H$1:$O$1, 0)))</f>
        <v>1</v>
      </c>
      <c r="G233" s="1" t="str">
        <f>INDEX(Scores!$B$2:$B$692, MATCH('Next Gen'!$A233, Scores!$E$2:$E$692, 0))</f>
        <v>mid</v>
      </c>
      <c r="H233" s="4">
        <f>INDEX(Scores!$D$2:$D$692, MATCH('Next Gen'!$A233, Scores!$E$2:$E$692, 0))</f>
        <v>45854</v>
      </c>
    </row>
    <row r="234" spans="1:8">
      <c r="A234" s="1">
        <v>170</v>
      </c>
      <c r="B234" s="1" t="s">
        <v>4</v>
      </c>
      <c r="C234" s="1">
        <v>9</v>
      </c>
      <c r="D234" s="1">
        <v>9</v>
      </c>
      <c r="E234" s="1">
        <v>4</v>
      </c>
      <c r="F234" s="1">
        <f>SUMIF(Scores!$E$2:$E$692, 'Next Gen'!$A235, INDEX(Scores!$H$2:$O$692, 0, MATCH($B234, Scores!$H$1:$O$1, 0)))</f>
        <v>4</v>
      </c>
      <c r="G234" s="1" t="str">
        <f>INDEX(Scores!$B$2:$B$692, MATCH('Next Gen'!$A235, Scores!$E$2:$E$692, 0))</f>
        <v>mid</v>
      </c>
      <c r="H234" s="4">
        <f>INDEX(Scores!$D$2:$D$692, MATCH('Next Gen'!$A235, Scores!$E$2:$E$692, 0))</f>
        <v>45855</v>
      </c>
    </row>
    <row r="235" spans="1:8">
      <c r="A235" s="1">
        <v>170</v>
      </c>
      <c r="B235" s="1" t="s">
        <v>5</v>
      </c>
      <c r="C235" s="1">
        <v>9</v>
      </c>
      <c r="D235" s="1">
        <v>8</v>
      </c>
      <c r="E235" s="1">
        <v>4</v>
      </c>
      <c r="F235" s="1">
        <f>SUMIF(Scores!$E$2:$E$692, 'Next Gen'!$A236, INDEX(Scores!$H$2:$O$692, 0, MATCH($B235, Scores!$H$1:$O$1, 0)))</f>
        <v>9</v>
      </c>
      <c r="G235" s="1" t="str">
        <f>INDEX(Scores!$B$2:$B$692, MATCH('Next Gen'!$A236, Scores!$E$2:$E$692, 0))</f>
        <v>mid</v>
      </c>
      <c r="H235" s="4">
        <f>INDEX(Scores!$D$2:$D$692, MATCH('Next Gen'!$A236, Scores!$E$2:$E$692, 0))</f>
        <v>45855</v>
      </c>
    </row>
    <row r="236" spans="1:8">
      <c r="A236" s="1">
        <v>170</v>
      </c>
      <c r="B236" s="1" t="s">
        <v>83</v>
      </c>
      <c r="C236" s="1">
        <v>9</v>
      </c>
      <c r="D236" s="1">
        <v>6</v>
      </c>
      <c r="E236" s="1">
        <v>2</v>
      </c>
      <c r="F236" s="1">
        <f>SUMIF(Scores!$E$2:$E$692, 'Next Gen'!$A234, INDEX(Scores!$H$2:$O$692, 0, MATCH($B236, Scores!$H$1:$O$1, 0)))</f>
        <v>3</v>
      </c>
      <c r="G236" s="1" t="str">
        <f>INDEX(Scores!$B$2:$B$692, MATCH('Next Gen'!$A234, Scores!$E$2:$E$692, 0))</f>
        <v>mid</v>
      </c>
      <c r="H236" s="4">
        <f>INDEX(Scores!$D$2:$D$692, MATCH('Next Gen'!$A234, Scores!$E$2:$E$692, 0))</f>
        <v>45855</v>
      </c>
    </row>
    <row r="237" spans="1:8">
      <c r="A237" s="1">
        <v>171</v>
      </c>
      <c r="B237" s="1" t="s">
        <v>5</v>
      </c>
      <c r="C237" s="1">
        <v>9</v>
      </c>
      <c r="D237" s="1">
        <v>6</v>
      </c>
      <c r="E237" s="1">
        <v>4</v>
      </c>
      <c r="F237" s="1">
        <f>SUMIF(Scores!$E$2:$E$692, 'Next Gen'!$A239, INDEX(Scores!$H$2:$O$692, 0, MATCH($B237, Scores!$H$1:$O$1, 0)))</f>
        <v>6</v>
      </c>
      <c r="G237" s="1" t="str">
        <f>INDEX(Scores!$B$2:$B$692, MATCH('Next Gen'!$A239, Scores!$E$2:$E$692, 0))</f>
        <v>mid</v>
      </c>
      <c r="H237" s="4">
        <f>INDEX(Scores!$D$2:$D$692, MATCH('Next Gen'!$A239, Scores!$E$2:$E$692, 0))</f>
        <v>45855</v>
      </c>
    </row>
    <row r="238" spans="1:8">
      <c r="A238" s="1">
        <v>171</v>
      </c>
      <c r="B238" s="1" t="s">
        <v>4</v>
      </c>
      <c r="C238" s="1">
        <v>9</v>
      </c>
      <c r="D238" s="1">
        <v>7</v>
      </c>
      <c r="E238" s="1">
        <v>2</v>
      </c>
      <c r="F238" s="1">
        <f>SUMIF(Scores!$E$2:$E$692, 'Next Gen'!$A238, INDEX(Scores!$H$2:$O$692, 0, MATCH($B238, Scores!$H$1:$O$1, 0)))</f>
        <v>5</v>
      </c>
      <c r="G238" s="1" t="str">
        <f>INDEX(Scores!$B$2:$B$692, MATCH('Next Gen'!$A238, Scores!$E$2:$E$692, 0))</f>
        <v>mid</v>
      </c>
      <c r="H238" s="4">
        <f>INDEX(Scores!$D$2:$D$692, MATCH('Next Gen'!$A238, Scores!$E$2:$E$692, 0))</f>
        <v>45855</v>
      </c>
    </row>
    <row r="239" spans="1:8">
      <c r="A239" s="1">
        <v>171</v>
      </c>
      <c r="B239" s="1" t="s">
        <v>83</v>
      </c>
      <c r="C239" s="1">
        <v>9</v>
      </c>
      <c r="D239" s="1">
        <v>6</v>
      </c>
      <c r="E239" s="1">
        <v>1</v>
      </c>
      <c r="F239" s="1">
        <f>SUMIF(Scores!$E$2:$E$692, 'Next Gen'!$A237, INDEX(Scores!$H$2:$O$692, 0, MATCH($B239, Scores!$H$1:$O$1, 0)))</f>
        <v>1</v>
      </c>
      <c r="G239" s="1" t="str">
        <f>INDEX(Scores!$B$2:$B$692, MATCH('Next Gen'!$A237, Scores!$E$2:$E$692, 0))</f>
        <v>mid</v>
      </c>
      <c r="H239" s="4">
        <f>INDEX(Scores!$D$2:$D$692, MATCH('Next Gen'!$A237, Scores!$E$2:$E$692, 0))</f>
        <v>45855</v>
      </c>
    </row>
    <row r="240" spans="1:8">
      <c r="A240" s="1">
        <v>172</v>
      </c>
      <c r="B240" s="1" t="s">
        <v>4</v>
      </c>
      <c r="C240" s="1">
        <v>9</v>
      </c>
      <c r="D240" s="1">
        <v>9</v>
      </c>
      <c r="E240" s="1">
        <v>6</v>
      </c>
      <c r="F240" s="1">
        <f>SUMIF(Scores!$E$2:$E$692, 'Next Gen'!$A241, INDEX(Scores!$H$2:$O$692, 0, MATCH($B240, Scores!$H$1:$O$1, 0)))</f>
        <v>12</v>
      </c>
      <c r="G240" s="1" t="str">
        <f>INDEX(Scores!$B$2:$B$692, MATCH('Next Gen'!$A241, Scores!$E$2:$E$692, 0))</f>
        <v>mid</v>
      </c>
      <c r="H240" s="4">
        <f>INDEX(Scores!$D$2:$D$692, MATCH('Next Gen'!$A241, Scores!$E$2:$E$692, 0))</f>
        <v>45855</v>
      </c>
    </row>
    <row r="241" spans="1:8">
      <c r="A241" s="1">
        <v>172</v>
      </c>
      <c r="B241" s="1" t="s">
        <v>83</v>
      </c>
      <c r="C241" s="1">
        <v>9</v>
      </c>
      <c r="D241" s="1">
        <v>2</v>
      </c>
      <c r="E241" s="1">
        <v>0</v>
      </c>
      <c r="F241" s="1">
        <f>SUMIF(Scores!$E$2:$E$692, 'Next Gen'!$A240, INDEX(Scores!$H$2:$O$692, 0, MATCH($B241, Scores!$H$1:$O$1, 0)))</f>
        <v>0</v>
      </c>
      <c r="G241" s="1" t="str">
        <f>INDEX(Scores!$B$2:$B$692, MATCH('Next Gen'!$A240, Scores!$E$2:$E$692, 0))</f>
        <v>mid</v>
      </c>
      <c r="H241" s="4">
        <f>INDEX(Scores!$D$2:$D$692, MATCH('Next Gen'!$A240, Scores!$E$2:$E$692, 0))</f>
        <v>45855</v>
      </c>
    </row>
    <row r="242" spans="1:8">
      <c r="A242" s="1">
        <v>173</v>
      </c>
      <c r="B242" s="1" t="s">
        <v>83</v>
      </c>
      <c r="C242" s="1">
        <v>12</v>
      </c>
      <c r="D242" s="1">
        <v>9</v>
      </c>
      <c r="E242" s="1">
        <v>1</v>
      </c>
      <c r="F242" s="1">
        <f>SUMIF(Scores!$E$2:$E$692, 'Next Gen'!$A242, INDEX(Scores!$H$2:$O$692, 0, MATCH($B242, Scores!$H$1:$O$1, 0)))</f>
        <v>0</v>
      </c>
      <c r="G242" s="1" t="str">
        <f>INDEX(Scores!$B$2:$B$692, MATCH('Next Gen'!$A242, Scores!$E$2:$E$692, 0))</f>
        <v>mid</v>
      </c>
      <c r="H242" s="4">
        <f>INDEX(Scores!$D$2:$D$692, MATCH('Next Gen'!$A242, Scores!$E$2:$E$692, 0))</f>
        <v>45859</v>
      </c>
    </row>
    <row r="243" spans="1:8">
      <c r="A243" s="1">
        <v>173</v>
      </c>
      <c r="B243" s="1" t="s">
        <v>5</v>
      </c>
      <c r="C243" s="1">
        <v>12</v>
      </c>
      <c r="D243" s="1">
        <v>4</v>
      </c>
      <c r="E243" s="1">
        <v>0</v>
      </c>
      <c r="F243" s="1">
        <f>SUMIF(Scores!$E$2:$E$692, 'Next Gen'!$A243, INDEX(Scores!$H$2:$O$692, 0, MATCH($B243, Scores!$H$1:$O$1, 0)))</f>
        <v>1</v>
      </c>
      <c r="G243" s="1" t="str">
        <f>INDEX(Scores!$B$2:$B$692, MATCH('Next Gen'!$A243, Scores!$E$2:$E$692, 0))</f>
        <v>mid</v>
      </c>
      <c r="H243" s="4">
        <f>INDEX(Scores!$D$2:$D$692, MATCH('Next Gen'!$A243, Scores!$E$2:$E$692, 0))</f>
        <v>45859</v>
      </c>
    </row>
    <row r="244" spans="1:8">
      <c r="A244" s="1">
        <v>174</v>
      </c>
      <c r="B244" s="1" t="s">
        <v>83</v>
      </c>
      <c r="C244" s="1">
        <v>9</v>
      </c>
      <c r="D244" s="1">
        <v>5</v>
      </c>
      <c r="E244" s="1">
        <v>3</v>
      </c>
      <c r="F244" s="1">
        <f>SUMIF(Scores!$E$2:$E$692, 'Next Gen'!$A244, INDEX(Scores!$H$2:$O$692, 0, MATCH($B244, Scores!$H$1:$O$1, 0)))</f>
        <v>3</v>
      </c>
      <c r="G244" s="1" t="str">
        <f>INDEX(Scores!$B$2:$B$692, MATCH('Next Gen'!$A244, Scores!$E$2:$E$692, 0))</f>
        <v>mid</v>
      </c>
      <c r="H244" s="4">
        <f>INDEX(Scores!$D$2:$D$692, MATCH('Next Gen'!$A244, Scores!$E$2:$E$692, 0))</f>
        <v>45859</v>
      </c>
    </row>
    <row r="245" spans="1:8">
      <c r="A245" s="1">
        <v>174</v>
      </c>
      <c r="B245" s="1" t="s">
        <v>5</v>
      </c>
      <c r="C245" s="1">
        <v>9</v>
      </c>
      <c r="D245" s="1">
        <v>8</v>
      </c>
      <c r="E245" s="1">
        <v>2</v>
      </c>
      <c r="F245" s="1">
        <f>SUMIF(Scores!$E$2:$E$692, 'Next Gen'!$A245, INDEX(Scores!$H$2:$O$692, 0, MATCH($B245, Scores!$H$1:$O$1, 0)))</f>
        <v>5</v>
      </c>
      <c r="G245" s="1" t="str">
        <f>INDEX(Scores!$B$2:$B$692, MATCH('Next Gen'!$A245, Scores!$E$2:$E$692, 0))</f>
        <v>mid</v>
      </c>
      <c r="H245" s="4">
        <f>INDEX(Scores!$D$2:$D$692, MATCH('Next Gen'!$A245, Scores!$E$2:$E$692, 0))</f>
        <v>45859</v>
      </c>
    </row>
    <row r="246" spans="1:8">
      <c r="A246" s="1">
        <v>175</v>
      </c>
      <c r="B246" s="1" t="s">
        <v>5</v>
      </c>
      <c r="C246" s="1">
        <v>9</v>
      </c>
      <c r="D246" s="1">
        <v>7</v>
      </c>
      <c r="E246" s="1">
        <v>2</v>
      </c>
      <c r="F246" s="1">
        <f>SUMIF(Scores!$E$2:$E$692, 'Next Gen'!$A247, INDEX(Scores!$H$2:$O$692, 0, MATCH($B246, Scores!$H$1:$O$1, 0)))</f>
        <v>4</v>
      </c>
      <c r="G246" s="1" t="str">
        <f>INDEX(Scores!$B$2:$B$692, MATCH('Next Gen'!$A247, Scores!$E$2:$E$692, 0))</f>
        <v>high</v>
      </c>
      <c r="H246" s="4">
        <f>INDEX(Scores!$D$2:$D$692, MATCH('Next Gen'!$A247, Scores!$E$2:$E$692, 0))</f>
        <v>45859</v>
      </c>
    </row>
    <row r="247" spans="1:8">
      <c r="A247" s="1">
        <v>175</v>
      </c>
      <c r="B247" s="1" t="s">
        <v>83</v>
      </c>
      <c r="C247" s="1">
        <v>9</v>
      </c>
      <c r="D247" s="1">
        <v>3</v>
      </c>
      <c r="E247" s="1">
        <v>1</v>
      </c>
      <c r="F247" s="1">
        <f>SUMIF(Scores!$E$2:$E$692, 'Next Gen'!$A246, INDEX(Scores!$H$2:$O$692, 0, MATCH($B247, Scores!$H$1:$O$1, 0)))</f>
        <v>1</v>
      </c>
      <c r="G247" s="1" t="str">
        <f>INDEX(Scores!$B$2:$B$692, MATCH('Next Gen'!$A246, Scores!$E$2:$E$692, 0))</f>
        <v>high</v>
      </c>
      <c r="H247" s="4">
        <f>INDEX(Scores!$D$2:$D$692, MATCH('Next Gen'!$A246, Scores!$E$2:$E$692, 0))</f>
        <v>45859</v>
      </c>
    </row>
    <row r="248" spans="1:8">
      <c r="A248" s="1">
        <v>176</v>
      </c>
      <c r="B248" s="1" t="s">
        <v>4</v>
      </c>
      <c r="C248" s="1">
        <v>9</v>
      </c>
      <c r="D248" s="1">
        <v>9</v>
      </c>
      <c r="E248" s="1">
        <v>4</v>
      </c>
      <c r="F248" s="1">
        <f>SUMIF(Scores!$E$2:$E$692, 'Next Gen'!$A248, INDEX(Scores!$H$2:$O$692, 0, MATCH($B248, Scores!$H$1:$O$1, 0)))</f>
        <v>8</v>
      </c>
      <c r="G248" s="1" t="str">
        <f>INDEX(Scores!$B$2:$B$692, MATCH('Next Gen'!$A248, Scores!$E$2:$E$692, 0))</f>
        <v>mid</v>
      </c>
      <c r="H248" s="4">
        <f>INDEX(Scores!$D$2:$D$692, MATCH('Next Gen'!$A248, Scores!$E$2:$E$692, 0))</f>
        <v>45860</v>
      </c>
    </row>
    <row r="249" spans="1:8">
      <c r="A249" s="1">
        <v>176</v>
      </c>
      <c r="B249" s="1" t="s">
        <v>5</v>
      </c>
      <c r="C249" s="1">
        <v>9</v>
      </c>
      <c r="D249" s="1">
        <v>8</v>
      </c>
      <c r="E249" s="1">
        <v>3</v>
      </c>
      <c r="F249" s="1">
        <f>SUMIF(Scores!$E$2:$E$692, 'Next Gen'!$A249, INDEX(Scores!$H$2:$O$692, 0, MATCH($B249, Scores!$H$1:$O$1, 0)))</f>
        <v>6</v>
      </c>
      <c r="G249" s="1" t="str">
        <f>INDEX(Scores!$B$2:$B$692, MATCH('Next Gen'!$A249, Scores!$E$2:$E$692, 0))</f>
        <v>mid</v>
      </c>
      <c r="H249" s="4">
        <f>INDEX(Scores!$D$2:$D$692, MATCH('Next Gen'!$A249, Scores!$E$2:$E$692, 0))</f>
        <v>45860</v>
      </c>
    </row>
    <row r="250" spans="1:8">
      <c r="A250" s="1">
        <v>177</v>
      </c>
      <c r="B250" s="1" t="s">
        <v>5</v>
      </c>
      <c r="C250" s="1">
        <v>9</v>
      </c>
      <c r="D250" s="1">
        <v>8</v>
      </c>
      <c r="E250" s="1">
        <v>4</v>
      </c>
      <c r="F250" s="1">
        <f>SUMIF(Scores!$E$2:$E$692, 'Next Gen'!$A251, INDEX(Scores!$H$2:$O$692, 0, MATCH($B250, Scores!$H$1:$O$1, 0)))</f>
        <v>7</v>
      </c>
      <c r="G250" s="1" t="str">
        <f>INDEX(Scores!$B$2:$B$692, MATCH('Next Gen'!$A251, Scores!$E$2:$E$692, 0))</f>
        <v>high</v>
      </c>
      <c r="H250" s="4">
        <f>INDEX(Scores!$D$2:$D$692, MATCH('Next Gen'!$A251, Scores!$E$2:$E$692, 0))</f>
        <v>45860</v>
      </c>
    </row>
    <row r="251" spans="1:8">
      <c r="A251" s="1">
        <v>177</v>
      </c>
      <c r="B251" s="1" t="s">
        <v>4</v>
      </c>
      <c r="C251" s="1">
        <v>9</v>
      </c>
      <c r="D251" s="1">
        <v>9</v>
      </c>
      <c r="E251" s="1">
        <v>2</v>
      </c>
      <c r="F251" s="1">
        <f>SUMIF(Scores!$E$2:$E$692, 'Next Gen'!$A250, INDEX(Scores!$H$2:$O$692, 0, MATCH($B251, Scores!$H$1:$O$1, 0)))</f>
        <v>3</v>
      </c>
      <c r="G251" s="1" t="str">
        <f>INDEX(Scores!$B$2:$B$692, MATCH('Next Gen'!$A250, Scores!$E$2:$E$692, 0))</f>
        <v>high</v>
      </c>
      <c r="H251" s="4">
        <f>INDEX(Scores!$D$2:$D$692, MATCH('Next Gen'!$A250, Scores!$E$2:$E$692, 0))</f>
        <v>45860</v>
      </c>
    </row>
    <row r="252" spans="1:8">
      <c r="A252" s="1">
        <v>178</v>
      </c>
      <c r="B252" s="1" t="s">
        <v>4</v>
      </c>
      <c r="C252" s="1">
        <v>9</v>
      </c>
      <c r="D252" s="1">
        <v>9</v>
      </c>
      <c r="E252" s="1">
        <v>5</v>
      </c>
      <c r="F252" s="1">
        <f>SUMIF(Scores!$E$2:$E$692, 'Next Gen'!$A252, INDEX(Scores!$H$2:$O$692, 0, MATCH($B252, Scores!$H$1:$O$1, 0)))</f>
        <v>9</v>
      </c>
      <c r="G252" s="1" t="str">
        <f>INDEX(Scores!$B$2:$B$692, MATCH('Next Gen'!$A252, Scores!$E$2:$E$692, 0))</f>
        <v>mid</v>
      </c>
      <c r="H252" s="4">
        <f>INDEX(Scores!$D$2:$D$692, MATCH('Next Gen'!$A252, Scores!$E$2:$E$692, 0))</f>
        <v>45861</v>
      </c>
    </row>
    <row r="253" spans="1:8">
      <c r="A253" s="1">
        <v>178</v>
      </c>
      <c r="B253" s="1" t="s">
        <v>5</v>
      </c>
      <c r="C253" s="1">
        <v>9</v>
      </c>
      <c r="D253" s="1">
        <v>9</v>
      </c>
      <c r="E253" s="1">
        <v>3</v>
      </c>
      <c r="F253" s="1">
        <f>SUMIF(Scores!$E$2:$E$692, 'Next Gen'!$A253, INDEX(Scores!$H$2:$O$692, 0, MATCH($B253, Scores!$H$1:$O$1, 0)))</f>
        <v>5</v>
      </c>
      <c r="G253" s="1" t="str">
        <f>INDEX(Scores!$B$2:$B$692, MATCH('Next Gen'!$A253, Scores!$E$2:$E$692, 0))</f>
        <v>mid</v>
      </c>
      <c r="H253" s="4">
        <f>INDEX(Scores!$D$2:$D$692, MATCH('Next Gen'!$A253, Scores!$E$2:$E$692, 0))</f>
        <v>45861</v>
      </c>
    </row>
    <row r="254" spans="1:8">
      <c r="A254" s="1">
        <v>178</v>
      </c>
      <c r="B254" s="1" t="s">
        <v>6</v>
      </c>
      <c r="C254" s="1">
        <v>9</v>
      </c>
      <c r="D254" s="1">
        <v>4</v>
      </c>
      <c r="E254" s="1">
        <v>2</v>
      </c>
      <c r="F254" s="1">
        <f>SUMIF(Scores!$E$2:$E$692, 'Next Gen'!$A254, INDEX(Scores!$H$2:$O$692, 0, MATCH($B254, Scores!$H$1:$O$1, 0)))</f>
        <v>2</v>
      </c>
      <c r="G254" s="1" t="str">
        <f>INDEX(Scores!$B$2:$B$692, MATCH('Next Gen'!$A254, Scores!$E$2:$E$692, 0))</f>
        <v>mid</v>
      </c>
      <c r="H254" s="4">
        <f>INDEX(Scores!$D$2:$D$692, MATCH('Next Gen'!$A254, Scores!$E$2:$E$692, 0))</f>
        <v>45861</v>
      </c>
    </row>
    <row r="255" spans="1:8">
      <c r="A255" s="1">
        <v>179</v>
      </c>
      <c r="B255" s="1" t="s">
        <v>4</v>
      </c>
      <c r="C255" s="1">
        <v>9</v>
      </c>
      <c r="D255" s="1">
        <v>9</v>
      </c>
      <c r="E255" s="1">
        <v>5</v>
      </c>
      <c r="F255" s="1">
        <f>SUMIF(Scores!$E$2:$E$692, 'Next Gen'!$A255, INDEX(Scores!$H$2:$O$692, 0, MATCH($B255, Scores!$H$1:$O$1, 0)))</f>
        <v>6</v>
      </c>
      <c r="G255" s="1" t="str">
        <f>INDEX(Scores!$B$2:$B$692, MATCH('Next Gen'!$A255, Scores!$E$2:$E$692, 0))</f>
        <v>mid</v>
      </c>
      <c r="H255" s="4">
        <f>INDEX(Scores!$D$2:$D$692, MATCH('Next Gen'!$A255, Scores!$E$2:$E$692, 0))</f>
        <v>45861</v>
      </c>
    </row>
    <row r="256" spans="1:8">
      <c r="A256" s="1">
        <v>179</v>
      </c>
      <c r="B256" s="1" t="s">
        <v>5</v>
      </c>
      <c r="C256" s="1">
        <v>9</v>
      </c>
      <c r="D256" s="1">
        <v>6</v>
      </c>
      <c r="E256" s="1">
        <v>2</v>
      </c>
      <c r="F256" s="1">
        <f>SUMIF(Scores!$E$2:$E$692, 'Next Gen'!$A256, INDEX(Scores!$H$2:$O$692, 0, MATCH($B256, Scores!$H$1:$O$1, 0)))</f>
        <v>3</v>
      </c>
      <c r="G256" s="1" t="str">
        <f>INDEX(Scores!$B$2:$B$692, MATCH('Next Gen'!$A256, Scores!$E$2:$E$692, 0))</f>
        <v>mid</v>
      </c>
      <c r="H256" s="4">
        <f>INDEX(Scores!$D$2:$D$692, MATCH('Next Gen'!$A256, Scores!$E$2:$E$692, 0))</f>
        <v>45861</v>
      </c>
    </row>
    <row r="257" spans="1:8">
      <c r="A257" s="1">
        <v>180</v>
      </c>
      <c r="B257" s="1" t="s">
        <v>6</v>
      </c>
      <c r="C257" s="1">
        <v>9</v>
      </c>
      <c r="D257" s="1">
        <v>7</v>
      </c>
      <c r="E257" s="1">
        <v>4</v>
      </c>
      <c r="F257" s="1">
        <f>SUMIF(Scores!$E$2:$E$692, 'Next Gen'!$A257, INDEX(Scores!$H$2:$O$692, 0, MATCH($B257, Scores!$H$1:$O$1, 0)))</f>
        <v>8</v>
      </c>
      <c r="G257" s="1" t="str">
        <f>INDEX(Scores!$B$2:$B$692, MATCH('Next Gen'!$A257, Scores!$E$2:$E$692, 0))</f>
        <v>mid</v>
      </c>
      <c r="H257" s="4">
        <f>INDEX(Scores!$D$2:$D$692, MATCH('Next Gen'!$A257, Scores!$E$2:$E$692, 0))</f>
        <v>45862</v>
      </c>
    </row>
    <row r="258" spans="1:8">
      <c r="A258" s="1">
        <v>180</v>
      </c>
      <c r="B258" s="1" t="s">
        <v>5</v>
      </c>
      <c r="C258" s="1">
        <v>9</v>
      </c>
      <c r="D258" s="1">
        <v>7</v>
      </c>
      <c r="E258" s="1">
        <v>3</v>
      </c>
      <c r="F258" s="1">
        <f>SUMIF(Scores!$E$2:$E$692, 'Next Gen'!$A258, INDEX(Scores!$H$2:$O$692, 0, MATCH($B258, Scores!$H$1:$O$1, 0)))</f>
        <v>5</v>
      </c>
      <c r="G258" s="1" t="str">
        <f>INDEX(Scores!$B$2:$B$692, MATCH('Next Gen'!$A258, Scores!$E$2:$E$692, 0))</f>
        <v>mid</v>
      </c>
      <c r="H258" s="4">
        <f>INDEX(Scores!$D$2:$D$692, MATCH('Next Gen'!$A258, Scores!$E$2:$E$692, 0))</f>
        <v>45862</v>
      </c>
    </row>
    <row r="259" spans="1:8">
      <c r="A259" s="1">
        <v>181</v>
      </c>
      <c r="B259" s="1" t="s">
        <v>5</v>
      </c>
      <c r="C259" s="1">
        <v>9</v>
      </c>
      <c r="D259" s="1">
        <v>8</v>
      </c>
      <c r="E259" s="1">
        <v>3</v>
      </c>
      <c r="F259" s="1">
        <f>SUMIF(Scores!$E$2:$E$692, 'Next Gen'!$A259, INDEX(Scores!$H$2:$O$692, 0, MATCH($B259, Scores!$H$1:$O$1, 0)))</f>
        <v>4</v>
      </c>
      <c r="G259" s="1" t="str">
        <f>INDEX(Scores!$B$2:$B$692, MATCH('Next Gen'!$A259, Scores!$E$2:$E$692, 0))</f>
        <v>mid</v>
      </c>
      <c r="H259" s="4">
        <f>INDEX(Scores!$D$2:$D$692, MATCH('Next Gen'!$A259, Scores!$E$2:$E$692, 0))</f>
        <v>45863</v>
      </c>
    </row>
    <row r="260" spans="1:8">
      <c r="A260" s="1">
        <v>181</v>
      </c>
      <c r="B260" s="1" t="s">
        <v>6</v>
      </c>
      <c r="C260" s="1">
        <v>9</v>
      </c>
      <c r="D260" s="1">
        <v>3</v>
      </c>
      <c r="E260" s="1">
        <v>0</v>
      </c>
      <c r="F260" s="1">
        <f>SUMIF(Scores!$E$2:$E$692, 'Next Gen'!$A260, INDEX(Scores!$H$2:$O$692, 0, MATCH($B260, Scores!$H$1:$O$1, 0)))</f>
        <v>0</v>
      </c>
      <c r="G260" s="1" t="str">
        <f>INDEX(Scores!$B$2:$B$692, MATCH('Next Gen'!$A260, Scores!$E$2:$E$692, 0))</f>
        <v>mid</v>
      </c>
      <c r="H260" s="4">
        <f>INDEX(Scores!$D$2:$D$692, MATCH('Next Gen'!$A260, Scores!$E$2:$E$692, 0))</f>
        <v>45863</v>
      </c>
    </row>
    <row r="261" spans="1:8">
      <c r="A261" s="1">
        <v>182</v>
      </c>
      <c r="B261" s="1" t="s">
        <v>83</v>
      </c>
      <c r="C261" s="1">
        <v>12</v>
      </c>
      <c r="D261" s="1">
        <v>7</v>
      </c>
      <c r="E261" s="1">
        <v>3</v>
      </c>
      <c r="F261" s="1">
        <f>SUMIF(Scores!$E$2:$E$692, 'Next Gen'!$A261, INDEX(Scores!$H$2:$O$692, 0, MATCH($B261, Scores!$H$1:$O$1, 0)))</f>
        <v>3</v>
      </c>
      <c r="G261" s="1" t="str">
        <f>INDEX(Scores!$B$2:$B$692, MATCH('Next Gen'!$A261, Scores!$E$2:$E$692, 0))</f>
        <v>mid</v>
      </c>
      <c r="H261" s="4">
        <f>INDEX(Scores!$D$2:$D$692, MATCH('Next Gen'!$A261, Scores!$E$2:$E$692, 0))</f>
        <v>45863</v>
      </c>
    </row>
    <row r="262" spans="1:8">
      <c r="A262" s="1">
        <v>182</v>
      </c>
      <c r="B262" s="1" t="s">
        <v>5</v>
      </c>
      <c r="C262" s="1">
        <v>12</v>
      </c>
      <c r="D262" s="1">
        <v>11</v>
      </c>
      <c r="E262" s="1">
        <v>3</v>
      </c>
      <c r="F262" s="1">
        <f>SUMIF(Scores!$E$2:$E$692, 'Next Gen'!$A262, INDEX(Scores!$H$2:$O$692, 0, MATCH($B262, Scores!$H$1:$O$1, 0)))</f>
        <v>4</v>
      </c>
      <c r="G262" s="1" t="str">
        <f>INDEX(Scores!$B$2:$B$692, MATCH('Next Gen'!$A262, Scores!$E$2:$E$692, 0))</f>
        <v>mid</v>
      </c>
      <c r="H262" s="4">
        <f>INDEX(Scores!$D$2:$D$692, MATCH('Next Gen'!$A262, Scores!$E$2:$E$692, 0))</f>
        <v>45863</v>
      </c>
    </row>
    <row r="263" spans="1:8">
      <c r="A263" s="1">
        <v>183</v>
      </c>
      <c r="B263" s="1" t="s">
        <v>5</v>
      </c>
      <c r="C263" s="1">
        <v>9</v>
      </c>
      <c r="D263" s="1">
        <v>9</v>
      </c>
      <c r="E263" s="1">
        <v>2</v>
      </c>
      <c r="F263" s="1">
        <f>SUMIF(Scores!$E$2:$E$692, 'Next Gen'!$A263, INDEX(Scores!$H$2:$N$692, 0, MATCH($B263, Scores!$H$1:$N$1, 0)))</f>
        <v>5</v>
      </c>
      <c r="G263" s="1" t="str">
        <f>INDEX(Scores!$B$2:$B$692, MATCH('Next Gen'!$A263, Scores!$E$2:$E$692, 0))</f>
        <v>mid</v>
      </c>
      <c r="H263" s="4">
        <f>INDEX(Scores!$D$2:$D$692, MATCH('Next Gen'!$A263, Scores!$E$2:$E$692, 0))</f>
        <v>45863</v>
      </c>
    </row>
    <row r="264" spans="1:8">
      <c r="A264" s="1">
        <v>183</v>
      </c>
      <c r="B264" s="1" t="s">
        <v>83</v>
      </c>
      <c r="C264" s="1">
        <v>9</v>
      </c>
      <c r="D264" s="1">
        <v>4</v>
      </c>
      <c r="E264" s="1">
        <v>1</v>
      </c>
      <c r="F264" s="1">
        <f>SUMIF(Scores!$E$2:$E$692, 'Next Gen'!$A264, INDEX(Scores!$H$2:$O$692, 0, MATCH($B264, Scores!$H$1:$O$1, 0)))</f>
        <v>3</v>
      </c>
      <c r="G264" s="1" t="str">
        <f>INDEX(Scores!$B$2:$B$692, MATCH('Next Gen'!$A264, Scores!$E$2:$E$692, 0))</f>
        <v>mid</v>
      </c>
      <c r="H264" s="4">
        <f>INDEX(Scores!$D$2:$D$692, MATCH('Next Gen'!$A264, Scores!$E$2:$E$692, 0))</f>
        <v>45863</v>
      </c>
    </row>
    <row r="265" spans="1:8">
      <c r="A265" s="1">
        <v>184</v>
      </c>
      <c r="B265" s="1" t="s">
        <v>5</v>
      </c>
      <c r="C265" s="1">
        <v>9</v>
      </c>
      <c r="D265" s="1">
        <v>7</v>
      </c>
      <c r="E265" s="1">
        <v>4</v>
      </c>
      <c r="F265" s="1">
        <f>SUMIF(Scores!$E$2:$E$692, 'Next Gen'!$A265, INDEX(Scores!$H$2:$N$692, 0, MATCH($B265, Scores!$H$1:$N$1, 0)))</f>
        <v>8</v>
      </c>
      <c r="G265" s="1" t="str">
        <f>INDEX(Scores!$B$2:$B$692, MATCH('Next Gen'!$A265, Scores!$E$2:$E$692, 0))</f>
        <v>mid</v>
      </c>
      <c r="H265" s="4">
        <f>INDEX(Scores!$D$2:$D$692, MATCH('Next Gen'!$A265, Scores!$E$2:$E$692, 0))</f>
        <v>45866</v>
      </c>
    </row>
    <row r="266" spans="1:8">
      <c r="A266" s="1">
        <v>184</v>
      </c>
      <c r="B266" s="1" t="s">
        <v>6</v>
      </c>
      <c r="C266" s="1">
        <v>9</v>
      </c>
      <c r="D266" s="1">
        <v>4</v>
      </c>
      <c r="E266" s="1">
        <v>2</v>
      </c>
      <c r="F266" s="1">
        <f>SUMIF(Scores!$E$2:$E$692, 'Next Gen'!$A266, INDEX(Scores!$H$2:$O$692, 0, MATCH($B266, Scores!$H$1:$O$1, 0)))</f>
        <v>2</v>
      </c>
      <c r="G266" s="1" t="str">
        <f>INDEX(Scores!$B$2:$B$692, MATCH('Next Gen'!$A266, Scores!$E$2:$E$692, 0))</f>
        <v>mid</v>
      </c>
      <c r="H266" s="4">
        <f>INDEX(Scores!$D$2:$D$692, MATCH('Next Gen'!$A266, Scores!$E$2:$E$692, 0))</f>
        <v>45866</v>
      </c>
    </row>
    <row r="267" spans="1:8">
      <c r="A267" s="1">
        <v>185</v>
      </c>
      <c r="B267" s="1" t="s">
        <v>4</v>
      </c>
      <c r="C267" s="1">
        <v>9</v>
      </c>
      <c r="D267" s="1">
        <v>9</v>
      </c>
      <c r="E267" s="1">
        <v>6</v>
      </c>
      <c r="F267" s="1">
        <f>SUMIF(Scores!$E$2:$E$692, 'Next Gen'!$A267, INDEX(Scores!$H$2:$N$692, 0, MATCH($B267, Scores!$H$1:$N$1, 0)))</f>
        <v>11</v>
      </c>
      <c r="G267" s="1" t="str">
        <f>INDEX(Scores!$B$2:$B$692, MATCH('Next Gen'!$A267, Scores!$E$2:$E$692, 0))</f>
        <v>mid</v>
      </c>
      <c r="H267" s="4">
        <f>INDEX(Scores!$D$2:$D$692, MATCH('Next Gen'!$A267, Scores!$E$2:$E$692, 0))</f>
        <v>45868</v>
      </c>
    </row>
    <row r="268" spans="1:8">
      <c r="A268" s="1">
        <v>185</v>
      </c>
      <c r="B268" s="1" t="s">
        <v>5</v>
      </c>
      <c r="C268" s="1">
        <v>9</v>
      </c>
      <c r="D268" s="1">
        <v>8</v>
      </c>
      <c r="E268" s="1">
        <v>3</v>
      </c>
      <c r="F268" s="1">
        <f>SUMIF(Scores!$E$2:$E$692, 'Next Gen'!$A268, INDEX(Scores!$H$2:$O$692, 0, MATCH($B268, Scores!$H$1:$O$1, 0)))</f>
        <v>6</v>
      </c>
      <c r="G268" s="1" t="str">
        <f>INDEX(Scores!$B$2:$B$692, MATCH('Next Gen'!$A268, Scores!$E$2:$E$692, 0))</f>
        <v>mid</v>
      </c>
      <c r="H268" s="4">
        <f>INDEX(Scores!$D$2:$D$692, MATCH('Next Gen'!$A268, Scores!$E$2:$E$692, 0))</f>
        <v>45868</v>
      </c>
    </row>
    <row r="269" spans="1:8">
      <c r="A269" s="1">
        <v>186</v>
      </c>
      <c r="B269" s="1" t="s">
        <v>4</v>
      </c>
      <c r="C269" s="1">
        <v>9</v>
      </c>
      <c r="D269" s="1">
        <v>8</v>
      </c>
      <c r="E269" s="1">
        <v>6</v>
      </c>
      <c r="F269" s="1">
        <f>SUMIF(Scores!$E$2:$E$692, 'Next Gen'!$A269, INDEX(Scores!$H$2:$N$692, 0, MATCH($B269, Scores!$H$1:$N$1, 0)))</f>
        <v>10</v>
      </c>
      <c r="G269" s="1" t="str">
        <f>INDEX(Scores!$B$2:$B$692, MATCH('Next Gen'!$A269, Scores!$E$2:$E$692, 0))</f>
        <v>mid</v>
      </c>
      <c r="H269" s="4">
        <f>INDEX(Scores!$D$2:$D$692, MATCH('Next Gen'!$A269, Scores!$E$2:$E$692, 0))</f>
        <v>45868</v>
      </c>
    </row>
    <row r="270" spans="1:8">
      <c r="A270" s="1">
        <v>186</v>
      </c>
      <c r="B270" s="1" t="s">
        <v>5</v>
      </c>
      <c r="C270" s="1">
        <v>9</v>
      </c>
      <c r="D270" s="1">
        <v>8</v>
      </c>
      <c r="E270" s="1">
        <v>3</v>
      </c>
      <c r="F270" s="1">
        <f>SUMIF(Scores!$E$2:$E$692, 'Next Gen'!$A270, INDEX(Scores!$H$2:$O$692, 0, MATCH($B270, Scores!$H$1:$O$1, 0)))</f>
        <v>7</v>
      </c>
      <c r="G270" s="1" t="str">
        <f>INDEX(Scores!$B$2:$B$692, MATCH('Next Gen'!$A270, Scores!$E$2:$E$692, 0))</f>
        <v>mid</v>
      </c>
      <c r="H270" s="4">
        <f>INDEX(Scores!$D$2:$D$692, MATCH('Next Gen'!$A270, Scores!$E$2:$E$692, 0))</f>
        <v>45868</v>
      </c>
    </row>
    <row r="271" spans="1:8">
      <c r="A271" s="1">
        <v>187</v>
      </c>
      <c r="B271" s="1" t="s">
        <v>4</v>
      </c>
      <c r="C271" s="1">
        <v>9</v>
      </c>
      <c r="D271" s="1">
        <v>9</v>
      </c>
      <c r="E271" s="1">
        <v>7</v>
      </c>
      <c r="F271" s="1">
        <f>SUMIF(Scores!$E$2:$E$692, 'Next Gen'!$A271, INDEX(Scores!$H$2:$N$692, 0, MATCH($B271, Scores!$H$1:$N$1, 0)))</f>
        <v>13</v>
      </c>
      <c r="G271" s="1" t="str">
        <f>INDEX(Scores!$B$2:$B$692, MATCH('Next Gen'!$A271, Scores!$E$2:$E$692, 0))</f>
        <v>mid</v>
      </c>
      <c r="H271" s="4">
        <f>INDEX(Scores!$D$2:$D$692, MATCH('Next Gen'!$A271, Scores!$E$2:$E$692, 0))</f>
        <v>45868</v>
      </c>
    </row>
    <row r="272" spans="1:8">
      <c r="A272" s="1">
        <v>187</v>
      </c>
      <c r="B272" s="1" t="s">
        <v>5</v>
      </c>
      <c r="C272" s="1">
        <v>9</v>
      </c>
      <c r="D272" s="1">
        <v>7</v>
      </c>
      <c r="E272" s="1">
        <v>4</v>
      </c>
      <c r="F272" s="1">
        <f>SUMIF(Scores!$E$2:$E$692, 'Next Gen'!$A272, INDEX(Scores!$H$2:$O$692, 0, MATCH($B272, Scores!$H$1:$O$1, 0)))</f>
        <v>4</v>
      </c>
      <c r="G272" s="1" t="str">
        <f>INDEX(Scores!$B$2:$B$692, MATCH('Next Gen'!$A272, Scores!$E$2:$E$692, 0))</f>
        <v>mid</v>
      </c>
      <c r="H272" s="4">
        <f>INDEX(Scores!$D$2:$D$692, MATCH('Next Gen'!$A272, Scores!$E$2:$E$692, 0))</f>
        <v>45868</v>
      </c>
    </row>
    <row r="273" spans="1:8">
      <c r="A273" s="1">
        <v>188</v>
      </c>
      <c r="B273" s="1" t="s">
        <v>4</v>
      </c>
      <c r="C273" s="1">
        <v>9</v>
      </c>
      <c r="D273" s="1">
        <v>9</v>
      </c>
      <c r="E273" s="1">
        <v>4</v>
      </c>
      <c r="F273" s="1">
        <f>SUMIF(Scores!$E$2:$E$692, 'Next Gen'!$A273, INDEX(Scores!$H$2:$N$692, 0, MATCH($B273, Scores!$H$1:$N$1, 0)))</f>
        <v>8</v>
      </c>
      <c r="G273" s="1" t="str">
        <f>INDEX(Scores!$B$2:$B$692, MATCH('Next Gen'!$A273, Scores!$E$2:$E$692, 0))</f>
        <v>mid</v>
      </c>
      <c r="H273" s="4">
        <f>INDEX(Scores!$D$2:$D$692, MATCH('Next Gen'!$A273, Scores!$E$2:$E$692, 0))</f>
        <v>45868</v>
      </c>
    </row>
    <row r="274" spans="1:8">
      <c r="A274" s="1">
        <v>188</v>
      </c>
      <c r="B274" s="1" t="s">
        <v>5</v>
      </c>
      <c r="C274" s="1">
        <v>9</v>
      </c>
      <c r="D274" s="1">
        <v>7</v>
      </c>
      <c r="E274" s="1">
        <v>3</v>
      </c>
      <c r="F274" s="1">
        <f>SUMIF(Scores!$E$2:$E$692, 'Next Gen'!$A274, INDEX(Scores!$H$2:$O$692, 0, MATCH($B274, Scores!$H$1:$O$1, 0)))</f>
        <v>6</v>
      </c>
      <c r="G274" s="1" t="str">
        <f>INDEX(Scores!$B$2:$B$692, MATCH('Next Gen'!$A274, Scores!$E$2:$E$692, 0))</f>
        <v>mid</v>
      </c>
      <c r="H274" s="4">
        <f>INDEX(Scores!$D$2:$D$692, MATCH('Next Gen'!$A274, Scores!$E$2:$E$692, 0))</f>
        <v>45868</v>
      </c>
    </row>
    <row r="275" spans="1:8">
      <c r="A275" s="1">
        <v>189</v>
      </c>
      <c r="B275" s="1" t="s">
        <v>4</v>
      </c>
      <c r="C275" s="1">
        <v>9</v>
      </c>
      <c r="D275" s="1">
        <v>9</v>
      </c>
      <c r="E275" s="1">
        <v>7</v>
      </c>
      <c r="F275" s="1">
        <f>SUMIF(Scores!$E$2:$E$692, 'Next Gen'!$A275, INDEX(Scores!$H$2:$N$692, 0, MATCH($B275, Scores!$H$1:$N$1, 0)))</f>
        <v>16</v>
      </c>
      <c r="G275" s="1" t="str">
        <f>INDEX(Scores!$B$2:$B$692, MATCH('Next Gen'!$A275, Scores!$E$2:$E$692, 0))</f>
        <v>mid</v>
      </c>
      <c r="H275" s="4">
        <f>INDEX(Scores!$D$2:$D$692, MATCH('Next Gen'!$A275, Scores!$E$2:$E$692, 0))</f>
        <v>45869</v>
      </c>
    </row>
    <row r="276" spans="1:8">
      <c r="A276" s="1">
        <v>189</v>
      </c>
      <c r="B276" s="1" t="s">
        <v>5</v>
      </c>
      <c r="C276" s="1">
        <v>9</v>
      </c>
      <c r="D276" s="1">
        <v>6</v>
      </c>
      <c r="E276" s="1">
        <v>2</v>
      </c>
      <c r="F276" s="1">
        <f>SUMIF(Scores!$E$2:$E$692, 'Next Gen'!$A276, INDEX(Scores!$H$2:$O$692, 0, MATCH($B276, Scores!$H$1:$O$1, 0)))</f>
        <v>6</v>
      </c>
      <c r="G276" s="1" t="str">
        <f>INDEX(Scores!$B$2:$B$692, MATCH('Next Gen'!$A276, Scores!$E$2:$E$692, 0))</f>
        <v>mid</v>
      </c>
      <c r="H276" s="4">
        <f>INDEX(Scores!$D$2:$D$692, MATCH('Next Gen'!$A276, Scores!$E$2:$E$692, 0))</f>
        <v>45869</v>
      </c>
    </row>
    <row r="277" spans="1:8">
      <c r="A277" s="1">
        <v>190</v>
      </c>
      <c r="B277" s="1" t="s">
        <v>4</v>
      </c>
      <c r="C277" s="1">
        <v>12</v>
      </c>
      <c r="D277" s="1">
        <v>12</v>
      </c>
      <c r="E277" s="1">
        <v>4</v>
      </c>
      <c r="F277" s="1">
        <f>SUMIF(Scores!$E$2:$E$692, 'Next Gen'!$A277, INDEX(Scores!$H$2:$N$692, 0, MATCH($B277, Scores!$H$1:$N$1, 0)))</f>
        <v>9</v>
      </c>
      <c r="G277" s="1" t="str">
        <f>INDEX(Scores!$B$2:$B$692, MATCH('Next Gen'!$A277, Scores!$E$2:$E$692, 0))</f>
        <v>mid</v>
      </c>
      <c r="H277" s="4">
        <f>INDEX(Scores!$D$2:$D$692, MATCH('Next Gen'!$A277, Scores!$E$2:$E$692, 0))</f>
        <v>45869</v>
      </c>
    </row>
    <row r="278" spans="1:8">
      <c r="A278" s="1">
        <v>190</v>
      </c>
      <c r="B278" s="1" t="s">
        <v>5</v>
      </c>
      <c r="C278" s="1">
        <v>12</v>
      </c>
      <c r="D278" s="1">
        <v>10</v>
      </c>
      <c r="E278" s="1">
        <v>3</v>
      </c>
      <c r="F278" s="1">
        <f>SUMIF(Scores!$E$2:$E$692, 'Next Gen'!$A278, INDEX(Scores!$H$2:$O$692, 0, MATCH($B278, Scores!$H$1:$O$1, 0)))</f>
        <v>5</v>
      </c>
      <c r="G278" s="1" t="str">
        <f>INDEX(Scores!$B$2:$B$692, MATCH('Next Gen'!$A278, Scores!$E$2:$E$692, 0))</f>
        <v>mid</v>
      </c>
      <c r="H278" s="4">
        <f>INDEX(Scores!$D$2:$D$692, MATCH('Next Gen'!$A278, Scores!$E$2:$E$692, 0))</f>
        <v>45869</v>
      </c>
    </row>
    <row r="279" spans="1:8">
      <c r="A279" s="1">
        <v>191</v>
      </c>
      <c r="B279" s="1" t="s">
        <v>5</v>
      </c>
      <c r="C279" s="1">
        <v>9</v>
      </c>
      <c r="D279" s="1">
        <v>9</v>
      </c>
      <c r="E279" s="1">
        <v>5</v>
      </c>
      <c r="F279" s="1">
        <f>SUMIF(Scores!$E$2:$E$692, 'Next Gen'!$A280, INDEX(Scores!$H$2:$O$692, 0, MATCH($B279, Scores!$H$1:$O$1, 0)))</f>
        <v>7</v>
      </c>
      <c r="G279" s="1" t="str">
        <f>INDEX(Scores!$B$2:$B$692, MATCH('Next Gen'!$A280, Scores!$E$2:$E$692, 0))</f>
        <v>mid</v>
      </c>
      <c r="H279" s="4">
        <f>INDEX(Scores!$D$2:$D$692, MATCH('Next Gen'!$A280, Scores!$E$2:$E$692, 0))</f>
        <v>45869</v>
      </c>
    </row>
    <row r="280" spans="1:8">
      <c r="A280" s="1">
        <v>191</v>
      </c>
      <c r="B280" s="1" t="s">
        <v>4</v>
      </c>
      <c r="C280" s="1">
        <v>9</v>
      </c>
      <c r="D280" s="1">
        <v>9</v>
      </c>
      <c r="E280" s="1">
        <v>3</v>
      </c>
      <c r="F280" s="1">
        <f>SUMIF(Scores!$E$2:$E$692, 'Next Gen'!$A279, INDEX(Scores!$H$2:$N$692, 0, MATCH($B280, Scores!$H$1:$N$1, 0)))</f>
        <v>5</v>
      </c>
      <c r="G280" s="1" t="str">
        <f>INDEX(Scores!$B$2:$B$692, MATCH('Next Gen'!$A279, Scores!$E$2:$E$692, 0))</f>
        <v>mid</v>
      </c>
      <c r="H280" s="4">
        <f>INDEX(Scores!$D$2:$D$692, MATCH('Next Gen'!$A279, Scores!$E$2:$E$692, 0))</f>
        <v>45869</v>
      </c>
    </row>
    <row r="281" spans="1:8">
      <c r="A281" s="1">
        <v>192</v>
      </c>
      <c r="B281" s="1" t="s">
        <v>5</v>
      </c>
      <c r="C281" s="1">
        <v>9</v>
      </c>
      <c r="D281" s="1">
        <v>7</v>
      </c>
      <c r="E281" s="1">
        <v>6</v>
      </c>
      <c r="F281" s="1">
        <f>SUMIF(Scores!$E$2:$E$692, 'Next Gen'!$A282, INDEX(Scores!$H$2:$O$692, 0, MATCH($B281, Scores!$H$1:$O$1, 0)))</f>
        <v>9</v>
      </c>
      <c r="G281" s="1" t="str">
        <f>INDEX(Scores!$B$2:$B$692, MATCH('Next Gen'!$A282, Scores!$E$2:$E$692, 0))</f>
        <v>high</v>
      </c>
      <c r="H281" s="4">
        <f>INDEX(Scores!$D$2:$D$692, MATCH('Next Gen'!$A282, Scores!$E$2:$E$692, 0))</f>
        <v>45870</v>
      </c>
    </row>
    <row r="282" spans="1:8">
      <c r="A282" s="1">
        <v>192</v>
      </c>
      <c r="B282" s="1" t="s">
        <v>4</v>
      </c>
      <c r="C282" s="1">
        <v>9</v>
      </c>
      <c r="D282" s="1">
        <v>8</v>
      </c>
      <c r="E282" s="1">
        <v>4</v>
      </c>
      <c r="F282" s="1">
        <f>SUMIF(Scores!$E$2:$E$692, 'Next Gen'!$A281, INDEX(Scores!$H$2:$N$692, 0, MATCH($B282, Scores!$H$1:$N$1, 0)))</f>
        <v>8</v>
      </c>
      <c r="G282" s="1" t="str">
        <f>INDEX(Scores!$B$2:$B$692, MATCH('Next Gen'!$A281, Scores!$E$2:$E$692, 0))</f>
        <v>high</v>
      </c>
      <c r="H282" s="4">
        <f>INDEX(Scores!$D$2:$D$692, MATCH('Next Gen'!$A281, Scores!$E$2:$E$692, 0))</f>
        <v>45870</v>
      </c>
    </row>
    <row r="283" spans="1:8">
      <c r="A283" s="1">
        <v>193</v>
      </c>
      <c r="B283" s="1" t="s">
        <v>4</v>
      </c>
      <c r="C283" s="1">
        <v>9</v>
      </c>
      <c r="D283" s="1">
        <v>9</v>
      </c>
      <c r="E283" s="1">
        <v>4</v>
      </c>
      <c r="F283" s="1">
        <f>SUMIF(Scores!$E$2:$E$692, 'Next Gen'!$A283, INDEX(Scores!$H$2:$N$692, 0, MATCH($B283, Scores!$H$1:$N$1, 0)))</f>
        <v>8</v>
      </c>
      <c r="G283" s="1" t="str">
        <f>INDEX(Scores!$B$2:$B$692, MATCH('Next Gen'!$A283, Scores!$E$2:$E$692, 0))</f>
        <v>mid</v>
      </c>
      <c r="H283" s="4">
        <f>INDEX(Scores!$D$2:$D$692, MATCH('Next Gen'!$A283, Scores!$E$2:$E$692, 0))</f>
        <v>45870</v>
      </c>
    </row>
    <row r="284" spans="1:8">
      <c r="A284" s="1">
        <v>193</v>
      </c>
      <c r="B284" s="1" t="s">
        <v>5</v>
      </c>
      <c r="C284" s="1">
        <v>9</v>
      </c>
      <c r="D284" s="1">
        <v>5</v>
      </c>
      <c r="E284" s="1">
        <v>4</v>
      </c>
      <c r="F284" s="1">
        <f>SUMIF(Scores!$E$2:$E$692, 'Next Gen'!$A284, INDEX(Scores!$H$2:$O$692, 0, MATCH($B284, Scores!$H$1:$O$1, 0)))</f>
        <v>10</v>
      </c>
      <c r="G284" s="1" t="str">
        <f>INDEX(Scores!$B$2:$B$692, MATCH('Next Gen'!$A284, Scores!$E$2:$E$692, 0))</f>
        <v>mid</v>
      </c>
      <c r="H284" s="4">
        <f>INDEX(Scores!$D$2:$D$692, MATCH('Next Gen'!$A284, Scores!$E$2:$E$692, 0))</f>
        <v>45870</v>
      </c>
    </row>
    <row r="285" spans="1:8">
      <c r="A285" s="1">
        <v>194</v>
      </c>
      <c r="B285" s="1" t="s">
        <v>4</v>
      </c>
      <c r="C285" s="1">
        <v>9</v>
      </c>
      <c r="D285" s="1">
        <v>9</v>
      </c>
      <c r="E285" s="1">
        <v>4</v>
      </c>
      <c r="F285" s="1">
        <f>SUMIF(Scores!$E$2:$E$692, 'Next Gen'!$A285, INDEX(Scores!$H$2:$N$692, 0, MATCH($B285, Scores!$H$1:$N$1, 0)))</f>
        <v>9</v>
      </c>
      <c r="G285" s="1" t="str">
        <f>INDEX(Scores!$B$2:$B$692, MATCH('Next Gen'!$A285, Scores!$E$2:$E$692, 0))</f>
        <v>mid</v>
      </c>
      <c r="H285" s="4">
        <f>INDEX(Scores!$D$2:$D$692, MATCH('Next Gen'!$A285, Scores!$E$2:$E$692, 0))</f>
        <v>45870</v>
      </c>
    </row>
    <row r="286" spans="1:8">
      <c r="A286" s="1">
        <v>194</v>
      </c>
      <c r="B286" s="1" t="s">
        <v>5</v>
      </c>
      <c r="C286" s="1">
        <v>9</v>
      </c>
      <c r="D286" s="1">
        <v>9</v>
      </c>
      <c r="E286" s="1">
        <v>4</v>
      </c>
      <c r="F286" s="1">
        <f>SUMIF(Scores!$E$2:$E$692, 'Next Gen'!$A286, INDEX(Scores!$H$2:$O$692, 0, MATCH($B286, Scores!$H$1:$O$1, 0)))</f>
        <v>7</v>
      </c>
      <c r="G286" s="1" t="str">
        <f>INDEX(Scores!$B$2:$B$692, MATCH('Next Gen'!$A286, Scores!$E$2:$E$692, 0))</f>
        <v>mid</v>
      </c>
      <c r="H286" s="4">
        <f>INDEX(Scores!$D$2:$D$692, MATCH('Next Gen'!$A286, Scores!$E$2:$E$692, 0))</f>
        <v>45870</v>
      </c>
    </row>
    <row r="287" spans="1:8">
      <c r="A287" s="1">
        <v>195</v>
      </c>
      <c r="B287" s="1" t="s">
        <v>4</v>
      </c>
      <c r="C287" s="1">
        <v>9</v>
      </c>
      <c r="D287" s="1">
        <v>9</v>
      </c>
      <c r="E287" s="1">
        <v>3</v>
      </c>
      <c r="F287" s="1">
        <f>SUMIF(Scores!$E$2:$E$692, 'Next Gen'!$A287, INDEX(Scores!$H$2:$N$692, 0, MATCH($B287, Scores!$H$1:$N$1, 0)))</f>
        <v>6</v>
      </c>
      <c r="G287" s="1" t="str">
        <f>INDEX(Scores!$B$2:$B$692, MATCH('Next Gen'!$A287, Scores!$E$2:$E$692, 0))</f>
        <v>mid</v>
      </c>
      <c r="H287" s="4">
        <f>INDEX(Scores!$D$2:$D$692, MATCH('Next Gen'!$A287, Scores!$E$2:$E$692, 0))</f>
        <v>45873</v>
      </c>
    </row>
    <row r="288" spans="1:8">
      <c r="A288" s="1">
        <v>195</v>
      </c>
      <c r="B288" s="1" t="s">
        <v>5</v>
      </c>
      <c r="C288" s="1">
        <v>9</v>
      </c>
      <c r="D288" s="1">
        <v>8</v>
      </c>
      <c r="E288" s="1">
        <v>3</v>
      </c>
      <c r="F288" s="1">
        <f>SUMIF(Scores!$E$2:$E$692, 'Next Gen'!$A288, INDEX(Scores!$H$2:$O$692, 0, MATCH($B288, Scores!$H$1:$O$1, 0)))</f>
        <v>5</v>
      </c>
      <c r="G288" s="1" t="str">
        <f>INDEX(Scores!$B$2:$B$692, MATCH('Next Gen'!$A288, Scores!$E$2:$E$692, 0))</f>
        <v>mid</v>
      </c>
      <c r="H288" s="4">
        <f>INDEX(Scores!$D$2:$D$692, MATCH('Next Gen'!$A288, Scores!$E$2:$E$692, 0))</f>
        <v>45873</v>
      </c>
    </row>
    <row r="289" spans="1:8">
      <c r="A289" s="1">
        <v>196</v>
      </c>
      <c r="B289" s="1" t="s">
        <v>4</v>
      </c>
      <c r="C289" s="1">
        <v>9</v>
      </c>
      <c r="D289" s="1">
        <v>9</v>
      </c>
      <c r="E289" s="1">
        <v>6</v>
      </c>
      <c r="F289" s="1">
        <f>SUMIF(Scores!$E$2:$E$692, 'Next Gen'!$A289, INDEX(Scores!$H$2:$N$692, 0, MATCH($B289, Scores!$H$1:$N$1, 0)))</f>
        <v>13</v>
      </c>
      <c r="G289" s="1" t="str">
        <f>INDEX(Scores!$B$2:$B$692, MATCH('Next Gen'!$A289, Scores!$E$2:$E$692, 0))</f>
        <v>mid</v>
      </c>
      <c r="H289" s="4">
        <f>INDEX(Scores!$D$2:$D$692, MATCH('Next Gen'!$A289, Scores!$E$2:$E$692, 0))</f>
        <v>45873</v>
      </c>
    </row>
    <row r="290" spans="1:8">
      <c r="A290" s="1">
        <v>196</v>
      </c>
      <c r="B290" s="1" t="s">
        <v>5</v>
      </c>
      <c r="C290" s="1">
        <v>9</v>
      </c>
      <c r="D290" s="1">
        <v>6</v>
      </c>
      <c r="E290" s="1">
        <v>3</v>
      </c>
      <c r="F290" s="1">
        <f>SUMIF(Scores!$E$2:$E$692, 'Next Gen'!$A290, INDEX(Scores!$H$2:$O$692, 0, MATCH($B290, Scores!$H$1:$O$1, 0)))</f>
        <v>3</v>
      </c>
      <c r="G290" s="1" t="str">
        <f>INDEX(Scores!$B$2:$B$692, MATCH('Next Gen'!$A290, Scores!$E$2:$E$692, 0))</f>
        <v>mid</v>
      </c>
      <c r="H290" s="4">
        <f>INDEX(Scores!$D$2:$D$692, MATCH('Next Gen'!$A290, Scores!$E$2:$E$692, 0))</f>
        <v>45873</v>
      </c>
    </row>
    <row r="291" spans="1:8">
      <c r="A291" s="1">
        <v>197</v>
      </c>
      <c r="B291" s="1" t="s">
        <v>4</v>
      </c>
      <c r="C291" s="1">
        <v>9</v>
      </c>
      <c r="D291" s="1">
        <v>9</v>
      </c>
      <c r="E291" s="1">
        <v>8</v>
      </c>
      <c r="F291" s="1">
        <f>SUMIF(Scores!$E$2:$E$692, 'Next Gen'!$A291, INDEX(Scores!$H$2:$N$692, 0, MATCH($B291, Scores!$H$1:$N$1, 0)))</f>
        <v>18</v>
      </c>
      <c r="G291" s="1" t="str">
        <f>INDEX(Scores!$B$2:$B$692, MATCH('Next Gen'!$A291, Scores!$E$2:$E$692, 0))</f>
        <v>mid</v>
      </c>
      <c r="H291" s="4">
        <f>INDEX(Scores!$D$2:$D$692, MATCH('Next Gen'!$A291, Scores!$E$2:$E$692, 0))</f>
        <v>45875</v>
      </c>
    </row>
    <row r="292" spans="1:8">
      <c r="A292" s="1">
        <v>197</v>
      </c>
      <c r="B292" s="1" t="s">
        <v>5</v>
      </c>
      <c r="C292" s="1">
        <v>9</v>
      </c>
      <c r="D292" s="1">
        <v>9</v>
      </c>
      <c r="E292" s="1">
        <v>6</v>
      </c>
      <c r="F292" s="1">
        <f>SUMIF(Scores!$E$2:$E$692, 'Next Gen'!$A292, INDEX(Scores!$H$2:$O$692, 0, MATCH($B292, Scores!$H$1:$O$1, 0)))</f>
        <v>11</v>
      </c>
      <c r="G292" s="1" t="str">
        <f>INDEX(Scores!$B$2:$B$692, MATCH('Next Gen'!$A292, Scores!$E$2:$E$692, 0))</f>
        <v>mid</v>
      </c>
      <c r="H292" s="4">
        <f>INDEX(Scores!$D$2:$D$692, MATCH('Next Gen'!$A292, Scores!$E$2:$E$692, 0))</f>
        <v>45875</v>
      </c>
    </row>
    <row r="293" spans="1:8">
      <c r="A293" s="1">
        <v>198</v>
      </c>
      <c r="B293" s="1" t="s">
        <v>5</v>
      </c>
      <c r="C293" s="1">
        <v>9</v>
      </c>
      <c r="D293" s="1">
        <v>9</v>
      </c>
      <c r="E293" s="1">
        <v>7</v>
      </c>
      <c r="F293" s="1">
        <f>SUMIF(Scores!$E$2:$E$692, 'Next Gen'!$A294, INDEX(Scores!$H$2:$O$692, 0, MATCH($B293, Scores!$H$1:$O$1, 0)))</f>
        <v>16</v>
      </c>
      <c r="G293" s="1" t="str">
        <f>INDEX(Scores!$B$2:$B$692, MATCH('Next Gen'!$A294, Scores!$E$2:$E$692, 0))</f>
        <v>mid</v>
      </c>
      <c r="H293" s="4">
        <f>INDEX(Scores!$D$2:$D$692, MATCH('Next Gen'!$A294, Scores!$E$2:$E$692, 0))</f>
        <v>45875</v>
      </c>
    </row>
    <row r="294" spans="1:8">
      <c r="A294" s="1">
        <v>198</v>
      </c>
      <c r="B294" s="1" t="s">
        <v>4</v>
      </c>
      <c r="C294" s="1">
        <v>9</v>
      </c>
      <c r="D294" s="1">
        <v>9</v>
      </c>
      <c r="E294" s="1">
        <v>6</v>
      </c>
      <c r="F294" s="1">
        <f>SUMIF(Scores!$E$2:$E$692, 'Next Gen'!$A293, INDEX(Scores!$H$2:$N$692, 0, MATCH($B294, Scores!$H$1:$N$1, 0)))</f>
        <v>9</v>
      </c>
      <c r="G294" s="1" t="str">
        <f>INDEX(Scores!$B$2:$B$692, MATCH('Next Gen'!$A293, Scores!$E$2:$E$692, 0))</f>
        <v>mid</v>
      </c>
      <c r="H294" s="4">
        <f>INDEX(Scores!$D$2:$D$692, MATCH('Next Gen'!$A293, Scores!$E$2:$E$692, 0))</f>
        <v>45875</v>
      </c>
    </row>
    <row r="295" spans="1:8">
      <c r="A295" s="1">
        <v>199</v>
      </c>
      <c r="B295" s="1" t="s">
        <v>5</v>
      </c>
      <c r="C295" s="1">
        <v>9</v>
      </c>
      <c r="D295" s="1">
        <v>5</v>
      </c>
      <c r="E295" s="1">
        <v>5</v>
      </c>
      <c r="F295" s="1">
        <f>SUMIF(Scores!$E$2:$E$692, 'Next Gen'!$A296, INDEX(Scores!$H$2:$O$692, 0, MATCH($B295, Scores!$H$1:$O$1, 0)))</f>
        <v>7</v>
      </c>
      <c r="G295" s="1" t="str">
        <f>INDEX(Scores!$B$2:$B$692, MATCH('Next Gen'!$A296, Scores!$E$2:$E$692, 0))</f>
        <v>mid</v>
      </c>
      <c r="H295" s="4">
        <f>INDEX(Scores!$D$2:$D$692, MATCH('Next Gen'!$A296, Scores!$E$2:$E$692, 0))</f>
        <v>45875</v>
      </c>
    </row>
    <row r="296" spans="1:8">
      <c r="A296" s="1">
        <v>199</v>
      </c>
      <c r="B296" s="1" t="s">
        <v>4</v>
      </c>
      <c r="C296" s="1">
        <v>9</v>
      </c>
      <c r="D296" s="1">
        <v>9</v>
      </c>
      <c r="E296" s="1">
        <v>3</v>
      </c>
      <c r="F296" s="1">
        <f>SUMIF(Scores!$E$2:$E$692, 'Next Gen'!$A295, INDEX(Scores!$H$2:$N$692, 0, MATCH($B296, Scores!$H$1:$N$1, 0)))</f>
        <v>9</v>
      </c>
      <c r="G296" s="1" t="str">
        <f>INDEX(Scores!$B$2:$B$692, MATCH('Next Gen'!$A295, Scores!$E$2:$E$692, 0))</f>
        <v>mid</v>
      </c>
      <c r="H296" s="4">
        <f>INDEX(Scores!$D$2:$D$692, MATCH('Next Gen'!$A295, Scores!$E$2:$E$692, 0))</f>
        <v>45875</v>
      </c>
    </row>
    <row r="297" spans="1:8">
      <c r="A297" s="1">
        <v>200</v>
      </c>
      <c r="B297" s="1" t="s">
        <v>5</v>
      </c>
      <c r="C297" s="1">
        <v>9</v>
      </c>
      <c r="D297" s="1">
        <v>8</v>
      </c>
      <c r="E297" s="1">
        <v>4</v>
      </c>
      <c r="F297" s="1">
        <f>SUMIF(Scores!$E$2:$E$692, 'Next Gen'!$A298, INDEX(Scores!$H$2:$O$692, 0, MATCH($B297, Scores!$H$1:$O$1, 0)))</f>
        <v>7</v>
      </c>
      <c r="G297" s="1" t="str">
        <f>INDEX(Scores!$B$2:$B$692, MATCH('Next Gen'!$A298, Scores!$E$2:$E$692, 0))</f>
        <v>mid</v>
      </c>
      <c r="H297" s="4">
        <f>INDEX(Scores!$D$2:$D$692, MATCH('Next Gen'!$A298, Scores!$E$2:$E$692, 0))</f>
        <v>45876</v>
      </c>
    </row>
    <row r="298" spans="1:8">
      <c r="A298" s="1">
        <v>200</v>
      </c>
      <c r="B298" s="1" t="s">
        <v>4</v>
      </c>
      <c r="C298" s="1">
        <v>9</v>
      </c>
      <c r="D298" s="1">
        <v>9</v>
      </c>
      <c r="E298" s="1">
        <v>6</v>
      </c>
      <c r="F298" s="1">
        <f>SUMIF(Scores!$E$2:$E$692, 'Next Gen'!$A297, INDEX(Scores!$H$2:$N$692, 0, MATCH($B298, Scores!$H$1:$N$1, 0)))</f>
        <v>14</v>
      </c>
      <c r="G298" s="1" t="str">
        <f>INDEX(Scores!$B$2:$B$692, MATCH('Next Gen'!$A297, Scores!$E$2:$E$692, 0))</f>
        <v>mid</v>
      </c>
      <c r="H298" s="4">
        <f>INDEX(Scores!$D$2:$D$692, MATCH('Next Gen'!$A297, Scores!$E$2:$E$692, 0))</f>
        <v>45876</v>
      </c>
    </row>
    <row r="299" spans="1:8">
      <c r="A299" s="1">
        <v>201</v>
      </c>
      <c r="B299" s="1" t="s">
        <v>5</v>
      </c>
      <c r="C299" s="1">
        <v>9</v>
      </c>
      <c r="D299" s="1">
        <v>7</v>
      </c>
      <c r="E299" s="1">
        <v>3</v>
      </c>
      <c r="F299" s="1">
        <f>SUMIF(Scores!$E$2:$E$692, 'Next Gen'!$A299, INDEX(Scores!$H$2:$N$692, 0, MATCH($B299, Scores!$H$1:$N$1, 0)))</f>
        <v>6</v>
      </c>
      <c r="G299" s="1">
        <f>INDEX(Scores!$B$2:$B$692, MATCH('Next Gen'!$A299, Scores!$E$2:$E$692, 0))</f>
        <v>256</v>
      </c>
      <c r="H299" s="4">
        <f>INDEX(Scores!$D$2:$D$692, MATCH('Next Gen'!$A299, Scores!$E$2:$E$692, 0))</f>
        <v>45880</v>
      </c>
    </row>
    <row r="300" spans="1:8">
      <c r="A300" s="1">
        <v>201</v>
      </c>
      <c r="B300" s="1" t="s">
        <v>4</v>
      </c>
      <c r="C300" s="1">
        <v>9</v>
      </c>
      <c r="D300" s="1">
        <v>9</v>
      </c>
      <c r="E300" s="1">
        <v>3</v>
      </c>
      <c r="F300" s="1">
        <f>SUMIF(Scores!$E$2:$E$692, 'Next Gen'!$A300, INDEX(Scores!$H$2:$N$692, 0, MATCH($B300, Scores!$H$1:$N$1, 0)))</f>
        <v>9</v>
      </c>
      <c r="G300" s="1">
        <f>INDEX(Scores!$B$2:$B$692, MATCH('Next Gen'!$A300, Scores!$E$2:$E$692, 0))</f>
        <v>256</v>
      </c>
      <c r="H300" s="4">
        <f>INDEX(Scores!$D$2:$D$692, MATCH('Next Gen'!$A300, Scores!$E$2:$E$692, 0))</f>
        <v>45880</v>
      </c>
    </row>
    <row r="301" spans="1:8">
      <c r="A301" s="1">
        <v>202</v>
      </c>
      <c r="B301" s="1" t="s">
        <v>4</v>
      </c>
      <c r="C301" s="1">
        <v>9</v>
      </c>
      <c r="D301" s="1">
        <v>9</v>
      </c>
      <c r="E301" s="1">
        <v>6</v>
      </c>
      <c r="F301" s="1">
        <f>SUMIF(Scores!$E$2:$E$692, 'Next Gen'!$A301, INDEX(Scores!$H$2:$N$692, 0, MATCH($B301, Scores!$H$1:$N$1, 0)))</f>
        <v>19</v>
      </c>
      <c r="G301" s="1">
        <f>INDEX(Scores!$B$2:$B$692, MATCH('Next Gen'!$A301, Scores!$E$2:$E$692, 0))</f>
        <v>256</v>
      </c>
      <c r="H301" s="4">
        <f>INDEX(Scores!$D$2:$D$692, MATCH('Next Gen'!$A301, Scores!$E$2:$E$692, 0))</f>
        <v>45881</v>
      </c>
    </row>
    <row r="302" spans="1:8">
      <c r="A302" s="1">
        <v>202</v>
      </c>
      <c r="B302" s="1" t="s">
        <v>5</v>
      </c>
      <c r="C302" s="1">
        <v>9</v>
      </c>
      <c r="D302" s="1">
        <v>9</v>
      </c>
      <c r="E302" s="1">
        <v>8</v>
      </c>
      <c r="F302" s="1">
        <f>SUMIF(Scores!$E$2:$E$692, 'Next Gen'!$A302, INDEX(Scores!$H$2:$N$692, 0, MATCH($B302, Scores!$H$1:$N$1, 0)))</f>
        <v>12</v>
      </c>
      <c r="G302" s="1">
        <f>INDEX(Scores!$B$2:$B$692, MATCH('Next Gen'!$A302, Scores!$E$2:$E$692, 0))</f>
        <v>256</v>
      </c>
      <c r="H302" s="4">
        <f>INDEX(Scores!$D$2:$D$692, MATCH('Next Gen'!$A302, Scores!$E$2:$E$692, 0))</f>
        <v>45881</v>
      </c>
    </row>
    <row r="303" spans="1:8">
      <c r="A303" s="1">
        <v>202</v>
      </c>
      <c r="B303" s="1" t="s">
        <v>7</v>
      </c>
      <c r="C303" s="1">
        <v>9</v>
      </c>
      <c r="D303" s="1">
        <v>6</v>
      </c>
      <c r="E303" s="1">
        <v>4</v>
      </c>
      <c r="F303" s="1">
        <f>SUMIF(Scores!$E$2:$E$692, 'Next Gen'!$A303, INDEX(Scores!$H$2:$N$692, 0, MATCH($B303, Scores!$H$1:$N$1, 0)))</f>
        <v>4</v>
      </c>
      <c r="G303" s="1">
        <f>INDEX(Scores!$B$2:$B$692, MATCH('Next Gen'!$A303, Scores!$E$2:$E$692, 0))</f>
        <v>256</v>
      </c>
      <c r="H303" s="4">
        <f>INDEX(Scores!$D$2:$D$692, MATCH('Next Gen'!$A303, Scores!$E$2:$E$692, 0))</f>
        <v>45881</v>
      </c>
    </row>
    <row r="304" spans="1:8">
      <c r="A304" s="1">
        <v>203</v>
      </c>
      <c r="B304" s="1" t="s">
        <v>4</v>
      </c>
      <c r="C304" s="1">
        <v>9</v>
      </c>
      <c r="D304" s="1">
        <v>9</v>
      </c>
      <c r="E304" s="1">
        <v>8</v>
      </c>
      <c r="F304" s="1">
        <f>SUMIF(Scores!$E$2:$E$692, 'Next Gen'!$A304, INDEX(Scores!$H$2:$N$692, 0, MATCH($B304, Scores!$H$1:$N$1, 0)))</f>
        <v>18</v>
      </c>
      <c r="G304" s="1">
        <f>INDEX(Scores!$B$2:$B$692, MATCH('Next Gen'!$A304, Scores!$E$2:$E$692, 0))</f>
        <v>256</v>
      </c>
      <c r="H304" s="4">
        <f>INDEX(Scores!$D$2:$D$692, MATCH('Next Gen'!$A304, Scores!$E$2:$E$692, 0))</f>
        <v>45881</v>
      </c>
    </row>
    <row r="305" spans="1:8">
      <c r="A305" s="1">
        <v>203</v>
      </c>
      <c r="B305" s="1" t="s">
        <v>5</v>
      </c>
      <c r="C305" s="1">
        <v>9</v>
      </c>
      <c r="D305" s="1">
        <v>9</v>
      </c>
      <c r="E305" s="1">
        <v>7</v>
      </c>
      <c r="F305" s="1">
        <f>SUMIF(Scores!$E$2:$E$692, 'Next Gen'!$A305, INDEX(Scores!$H$2:$N$692, 0, MATCH($B305, Scores!$H$1:$N$1, 0)))</f>
        <v>13</v>
      </c>
      <c r="G305" s="1">
        <f>INDEX(Scores!$B$2:$B$692, MATCH('Next Gen'!$A305, Scores!$E$2:$E$692, 0))</f>
        <v>256</v>
      </c>
      <c r="H305" s="4">
        <f>INDEX(Scores!$D$2:$D$692, MATCH('Next Gen'!$A305, Scores!$E$2:$E$692, 0))</f>
        <v>45881</v>
      </c>
    </row>
    <row r="306" spans="1:8">
      <c r="A306" s="1">
        <v>203</v>
      </c>
      <c r="B306" s="1" t="s">
        <v>23</v>
      </c>
      <c r="C306" s="1">
        <v>9</v>
      </c>
      <c r="D306" s="1">
        <v>6</v>
      </c>
      <c r="E306" s="1">
        <v>2</v>
      </c>
      <c r="F306" s="1">
        <f>SUMIF(Scores!$E$2:$E$692, 'Next Gen'!$A306, INDEX(Scores!$H$2:$N$692, 0, MATCH($B306, Scores!$H$1:$N$1, 0)))</f>
        <v>1</v>
      </c>
      <c r="G306" s="1">
        <f>INDEX(Scores!$B$2:$B$692, MATCH('Next Gen'!$A306, Scores!$E$2:$E$692, 0))</f>
        <v>256</v>
      </c>
      <c r="H306" s="4">
        <f>INDEX(Scores!$D$2:$D$692, MATCH('Next Gen'!$A306, Scores!$E$2:$E$692, 0))</f>
        <v>45881</v>
      </c>
    </row>
    <row r="307" spans="1:8">
      <c r="A307" s="1">
        <v>204</v>
      </c>
      <c r="B307" s="1" t="s">
        <v>4</v>
      </c>
      <c r="C307" s="1">
        <v>12</v>
      </c>
      <c r="D307" s="1">
        <v>12</v>
      </c>
      <c r="E307" s="1">
        <v>8</v>
      </c>
      <c r="F307" s="1">
        <f>SUMIF(Scores!$E$2:$E$692, 'Next Gen'!$A307, INDEX(Scores!$H$2:$N$692, 0, MATCH($B307, Scores!$H$1:$N$1, 0)))</f>
        <v>18</v>
      </c>
      <c r="G307" s="1">
        <f>INDEX(Scores!$B$2:$B$692, MATCH('Next Gen'!$A307, Scores!$E$2:$E$692, 0))</f>
        <v>256</v>
      </c>
      <c r="H307" s="4">
        <f>INDEX(Scores!$D$2:$D$692, MATCH('Next Gen'!$A307, Scores!$E$2:$E$692, 0))</f>
        <v>45882</v>
      </c>
    </row>
    <row r="308" spans="1:8">
      <c r="A308" s="1">
        <v>204</v>
      </c>
      <c r="B308" s="1" t="s">
        <v>5</v>
      </c>
      <c r="C308" s="1">
        <v>12</v>
      </c>
      <c r="D308" s="1">
        <v>10</v>
      </c>
      <c r="E308" s="1">
        <v>9</v>
      </c>
      <c r="F308" s="1">
        <f>SUMIF(Scores!$E$2:$E$692, 'Next Gen'!$A308, INDEX(Scores!$H$2:$N$692, 0, MATCH($B308, Scores!$H$1:$N$1, 0)))</f>
        <v>14</v>
      </c>
      <c r="G308" s="1">
        <f>INDEX(Scores!$B$2:$B$692, MATCH('Next Gen'!$A308, Scores!$E$2:$E$692, 0))</f>
        <v>256</v>
      </c>
      <c r="H308" s="4">
        <f>INDEX(Scores!$D$2:$D$692, MATCH('Next Gen'!$A308, Scores!$E$2:$E$692, 0))</f>
        <v>45882</v>
      </c>
    </row>
    <row r="309" spans="1:8">
      <c r="A309" s="1">
        <v>205</v>
      </c>
      <c r="B309" s="1" t="s">
        <v>4</v>
      </c>
      <c r="C309" s="1">
        <v>9</v>
      </c>
      <c r="D309" s="1">
        <v>7</v>
      </c>
      <c r="E309" s="1">
        <v>4</v>
      </c>
      <c r="F309" s="1">
        <f>SUMIF(Scores!$E$2:$E$692, 'Next Gen'!$A309, INDEX(Scores!$H$2:$N$692, 0, MATCH($B309, Scores!$H$1:$N$1, 0)))</f>
        <v>8</v>
      </c>
      <c r="G309" s="1">
        <f>INDEX(Scores!$B$2:$B$692, MATCH('Next Gen'!$A309, Scores!$E$2:$E$692, 0))</f>
        <v>256</v>
      </c>
      <c r="H309" s="4">
        <f>INDEX(Scores!$D$2:$D$692, MATCH('Next Gen'!$A309, Scores!$E$2:$E$692, 0))</f>
        <v>45883</v>
      </c>
    </row>
    <row r="310" spans="1:8">
      <c r="A310" s="1">
        <v>205</v>
      </c>
      <c r="B310" s="1" t="s">
        <v>5</v>
      </c>
      <c r="C310" s="1">
        <v>9</v>
      </c>
      <c r="D310" s="1">
        <v>6</v>
      </c>
      <c r="E310" s="1">
        <v>5</v>
      </c>
      <c r="F310" s="1">
        <f>SUMIF(Scores!$E$2:$E$692, 'Next Gen'!$A310, INDEX(Scores!$H$2:$N$692, 0, MATCH($B310, Scores!$H$1:$N$1, 0)))</f>
        <v>9</v>
      </c>
      <c r="G310" s="1">
        <f>INDEX(Scores!$B$2:$B$692, MATCH('Next Gen'!$A310, Scores!$E$2:$E$692, 0))</f>
        <v>256</v>
      </c>
      <c r="H310" s="4">
        <f>INDEX(Scores!$D$2:$D$692, MATCH('Next Gen'!$A310, Scores!$E$2:$E$692, 0))</f>
        <v>45883</v>
      </c>
    </row>
    <row r="311" spans="1:8">
      <c r="A311" s="1">
        <v>206</v>
      </c>
      <c r="B311" s="1" t="s">
        <v>4</v>
      </c>
      <c r="C311" s="1">
        <v>9</v>
      </c>
      <c r="D311" s="1">
        <v>8</v>
      </c>
      <c r="E311" s="1">
        <v>5</v>
      </c>
      <c r="F311" s="1">
        <f>SUMIF(Scores!$E$2:$E$692, 'Next Gen'!$A311, INDEX(Scores!$H$2:$N$692, 0, MATCH($B311, Scores!$H$1:$N$1, 0)))</f>
        <v>8</v>
      </c>
      <c r="G311" s="1">
        <f>INDEX(Scores!$B$2:$B$692, MATCH('Next Gen'!$A311, Scores!$E$2:$E$692, 0))</f>
        <v>256</v>
      </c>
      <c r="H311" s="4">
        <f>INDEX(Scores!$D$2:$D$692, MATCH('Next Gen'!$A311, Scores!$E$2:$E$692, 0))</f>
        <v>45887</v>
      </c>
    </row>
    <row r="312" spans="1:8">
      <c r="A312" s="1">
        <v>206</v>
      </c>
      <c r="B312" s="1" t="s">
        <v>5</v>
      </c>
      <c r="C312" s="1">
        <v>9</v>
      </c>
      <c r="D312" s="1">
        <v>6</v>
      </c>
      <c r="E312" s="1">
        <v>2</v>
      </c>
      <c r="F312" s="1">
        <f>SUMIF(Scores!$E$2:$E$692, 'Next Gen'!$A312, INDEX(Scores!$H$2:$N$692, 0, MATCH($B312, Scores!$H$1:$N$1, 0)))</f>
        <v>3</v>
      </c>
      <c r="G312" s="1">
        <f>INDEX(Scores!$B$2:$B$692, MATCH('Next Gen'!$A312, Scores!$E$2:$E$692, 0))</f>
        <v>256</v>
      </c>
      <c r="H312" s="4">
        <f>INDEX(Scores!$D$2:$D$692, MATCH('Next Gen'!$A312, Scores!$E$2:$E$692, 0))</f>
        <v>45887</v>
      </c>
    </row>
    <row r="313" spans="1:8">
      <c r="A313" s="1">
        <v>207</v>
      </c>
      <c r="B313" s="1" t="s">
        <v>4</v>
      </c>
      <c r="C313" s="1">
        <v>9</v>
      </c>
      <c r="D313" s="1">
        <v>8</v>
      </c>
      <c r="E313" s="1">
        <v>5</v>
      </c>
      <c r="F313" s="1">
        <f>SUMIF(Scores!$E$2:$E$692, 'Next Gen'!$A313, INDEX(Scores!$H$2:$N$692, 0, MATCH($B313, Scores!$H$1:$N$1, 0)))</f>
        <v>12</v>
      </c>
      <c r="G313" s="1">
        <f>INDEX(Scores!$B$2:$B$692, MATCH('Next Gen'!$A313, Scores!$E$2:$E$692, 0))</f>
        <v>256</v>
      </c>
      <c r="H313" s="4">
        <f>INDEX(Scores!$D$2:$D$692, MATCH('Next Gen'!$A313, Scores!$E$2:$E$692, 0))</f>
        <v>45888</v>
      </c>
    </row>
    <row r="314" spans="1:8">
      <c r="A314" s="1">
        <v>207</v>
      </c>
      <c r="B314" s="1" t="s">
        <v>5</v>
      </c>
      <c r="C314" s="1">
        <v>9</v>
      </c>
      <c r="D314" s="1">
        <v>8</v>
      </c>
      <c r="E314" s="1">
        <v>5</v>
      </c>
      <c r="F314" s="1">
        <f>SUMIF(Scores!$E$2:$E$692, 'Next Gen'!$A314, INDEX(Scores!$H$2:$N$692, 0, MATCH($B314, Scores!$H$1:$N$1, 0)))</f>
        <v>9</v>
      </c>
      <c r="G314" s="1">
        <f>INDEX(Scores!$B$2:$B$692, MATCH('Next Gen'!$A314, Scores!$E$2:$E$692, 0))</f>
        <v>256</v>
      </c>
      <c r="H314" s="4">
        <f>INDEX(Scores!$D$2:$D$692, MATCH('Next Gen'!$A314, Scores!$E$2:$E$692, 0))</f>
        <v>45888</v>
      </c>
    </row>
    <row r="315" spans="1:8">
      <c r="A315" s="1">
        <v>208</v>
      </c>
      <c r="B315" s="1" t="s">
        <v>4</v>
      </c>
      <c r="C315" s="1">
        <v>12</v>
      </c>
      <c r="D315" s="1">
        <v>12</v>
      </c>
      <c r="E315" s="1">
        <v>5</v>
      </c>
      <c r="F315" s="1">
        <f>SUMIF(Scores!$E$2:$E$692, 'Next Gen'!$A315, INDEX(Scores!$H$2:$N$692, 0, MATCH($B315, Scores!$H$1:$N$1, 0)))</f>
        <v>10</v>
      </c>
      <c r="G315" s="1">
        <f>INDEX(Scores!$B$2:$B$692, MATCH('Next Gen'!$A315, Scores!$E$2:$E$692, 0))</f>
        <v>256</v>
      </c>
      <c r="H315" s="4">
        <f>INDEX(Scores!$D$2:$D$692, MATCH('Next Gen'!$A315, Scores!$E$2:$E$692, 0))</f>
        <v>45889</v>
      </c>
    </row>
    <row r="316" spans="1:8">
      <c r="A316" s="1">
        <v>208</v>
      </c>
      <c r="B316" s="1" t="s">
        <v>5</v>
      </c>
      <c r="C316" s="1">
        <v>12</v>
      </c>
      <c r="D316" s="1">
        <v>8</v>
      </c>
      <c r="E316" s="1">
        <v>8</v>
      </c>
      <c r="F316" s="1">
        <f>SUMIF(Scores!$E$2:$E$692, 'Next Gen'!$A316, INDEX(Scores!$H$2:$N$692, 0, MATCH($B316, Scores!$H$1:$N$1, 0)))</f>
        <v>12</v>
      </c>
      <c r="G316" s="1">
        <f>INDEX(Scores!$B$2:$B$692, MATCH('Next Gen'!$A316, Scores!$E$2:$E$692, 0))</f>
        <v>256</v>
      </c>
      <c r="H316" s="4">
        <f>INDEX(Scores!$D$2:$D$692, MATCH('Next Gen'!$A316, Scores!$E$2:$E$692, 0))</f>
        <v>45889</v>
      </c>
    </row>
    <row r="317" spans="1:8">
      <c r="A317" s="1">
        <v>209</v>
      </c>
      <c r="B317" s="1" t="s">
        <v>4</v>
      </c>
      <c r="C317" s="1">
        <v>9</v>
      </c>
      <c r="D317" s="1">
        <v>8</v>
      </c>
      <c r="E317" s="1">
        <v>6</v>
      </c>
      <c r="F317" s="1">
        <f>SUMIF(Scores!$E$2:$E$692, 'Next Gen'!$A317, INDEX(Scores!$H$2:$N$692, 0, MATCH($B317, Scores!$H$1:$N$1, 0)))</f>
        <v>10</v>
      </c>
      <c r="G317" s="1">
        <f>INDEX(Scores!$B$2:$B$692, MATCH('Next Gen'!$A317, Scores!$E$2:$E$692, 0))</f>
        <v>256</v>
      </c>
      <c r="H317" s="4">
        <f>INDEX(Scores!$D$2:$D$692, MATCH('Next Gen'!$A317, Scores!$E$2:$E$692, 0))</f>
        <v>45890</v>
      </c>
    </row>
    <row r="318" spans="1:8">
      <c r="A318" s="1">
        <v>209</v>
      </c>
      <c r="B318" s="1" t="s">
        <v>5</v>
      </c>
      <c r="C318" s="1">
        <v>9</v>
      </c>
      <c r="D318" s="1">
        <v>8</v>
      </c>
      <c r="E318" s="1">
        <v>4</v>
      </c>
      <c r="F318" s="1">
        <f>SUMIF(Scores!$E$2:$E$692, 'Next Gen'!$A318, INDEX(Scores!$H$2:$N$692, 0, MATCH($B318, Scores!$H$1:$N$1, 0)))</f>
        <v>9</v>
      </c>
      <c r="G318" s="1">
        <f>INDEX(Scores!$B$2:$B$692, MATCH('Next Gen'!$A318, Scores!$E$2:$E$692, 0))</f>
        <v>256</v>
      </c>
      <c r="H318" s="4">
        <f>INDEX(Scores!$D$2:$D$692, MATCH('Next Gen'!$A318, Scores!$E$2:$E$692, 0))</f>
        <v>45890</v>
      </c>
    </row>
    <row r="319" spans="1:8">
      <c r="A319" s="1">
        <v>210</v>
      </c>
      <c r="B319" s="1" t="s">
        <v>4</v>
      </c>
      <c r="C319" s="1">
        <v>9</v>
      </c>
      <c r="D319" s="1">
        <v>9</v>
      </c>
      <c r="E319" s="1">
        <v>5</v>
      </c>
      <c r="F319" s="1">
        <f>SUMIF(Scores!$E$2:$E$692, 'Next Gen'!$A319, INDEX(Scores!$H$2:$N$692, 0, MATCH($B319, Scores!$H$1:$N$1, 0)))</f>
        <v>15</v>
      </c>
      <c r="G319" s="1">
        <f>INDEX(Scores!$B$2:$B$692, MATCH('Next Gen'!$A319, Scores!$E$2:$E$692, 0))</f>
        <v>256</v>
      </c>
      <c r="H319" s="4">
        <f>INDEX(Scores!$D$2:$D$692, MATCH('Next Gen'!$A319, Scores!$E$2:$E$692, 0))</f>
        <v>45894</v>
      </c>
    </row>
    <row r="320" spans="1:8">
      <c r="A320" s="1">
        <v>210</v>
      </c>
      <c r="B320" s="1" t="s">
        <v>5</v>
      </c>
      <c r="C320" s="1">
        <v>9</v>
      </c>
      <c r="D320" s="1">
        <v>8</v>
      </c>
      <c r="E320" s="1">
        <v>7</v>
      </c>
      <c r="F320" s="1">
        <f>SUMIF(Scores!$E$2:$E$692, 'Next Gen'!$A320, INDEX(Scores!$H$2:$N$692, 0, MATCH($B320, Scores!$H$1:$N$1, 0)))</f>
        <v>11</v>
      </c>
      <c r="G320" s="1">
        <f>INDEX(Scores!$B$2:$B$692, MATCH('Next Gen'!$A320, Scores!$E$2:$E$692, 0))</f>
        <v>256</v>
      </c>
      <c r="H320" s="4">
        <f>INDEX(Scores!$D$2:$D$692, MATCH('Next Gen'!$A320, Scores!$E$2:$E$692, 0))</f>
        <v>45894</v>
      </c>
    </row>
    <row r="321" spans="1:8">
      <c r="A321" s="1">
        <v>211</v>
      </c>
      <c r="B321" s="1" t="s">
        <v>4</v>
      </c>
      <c r="C321" s="1">
        <v>9</v>
      </c>
      <c r="D321" s="1">
        <v>9</v>
      </c>
      <c r="E321" s="1">
        <v>7</v>
      </c>
      <c r="F321" s="1">
        <f>SUMIF(Scores!$E$2:$E$692, 'Next Gen'!$A321, INDEX(Scores!$H$2:$N$692, 0, MATCH($B321, Scores!$H$1:$N$1, 0)))</f>
        <v>17</v>
      </c>
      <c r="G321" s="1">
        <f>INDEX(Scores!$B$2:$B$692, MATCH('Next Gen'!$A321, Scores!$E$2:$E$692, 0))</f>
        <v>256</v>
      </c>
      <c r="H321" s="4">
        <f>INDEX(Scores!$D$2:$D$692, MATCH('Next Gen'!$A321, Scores!$E$2:$E$692, 0))</f>
        <v>45896</v>
      </c>
    </row>
    <row r="322" spans="1:8">
      <c r="A322" s="1">
        <v>211</v>
      </c>
      <c r="B322" s="1" t="s">
        <v>5</v>
      </c>
      <c r="C322" s="1">
        <v>9</v>
      </c>
      <c r="D322" s="1">
        <v>8</v>
      </c>
      <c r="E322" s="1">
        <v>7</v>
      </c>
      <c r="F322" s="1">
        <f>SUMIF(Scores!$E$2:$E$692, 'Next Gen'!$A322, INDEX(Scores!$H$2:$N$692, 0, MATCH($B322, Scores!$H$1:$N$1, 0)))</f>
        <v>11</v>
      </c>
      <c r="G322" s="1">
        <f>INDEX(Scores!$B$2:$B$692, MATCH('Next Gen'!$A322, Scores!$E$2:$E$692, 0))</f>
        <v>256</v>
      </c>
      <c r="H322" s="4">
        <f>INDEX(Scores!$D$2:$D$692, MATCH('Next Gen'!$A322, Scores!$E$2:$E$692, 0))</f>
        <v>45896</v>
      </c>
    </row>
    <row r="323" spans="1:8">
      <c r="A323" s="1">
        <v>211</v>
      </c>
      <c r="B323" s="1" t="s">
        <v>23</v>
      </c>
      <c r="C323" s="1">
        <v>9</v>
      </c>
      <c r="D323" s="1">
        <v>4</v>
      </c>
      <c r="E323" s="1">
        <v>4</v>
      </c>
      <c r="F323" s="1">
        <f>SUMIF(Scores!$E$2:$E$692, 'Next Gen'!$A323, INDEX(Scores!$H$2:$N$692, 0, MATCH($B323, Scores!$H$1:$N$1, 0)))</f>
        <v>10</v>
      </c>
      <c r="G323" s="1">
        <f>INDEX(Scores!$B$2:$B$692, MATCH('Next Gen'!$A323, Scores!$E$2:$E$692, 0))</f>
        <v>256</v>
      </c>
      <c r="H323" s="4">
        <f>INDEX(Scores!$D$2:$D$692, MATCH('Next Gen'!$A323, Scores!$E$2:$E$692, 0))</f>
        <v>45896</v>
      </c>
    </row>
    <row r="324" spans="1:8">
      <c r="A324" s="1">
        <v>212</v>
      </c>
      <c r="B324" s="1" t="s">
        <v>4</v>
      </c>
      <c r="C324" s="1">
        <v>9</v>
      </c>
      <c r="D324" s="1">
        <v>9</v>
      </c>
      <c r="E324" s="1">
        <v>7</v>
      </c>
      <c r="F324" s="1">
        <f>SUMIF(Scores!$E$2:$E$692, 'Next Gen'!$A324, INDEX(Scores!$H$2:$N$692, 0, MATCH($B324, Scores!$H$1:$N$1, 0)))</f>
        <v>15</v>
      </c>
      <c r="G324" s="1">
        <f>INDEX(Scores!$B$2:$B$692, MATCH('Next Gen'!$A324, Scores!$E$2:$E$692, 0))</f>
        <v>256</v>
      </c>
      <c r="H324" s="4">
        <f>INDEX(Scores!$D$2:$D$692, MATCH('Next Gen'!$A324, Scores!$E$2:$E$692, 0))</f>
        <v>45897</v>
      </c>
    </row>
    <row r="325" spans="1:8">
      <c r="A325" s="1">
        <v>212</v>
      </c>
      <c r="B325" s="1" t="s">
        <v>5</v>
      </c>
      <c r="C325" s="1">
        <v>9</v>
      </c>
      <c r="D325" s="1">
        <v>8</v>
      </c>
      <c r="E325" s="1">
        <v>7</v>
      </c>
      <c r="F325" s="1">
        <f>SUMIF(Scores!$E$2:$E$692, 'Next Gen'!$A325, INDEX(Scores!$H$2:$N$692, 0, MATCH($B325, Scores!$H$1:$N$1, 0)))</f>
        <v>9</v>
      </c>
      <c r="G325" s="1">
        <f>INDEX(Scores!$B$2:$B$692, MATCH('Next Gen'!$A325, Scores!$E$2:$E$692, 0))</f>
        <v>256</v>
      </c>
      <c r="H325" s="4">
        <f>INDEX(Scores!$D$2:$D$692, MATCH('Next Gen'!$A325, Scores!$E$2:$E$692, 0))</f>
        <v>45897</v>
      </c>
    </row>
    <row r="326" spans="1:8">
      <c r="A326" s="1">
        <v>213</v>
      </c>
      <c r="B326" s="1" t="s">
        <v>4</v>
      </c>
      <c r="C326" s="1">
        <v>9</v>
      </c>
      <c r="D326" s="1">
        <v>9</v>
      </c>
      <c r="E326" s="1">
        <v>6</v>
      </c>
      <c r="F326" s="1">
        <f>SUMIF(Scores!$E$2:$E$692, 'Next Gen'!$A326, INDEX(Scores!$H$2:$N$692, 0, MATCH($B326, Scores!$H$1:$N$1, 0)))</f>
        <v>14</v>
      </c>
      <c r="G326" s="1">
        <f>INDEX(Scores!$B$2:$B$692, MATCH('Next Gen'!$A326, Scores!$E$2:$E$692, 0))</f>
        <v>256</v>
      </c>
      <c r="H326" s="4">
        <f>INDEX(Scores!$D$2:$D$692, MATCH('Next Gen'!$A326, Scores!$E$2:$E$692, 0))</f>
        <v>45898</v>
      </c>
    </row>
    <row r="327" spans="1:8">
      <c r="A327" s="1">
        <v>213</v>
      </c>
      <c r="B327" s="1" t="s">
        <v>5</v>
      </c>
      <c r="C327" s="1">
        <v>9</v>
      </c>
      <c r="D327" s="1">
        <v>7</v>
      </c>
      <c r="E327" s="1">
        <v>5</v>
      </c>
      <c r="F327" s="1">
        <f>SUMIF(Scores!$E$2:$E$692, 'Next Gen'!$A327, INDEX(Scores!$H$2:$N$692, 0, MATCH($B327, Scores!$H$1:$N$1, 0)))</f>
        <v>9</v>
      </c>
      <c r="G327" s="1">
        <f>INDEX(Scores!$B$2:$B$692, MATCH('Next Gen'!$A327, Scores!$E$2:$E$692, 0))</f>
        <v>256</v>
      </c>
      <c r="H327" s="4">
        <f>INDEX(Scores!$D$2:$D$692, MATCH('Next Gen'!$A327, Scores!$E$2:$E$692, 0))</f>
        <v>45898</v>
      </c>
    </row>
    <row r="328" spans="1:8">
      <c r="A328" s="1">
        <v>213</v>
      </c>
      <c r="B328" s="1" t="s">
        <v>6</v>
      </c>
      <c r="C328" s="1">
        <v>9</v>
      </c>
      <c r="D328" s="1">
        <v>5</v>
      </c>
      <c r="E328" s="1">
        <v>4</v>
      </c>
      <c r="F328" s="1">
        <f>SUMIF(Scores!$E$2:$E$692, 'Next Gen'!$A328, INDEX(Scores!$H$2:$N$692, 0, MATCH($B328, Scores!$H$1:$N$1, 0)))</f>
        <v>8</v>
      </c>
      <c r="G328" s="1">
        <f>INDEX(Scores!$B$2:$B$692, MATCH('Next Gen'!$A328, Scores!$E$2:$E$692, 0))</f>
        <v>256</v>
      </c>
      <c r="H328" s="4">
        <f>INDEX(Scores!$D$2:$D$692, MATCH('Next Gen'!$A328, Scores!$E$2:$E$692, 0))</f>
        <v>45898</v>
      </c>
    </row>
    <row r="329" spans="1:8">
      <c r="A329" s="1">
        <v>214</v>
      </c>
      <c r="B329" s="1" t="s">
        <v>4</v>
      </c>
      <c r="C329" s="1">
        <v>9</v>
      </c>
      <c r="D329" s="1">
        <v>9</v>
      </c>
      <c r="E329" s="1">
        <v>4</v>
      </c>
      <c r="F329" s="1">
        <f>SUMIF(Scores!$E$2:$E$692, 'Next Gen'!$A329, INDEX(Scores!$H$2:$N$692, 0, MATCH($B329, Scores!$H$1:$N$1, 0)))</f>
        <v>8</v>
      </c>
      <c r="G329" s="1">
        <f>INDEX(Scores!$B$2:$B$692, MATCH('Next Gen'!$A329, Scores!$E$2:$E$692, 0))</f>
        <v>256</v>
      </c>
      <c r="H329" s="4">
        <f>INDEX(Scores!$D$2:$D$692, MATCH('Next Gen'!$A329, Scores!$E$2:$E$692, 0))</f>
        <v>45902</v>
      </c>
    </row>
    <row r="330" spans="1:8">
      <c r="A330" s="1">
        <v>214</v>
      </c>
      <c r="B330" s="1" t="s">
        <v>5</v>
      </c>
      <c r="C330" s="1">
        <v>9</v>
      </c>
      <c r="D330" s="1">
        <v>8</v>
      </c>
      <c r="E330" s="1">
        <v>6</v>
      </c>
      <c r="F330" s="1">
        <f>SUMIF(Scores!$E$2:$E$692, 'Next Gen'!$A330, INDEX(Scores!$H$2:$N$692, 0, MATCH($B330, Scores!$H$1:$N$1, 0)))</f>
        <v>9</v>
      </c>
      <c r="G330" s="1">
        <f>INDEX(Scores!$B$2:$B$692, MATCH('Next Gen'!$A330, Scores!$E$2:$E$692, 0))</f>
        <v>256</v>
      </c>
      <c r="H330" s="4">
        <f>INDEX(Scores!$D$2:$D$692, MATCH('Next Gen'!$A330, Scores!$E$2:$E$692, 0))</f>
        <v>45902</v>
      </c>
    </row>
    <row r="331" spans="1:8">
      <c r="A331" s="1">
        <v>215</v>
      </c>
      <c r="B331" s="1" t="s">
        <v>4</v>
      </c>
      <c r="C331" s="1">
        <v>9</v>
      </c>
      <c r="D331" s="1">
        <v>9</v>
      </c>
      <c r="E331" s="1">
        <v>6</v>
      </c>
      <c r="F331" s="1">
        <f>SUMIF(Scores!$E$2:$E$692, 'Next Gen'!$A331, INDEX(Scores!$H$2:$N$692, 0, MATCH($B331, Scores!$H$1:$N$1, 0)))</f>
        <v>14</v>
      </c>
      <c r="G331" s="1">
        <f>INDEX(Scores!$B$2:$B$692, MATCH('Next Gen'!$A331, Scores!$E$2:$E$692, 0))</f>
        <v>256</v>
      </c>
      <c r="H331" s="4">
        <f>INDEX(Scores!$D$2:$D$692, MATCH('Next Gen'!$A331, Scores!$E$2:$E$692, 0))</f>
        <v>45903</v>
      </c>
    </row>
    <row r="332" spans="1:8">
      <c r="A332" s="1">
        <v>215</v>
      </c>
      <c r="B332" s="1" t="s">
        <v>5</v>
      </c>
      <c r="C332" s="1">
        <v>9</v>
      </c>
      <c r="D332" s="1">
        <v>6</v>
      </c>
      <c r="E332" s="1">
        <v>5</v>
      </c>
      <c r="F332" s="1">
        <f>SUMIF(Scores!$E$2:$E$692, 'Next Gen'!$A332, INDEX(Scores!$H$2:$N$692, 0, MATCH($B332, Scores!$H$1:$N$1, 0)))</f>
        <v>8</v>
      </c>
      <c r="G332" s="1">
        <f>INDEX(Scores!$B$2:$B$692, MATCH('Next Gen'!$A332, Scores!$E$2:$E$692, 0))</f>
        <v>256</v>
      </c>
      <c r="H332" s="4">
        <f>INDEX(Scores!$D$2:$D$692, MATCH('Next Gen'!$A332, Scores!$E$2:$E$692, 0))</f>
        <v>45903</v>
      </c>
    </row>
    <row r="333" spans="1:8">
      <c r="A333" s="1">
        <v>216</v>
      </c>
      <c r="B333" s="1" t="s">
        <v>4</v>
      </c>
      <c r="C333" s="1">
        <v>9</v>
      </c>
      <c r="D333" s="1">
        <v>9</v>
      </c>
      <c r="E333" s="1">
        <v>7</v>
      </c>
      <c r="F333" s="1">
        <f>SUMIF(Scores!$E$2:$E$692, 'Next Gen'!$A333, INDEX(Scores!$H$2:$N$692, 0, MATCH($B333, Scores!$H$1:$N$1, 0)))</f>
        <v>17</v>
      </c>
      <c r="G333" s="1">
        <f>INDEX(Scores!$B$2:$B$692, MATCH('Next Gen'!$A333, Scores!$E$2:$E$692, 0))</f>
        <v>256</v>
      </c>
      <c r="H333" s="4">
        <f>INDEX(Scores!$D$2:$D$692, MATCH('Next Gen'!$A333, Scores!$E$2:$E$692, 0))</f>
        <v>45904</v>
      </c>
    </row>
    <row r="334" spans="1:8">
      <c r="A334" s="1">
        <v>216</v>
      </c>
      <c r="B334" s="1" t="s">
        <v>5</v>
      </c>
      <c r="C334" s="1">
        <v>9</v>
      </c>
      <c r="D334" s="1">
        <v>9</v>
      </c>
      <c r="E334" s="1">
        <v>5</v>
      </c>
      <c r="F334" s="1">
        <f>SUMIF(Scores!$E$2:$E$692, 'Next Gen'!$A334, INDEX(Scores!$H$2:$N$692, 0, MATCH($B334, Scores!$H$1:$N$1, 0)))</f>
        <v>10</v>
      </c>
      <c r="G334" s="1">
        <f>INDEX(Scores!$B$2:$B$692, MATCH('Next Gen'!$A334, Scores!$E$2:$E$692, 0))</f>
        <v>256</v>
      </c>
      <c r="H334" s="4">
        <f>INDEX(Scores!$D$2:$D$692, MATCH('Next Gen'!$A334, Scores!$E$2:$E$692, 0))</f>
        <v>45904</v>
      </c>
    </row>
    <row r="335" spans="1:8">
      <c r="A335" s="1">
        <v>217</v>
      </c>
      <c r="B335" s="1" t="s">
        <v>4</v>
      </c>
      <c r="C335" s="1">
        <v>9</v>
      </c>
      <c r="D335" s="1">
        <v>9</v>
      </c>
      <c r="E335" s="1">
        <v>6</v>
      </c>
      <c r="F335" s="1">
        <f>SUMIF(Scores!$E$2:$E$692, 'Next Gen'!$A335, INDEX(Scores!$H$2:$N$692, 0, MATCH($B335, Scores!$H$1:$N$1, 0)))</f>
        <v>12</v>
      </c>
      <c r="G335" s="1">
        <f>INDEX(Scores!$B$2:$B$692, MATCH('Next Gen'!$A335, Scores!$E$2:$E$692, 0))</f>
        <v>256</v>
      </c>
      <c r="H335" s="4">
        <f>INDEX(Scores!$D$2:$D$692, MATCH('Next Gen'!$A335, Scores!$E$2:$E$692, 0))</f>
        <v>45910</v>
      </c>
    </row>
    <row r="336" spans="1:8">
      <c r="A336" s="1">
        <v>217</v>
      </c>
      <c r="B336" s="1" t="s">
        <v>5</v>
      </c>
      <c r="C336" s="1">
        <v>9</v>
      </c>
      <c r="D336" s="1">
        <v>7</v>
      </c>
      <c r="E336" s="1">
        <v>5</v>
      </c>
      <c r="F336" s="1">
        <f>SUMIF(Scores!$E$2:$E$692, 'Next Gen'!$A336, INDEX(Scores!$H$2:$N$692, 0, MATCH($B336, Scores!$H$1:$N$1, 0)))</f>
        <v>6</v>
      </c>
      <c r="G336" s="1">
        <f>INDEX(Scores!$B$2:$B$692, MATCH('Next Gen'!$A336, Scores!$E$2:$E$692, 0))</f>
        <v>256</v>
      </c>
      <c r="H336" s="4">
        <f>INDEX(Scores!$D$2:$D$692, MATCH('Next Gen'!$A336, Scores!$E$2:$E$692, 0))</f>
        <v>45910</v>
      </c>
    </row>
    <row r="337" spans="1:8">
      <c r="A337" s="1">
        <v>218</v>
      </c>
      <c r="B337" s="1" t="s">
        <v>4</v>
      </c>
      <c r="C337" s="1">
        <v>9</v>
      </c>
      <c r="D337" s="1">
        <v>9</v>
      </c>
      <c r="E337" s="1">
        <v>4</v>
      </c>
      <c r="F337" s="1">
        <f>SUMIF(Scores!$E$2:$E$692, 'Next Gen'!$A337, INDEX(Scores!$H$2:$N$692, 0, MATCH($B337, Scores!$H$1:$N$1, 0)))</f>
        <v>8</v>
      </c>
      <c r="G337" s="1">
        <f>INDEX(Scores!$B$2:$B$692, MATCH('Next Gen'!$A337, Scores!$E$2:$E$692, 0))</f>
        <v>256</v>
      </c>
      <c r="H337" s="4">
        <f>INDEX(Scores!$D$2:$D$692, MATCH('Next Gen'!$A337, Scores!$E$2:$E$692, 0))</f>
        <v>45911</v>
      </c>
    </row>
    <row r="338" spans="1:8">
      <c r="A338" s="1">
        <v>218</v>
      </c>
      <c r="B338" s="1" t="s">
        <v>5</v>
      </c>
      <c r="C338" s="1">
        <v>9</v>
      </c>
      <c r="D338" s="1">
        <v>7</v>
      </c>
      <c r="E338" s="1">
        <v>6</v>
      </c>
      <c r="F338" s="1">
        <f>SUMIF(Scores!$E$2:$E$692, 'Next Gen'!$A338, INDEX(Scores!$H$2:$N$692, 0, MATCH($B338, Scores!$H$1:$N$1, 0)))</f>
        <v>10</v>
      </c>
      <c r="G338" s="1">
        <f>INDEX(Scores!$B$2:$B$692, MATCH('Next Gen'!$A338, Scores!$E$2:$E$692, 0))</f>
        <v>256</v>
      </c>
      <c r="H338" s="4">
        <f>INDEX(Scores!$D$2:$D$692, MATCH('Next Gen'!$A338, Scores!$E$2:$E$692, 0))</f>
        <v>45911</v>
      </c>
    </row>
    <row r="339" spans="1:8">
      <c r="A339" s="1">
        <v>219</v>
      </c>
      <c r="B339" s="1" t="s">
        <v>4</v>
      </c>
      <c r="C339" s="1">
        <v>9</v>
      </c>
      <c r="D339" s="1">
        <v>9</v>
      </c>
      <c r="E339" s="1">
        <v>7</v>
      </c>
      <c r="F339" s="1">
        <f>SUMIF(Scores!$E$2:$E$692, 'Next Gen'!$A339, INDEX(Scores!$H$2:$N$692, 0, MATCH($B339, Scores!$H$1:$N$1, 0)))</f>
        <v>16</v>
      </c>
      <c r="G339" s="1">
        <f>INDEX(Scores!$B$2:$B$692, MATCH('Next Gen'!$A339, Scores!$E$2:$E$692, 0))</f>
        <v>256</v>
      </c>
      <c r="H339" s="4">
        <f>INDEX(Scores!$D$2:$D$692, MATCH('Next Gen'!$A339, Scores!$E$2:$E$692, 0))</f>
        <v>45915</v>
      </c>
    </row>
    <row r="340" spans="1:8">
      <c r="A340" s="1">
        <v>219</v>
      </c>
      <c r="B340" s="1" t="s">
        <v>5</v>
      </c>
      <c r="C340" s="1">
        <v>9</v>
      </c>
      <c r="D340" s="1">
        <v>8</v>
      </c>
      <c r="E340" s="1">
        <v>7</v>
      </c>
      <c r="F340" s="1">
        <f>SUMIF(Scores!$E$2:$E$692, 'Next Gen'!$A340, INDEX(Scores!$H$2:$N$692, 0, MATCH($B340, Scores!$H$1:$N$1, 0)))</f>
        <v>10</v>
      </c>
      <c r="G340" s="1">
        <f>INDEX(Scores!$B$2:$B$692, MATCH('Next Gen'!$A340, Scores!$E$2:$E$692, 0))</f>
        <v>256</v>
      </c>
      <c r="H340" s="4">
        <f>INDEX(Scores!$D$2:$D$692, MATCH('Next Gen'!$A340, Scores!$E$2:$E$692, 0))</f>
        <v>45915</v>
      </c>
    </row>
    <row r="341" spans="1:8">
      <c r="A341" s="1">
        <v>220</v>
      </c>
      <c r="B341" s="1" t="s">
        <v>4</v>
      </c>
      <c r="C341" s="1">
        <v>9</v>
      </c>
      <c r="D341" s="1">
        <v>9</v>
      </c>
      <c r="E341" s="1">
        <v>4</v>
      </c>
      <c r="F341" s="1">
        <f>SUMIF(Scores!$E$2:$E$692, 'Next Gen'!$A341, INDEX(Scores!$H$2:$N$692, 0, MATCH($B341, Scores!$H$1:$N$1, 0)))</f>
        <v>8</v>
      </c>
      <c r="G341" s="1">
        <f>INDEX(Scores!$B$2:$B$692, MATCH('Next Gen'!$A341, Scores!$E$2:$E$692, 0))</f>
        <v>256</v>
      </c>
      <c r="H341" s="4">
        <f>INDEX(Scores!$D$2:$D$692, MATCH('Next Gen'!$A341, Scores!$E$2:$E$692, 0))</f>
        <v>45916</v>
      </c>
    </row>
    <row r="342" spans="1:8">
      <c r="A342" s="1">
        <v>220</v>
      </c>
      <c r="B342" s="1" t="s">
        <v>5</v>
      </c>
      <c r="C342" s="1">
        <v>9</v>
      </c>
      <c r="D342" s="1">
        <v>7</v>
      </c>
      <c r="E342" s="1">
        <v>5</v>
      </c>
      <c r="F342" s="1">
        <f>SUMIF(Scores!$E$2:$E$692, 'Next Gen'!$A342, INDEX(Scores!$H$2:$N$692, 0, MATCH($B342, Scores!$H$1:$N$1, 0)))</f>
        <v>10</v>
      </c>
      <c r="G342" s="1">
        <f>INDEX(Scores!$B$2:$B$692, MATCH('Next Gen'!$A342, Scores!$E$2:$E$692, 0))</f>
        <v>256</v>
      </c>
      <c r="H342" s="4">
        <f>INDEX(Scores!$D$2:$D$692, MATCH('Next Gen'!$A342, Scores!$E$2:$E$692, 0))</f>
        <v>45916</v>
      </c>
    </row>
    <row r="343" spans="1:8">
      <c r="A343" s="1">
        <v>221</v>
      </c>
      <c r="B343" s="1" t="s">
        <v>4</v>
      </c>
      <c r="C343" s="1">
        <v>9</v>
      </c>
      <c r="D343" s="1">
        <v>8</v>
      </c>
      <c r="E343" s="1">
        <v>6</v>
      </c>
      <c r="F343" s="1">
        <f>SUMIF(Scores!$E$2:$E$692, 'Next Gen'!$A343, INDEX(Scores!$H$2:$N$692, 0, MATCH($B343, Scores!$H$1:$N$1, 0)))</f>
        <v>8</v>
      </c>
      <c r="G343" s="1">
        <f>INDEX(Scores!$B$2:$B$692, MATCH('Next Gen'!$A343, Scores!$E$2:$E$692, 0))</f>
        <v>256</v>
      </c>
      <c r="H343" s="4">
        <f>INDEX(Scores!$D$2:$D$692, MATCH('Next Gen'!$A343, Scores!$E$2:$E$692, 0))</f>
        <v>45917</v>
      </c>
    </row>
    <row r="344" spans="1:8">
      <c r="A344" s="1">
        <v>221</v>
      </c>
      <c r="B344" s="1" t="s">
        <v>5</v>
      </c>
      <c r="C344" s="1">
        <v>9</v>
      </c>
      <c r="D344" s="1">
        <v>7</v>
      </c>
      <c r="E344" s="1">
        <v>4</v>
      </c>
      <c r="F344" s="1">
        <f>SUMIF(Scores!$E$2:$E$692, 'Next Gen'!$A344, INDEX(Scores!$H$2:$N$692, 0, MATCH($B344, Scores!$H$1:$N$1, 0)))</f>
        <v>6</v>
      </c>
      <c r="G344" s="1">
        <f>INDEX(Scores!$B$2:$B$692, MATCH('Next Gen'!$A344, Scores!$E$2:$E$692, 0))</f>
        <v>256</v>
      </c>
      <c r="H344" s="4">
        <f>INDEX(Scores!$D$2:$D$692, MATCH('Next Gen'!$A344, Scores!$E$2:$E$692, 0))</f>
        <v>45917</v>
      </c>
    </row>
    <row r="345" spans="1:8">
      <c r="A345" s="1">
        <v>222</v>
      </c>
      <c r="B345" s="1" t="s">
        <v>4</v>
      </c>
      <c r="C345" s="1">
        <v>9</v>
      </c>
      <c r="D345" s="1">
        <v>9</v>
      </c>
      <c r="E345" s="1">
        <v>9</v>
      </c>
      <c r="F345" s="1">
        <f>SUMIF(Scores!$E$2:$E$692, 'Next Gen'!$A345, INDEX(Scores!$H$2:$N$692, 0, MATCH($B345, Scores!$H$1:$N$1, 0)))</f>
        <v>14</v>
      </c>
      <c r="G345" s="1">
        <f>INDEX(Scores!$B$2:$B$692, MATCH('Next Gen'!$A345, Scores!$E$2:$E$692, 0))</f>
        <v>256</v>
      </c>
      <c r="H345" s="4">
        <f>INDEX(Scores!$D$2:$D$692, MATCH('Next Gen'!$A345, Scores!$E$2:$E$692, 0))</f>
        <v>45918</v>
      </c>
    </row>
    <row r="346" spans="1:8">
      <c r="A346" s="1">
        <v>222</v>
      </c>
      <c r="B346" s="1" t="s">
        <v>5</v>
      </c>
      <c r="C346" s="1">
        <v>9</v>
      </c>
      <c r="D346" s="1">
        <v>7</v>
      </c>
      <c r="E346" s="1">
        <v>7</v>
      </c>
      <c r="F346" s="1">
        <f>SUMIF(Scores!$E$2:$E$692, 'Next Gen'!$A346, INDEX(Scores!$H$2:$N$692, 0, MATCH($B346, Scores!$H$1:$N$1, 0)))</f>
        <v>12</v>
      </c>
      <c r="G346" s="1">
        <f>INDEX(Scores!$B$2:$B$692, MATCH('Next Gen'!$A346, Scores!$E$2:$E$692, 0))</f>
        <v>256</v>
      </c>
      <c r="H346" s="4">
        <f>INDEX(Scores!$D$2:$D$692, MATCH('Next Gen'!$A346, Scores!$E$2:$E$692, 0))</f>
        <v>45918</v>
      </c>
    </row>
    <row r="347" spans="1:8">
      <c r="A347" s="1">
        <v>223</v>
      </c>
      <c r="B347" s="1" t="s">
        <v>4</v>
      </c>
      <c r="C347" s="1">
        <v>9</v>
      </c>
      <c r="D347" s="1">
        <v>9</v>
      </c>
      <c r="E347" s="1">
        <v>5</v>
      </c>
      <c r="F347" s="1">
        <f>SUMIF(Scores!$E$2:$E$692, 'Next Gen'!$A347, INDEX(Scores!$H$2:$N$692, 0, MATCH($B347, Scores!$H$1:$N$1, 0)))</f>
        <v>12</v>
      </c>
      <c r="G347" s="1">
        <f>INDEX(Scores!$B$2:$B$692, MATCH('Next Gen'!$A347, Scores!$E$2:$E$692, 0))</f>
        <v>256</v>
      </c>
      <c r="H347" s="4">
        <f>INDEX(Scores!$D$2:$D$692, MATCH('Next Gen'!$A347, Scores!$E$2:$E$692, 0))</f>
        <v>45919</v>
      </c>
    </row>
    <row r="348" spans="1:8">
      <c r="A348" s="1">
        <v>223</v>
      </c>
      <c r="B348" s="1" t="s">
        <v>5</v>
      </c>
      <c r="C348" s="1">
        <v>9</v>
      </c>
      <c r="D348" s="1">
        <v>8</v>
      </c>
      <c r="E348" s="1">
        <v>4</v>
      </c>
      <c r="F348" s="1">
        <f>SUMIF(Scores!$E$2:$E$692, 'Next Gen'!$A348, INDEX(Scores!$H$2:$N$692, 0, MATCH($B348, Scores!$H$1:$N$1, 0)))</f>
        <v>11</v>
      </c>
      <c r="G348" s="1">
        <f>INDEX(Scores!$B$2:$B$692, MATCH('Next Gen'!$A348, Scores!$E$2:$E$692, 0))</f>
        <v>256</v>
      </c>
      <c r="H348" s="4">
        <f>INDEX(Scores!$D$2:$D$692, MATCH('Next Gen'!$A348, Scores!$E$2:$E$692, 0))</f>
        <v>45919</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k G M j W 9 k M / K G l A A A A 9 g A A A B I A A A B D b 2 5 m a W c v U G F j a 2 F n Z S 5 4 b W y F j 0 s O g j A Y h K 9 C u q c P N E r I T 1 m 4 l c S E a N w 2 t U I j F E O L 5 W 4 u P J J X E K O o O 5 c z 8 0 0 y c 7 / e I B u a O r i o z u r W p I h h i g J l Z H v Q p k x R 7 4 5 h j D I O G y F P o l T B C B u b D F a n q H L u n B D i v c d + h t u u J B G l j O z z d S E r 1 Y h Q G + u E k Q p 9 W o f / L c R h 9 x r D I 8 z m C 8 y W M a Z A J h N y b b 5 A N O 5 9 p j 8 m r P r a 9 Z 3 i y o T b A s g k g b w / 8 A d Q S w M E F A A A C A g A k G M j 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Q Y y N b D 8 r p q 6 Q A A A D p A A A A E w A A A F t D b 2 5 0 Z W 5 0 X 1 R 5 c G V z X S 5 4 b W x t j k s O w j A M R K 8 S e Z + 6 s E A I N W U B 3 I A L R M H 9 i O a j x k X h b C w 4 E l c g b X e I p W f m e e b z e l f H Z A f x o D H 2 3 i n Y F C U I c s b f e t c q m L i R e z j W 1 f U Z K I o c d V F B x x w O i N F 0 Z H U s f C C X n c a P V n M + x x a D N n f d E m 7 L c o f G O y b H k u c f U F d n a v Q 0 s L i k L K + 1 G Q d x W n N z l Q K m x L j I + J e w P 3 k d w t A b z d n E J G 2 U d i F x G V 5 / A V B L A Q I U A x Q A A A g I A J B j I 1 v Z D P y h p Q A A A P Y A A A A S A A A A A A A A A A A A A A C k g Q A A A A B D b 2 5 m a W c v U G F j a 2 F n Z S 5 4 b W x Q S w E C F A M U A A A I C A C Q Y y N b s Y V Y k 8 w K A A A a Q w A A E w A A A A A A A A A A A A A A p I H V A A A A R m 9 y b X V s Y X M v U 2 V j d G l v b j E u b V B L A Q I U A x Q A A A g I A J B j I 1 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A z V D E 3 O j I 4 O j M y L j I 0 M j A 3 O T 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I w 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x F b n R y e S B U e X B l P S J B Z G R l Z F R v R G F 0 Y U 1 v Z G V s I i B W Y W x 1 Z T 0 i b D A 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R X J y b 3 J D b 3 V u d C I g V m F s d W U 9 I m w w I i A v P j x F b n R y e S B U e X B l P S J G a W x s T G F z d F V w Z G F 0 Z W Q i I F Z h b H V l P S J k M j A y N S 0 w O S 0 w M 1 Q x N z o y O D o w N S 4 4 O T M 2 M z M w W i I g L z 4 8 R W 5 0 c n k g V H l w Z T 0 i R m l s b E V y c m 9 y Q 2 9 k Z S I g V m F s d W U 9 I n N V b m t u b 3 d u I i A v P j x F b n R y e S B U e X B l P S J G a W x s Q 2 9 s d W 1 u V H l w Z X M i I F Z h b H V l P S J z Q U F B Q U N R Q U F B d 1 l B Q U E 9 P S 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5 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B r K n q P k / P d L p y b U z B a W c u f i c G j R / h D c q E o P i D / l 8 U g 0 d y B 9 S 8 C v M r 2 h 1 j i o P a n 0 e 3 O N a f V W c N l X k 2 B D 6 X x g 2 B n g L W F Y x E S Q Q 7 r W 4 Q N l b z U n 7 2 I a T 2 q X M X S e Z Q B 3 8 0 J L 4 B i V W k d < / 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2025-09-19T19:54:12Z</dcterms:modified>
</cp:coreProperties>
</file>