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C3F3054-D65A-2E43-B5D2-A4B3C8B201E8}" xr6:coauthVersionLast="47" xr6:coauthVersionMax="47" xr10:uidLastSave="{00000000-0000-0000-0000-000000000000}"/>
  <bookViews>
    <workbookView xWindow="-20" yWindow="760" windowWidth="30240" windowHeight="17460" xr2:uid="{323CE3BE-3075-5142-8CC5-C739FD3D3415}"/>
  </bookViews>
  <sheets>
    <sheet name="Scores" sheetId="1" r:id="rId1"/>
    <sheet name="Games" sheetId="8" r:id="rId2"/>
    <sheet name="Records" sheetId="7" r:id="rId3"/>
    <sheet name="Clutch" sheetId="6" r:id="rId4"/>
    <sheet name="Next Gen" sheetId="2" r:id="rId5"/>
  </sheets>
  <definedNames>
    <definedName name="ExternalData_1" localSheetId="3" hidden="1">Clutch!$A$1:$G$185</definedName>
    <definedName name="ExternalData_2" localSheetId="1" hidden="1">Games!$A$1:$J$381</definedName>
    <definedName name="ExternalData_2" localSheetId="2" hidden="1">Records!$A$1:$N$569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6"/>
    <pivotCache cacheId="9" r:id="rId7"/>
    <pivotCache cacheId="2" r:id="rId8"/>
    <pivotCache cacheId="10" r:id="rId9"/>
    <pivotCache cacheId="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9" i="2" l="1"/>
  <c r="G219" i="2"/>
  <c r="F219" i="2"/>
  <c r="H218" i="2"/>
  <c r="G218" i="2"/>
  <c r="F218" i="2"/>
  <c r="K2" i="8"/>
  <c r="K3" i="8"/>
  <c r="K4" i="8"/>
  <c r="K5" i="8"/>
  <c r="K6" i="8"/>
  <c r="L6" i="8" s="1"/>
  <c r="K7" i="8"/>
  <c r="L7" i="8" s="1"/>
  <c r="K8" i="8"/>
  <c r="L8" i="8" s="1"/>
  <c r="K9" i="8"/>
  <c r="L9" i="8" s="1"/>
  <c r="K10" i="8"/>
  <c r="K11" i="8"/>
  <c r="K12" i="8"/>
  <c r="K13" i="8"/>
  <c r="K14" i="8"/>
  <c r="L14" i="8" s="1"/>
  <c r="K15" i="8"/>
  <c r="L15" i="8" s="1"/>
  <c r="K16" i="8"/>
  <c r="L16" i="8" s="1"/>
  <c r="K17" i="8"/>
  <c r="L17" i="8" s="1"/>
  <c r="K18" i="8"/>
  <c r="K19" i="8"/>
  <c r="K20" i="8"/>
  <c r="K21" i="8"/>
  <c r="L21" i="8" s="1"/>
  <c r="K22" i="8"/>
  <c r="K23" i="8"/>
  <c r="L23" i="8" s="1"/>
  <c r="K24" i="8"/>
  <c r="L24" i="8" s="1"/>
  <c r="K25" i="8"/>
  <c r="L25" i="8" s="1"/>
  <c r="L26" i="8" s="1"/>
  <c r="K26" i="8"/>
  <c r="K27" i="8"/>
  <c r="K28" i="8"/>
  <c r="K29" i="8"/>
  <c r="L29" i="8" s="1"/>
  <c r="K30" i="8"/>
  <c r="L30" i="8" s="1"/>
  <c r="K31" i="8"/>
  <c r="L31" i="8" s="1"/>
  <c r="K32" i="8"/>
  <c r="K33" i="8"/>
  <c r="L33" i="8" s="1"/>
  <c r="K34" i="8"/>
  <c r="K35" i="8"/>
  <c r="K36" i="8"/>
  <c r="K37" i="8"/>
  <c r="K38" i="8"/>
  <c r="L38" i="8" s="1"/>
  <c r="K39" i="8"/>
  <c r="L39" i="8" s="1"/>
  <c r="K40" i="8"/>
  <c r="L40" i="8" s="1"/>
  <c r="K41" i="8"/>
  <c r="L41" i="8" s="1"/>
  <c r="K42" i="8"/>
  <c r="K43" i="8"/>
  <c r="K44" i="8"/>
  <c r="K45" i="8"/>
  <c r="L45" i="8" s="1"/>
  <c r="K46" i="8"/>
  <c r="L46" i="8" s="1"/>
  <c r="K47" i="8"/>
  <c r="L47" i="8" s="1"/>
  <c r="K48" i="8"/>
  <c r="L48" i="8" s="1"/>
  <c r="K49" i="8"/>
  <c r="K50" i="8"/>
  <c r="K51" i="8"/>
  <c r="K52" i="8"/>
  <c r="K53" i="8"/>
  <c r="L53" i="8" s="1"/>
  <c r="K54" i="8"/>
  <c r="K55" i="8"/>
  <c r="L55" i="8" s="1"/>
  <c r="K56" i="8"/>
  <c r="K57" i="8"/>
  <c r="L57" i="8" s="1"/>
  <c r="K58" i="8"/>
  <c r="K59" i="8"/>
  <c r="K60" i="8"/>
  <c r="K61" i="8"/>
  <c r="L61" i="8" s="1"/>
  <c r="K62" i="8"/>
  <c r="K63" i="8"/>
  <c r="K64" i="8"/>
  <c r="K65" i="8"/>
  <c r="K66" i="8"/>
  <c r="K67" i="8"/>
  <c r="K68" i="8"/>
  <c r="K69" i="8"/>
  <c r="L69" i="8" s="1"/>
  <c r="K70" i="8"/>
  <c r="L70" i="8" s="1"/>
  <c r="K71" i="8"/>
  <c r="L71" i="8" s="1"/>
  <c r="K72" i="8"/>
  <c r="L72" i="8" s="1"/>
  <c r="K73" i="8"/>
  <c r="L73" i="8" s="1"/>
  <c r="K74" i="8"/>
  <c r="K75" i="8"/>
  <c r="K76" i="8"/>
  <c r="K77" i="8"/>
  <c r="L77" i="8" s="1"/>
  <c r="K78" i="8"/>
  <c r="L78" i="8" s="1"/>
  <c r="K79" i="8"/>
  <c r="L79" i="8" s="1"/>
  <c r="K80" i="8"/>
  <c r="L80" i="8" s="1"/>
  <c r="K81" i="8"/>
  <c r="L81" i="8" s="1"/>
  <c r="K82" i="8"/>
  <c r="K83" i="8"/>
  <c r="K84" i="8"/>
  <c r="K85" i="8"/>
  <c r="K86" i="8"/>
  <c r="L86" i="8" s="1"/>
  <c r="K87" i="8"/>
  <c r="L87" i="8" s="1"/>
  <c r="K88" i="8"/>
  <c r="K89" i="8"/>
  <c r="L89" i="8" s="1"/>
  <c r="K90" i="8"/>
  <c r="K91" i="8"/>
  <c r="K92" i="8"/>
  <c r="K93" i="8"/>
  <c r="L93" i="8" s="1"/>
  <c r="K94" i="8"/>
  <c r="L94" i="8" s="1"/>
  <c r="K95" i="8"/>
  <c r="L95" i="8" s="1"/>
  <c r="K96" i="8"/>
  <c r="L96" i="8" s="1"/>
  <c r="K97" i="8"/>
  <c r="L97" i="8" s="1"/>
  <c r="K98" i="8"/>
  <c r="K99" i="8"/>
  <c r="K100" i="8"/>
  <c r="K101" i="8"/>
  <c r="L101" i="8" s="1"/>
  <c r="K102" i="8"/>
  <c r="L102" i="8" s="1"/>
  <c r="K103" i="8"/>
  <c r="L103" i="8" s="1"/>
  <c r="K104" i="8"/>
  <c r="K105" i="8"/>
  <c r="K106" i="8"/>
  <c r="K107" i="8"/>
  <c r="K108" i="8"/>
  <c r="K109" i="8"/>
  <c r="L109" i="8" s="1"/>
  <c r="K110" i="8"/>
  <c r="L110" i="8" s="1"/>
  <c r="K111" i="8"/>
  <c r="L111" i="8" s="1"/>
  <c r="K112" i="8"/>
  <c r="L112" i="8" s="1"/>
  <c r="K113" i="8"/>
  <c r="L113" i="8" s="1"/>
  <c r="K114" i="8"/>
  <c r="K115" i="8"/>
  <c r="K116" i="8"/>
  <c r="K117" i="8"/>
  <c r="L117" i="8" s="1"/>
  <c r="K118" i="8"/>
  <c r="L118" i="8" s="1"/>
  <c r="K119" i="8"/>
  <c r="L119" i="8" s="1"/>
  <c r="K120" i="8"/>
  <c r="K121" i="8"/>
  <c r="K122" i="8"/>
  <c r="K123" i="8"/>
  <c r="K124" i="8"/>
  <c r="K125" i="8"/>
  <c r="L125" i="8" s="1"/>
  <c r="K126" i="8"/>
  <c r="L126" i="8" s="1"/>
  <c r="K127" i="8"/>
  <c r="L127" i="8" s="1"/>
  <c r="K128" i="8"/>
  <c r="L128" i="8" s="1"/>
  <c r="K129" i="8"/>
  <c r="L129" i="8" s="1"/>
  <c r="K130" i="8"/>
  <c r="K131" i="8"/>
  <c r="K132" i="8"/>
  <c r="K133" i="8"/>
  <c r="L133" i="8" s="1"/>
  <c r="K134" i="8"/>
  <c r="L134" i="8" s="1"/>
  <c r="K135" i="8"/>
  <c r="L135" i="8" s="1"/>
  <c r="K136" i="8"/>
  <c r="K137" i="8"/>
  <c r="L137" i="8" s="1"/>
  <c r="K138" i="8"/>
  <c r="K139" i="8"/>
  <c r="K140" i="8"/>
  <c r="K141" i="8"/>
  <c r="L141" i="8" s="1"/>
  <c r="K142" i="8"/>
  <c r="L142" i="8" s="1"/>
  <c r="K143" i="8"/>
  <c r="K144" i="8"/>
  <c r="K145" i="8"/>
  <c r="L145" i="8" s="1"/>
  <c r="K146" i="8"/>
  <c r="K147" i="8"/>
  <c r="K148" i="8"/>
  <c r="K149" i="8"/>
  <c r="L149" i="8" s="1"/>
  <c r="K150" i="8"/>
  <c r="L150" i="8" s="1"/>
  <c r="K151" i="8"/>
  <c r="L151" i="8" s="1"/>
  <c r="K152" i="8"/>
  <c r="K153" i="8"/>
  <c r="K154" i="8"/>
  <c r="K155" i="8"/>
  <c r="K156" i="8"/>
  <c r="K157" i="8"/>
  <c r="L157" i="8" s="1"/>
  <c r="K158" i="8"/>
  <c r="K159" i="8"/>
  <c r="L159" i="8" s="1"/>
  <c r="K160" i="8"/>
  <c r="K161" i="8"/>
  <c r="L161" i="8" s="1"/>
  <c r="K162" i="8"/>
  <c r="K163" i="8"/>
  <c r="K164" i="8"/>
  <c r="K165" i="8"/>
  <c r="K166" i="8"/>
  <c r="L166" i="8" s="1"/>
  <c r="K167" i="8"/>
  <c r="L167" i="8" s="1"/>
  <c r="K168" i="8"/>
  <c r="K169" i="8"/>
  <c r="K170" i="8"/>
  <c r="K171" i="8"/>
  <c r="K172" i="8"/>
  <c r="K173" i="8"/>
  <c r="L173" i="8" s="1"/>
  <c r="K174" i="8"/>
  <c r="K175" i="8"/>
  <c r="L175" i="8" s="1"/>
  <c r="K176" i="8"/>
  <c r="L176" i="8" s="1"/>
  <c r="K177" i="8"/>
  <c r="L177" i="8" s="1"/>
  <c r="L178" i="8" s="1"/>
  <c r="K178" i="8"/>
  <c r="K179" i="8"/>
  <c r="K180" i="8"/>
  <c r="K181" i="8"/>
  <c r="K182" i="8"/>
  <c r="L182" i="8" s="1"/>
  <c r="K183" i="8"/>
  <c r="L183" i="8" s="1"/>
  <c r="K184" i="8"/>
  <c r="L184" i="8" s="1"/>
  <c r="K185" i="8"/>
  <c r="L185" i="8" s="1"/>
  <c r="K186" i="8"/>
  <c r="K187" i="8"/>
  <c r="K188" i="8"/>
  <c r="K189" i="8"/>
  <c r="L189" i="8" s="1"/>
  <c r="K190" i="8"/>
  <c r="L190" i="8" s="1"/>
  <c r="K191" i="8"/>
  <c r="L191" i="8" s="1"/>
  <c r="K192" i="8"/>
  <c r="L192" i="8" s="1"/>
  <c r="K193" i="8"/>
  <c r="K194" i="8"/>
  <c r="K195" i="8"/>
  <c r="K196" i="8"/>
  <c r="K197" i="8"/>
  <c r="L197" i="8" s="1"/>
  <c r="K198" i="8"/>
  <c r="L198" i="8" s="1"/>
  <c r="K199" i="8"/>
  <c r="L199" i="8" s="1"/>
  <c r="K200" i="8"/>
  <c r="L200" i="8" s="1"/>
  <c r="K201" i="8"/>
  <c r="L201" i="8" s="1"/>
  <c r="K202" i="8"/>
  <c r="K203" i="8"/>
  <c r="K204" i="8"/>
  <c r="K205" i="8"/>
  <c r="K206" i="8"/>
  <c r="L206" i="8" s="1"/>
  <c r="K207" i="8"/>
  <c r="L207" i="8" s="1"/>
  <c r="K208" i="8"/>
  <c r="K209" i="8"/>
  <c r="L209" i="8" s="1"/>
  <c r="K210" i="8"/>
  <c r="K211" i="8"/>
  <c r="K212" i="8"/>
  <c r="K213" i="8"/>
  <c r="L213" i="8" s="1"/>
  <c r="K214" i="8"/>
  <c r="L214" i="8" s="1"/>
  <c r="K215" i="8"/>
  <c r="L215" i="8" s="1"/>
  <c r="K216" i="8"/>
  <c r="L216" i="8" s="1"/>
  <c r="K217" i="8"/>
  <c r="L217" i="8" s="1"/>
  <c r="K218" i="8"/>
  <c r="K219" i="8"/>
  <c r="K220" i="8"/>
  <c r="K221" i="8"/>
  <c r="L221" i="8" s="1"/>
  <c r="K222" i="8"/>
  <c r="L222" i="8" s="1"/>
  <c r="K223" i="8"/>
  <c r="L223" i="8" s="1"/>
  <c r="K224" i="8"/>
  <c r="K225" i="8"/>
  <c r="L225" i="8" s="1"/>
  <c r="K226" i="8"/>
  <c r="K227" i="8"/>
  <c r="K228" i="8"/>
  <c r="K229" i="8"/>
  <c r="L229" i="8" s="1"/>
  <c r="K230" i="8"/>
  <c r="K231" i="8"/>
  <c r="L231" i="8" s="1"/>
  <c r="K232" i="8"/>
  <c r="L232" i="8" s="1"/>
  <c r="K233" i="8"/>
  <c r="L233" i="8" s="1"/>
  <c r="K234" i="8"/>
  <c r="K235" i="8"/>
  <c r="K236" i="8"/>
  <c r="K237" i="8"/>
  <c r="L237" i="8" s="1"/>
  <c r="K238" i="8"/>
  <c r="L238" i="8" s="1"/>
  <c r="K239" i="8"/>
  <c r="L239" i="8" s="1"/>
  <c r="K240" i="8"/>
  <c r="L240" i="8" s="1"/>
  <c r="K241" i="8"/>
  <c r="L241" i="8" s="1"/>
  <c r="K242" i="8"/>
  <c r="K243" i="8"/>
  <c r="K244" i="8"/>
  <c r="K245" i="8"/>
  <c r="K246" i="8"/>
  <c r="L246" i="8" s="1"/>
  <c r="K247" i="8"/>
  <c r="L247" i="8" s="1"/>
  <c r="K248" i="8"/>
  <c r="L248" i="8" s="1"/>
  <c r="K249" i="8"/>
  <c r="L249" i="8" s="1"/>
  <c r="K250" i="8"/>
  <c r="K251" i="8"/>
  <c r="K252" i="8"/>
  <c r="K253" i="8"/>
  <c r="L253" i="8" s="1"/>
  <c r="K254" i="8"/>
  <c r="L254" i="8" s="1"/>
  <c r="K255" i="8"/>
  <c r="L255" i="8" s="1"/>
  <c r="K256" i="8"/>
  <c r="L256" i="8" s="1"/>
  <c r="K257" i="8"/>
  <c r="L257" i="8" s="1"/>
  <c r="K258" i="8"/>
  <c r="K259" i="8"/>
  <c r="K260" i="8"/>
  <c r="K261" i="8"/>
  <c r="K262" i="8"/>
  <c r="L262" i="8" s="1"/>
  <c r="K263" i="8"/>
  <c r="L263" i="8" s="1"/>
  <c r="K264" i="8"/>
  <c r="K265" i="8"/>
  <c r="K266" i="8"/>
  <c r="K267" i="8"/>
  <c r="K268" i="8"/>
  <c r="K269" i="8"/>
  <c r="L269" i="8" s="1"/>
  <c r="K270" i="8"/>
  <c r="K271" i="8"/>
  <c r="K272" i="8"/>
  <c r="L272" i="8" s="1"/>
  <c r="K273" i="8"/>
  <c r="L273" i="8" s="1"/>
  <c r="L274" i="8" s="1"/>
  <c r="L275" i="8" s="1"/>
  <c r="K274" i="8"/>
  <c r="K275" i="8"/>
  <c r="K276" i="8"/>
  <c r="K277" i="8"/>
  <c r="L277" i="8" s="1"/>
  <c r="K278" i="8"/>
  <c r="L278" i="8" s="1"/>
  <c r="K279" i="8"/>
  <c r="L279" i="8" s="1"/>
  <c r="K280" i="8"/>
  <c r="K281" i="8"/>
  <c r="K282" i="8"/>
  <c r="K283" i="8"/>
  <c r="K284" i="8"/>
  <c r="K285" i="8"/>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L303" i="8" s="1"/>
  <c r="K304" i="8"/>
  <c r="K305" i="8"/>
  <c r="L305" i="8" s="1"/>
  <c r="K306" i="8"/>
  <c r="K307" i="8"/>
  <c r="K308" i="8"/>
  <c r="K309" i="8"/>
  <c r="L309" i="8" s="1"/>
  <c r="K310" i="8"/>
  <c r="K311" i="8"/>
  <c r="L311" i="8" s="1"/>
  <c r="K312" i="8"/>
  <c r="L312" i="8" s="1"/>
  <c r="K313" i="8"/>
  <c r="L313" i="8" s="1"/>
  <c r="L314" i="8" s="1"/>
  <c r="K314" i="8"/>
  <c r="K315" i="8"/>
  <c r="K316" i="8"/>
  <c r="K317" i="8"/>
  <c r="L317" i="8" s="1"/>
  <c r="K318" i="8"/>
  <c r="L318" i="8" s="1"/>
  <c r="K319" i="8"/>
  <c r="L319" i="8" s="1"/>
  <c r="K320" i="8"/>
  <c r="K321" i="8"/>
  <c r="K322" i="8"/>
  <c r="K323" i="8"/>
  <c r="K324" i="8"/>
  <c r="K325" i="8"/>
  <c r="K326" i="8"/>
  <c r="L326" i="8" s="1"/>
  <c r="K327" i="8"/>
  <c r="L327" i="8" s="1"/>
  <c r="K328" i="8"/>
  <c r="L328" i="8" s="1"/>
  <c r="K329" i="8"/>
  <c r="K330" i="8"/>
  <c r="K331" i="8"/>
  <c r="K332" i="8"/>
  <c r="K333" i="8"/>
  <c r="K334" i="8"/>
  <c r="L334" i="8" s="1"/>
  <c r="K335" i="8"/>
  <c r="L335" i="8" s="1"/>
  <c r="K336" i="8"/>
  <c r="L336" i="8" s="1"/>
  <c r="K337" i="8"/>
  <c r="K338" i="8"/>
  <c r="K339" i="8"/>
  <c r="K340" i="8"/>
  <c r="K341" i="8"/>
  <c r="L341" i="8" s="1"/>
  <c r="K342" i="8"/>
  <c r="L342" i="8" s="1"/>
  <c r="K343" i="8"/>
  <c r="L343" i="8" s="1"/>
  <c r="K344" i="8"/>
  <c r="L344" i="8" s="1"/>
  <c r="K345" i="8"/>
  <c r="L345" i="8" s="1"/>
  <c r="K346" i="8"/>
  <c r="K347" i="8"/>
  <c r="K348" i="8"/>
  <c r="K349" i="8"/>
  <c r="K350" i="8"/>
  <c r="L350" i="8" s="1"/>
  <c r="K351" i="8"/>
  <c r="L351" i="8" s="1"/>
  <c r="K352" i="8"/>
  <c r="K353" i="8"/>
  <c r="L353" i="8" s="1"/>
  <c r="K354" i="8"/>
  <c r="K355" i="8"/>
  <c r="K356" i="8"/>
  <c r="K357" i="8"/>
  <c r="L357" i="8" s="1"/>
  <c r="K358" i="8"/>
  <c r="L358" i="8" s="1"/>
  <c r="K359" i="8"/>
  <c r="L359" i="8" s="1"/>
  <c r="K360" i="8"/>
  <c r="K361" i="8"/>
  <c r="L361" i="8" s="1"/>
  <c r="L362" i="8" s="1"/>
  <c r="K362" i="8"/>
  <c r="K363" i="8"/>
  <c r="K364" i="8"/>
  <c r="K365" i="8"/>
  <c r="K366" i="8"/>
  <c r="L366" i="8" s="1"/>
  <c r="K367" i="8"/>
  <c r="L367" i="8" s="1"/>
  <c r="K368" i="8"/>
  <c r="K369" i="8"/>
  <c r="L369" i="8" s="1"/>
  <c r="L370" i="8" s="1"/>
  <c r="K370" i="8"/>
  <c r="K371" i="8"/>
  <c r="K372" i="8"/>
  <c r="K373" i="8"/>
  <c r="L373" i="8" s="1"/>
  <c r="K374" i="8"/>
  <c r="L374" i="8" s="1"/>
  <c r="K375" i="8"/>
  <c r="L375" i="8" s="1"/>
  <c r="K376" i="8"/>
  <c r="K377" i="8"/>
  <c r="L377" i="8" s="1"/>
  <c r="K378" i="8"/>
  <c r="K379" i="8"/>
  <c r="K380" i="8"/>
  <c r="K381" i="8"/>
  <c r="L381" i="8" s="1"/>
  <c r="L2" i="8"/>
  <c r="L3" i="8"/>
  <c r="L4" i="8"/>
  <c r="L5" i="8"/>
  <c r="L10" i="8"/>
  <c r="L11" i="8"/>
  <c r="L12" i="8" s="1"/>
  <c r="L13" i="8"/>
  <c r="L18" i="8"/>
  <c r="L19" i="8"/>
  <c r="L20" i="8"/>
  <c r="L27" i="8"/>
  <c r="L28" i="8"/>
  <c r="L34" i="8"/>
  <c r="L35" i="8" s="1"/>
  <c r="L36" i="8"/>
  <c r="L37" i="8"/>
  <c r="L42" i="8"/>
  <c r="L43" i="8"/>
  <c r="L44" i="8"/>
  <c r="L49" i="8"/>
  <c r="L50" i="8"/>
  <c r="L51" i="8"/>
  <c r="L52" i="8"/>
  <c r="L58" i="8"/>
  <c r="L59" i="8"/>
  <c r="L60" i="8"/>
  <c r="L64" i="8"/>
  <c r="L65" i="8"/>
  <c r="L66" i="8"/>
  <c r="L67" i="8"/>
  <c r="L68" i="8"/>
  <c r="L74" i="8"/>
  <c r="L75" i="8"/>
  <c r="L76" i="8"/>
  <c r="L82" i="8"/>
  <c r="L83" i="8"/>
  <c r="L84" i="8"/>
  <c r="L85" i="8"/>
  <c r="L88" i="8"/>
  <c r="L90" i="8"/>
  <c r="L91" i="8"/>
  <c r="L92" i="8" s="1"/>
  <c r="L98" i="8"/>
  <c r="L99" i="8"/>
  <c r="L100" i="8"/>
  <c r="L104" i="8"/>
  <c r="L105" i="8"/>
  <c r="L106" i="8"/>
  <c r="L107" i="8"/>
  <c r="L108" i="8"/>
  <c r="L114" i="8"/>
  <c r="L115" i="8"/>
  <c r="L116" i="8"/>
  <c r="L120" i="8"/>
  <c r="L122" i="8"/>
  <c r="L123" i="8" s="1"/>
  <c r="L124" i="8"/>
  <c r="L130" i="8"/>
  <c r="L131" i="8"/>
  <c r="L132" i="8" s="1"/>
  <c r="L136" i="8"/>
  <c r="L138" i="8"/>
  <c r="L139" i="8"/>
  <c r="L140" i="8" s="1"/>
  <c r="L146" i="8"/>
  <c r="L147" i="8"/>
  <c r="L148" i="8"/>
  <c r="L152" i="8"/>
  <c r="L153" i="8"/>
  <c r="L154" i="8"/>
  <c r="L155" i="8"/>
  <c r="L156" i="8"/>
  <c r="L162" i="8"/>
  <c r="L163" i="8" s="1"/>
  <c r="L164" i="8"/>
  <c r="L165" i="8"/>
  <c r="L169" i="8"/>
  <c r="L170" i="8"/>
  <c r="L171" i="8"/>
  <c r="L172" i="8"/>
  <c r="L179" i="8"/>
  <c r="L180" i="8"/>
  <c r="L181" i="8"/>
  <c r="L186" i="8"/>
  <c r="L187" i="8"/>
  <c r="L188" i="8"/>
  <c r="L193" i="8"/>
  <c r="L194" i="8"/>
  <c r="L195" i="8"/>
  <c r="L196" i="8" s="1"/>
  <c r="L202" i="8"/>
  <c r="L203" i="8" s="1"/>
  <c r="L204" i="8"/>
  <c r="L205" i="8"/>
  <c r="L208" i="8"/>
  <c r="L210" i="8"/>
  <c r="L211" i="8"/>
  <c r="L212" i="8"/>
  <c r="L218" i="8"/>
  <c r="L219" i="8"/>
  <c r="L220" i="8" s="1"/>
  <c r="L224" i="8"/>
  <c r="L226" i="8"/>
  <c r="L227" i="8"/>
  <c r="L228" i="8"/>
  <c r="L234" i="8"/>
  <c r="L235" i="8"/>
  <c r="L236" i="8"/>
  <c r="L242" i="8"/>
  <c r="L243" i="8" s="1"/>
  <c r="L244" i="8"/>
  <c r="L245" i="8"/>
  <c r="L250" i="8"/>
  <c r="L251" i="8"/>
  <c r="L252" i="8"/>
  <c r="L258" i="8"/>
  <c r="L259" i="8"/>
  <c r="L260" i="8"/>
  <c r="L261" i="8"/>
  <c r="L264" i="8"/>
  <c r="L266" i="8"/>
  <c r="L267" i="8"/>
  <c r="L268" i="8" s="1"/>
  <c r="L276" i="8"/>
  <c r="L282" i="8"/>
  <c r="L283" i="8" s="1"/>
  <c r="L284" i="8"/>
  <c r="L285" i="8"/>
  <c r="L290" i="8"/>
  <c r="L291" i="8"/>
  <c r="L292" i="8" s="1"/>
  <c r="L298" i="8"/>
  <c r="L299" i="8"/>
  <c r="L300" i="8"/>
  <c r="L304" i="8"/>
  <c r="L306" i="8"/>
  <c r="L307" i="8" s="1"/>
  <c r="L308" i="8"/>
  <c r="L315" i="8"/>
  <c r="L316" i="8"/>
  <c r="L320" i="8"/>
  <c r="L321" i="8"/>
  <c r="L322" i="8"/>
  <c r="L323" i="8"/>
  <c r="L324" i="8"/>
  <c r="L325" i="8"/>
  <c r="L330" i="8"/>
  <c r="L331" i="8" s="1"/>
  <c r="L332" i="8"/>
  <c r="L333" i="8"/>
  <c r="L338" i="8"/>
  <c r="L339" i="8"/>
  <c r="L340" i="8" s="1"/>
  <c r="L346" i="8"/>
  <c r="L347" i="8" s="1"/>
  <c r="L348" i="8"/>
  <c r="L352" i="8"/>
  <c r="L354" i="8"/>
  <c r="L355" i="8"/>
  <c r="L356" i="8"/>
  <c r="L363" i="8"/>
  <c r="L364" i="8"/>
  <c r="L368" i="8"/>
  <c r="L371" i="8"/>
  <c r="L372" i="8"/>
  <c r="L378" i="8"/>
  <c r="L379" i="8"/>
  <c r="L380" i="8" s="1"/>
  <c r="E491" i="1"/>
  <c r="E494" i="1" s="1"/>
  <c r="E497" i="1" s="1"/>
  <c r="E500" i="1" s="1"/>
  <c r="E503" i="1" s="1"/>
  <c r="E506" i="1" s="1"/>
  <c r="E509" i="1" s="1"/>
  <c r="E490" i="1"/>
  <c r="E493" i="1" s="1"/>
  <c r="E496" i="1" s="1"/>
  <c r="E499" i="1" s="1"/>
  <c r="E502" i="1" s="1"/>
  <c r="E505" i="1" s="1"/>
  <c r="E508" i="1" s="1"/>
  <c r="E474" i="1"/>
  <c r="E477" i="1" s="1"/>
  <c r="E480" i="1" s="1"/>
  <c r="E483" i="1" s="1"/>
  <c r="E486" i="1" s="1"/>
  <c r="E489" i="1" s="1"/>
  <c r="E492" i="1" s="1"/>
  <c r="E495" i="1" s="1"/>
  <c r="E498" i="1" s="1"/>
  <c r="E501" i="1" s="1"/>
  <c r="E504" i="1" s="1"/>
  <c r="E507" i="1" s="1"/>
  <c r="R468" i="1"/>
  <c r="Q468" i="1"/>
  <c r="R465" i="1"/>
  <c r="Q465" i="1"/>
  <c r="R462" i="1"/>
  <c r="Q462" i="1"/>
  <c r="R459" i="1"/>
  <c r="Q459" i="1"/>
  <c r="R456" i="1"/>
  <c r="Q456" i="1"/>
  <c r="R453" i="1"/>
  <c r="Q453" i="1"/>
  <c r="R450" i="1"/>
  <c r="Q450" i="1"/>
  <c r="R447" i="1"/>
  <c r="Q447" i="1"/>
  <c r="R444" i="1"/>
  <c r="Q444" i="1"/>
  <c r="R441" i="1"/>
  <c r="Q441" i="1"/>
  <c r="R438" i="1"/>
  <c r="Q438" i="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R435" i="1"/>
  <c r="Q435" i="1"/>
  <c r="R431" i="1"/>
  <c r="Q431" i="1"/>
  <c r="R428" i="1"/>
  <c r="Q428" i="1"/>
  <c r="R425" i="1"/>
  <c r="Q425" i="1"/>
  <c r="R422" i="1"/>
  <c r="Q422" i="1"/>
  <c r="R419" i="1"/>
  <c r="Q419" i="1"/>
  <c r="R416" i="1"/>
  <c r="Q416" i="1"/>
  <c r="R413" i="1"/>
  <c r="Q413" i="1"/>
  <c r="R410" i="1"/>
  <c r="Q410" i="1"/>
  <c r="E409" i="1"/>
  <c r="E412" i="1" s="1"/>
  <c r="E415" i="1" s="1"/>
  <c r="E418" i="1" s="1"/>
  <c r="E421" i="1" s="1"/>
  <c r="E424" i="1" s="1"/>
  <c r="E427" i="1" s="1"/>
  <c r="E430" i="1" s="1"/>
  <c r="R407" i="1"/>
  <c r="Q407" i="1"/>
  <c r="R404" i="1"/>
  <c r="Q404" i="1"/>
  <c r="T403" i="1"/>
  <c r="S403" i="1"/>
  <c r="R403" i="1"/>
  <c r="Q403" i="1"/>
  <c r="R401" i="1"/>
  <c r="Q401" i="1"/>
  <c r="T400" i="1"/>
  <c r="S400" i="1"/>
  <c r="R400" i="1"/>
  <c r="Q400" i="1"/>
  <c r="R398" i="1"/>
  <c r="Q398" i="1"/>
  <c r="T397" i="1"/>
  <c r="S397" i="1"/>
  <c r="R397" i="1"/>
  <c r="Q397" i="1"/>
  <c r="R395" i="1"/>
  <c r="Q395"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R392" i="1"/>
  <c r="Q392" i="1"/>
  <c r="T391" i="1"/>
  <c r="S391" i="1"/>
  <c r="R391" i="1"/>
  <c r="Q391" i="1"/>
  <c r="R389" i="1"/>
  <c r="Q389" i="1"/>
  <c r="T388" i="1"/>
  <c r="S388" i="1"/>
  <c r="R388" i="1"/>
  <c r="Q388" i="1"/>
  <c r="R386" i="1"/>
  <c r="Q386" i="1"/>
  <c r="R384" i="1"/>
  <c r="Q384" i="1"/>
  <c r="T383" i="1"/>
  <c r="S383" i="1"/>
  <c r="R383" i="1"/>
  <c r="Q383" i="1"/>
  <c r="R381" i="1"/>
  <c r="Q381" i="1"/>
  <c r="T380" i="1"/>
  <c r="S380" i="1"/>
  <c r="R380" i="1"/>
  <c r="Q380" i="1"/>
  <c r="R378" i="1"/>
  <c r="Q378" i="1"/>
  <c r="T377" i="1"/>
  <c r="S377" i="1"/>
  <c r="R377" i="1"/>
  <c r="Q377" i="1"/>
  <c r="R375" i="1"/>
  <c r="Q375" i="1"/>
  <c r="T374" i="1"/>
  <c r="S374" i="1"/>
  <c r="R374" i="1"/>
  <c r="Q374" i="1"/>
  <c r="E373" i="1"/>
  <c r="E376" i="1" s="1"/>
  <c r="E379" i="1" s="1"/>
  <c r="E382" i="1" s="1"/>
  <c r="E385" i="1" s="1"/>
  <c r="E388" i="1" s="1"/>
  <c r="E391" i="1" s="1"/>
  <c r="E394" i="1" s="1"/>
  <c r="E397" i="1" s="1"/>
  <c r="E400" i="1" s="1"/>
  <c r="E403" i="1" s="1"/>
  <c r="R372" i="1"/>
  <c r="Q372" i="1"/>
  <c r="T371" i="1"/>
  <c r="S371" i="1"/>
  <c r="R371" i="1"/>
  <c r="Q371" i="1"/>
  <c r="R369" i="1"/>
  <c r="Q369" i="1"/>
  <c r="T368" i="1"/>
  <c r="S368" i="1"/>
  <c r="R368" i="1"/>
  <c r="Q368" i="1"/>
  <c r="W367" i="1"/>
  <c r="V367" i="1"/>
  <c r="U367" i="1"/>
  <c r="T367" i="1"/>
  <c r="S367" i="1"/>
  <c r="R367" i="1"/>
  <c r="Q367" i="1"/>
  <c r="R366" i="1"/>
  <c r="Q366" i="1"/>
  <c r="T365" i="1"/>
  <c r="S365" i="1"/>
  <c r="R365" i="1"/>
  <c r="Q365" i="1"/>
  <c r="W364" i="1"/>
  <c r="V364" i="1"/>
  <c r="U364" i="1"/>
  <c r="T364" i="1"/>
  <c r="S364" i="1"/>
  <c r="R364" i="1"/>
  <c r="Q364" i="1"/>
  <c r="R363" i="1"/>
  <c r="Q363" i="1"/>
  <c r="T362" i="1"/>
  <c r="S362" i="1"/>
  <c r="R362" i="1"/>
  <c r="Q362" i="1"/>
  <c r="W361" i="1"/>
  <c r="V361" i="1"/>
  <c r="U361" i="1"/>
  <c r="T361" i="1"/>
  <c r="S361" i="1"/>
  <c r="R361" i="1"/>
  <c r="Q361"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R357" i="1"/>
  <c r="Q357" i="1"/>
  <c r="T356" i="1"/>
  <c r="S356" i="1"/>
  <c r="R356" i="1"/>
  <c r="Q356" i="1"/>
  <c r="W355" i="1"/>
  <c r="V355" i="1"/>
  <c r="U355" i="1"/>
  <c r="T355" i="1"/>
  <c r="S355" i="1"/>
  <c r="R355" i="1"/>
  <c r="Q355" i="1"/>
  <c r="W354" i="1"/>
  <c r="V354" i="1"/>
  <c r="U354" i="1"/>
  <c r="T354" i="1"/>
  <c r="S354" i="1"/>
  <c r="R354" i="1"/>
  <c r="Q354" i="1"/>
  <c r="T353" i="1"/>
  <c r="S353" i="1"/>
  <c r="R353" i="1"/>
  <c r="Q353" i="1"/>
  <c r="W352" i="1"/>
  <c r="V352" i="1"/>
  <c r="U352" i="1"/>
  <c r="T352" i="1"/>
  <c r="S352" i="1"/>
  <c r="R352" i="1"/>
  <c r="Q352" i="1"/>
  <c r="W351" i="1"/>
  <c r="V351" i="1"/>
  <c r="U351" i="1"/>
  <c r="T351" i="1"/>
  <c r="S351" i="1"/>
  <c r="R351" i="1"/>
  <c r="Q351" i="1"/>
  <c r="T350" i="1"/>
  <c r="S350" i="1"/>
  <c r="R350" i="1"/>
  <c r="Q350" i="1"/>
  <c r="W349" i="1"/>
  <c r="V349" i="1"/>
  <c r="U349" i="1"/>
  <c r="T349" i="1"/>
  <c r="S349" i="1"/>
  <c r="R349" i="1"/>
  <c r="Q349" i="1"/>
  <c r="W348" i="1"/>
  <c r="V348" i="1"/>
  <c r="U348" i="1"/>
  <c r="T348" i="1"/>
  <c r="S348" i="1"/>
  <c r="R348" i="1"/>
  <c r="Q348" i="1"/>
  <c r="T347" i="1"/>
  <c r="S347" i="1"/>
  <c r="R347" i="1"/>
  <c r="Q347" i="1"/>
  <c r="W346" i="1"/>
  <c r="V346" i="1"/>
  <c r="U346" i="1"/>
  <c r="T346" i="1"/>
  <c r="S346" i="1"/>
  <c r="R346" i="1"/>
  <c r="Q346" i="1"/>
  <c r="W345" i="1"/>
  <c r="V345" i="1"/>
  <c r="U345" i="1"/>
  <c r="T345" i="1"/>
  <c r="S345" i="1"/>
  <c r="R345" i="1"/>
  <c r="Q345" i="1"/>
  <c r="T344" i="1"/>
  <c r="S344" i="1"/>
  <c r="R344" i="1"/>
  <c r="Q344" i="1"/>
  <c r="W343" i="1"/>
  <c r="V343" i="1"/>
  <c r="U343" i="1"/>
  <c r="T343" i="1"/>
  <c r="S343" i="1"/>
  <c r="R343" i="1"/>
  <c r="Q343" i="1"/>
  <c r="W342" i="1"/>
  <c r="V342" i="1"/>
  <c r="U342" i="1"/>
  <c r="T342" i="1"/>
  <c r="S342" i="1"/>
  <c r="R342" i="1"/>
  <c r="Q342" i="1"/>
  <c r="T341" i="1"/>
  <c r="S341" i="1"/>
  <c r="R341" i="1"/>
  <c r="Q341" i="1"/>
  <c r="W340" i="1"/>
  <c r="V340" i="1"/>
  <c r="U340" i="1"/>
  <c r="T340" i="1"/>
  <c r="S340" i="1"/>
  <c r="R340" i="1"/>
  <c r="Q340" i="1"/>
  <c r="W339" i="1"/>
  <c r="V339" i="1"/>
  <c r="U339" i="1"/>
  <c r="T339" i="1"/>
  <c r="S339" i="1"/>
  <c r="R339" i="1"/>
  <c r="Q339" i="1"/>
  <c r="T338" i="1"/>
  <c r="S338" i="1"/>
  <c r="R338" i="1"/>
  <c r="Q338" i="1"/>
  <c r="W337" i="1"/>
  <c r="V337" i="1"/>
  <c r="U337" i="1"/>
  <c r="T337" i="1"/>
  <c r="S337" i="1"/>
  <c r="R337" i="1"/>
  <c r="Q337" i="1"/>
  <c r="W336" i="1"/>
  <c r="V336" i="1"/>
  <c r="U336" i="1"/>
  <c r="T336" i="1"/>
  <c r="S336" i="1"/>
  <c r="R336" i="1"/>
  <c r="Q336" i="1"/>
  <c r="T335" i="1"/>
  <c r="S335" i="1"/>
  <c r="R335" i="1"/>
  <c r="Q335" i="1"/>
  <c r="W334" i="1"/>
  <c r="V334" i="1"/>
  <c r="U334" i="1"/>
  <c r="T334" i="1"/>
  <c r="S334" i="1"/>
  <c r="R334" i="1"/>
  <c r="Q334" i="1"/>
  <c r="W333" i="1"/>
  <c r="V333" i="1"/>
  <c r="U333" i="1"/>
  <c r="T333" i="1"/>
  <c r="S333" i="1"/>
  <c r="R333" i="1"/>
  <c r="Q333" i="1"/>
  <c r="T332" i="1"/>
  <c r="S332" i="1"/>
  <c r="R332" i="1"/>
  <c r="Q332" i="1"/>
  <c r="W331" i="1"/>
  <c r="V331" i="1"/>
  <c r="U331" i="1"/>
  <c r="T331" i="1"/>
  <c r="S331" i="1"/>
  <c r="R331" i="1"/>
  <c r="Q331" i="1"/>
  <c r="W330" i="1"/>
  <c r="V330" i="1"/>
  <c r="U330" i="1"/>
  <c r="T330" i="1"/>
  <c r="S330" i="1"/>
  <c r="R330" i="1"/>
  <c r="Q330"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516" i="1"/>
  <c r="M516" i="1"/>
  <c r="L516" i="1"/>
  <c r="K516" i="1"/>
  <c r="J516" i="1"/>
  <c r="I516" i="1"/>
  <c r="H516" i="1"/>
  <c r="T299" i="1"/>
  <c r="S299" i="1"/>
  <c r="R299" i="1"/>
  <c r="Q299" i="1"/>
  <c r="T305" i="1"/>
  <c r="S305" i="1"/>
  <c r="R305" i="1"/>
  <c r="Q305" i="1"/>
  <c r="W304" i="1"/>
  <c r="V304" i="1"/>
  <c r="U304" i="1"/>
  <c r="T304" i="1"/>
  <c r="S304" i="1"/>
  <c r="R304" i="1"/>
  <c r="Q304" i="1"/>
  <c r="W303" i="1"/>
  <c r="V303" i="1"/>
  <c r="U303" i="1"/>
  <c r="T303" i="1"/>
  <c r="S303" i="1"/>
  <c r="R303" i="1"/>
  <c r="Q303" i="1"/>
  <c r="T302" i="1"/>
  <c r="S302" i="1"/>
  <c r="R302" i="1"/>
  <c r="Q302" i="1"/>
  <c r="W301" i="1"/>
  <c r="V301" i="1"/>
  <c r="U301" i="1"/>
  <c r="T301" i="1"/>
  <c r="S301" i="1"/>
  <c r="R301" i="1"/>
  <c r="Q301"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W293" i="1"/>
  <c r="V293" i="1"/>
  <c r="U293" i="1"/>
  <c r="T293" i="1"/>
  <c r="S293" i="1"/>
  <c r="R293" i="1"/>
  <c r="Q293" i="1"/>
  <c r="T292" i="1"/>
  <c r="S292" i="1"/>
  <c r="R292" i="1"/>
  <c r="Q292" i="1"/>
  <c r="W291" i="1"/>
  <c r="V291" i="1"/>
  <c r="U291" i="1"/>
  <c r="T291" i="1"/>
  <c r="S291" i="1"/>
  <c r="R291" i="1"/>
  <c r="Q291" i="1"/>
  <c r="W290" i="1"/>
  <c r="V290" i="1"/>
  <c r="U290" i="1"/>
  <c r="T290" i="1"/>
  <c r="S290" i="1"/>
  <c r="R290" i="1"/>
  <c r="Q290" i="1"/>
  <c r="T289" i="1"/>
  <c r="S289" i="1"/>
  <c r="R289" i="1"/>
  <c r="Q289" i="1"/>
  <c r="W288" i="1"/>
  <c r="V288" i="1"/>
  <c r="U288" i="1"/>
  <c r="T288" i="1"/>
  <c r="S288" i="1"/>
  <c r="R288" i="1"/>
  <c r="Q288" i="1"/>
  <c r="W287" i="1"/>
  <c r="V287" i="1"/>
  <c r="U287" i="1"/>
  <c r="T287" i="1"/>
  <c r="S287" i="1"/>
  <c r="R287" i="1"/>
  <c r="Q287" i="1"/>
  <c r="T286" i="1"/>
  <c r="S286" i="1"/>
  <c r="R286" i="1"/>
  <c r="Q286" i="1"/>
  <c r="W285" i="1"/>
  <c r="V285" i="1"/>
  <c r="U285" i="1"/>
  <c r="T285" i="1"/>
  <c r="S285" i="1"/>
  <c r="R285" i="1"/>
  <c r="Q285" i="1"/>
  <c r="W284" i="1"/>
  <c r="V284" i="1"/>
  <c r="U284" i="1"/>
  <c r="T284" i="1"/>
  <c r="S284" i="1"/>
  <c r="R284" i="1"/>
  <c r="Q284" i="1"/>
  <c r="T283" i="1"/>
  <c r="S283" i="1"/>
  <c r="R283" i="1"/>
  <c r="Q283" i="1"/>
  <c r="W282" i="1"/>
  <c r="V282" i="1"/>
  <c r="U282" i="1"/>
  <c r="T282" i="1"/>
  <c r="S282" i="1"/>
  <c r="R282" i="1"/>
  <c r="Q282" i="1"/>
  <c r="W281" i="1"/>
  <c r="V281" i="1"/>
  <c r="U281" i="1"/>
  <c r="T281" i="1"/>
  <c r="S281" i="1"/>
  <c r="R281" i="1"/>
  <c r="Q281" i="1"/>
  <c r="T280" i="1"/>
  <c r="S280" i="1"/>
  <c r="R280" i="1"/>
  <c r="Q280" i="1"/>
  <c r="W279" i="1"/>
  <c r="V279" i="1"/>
  <c r="U279" i="1"/>
  <c r="T279" i="1"/>
  <c r="S279" i="1"/>
  <c r="R279" i="1"/>
  <c r="Q279" i="1"/>
  <c r="W278" i="1"/>
  <c r="V278" i="1"/>
  <c r="U278" i="1"/>
  <c r="T278" i="1"/>
  <c r="S278" i="1"/>
  <c r="R278" i="1"/>
  <c r="Q278" i="1"/>
  <c r="T277" i="1"/>
  <c r="S277" i="1"/>
  <c r="R277" i="1"/>
  <c r="Q277" i="1"/>
  <c r="W276" i="1"/>
  <c r="V276" i="1"/>
  <c r="U276" i="1"/>
  <c r="T276" i="1"/>
  <c r="S276" i="1"/>
  <c r="R276" i="1"/>
  <c r="Q276" i="1"/>
  <c r="W275" i="1"/>
  <c r="V275" i="1"/>
  <c r="U275" i="1"/>
  <c r="T275" i="1"/>
  <c r="S275" i="1"/>
  <c r="R275" i="1"/>
  <c r="Q275" i="1"/>
  <c r="T274" i="1"/>
  <c r="S274" i="1"/>
  <c r="R274" i="1"/>
  <c r="Q274" i="1"/>
  <c r="W273" i="1"/>
  <c r="V273" i="1"/>
  <c r="U273" i="1"/>
  <c r="T273" i="1"/>
  <c r="S273" i="1"/>
  <c r="R273" i="1"/>
  <c r="Q273" i="1"/>
  <c r="W272" i="1"/>
  <c r="V272" i="1"/>
  <c r="U272" i="1"/>
  <c r="T272" i="1"/>
  <c r="S272" i="1"/>
  <c r="R272" i="1"/>
  <c r="Q272" i="1"/>
  <c r="T271" i="1"/>
  <c r="S271" i="1"/>
  <c r="R271" i="1"/>
  <c r="Q271" i="1"/>
  <c r="W270" i="1"/>
  <c r="V270" i="1"/>
  <c r="U270" i="1"/>
  <c r="T270" i="1"/>
  <c r="S270" i="1"/>
  <c r="R270" i="1"/>
  <c r="Q270" i="1"/>
  <c r="W269" i="1"/>
  <c r="V269" i="1"/>
  <c r="U269" i="1"/>
  <c r="T269" i="1"/>
  <c r="S269" i="1"/>
  <c r="R269" i="1"/>
  <c r="Q269"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R262" i="1"/>
  <c r="Q262" i="1"/>
  <c r="T261" i="1"/>
  <c r="S261" i="1"/>
  <c r="R261" i="1"/>
  <c r="Q261" i="1"/>
  <c r="W260" i="1"/>
  <c r="V260" i="1"/>
  <c r="U260" i="1"/>
  <c r="T260" i="1"/>
  <c r="S260" i="1"/>
  <c r="R260" i="1"/>
  <c r="Q260" i="1"/>
  <c r="W259" i="1"/>
  <c r="V259" i="1"/>
  <c r="U259" i="1"/>
  <c r="T259" i="1"/>
  <c r="S259" i="1"/>
  <c r="R259" i="1"/>
  <c r="Q259" i="1"/>
  <c r="T258" i="1"/>
  <c r="S258" i="1"/>
  <c r="R258" i="1"/>
  <c r="Q258" i="1"/>
  <c r="W257" i="1"/>
  <c r="V257" i="1"/>
  <c r="U257" i="1"/>
  <c r="T257" i="1"/>
  <c r="S257" i="1"/>
  <c r="R257" i="1"/>
  <c r="Q257" i="1"/>
  <c r="W256" i="1"/>
  <c r="V256" i="1"/>
  <c r="U256" i="1"/>
  <c r="T256" i="1"/>
  <c r="S256" i="1"/>
  <c r="R256" i="1"/>
  <c r="Q256" i="1"/>
  <c r="T255" i="1"/>
  <c r="S255" i="1"/>
  <c r="R255" i="1"/>
  <c r="Q255" i="1"/>
  <c r="W254" i="1"/>
  <c r="V254" i="1"/>
  <c r="U254" i="1"/>
  <c r="T254" i="1"/>
  <c r="S254" i="1"/>
  <c r="R254" i="1"/>
  <c r="Q254" i="1"/>
  <c r="W253" i="1"/>
  <c r="V253" i="1"/>
  <c r="U253" i="1"/>
  <c r="T253" i="1"/>
  <c r="S253" i="1"/>
  <c r="R253" i="1"/>
  <c r="Q253" i="1"/>
  <c r="T252" i="1"/>
  <c r="S252" i="1"/>
  <c r="R252" i="1"/>
  <c r="Q252" i="1"/>
  <c r="W251" i="1"/>
  <c r="V251" i="1"/>
  <c r="U251" i="1"/>
  <c r="T251" i="1"/>
  <c r="S251" i="1"/>
  <c r="R251" i="1"/>
  <c r="Q251" i="1"/>
  <c r="W250" i="1"/>
  <c r="V250" i="1"/>
  <c r="U250" i="1"/>
  <c r="T250" i="1"/>
  <c r="S250" i="1"/>
  <c r="R250" i="1"/>
  <c r="Q250" i="1"/>
  <c r="T249" i="1"/>
  <c r="S249" i="1"/>
  <c r="R249" i="1"/>
  <c r="Q249" i="1"/>
  <c r="W248" i="1"/>
  <c r="V248" i="1"/>
  <c r="U248" i="1"/>
  <c r="T248" i="1"/>
  <c r="S248" i="1"/>
  <c r="R248" i="1"/>
  <c r="Q248" i="1"/>
  <c r="W247" i="1"/>
  <c r="V247" i="1"/>
  <c r="U247" i="1"/>
  <c r="T247" i="1"/>
  <c r="S247" i="1"/>
  <c r="R247" i="1"/>
  <c r="Q247" i="1"/>
  <c r="S246" i="1"/>
  <c r="T246" i="1"/>
  <c r="R246" i="1"/>
  <c r="Q246" i="1"/>
  <c r="W245" i="1"/>
  <c r="V245" i="1"/>
  <c r="U245" i="1"/>
  <c r="T245" i="1"/>
  <c r="S245" i="1"/>
  <c r="R245" i="1"/>
  <c r="Q245" i="1"/>
  <c r="W244" i="1"/>
  <c r="V244" i="1"/>
  <c r="U244" i="1"/>
  <c r="T244" i="1"/>
  <c r="S244" i="1"/>
  <c r="R244" i="1"/>
  <c r="Q244" i="1"/>
  <c r="T243" i="1"/>
  <c r="R243" i="1"/>
  <c r="Q243" i="1"/>
  <c r="W242" i="1"/>
  <c r="V242" i="1"/>
  <c r="U242" i="1"/>
  <c r="T242" i="1"/>
  <c r="S242" i="1"/>
  <c r="R242" i="1"/>
  <c r="Q242"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W235" i="1"/>
  <c r="V235" i="1"/>
  <c r="U235" i="1"/>
  <c r="T235" i="1"/>
  <c r="S235" i="1"/>
  <c r="R235" i="1"/>
  <c r="Q235"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W222" i="1"/>
  <c r="V222" i="1"/>
  <c r="U222" i="1"/>
  <c r="T222" i="1"/>
  <c r="S222" i="1"/>
  <c r="R222" i="1"/>
  <c r="Q222" i="1"/>
  <c r="W221" i="1"/>
  <c r="V221" i="1"/>
  <c r="U221" i="1"/>
  <c r="T221" i="1"/>
  <c r="S221" i="1"/>
  <c r="R221" i="1"/>
  <c r="Q221" i="1"/>
  <c r="W220" i="1"/>
  <c r="V220" i="1"/>
  <c r="U220" i="1"/>
  <c r="T220" i="1"/>
  <c r="S220" i="1"/>
  <c r="R220" i="1"/>
  <c r="Q220" i="1"/>
  <c r="W219" i="1"/>
  <c r="V219" i="1"/>
  <c r="U219" i="1"/>
  <c r="T219" i="1"/>
  <c r="S219" i="1"/>
  <c r="R219" i="1"/>
  <c r="Q219" i="1"/>
  <c r="W218" i="1"/>
  <c r="V218" i="1"/>
  <c r="U218" i="1"/>
  <c r="T218" i="1"/>
  <c r="S218" i="1"/>
  <c r="R218" i="1"/>
  <c r="Q218" i="1"/>
  <c r="W217" i="1"/>
  <c r="V217" i="1"/>
  <c r="U217" i="1"/>
  <c r="T217" i="1"/>
  <c r="S217" i="1"/>
  <c r="R217" i="1"/>
  <c r="Q217" i="1"/>
  <c r="W216" i="1"/>
  <c r="V216" i="1"/>
  <c r="U216" i="1"/>
  <c r="T216" i="1"/>
  <c r="S216" i="1"/>
  <c r="R216" i="1"/>
  <c r="Q216" i="1"/>
  <c r="W215" i="1"/>
  <c r="V215" i="1"/>
  <c r="U215" i="1"/>
  <c r="T215" i="1"/>
  <c r="S215" i="1"/>
  <c r="R215" i="1"/>
  <c r="Q215" i="1"/>
  <c r="W214" i="1"/>
  <c r="V214" i="1"/>
  <c r="U214" i="1"/>
  <c r="T214" i="1"/>
  <c r="S214" i="1"/>
  <c r="R214" i="1"/>
  <c r="Q214" i="1"/>
  <c r="W213" i="1"/>
  <c r="V213" i="1"/>
  <c r="U213" i="1"/>
  <c r="T213" i="1"/>
  <c r="S213" i="1"/>
  <c r="R213" i="1"/>
  <c r="Q213" i="1"/>
  <c r="W212" i="1"/>
  <c r="V212" i="1"/>
  <c r="U212" i="1"/>
  <c r="T212" i="1"/>
  <c r="S212" i="1"/>
  <c r="R212" i="1"/>
  <c r="Q212" i="1"/>
  <c r="W211" i="1"/>
  <c r="V211" i="1"/>
  <c r="U211" i="1"/>
  <c r="T211" i="1"/>
  <c r="S211" i="1"/>
  <c r="R211" i="1"/>
  <c r="Q211" i="1"/>
  <c r="W210" i="1"/>
  <c r="V210" i="1"/>
  <c r="U210" i="1"/>
  <c r="T210" i="1"/>
  <c r="S210" i="1"/>
  <c r="R210" i="1"/>
  <c r="Q210" i="1"/>
  <c r="W209" i="1"/>
  <c r="V209" i="1"/>
  <c r="U209" i="1"/>
  <c r="T209" i="1"/>
  <c r="S209" i="1"/>
  <c r="R209" i="1"/>
  <c r="Q209" i="1"/>
  <c r="W208" i="1"/>
  <c r="V208" i="1"/>
  <c r="U208" i="1"/>
  <c r="T208" i="1"/>
  <c r="S208" i="1"/>
  <c r="R208" i="1"/>
  <c r="Q208" i="1"/>
  <c r="W207" i="1"/>
  <c r="V207" i="1"/>
  <c r="U207" i="1"/>
  <c r="T207" i="1"/>
  <c r="S207" i="1"/>
  <c r="R207" i="1"/>
  <c r="Q207" i="1"/>
  <c r="W206" i="1"/>
  <c r="V206" i="1"/>
  <c r="U206" i="1"/>
  <c r="T206" i="1"/>
  <c r="S206" i="1"/>
  <c r="R206" i="1"/>
  <c r="Q206" i="1"/>
  <c r="W205" i="1"/>
  <c r="V205" i="1"/>
  <c r="U205" i="1"/>
  <c r="T205" i="1"/>
  <c r="S205" i="1"/>
  <c r="R205" i="1"/>
  <c r="Q205" i="1"/>
  <c r="W204" i="1"/>
  <c r="V204" i="1"/>
  <c r="U204" i="1"/>
  <c r="T204" i="1"/>
  <c r="S204" i="1"/>
  <c r="R204" i="1"/>
  <c r="Q204" i="1"/>
  <c r="W203" i="1"/>
  <c r="V203" i="1"/>
  <c r="U203" i="1"/>
  <c r="T203" i="1"/>
  <c r="S203" i="1"/>
  <c r="R203" i="1"/>
  <c r="Q203" i="1"/>
  <c r="W202" i="1"/>
  <c r="V202" i="1"/>
  <c r="U202" i="1"/>
  <c r="T202" i="1"/>
  <c r="S202" i="1"/>
  <c r="R202" i="1"/>
  <c r="Q202" i="1"/>
  <c r="W201" i="1"/>
  <c r="V201" i="1"/>
  <c r="U201" i="1"/>
  <c r="T201" i="1"/>
  <c r="S201" i="1"/>
  <c r="R201" i="1"/>
  <c r="Q201"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37" i="8" l="1"/>
  <c r="L329" i="8"/>
  <c r="L289" i="8"/>
  <c r="L265" i="8"/>
  <c r="L121" i="8"/>
  <c r="L360" i="8"/>
  <c r="L280" i="8"/>
  <c r="L281" i="8" s="1"/>
  <c r="L168" i="8"/>
  <c r="L376" i="8"/>
  <c r="L296" i="8"/>
  <c r="L160" i="8"/>
  <c r="L56" i="8"/>
  <c r="L32" i="8"/>
  <c r="L310" i="8"/>
  <c r="L349" i="8"/>
  <c r="L365" i="8"/>
  <c r="L143" i="8"/>
  <c r="L144" i="8" s="1"/>
  <c r="L302" i="8"/>
  <c r="L286" i="8"/>
  <c r="L287" i="8" s="1"/>
  <c r="L270" i="8"/>
  <c r="L271" i="8" s="1"/>
  <c r="L174" i="8"/>
  <c r="L158" i="8"/>
  <c r="L62" i="8"/>
  <c r="L63" i="8" s="1"/>
  <c r="L54" i="8"/>
  <c r="L22" i="8"/>
  <c r="L230"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514" i="1"/>
  <c r="J512" i="1" l="1"/>
  <c r="L512" i="1"/>
  <c r="K512" i="1"/>
  <c r="I512" i="1"/>
  <c r="M512" i="1"/>
  <c r="N512" i="1"/>
  <c r="H512" i="1"/>
  <c r="I515" i="1"/>
  <c r="J515" i="1"/>
  <c r="H515" i="1"/>
  <c r="L515" i="1"/>
  <c r="H513" i="1"/>
  <c r="H514" i="1"/>
  <c r="K515" i="1"/>
  <c r="M515" i="1"/>
  <c r="N515" i="1"/>
  <c r="E62" i="1"/>
  <c r="J513" i="1"/>
  <c r="I514" i="1"/>
  <c r="K514" i="1"/>
  <c r="J514" i="1"/>
  <c r="L513" i="1"/>
  <c r="N514" i="1"/>
  <c r="K513" i="1"/>
  <c r="M514" i="1"/>
  <c r="M513" i="1"/>
  <c r="N513" i="1"/>
  <c r="I513"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217" i="2" l="1"/>
  <c r="F216" i="2"/>
  <c r="H217" i="2"/>
  <c r="F217" i="2"/>
  <c r="G216" i="2"/>
  <c r="H216" i="2"/>
  <c r="F214" i="2"/>
  <c r="G215" i="2"/>
  <c r="H214" i="2"/>
  <c r="G214" i="2"/>
  <c r="F215" i="2"/>
  <c r="H215" i="2"/>
  <c r="H212" i="2"/>
  <c r="F212" i="2"/>
  <c r="G213" i="2"/>
  <c r="G212" i="2"/>
  <c r="F213" i="2"/>
  <c r="H213" i="2"/>
  <c r="G211" i="2"/>
  <c r="H211" i="2"/>
  <c r="G210" i="2"/>
  <c r="F210" i="2"/>
  <c r="H210" i="2"/>
  <c r="F211" i="2"/>
  <c r="H209" i="2"/>
  <c r="H208" i="2"/>
  <c r="F208" i="2"/>
  <c r="G208" i="2"/>
  <c r="F209" i="2"/>
  <c r="G209" i="2"/>
  <c r="G207" i="2"/>
  <c r="H207" i="2"/>
  <c r="G206" i="2"/>
  <c r="F207" i="2"/>
  <c r="H206" i="2"/>
  <c r="F206" i="2"/>
  <c r="H205" i="2"/>
  <c r="F204" i="2"/>
  <c r="G204" i="2"/>
  <c r="H204" i="2"/>
  <c r="F205" i="2"/>
  <c r="G205" i="2"/>
  <c r="F202" i="2"/>
  <c r="G203" i="2"/>
  <c r="H202" i="2"/>
  <c r="F203" i="2"/>
  <c r="H203" i="2"/>
  <c r="G202" i="2"/>
  <c r="F200" i="2"/>
  <c r="G201" i="2"/>
  <c r="H200" i="2"/>
  <c r="F201" i="2"/>
  <c r="H201" i="2"/>
  <c r="G200" i="2"/>
  <c r="G198" i="2"/>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<sst xmlns="http://schemas.openxmlformats.org/spreadsheetml/2006/main" count="8835" uniqueCount="127">
  <si>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</si>
  <si>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</si>
  <si>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</si>
  <si>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</si>
  <si>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</si>
  <si>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</si>
  <si>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</si>
  <si>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</si>
  <si>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</si>
  <si>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</si>
  <si>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</si>
  <si>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</si>
  <si>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</si>
  <si>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</si>
  <si>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</si>
  <si>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</si>
  <si>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</si>
  <si>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</si>
  <si>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</si>
  <si>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</si>
  <si>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</si>
  <si>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</si>
  <si>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Averages</t>
  </si>
  <si>
    <t>Total</t>
  </si>
  <si>
    <t>Veronica</t>
  </si>
  <si>
    <t>CJV</t>
  </si>
  <si>
    <t>vertical</t>
  </si>
  <si>
    <t>flat</t>
  </si>
  <si>
    <t>JD</t>
  </si>
  <si>
    <t>QJCDY</t>
  </si>
  <si>
    <t>Qianzi</t>
  </si>
  <si>
    <t>JCK</t>
  </si>
  <si>
    <t>Kenny</t>
  </si>
  <si>
    <t>CJK</t>
  </si>
  <si>
    <t>JCD</t>
  </si>
  <si>
    <t>QJ</t>
  </si>
  <si>
    <t>Caleb-Hide</t>
  </si>
  <si>
    <t>Joshua-Hide</t>
  </si>
  <si>
    <t>Quadri-Hide</t>
  </si>
  <si>
    <t>Daniel-Hide</t>
  </si>
  <si>
    <t>Qianzi-Hide</t>
  </si>
  <si>
    <t>Kenny-Hide</t>
  </si>
  <si>
    <t>Veronica-Hide</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</si>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</sst>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509"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9.638082291669" createdVersion="8" refreshedVersion="8" minRefreshableVersion="3" recordCount="212" xr:uid="{4F54BD4F-9761-7341-AF65-EBA9586CC438}">
  <cacheSource type="worksheet">
    <worksheetSource ref="A1:H219" sheet="Next Gen"/>
  </cacheSource>
  <cacheFields count="14">
    <cacheField name="Game" numFmtId="0">
      <sharedItems containsSemiMixedTypes="0" containsString="0" containsNumber="1" containsInteger="1" minValue="71" maxValue="161"/>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12T00:00:00" count="38">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9.639655555555" createdVersion="8" refreshedVersion="8" minRefreshableVersion="3" recordCount="568"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12T00:00:00" count="7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sharedItems>
    </cacheField>
    <cacheField name="Game" numFmtId="0">
      <sharedItems containsSemiMixedTypes="0" containsString="0" containsNumber="1" containsInteger="1" minValue="1" maxValue="161"/>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r>
    <n v="159"/>
    <x v="5"/>
    <n v="9"/>
    <n v="6"/>
    <n v="3"/>
    <n v="6"/>
    <x v="1"/>
    <x v="37"/>
  </r>
  <r>
    <n v="159"/>
    <x v="1"/>
    <n v="9"/>
    <n v="9"/>
    <n v="5"/>
    <n v="12"/>
    <x v="1"/>
    <x v="37"/>
  </r>
  <r>
    <n v="160"/>
    <x v="5"/>
    <n v="9"/>
    <n v="2"/>
    <n v="1"/>
    <n v="1"/>
    <x v="1"/>
    <x v="37"/>
  </r>
  <r>
    <n v="160"/>
    <x v="1"/>
    <n v="9"/>
    <n v="8"/>
    <n v="1"/>
    <n v="3"/>
    <x v="1"/>
    <x v="37"/>
  </r>
  <r>
    <n v="161"/>
    <x v="5"/>
    <n v="9"/>
    <n v="4"/>
    <n v="1"/>
    <n v="1"/>
    <x v="1"/>
    <x v="37"/>
  </r>
  <r>
    <n v="161"/>
    <x v="1"/>
    <n v="9"/>
    <n v="9"/>
    <n v="6"/>
    <n v="15"/>
    <x v="1"/>
    <x v="3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0"/>
    <x v="16"/>
    <n v="25"/>
    <x v="1"/>
    <x v="1"/>
    <n v="3"/>
    <x v="2"/>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1"/>
    <x v="0"/>
    <n v="2"/>
    <x v="2"/>
    <s v="Loss"/>
    <n v="0"/>
    <n v="1"/>
    <n v="0"/>
    <n v="1"/>
  </r>
  <r>
    <x v="0"/>
    <x v="0"/>
    <x v="1"/>
    <x v="18"/>
    <n v="27"/>
    <x v="0"/>
    <x v="0"/>
    <n v="10"/>
    <x v="1"/>
    <s v="Win"/>
    <n v="1"/>
    <n v="0"/>
    <n v="0"/>
    <n v="1"/>
  </r>
  <r>
    <x v="0"/>
    <x v="0"/>
    <x v="1"/>
    <x v="18"/>
    <n v="27"/>
    <x v="0"/>
    <x v="1"/>
    <n v="10"/>
    <x v="0"/>
    <s v="Win"/>
    <n v="1"/>
    <n v="0"/>
    <n v="0"/>
    <n v="1"/>
  </r>
  <r>
    <x v="0"/>
    <x v="0"/>
    <x v="1"/>
    <x v="19"/>
    <n v="28"/>
    <x v="0"/>
    <x v="0"/>
    <n v="7"/>
    <x v="0"/>
    <s v="Win"/>
    <n v="1"/>
    <n v="0"/>
    <n v="0"/>
    <n v="1"/>
  </r>
  <r>
    <x v="0"/>
    <x v="0"/>
    <x v="1"/>
    <x v="19"/>
    <n v="28"/>
    <x v="1"/>
    <x v="1"/>
    <n v="4"/>
    <x v="2"/>
    <s v="Loss"/>
    <n v="0"/>
    <n v="1"/>
    <n v="0"/>
    <n v="1"/>
  </r>
  <r>
    <x v="0"/>
    <x v="0"/>
    <x v="1"/>
    <x v="20"/>
    <n v="29"/>
    <x v="1"/>
    <x v="0"/>
    <n v="10"/>
    <x v="2"/>
    <s v="Win"/>
    <n v="1"/>
    <n v="0"/>
    <n v="0"/>
    <n v="1"/>
  </r>
  <r>
    <x v="0"/>
    <x v="0"/>
    <x v="1"/>
    <x v="20"/>
    <n v="29"/>
    <x v="0"/>
    <x v="1"/>
    <n v="5"/>
    <x v="0"/>
    <s v="Loss"/>
    <n v="0"/>
    <n v="1"/>
    <n v="0"/>
    <n v="1"/>
  </r>
  <r>
    <x v="0"/>
    <x v="0"/>
    <x v="1"/>
    <x v="21"/>
    <n v="30"/>
    <x v="1"/>
    <x v="0"/>
    <n v="2"/>
    <x v="2"/>
    <s v="Loss"/>
    <n v="0"/>
    <n v="1"/>
    <n v="0"/>
    <n v="1"/>
  </r>
  <r>
    <x v="0"/>
    <x v="0"/>
    <x v="1"/>
    <x v="21"/>
    <n v="30"/>
    <x v="0"/>
    <x v="1"/>
    <n v="7"/>
    <x v="0"/>
    <s v="Win"/>
    <n v="1"/>
    <n v="0"/>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0"/>
    <x v="1"/>
    <n v="4"/>
    <x v="0"/>
    <s v="Loss"/>
    <n v="0"/>
    <n v="1"/>
    <n v="0"/>
    <n v="1"/>
  </r>
  <r>
    <x v="0"/>
    <x v="1"/>
    <x v="1"/>
    <x v="23"/>
    <n v="33"/>
    <x v="0"/>
    <x v="1"/>
    <n v="4"/>
    <x v="1"/>
    <s v="Win"/>
    <n v="1"/>
    <n v="0"/>
    <n v="0"/>
    <n v="1"/>
  </r>
  <r>
    <x v="0"/>
    <x v="1"/>
    <x v="1"/>
    <x v="23"/>
    <n v="33"/>
    <x v="1"/>
    <x v="0"/>
    <n v="5"/>
    <x v="2"/>
    <s v="Win"/>
    <n v="1"/>
    <n v="0"/>
    <n v="0"/>
    <n v="1"/>
  </r>
  <r>
    <x v="0"/>
    <x v="2"/>
    <x v="1"/>
    <x v="24"/>
    <n v="34"/>
    <x v="0"/>
    <x v="1"/>
    <n v="8"/>
    <x v="0"/>
    <s v="Win"/>
    <n v="1"/>
    <n v="0"/>
    <n v="0"/>
    <n v="1"/>
  </r>
  <r>
    <x v="0"/>
    <x v="2"/>
    <x v="1"/>
    <x v="24"/>
    <n v="34"/>
    <x v="2"/>
    <x v="1"/>
    <n v="1"/>
    <x v="2"/>
    <s v="Loss"/>
    <n v="0"/>
    <n v="1"/>
    <n v="0"/>
    <n v="1"/>
  </r>
  <r>
    <x v="0"/>
    <x v="2"/>
    <x v="1"/>
    <x v="24"/>
    <n v="34"/>
    <x v="0"/>
    <x v="0"/>
    <n v="8"/>
    <x v="1"/>
    <s v="Win"/>
    <n v="1"/>
    <n v="0"/>
    <n v="0"/>
    <n v="1"/>
  </r>
  <r>
    <x v="0"/>
    <x v="2"/>
    <x v="1"/>
    <x v="24"/>
    <n v="34"/>
    <x v="1"/>
    <x v="0"/>
    <n v="1"/>
    <x v="2"/>
    <s v="Loss"/>
    <n v="0"/>
    <n v="1"/>
    <n v="0"/>
    <n v="1"/>
  </r>
  <r>
    <x v="0"/>
    <x v="2"/>
    <x v="1"/>
    <x v="24"/>
    <n v="34"/>
    <x v="1"/>
    <x v="0"/>
    <n v="1"/>
    <x v="1"/>
    <s v="Tie"/>
    <n v="0"/>
    <n v="0"/>
    <n v="1"/>
    <n v="1"/>
  </r>
  <r>
    <x v="0"/>
    <x v="2"/>
    <x v="1"/>
    <x v="24"/>
    <n v="34"/>
    <x v="2"/>
    <x v="1"/>
    <n v="1"/>
    <x v="0"/>
    <s v="Tie"/>
    <n v="0"/>
    <n v="0"/>
    <n v="1"/>
    <n v="1"/>
  </r>
  <r>
    <x v="0"/>
    <x v="0"/>
    <x v="1"/>
    <x v="25"/>
    <n v="35"/>
    <x v="0"/>
    <x v="0"/>
    <n v="8"/>
    <x v="0"/>
    <s v="Win"/>
    <n v="1"/>
    <n v="0"/>
    <n v="0"/>
    <n v="1"/>
  </r>
  <r>
    <x v="0"/>
    <x v="0"/>
    <x v="1"/>
    <x v="25"/>
    <n v="35"/>
    <x v="1"/>
    <x v="1"/>
    <n v="2"/>
    <x v="2"/>
    <s v="Loss"/>
    <n v="0"/>
    <n v="1"/>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1"/>
    <x v="0"/>
    <n v="4"/>
    <x v="2"/>
    <s v="Win"/>
    <n v="1"/>
    <n v="0"/>
    <n v="0"/>
    <n v="1"/>
  </r>
  <r>
    <x v="0"/>
    <x v="2"/>
    <x v="1"/>
    <x v="32"/>
    <n v="48"/>
    <x v="0"/>
    <x v="1"/>
    <n v="3"/>
    <x v="0"/>
    <s v="Loss"/>
    <n v="0"/>
    <n v="1"/>
    <n v="0"/>
    <n v="1"/>
  </r>
  <r>
    <x v="0"/>
    <x v="1"/>
    <x v="1"/>
    <x v="32"/>
    <n v="49"/>
    <x v="0"/>
    <x v="0"/>
    <n v="7"/>
    <x v="0"/>
    <s v="Win"/>
    <n v="1"/>
    <n v="0"/>
    <n v="0"/>
    <n v="1"/>
  </r>
  <r>
    <x v="0"/>
    <x v="1"/>
    <x v="1"/>
    <x v="32"/>
    <n v="49"/>
    <x v="1"/>
    <x v="1"/>
    <n v="4"/>
    <x v="2"/>
    <s v="Loss"/>
    <n v="0"/>
    <n v="1"/>
    <n v="0"/>
    <n v="1"/>
  </r>
  <r>
    <x v="0"/>
    <x v="0"/>
    <x v="1"/>
    <x v="32"/>
    <n v="50"/>
    <x v="1"/>
    <x v="1"/>
    <n v="5"/>
    <x v="2"/>
    <s v="Win"/>
    <n v="1"/>
    <n v="0"/>
    <n v="0"/>
    <n v="1"/>
  </r>
  <r>
    <x v="0"/>
    <x v="0"/>
    <x v="1"/>
    <x v="32"/>
    <n v="50"/>
    <x v="0"/>
    <x v="0"/>
    <n v="3"/>
    <x v="0"/>
    <s v="Loss"/>
    <n v="0"/>
    <n v="1"/>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1"/>
    <x v="1"/>
    <n v="0"/>
    <x v="2"/>
    <s v="Loss"/>
    <n v="0"/>
    <n v="1"/>
    <n v="0"/>
    <n v="1"/>
  </r>
  <r>
    <x v="0"/>
    <x v="0"/>
    <x v="1"/>
    <x v="33"/>
    <n v="53"/>
    <x v="0"/>
    <x v="0"/>
    <n v="10"/>
    <x v="0"/>
    <s v="Win"/>
    <n v="1"/>
    <n v="0"/>
    <n v="0"/>
    <n v="1"/>
  </r>
  <r>
    <x v="0"/>
    <x v="2"/>
    <x v="1"/>
    <x v="33"/>
    <n v="54"/>
    <x v="3"/>
    <x v="0"/>
    <n v="3"/>
    <x v="5"/>
    <s v="Win"/>
    <n v="1"/>
    <n v="0"/>
    <n v="0"/>
    <n v="1"/>
  </r>
  <r>
    <x v="0"/>
    <x v="2"/>
    <x v="1"/>
    <x v="33"/>
    <n v="54"/>
    <x v="1"/>
    <x v="1"/>
    <n v="3"/>
    <x v="1"/>
    <s v="Win"/>
    <n v="1"/>
    <n v="0"/>
    <n v="0"/>
    <n v="1"/>
  </r>
  <r>
    <x v="0"/>
    <x v="2"/>
    <x v="1"/>
    <x v="33"/>
    <n v="54"/>
    <x v="1"/>
    <x v="0"/>
    <n v="3"/>
    <x v="2"/>
    <s v="Loss"/>
    <n v="0"/>
    <n v="1"/>
    <n v="0"/>
    <n v="1"/>
  </r>
  <r>
    <x v="0"/>
    <x v="2"/>
    <x v="1"/>
    <x v="33"/>
    <n v="54"/>
    <x v="1"/>
    <x v="0"/>
    <n v="3"/>
    <x v="5"/>
    <s v="Win"/>
    <n v="1"/>
    <n v="0"/>
    <n v="0"/>
    <n v="1"/>
  </r>
  <r>
    <x v="0"/>
    <x v="2"/>
    <x v="1"/>
    <x v="33"/>
    <n v="54"/>
    <x v="3"/>
    <x v="1"/>
    <n v="3"/>
    <x v="1"/>
    <s v="Win"/>
    <n v="1"/>
    <n v="0"/>
    <n v="0"/>
    <n v="1"/>
  </r>
  <r>
    <x v="0"/>
    <x v="2"/>
    <x v="1"/>
    <x v="33"/>
    <n v="54"/>
    <x v="5"/>
    <x v="1"/>
    <n v="1"/>
    <x v="2"/>
    <s v="Loss"/>
    <n v="0"/>
    <n v="1"/>
    <n v="0"/>
    <n v="1"/>
  </r>
  <r>
    <x v="0"/>
    <x v="2"/>
    <x v="1"/>
    <x v="33"/>
    <n v="54"/>
    <x v="5"/>
    <x v="1"/>
    <n v="1"/>
    <x v="0"/>
    <s v="Loss"/>
    <n v="0"/>
    <n v="1"/>
    <n v="0"/>
    <n v="1"/>
  </r>
  <r>
    <x v="0"/>
    <x v="2"/>
    <x v="1"/>
    <x v="33"/>
    <n v="54"/>
    <x v="5"/>
    <x v="1"/>
    <n v="1"/>
    <x v="1"/>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1"/>
    <x v="0"/>
    <n v="3"/>
    <x v="3"/>
    <s v="Tie"/>
    <n v="0"/>
    <n v="0"/>
    <n v="1"/>
    <n v="1"/>
  </r>
  <r>
    <x v="0"/>
    <x v="2"/>
    <x v="1"/>
    <x v="33"/>
    <n v="54"/>
    <x v="3"/>
    <x v="1"/>
    <n v="3"/>
    <x v="2"/>
    <s v="Loss"/>
    <n v="0"/>
    <n v="1"/>
    <n v="0"/>
    <n v="1"/>
  </r>
  <r>
    <x v="0"/>
    <x v="2"/>
    <x v="1"/>
    <x v="33"/>
    <n v="54"/>
    <x v="3"/>
    <x v="1"/>
    <n v="3"/>
    <x v="0"/>
    <s v="Tie"/>
    <n v="0"/>
    <n v="0"/>
    <n v="1"/>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2"/>
    <s v="Loss"/>
    <n v="0"/>
    <n v="1"/>
    <n v="0"/>
    <n v="1"/>
  </r>
  <r>
    <x v="0"/>
    <x v="2"/>
    <x v="1"/>
    <x v="33"/>
    <n v="54"/>
    <x v="0"/>
    <x v="0"/>
    <n v="6"/>
    <x v="5"/>
    <s v="Win"/>
    <n v="1"/>
    <n v="0"/>
    <n v="0"/>
    <n v="1"/>
  </r>
  <r>
    <x v="0"/>
    <x v="2"/>
    <x v="1"/>
    <x v="33"/>
    <n v="54"/>
    <x v="5"/>
    <x v="1"/>
    <n v="1"/>
    <x v="3"/>
    <s v="Loss"/>
    <n v="0"/>
    <n v="1"/>
    <n v="0"/>
    <n v="1"/>
  </r>
  <r>
    <x v="0"/>
    <x v="0"/>
    <x v="1"/>
    <x v="34"/>
    <n v="55"/>
    <x v="0"/>
    <x v="0"/>
    <n v="9"/>
    <x v="0"/>
    <s v="Win"/>
    <n v="1"/>
    <n v="0"/>
    <n v="0"/>
    <n v="1"/>
  </r>
  <r>
    <x v="0"/>
    <x v="0"/>
    <x v="1"/>
    <x v="34"/>
    <n v="55"/>
    <x v="1"/>
    <x v="1"/>
    <n v="7"/>
    <x v="2"/>
    <s v="Loss"/>
    <n v="0"/>
    <n v="1"/>
    <n v="0"/>
    <n v="1"/>
  </r>
  <r>
    <x v="0"/>
    <x v="1"/>
    <x v="1"/>
    <x v="34"/>
    <n v="56"/>
    <x v="1"/>
    <x v="1"/>
    <n v="3"/>
    <x v="2"/>
    <s v="Loss"/>
    <n v="0"/>
    <n v="1"/>
    <n v="0"/>
    <n v="1"/>
  </r>
  <r>
    <x v="0"/>
    <x v="1"/>
    <x v="1"/>
    <x v="34"/>
    <n v="56"/>
    <x v="0"/>
    <x v="0"/>
    <n v="10"/>
    <x v="0"/>
    <s v="Win"/>
    <n v="1"/>
    <n v="0"/>
    <n v="0"/>
    <n v="1"/>
  </r>
  <r>
    <x v="0"/>
    <x v="0"/>
    <x v="1"/>
    <x v="35"/>
    <n v="57"/>
    <x v="6"/>
    <x v="1"/>
    <n v="0"/>
    <x v="2"/>
    <s v="Loss"/>
    <n v="0"/>
    <n v="1"/>
    <n v="0"/>
    <n v="1"/>
  </r>
  <r>
    <x v="0"/>
    <x v="0"/>
    <x v="1"/>
    <x v="35"/>
    <n v="57"/>
    <x v="0"/>
    <x v="1"/>
    <n v="5"/>
    <x v="0"/>
    <s v="Loss"/>
    <n v="0"/>
    <n v="1"/>
    <n v="0"/>
    <n v="1"/>
  </r>
  <r>
    <x v="0"/>
    <x v="0"/>
    <x v="1"/>
    <x v="35"/>
    <n v="57"/>
    <x v="0"/>
    <x v="0"/>
    <n v="5"/>
    <x v="6"/>
    <s v="Win"/>
    <n v="1"/>
    <n v="0"/>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6"/>
    <x v="1"/>
    <n v="4"/>
    <x v="0"/>
    <s v="Win"/>
    <n v="1"/>
    <n v="0"/>
    <n v="0"/>
    <n v="1"/>
  </r>
  <r>
    <x v="0"/>
    <x v="1"/>
    <x v="1"/>
    <x v="35"/>
    <n v="58"/>
    <x v="6"/>
    <x v="1"/>
    <n v="4"/>
    <x v="2"/>
    <s v="Loss"/>
    <n v="0"/>
    <n v="1"/>
    <n v="0"/>
    <n v="1"/>
  </r>
  <r>
    <x v="0"/>
    <x v="1"/>
    <x v="1"/>
    <x v="35"/>
    <n v="58"/>
    <x v="0"/>
    <x v="0"/>
    <n v="9"/>
    <x v="6"/>
    <s v="Win"/>
    <n v="1"/>
    <n v="0"/>
    <n v="0"/>
    <n v="1"/>
  </r>
  <r>
    <x v="0"/>
    <x v="1"/>
    <x v="1"/>
    <x v="35"/>
    <n v="58"/>
    <x v="0"/>
    <x v="0"/>
    <n v="9"/>
    <x v="0"/>
    <s v="Win"/>
    <n v="1"/>
    <n v="0"/>
    <n v="0"/>
    <n v="1"/>
  </r>
  <r>
    <x v="0"/>
    <x v="1"/>
    <x v="1"/>
    <x v="35"/>
    <n v="58"/>
    <x v="1"/>
    <x v="0"/>
    <n v="3"/>
    <x v="6"/>
    <s v="Loss"/>
    <n v="0"/>
    <n v="1"/>
    <n v="0"/>
    <n v="1"/>
  </r>
  <r>
    <x v="0"/>
    <x v="1"/>
    <x v="1"/>
    <x v="35"/>
    <n v="58"/>
    <x v="1"/>
    <x v="1"/>
    <n v="3"/>
    <x v="2"/>
    <s v="Loss"/>
    <n v="0"/>
    <n v="1"/>
    <n v="0"/>
    <n v="1"/>
  </r>
  <r>
    <x v="0"/>
    <x v="2"/>
    <x v="1"/>
    <x v="35"/>
    <n v="59"/>
    <x v="1"/>
    <x v="1"/>
    <n v="1"/>
    <x v="2"/>
    <s v="Loss"/>
    <n v="0"/>
    <n v="1"/>
    <n v="0"/>
    <n v="1"/>
  </r>
  <r>
    <x v="0"/>
    <x v="2"/>
    <x v="1"/>
    <x v="35"/>
    <n v="59"/>
    <x v="0"/>
    <x v="0"/>
    <n v="12"/>
    <x v="0"/>
    <s v="Win"/>
    <n v="1"/>
    <n v="0"/>
    <n v="0"/>
    <n v="1"/>
  </r>
  <r>
    <x v="0"/>
    <x v="0"/>
    <x v="1"/>
    <x v="36"/>
    <n v="60"/>
    <x v="1"/>
    <x v="0"/>
    <n v="12"/>
    <x v="2"/>
    <s v="Win"/>
    <n v="1"/>
    <n v="0"/>
    <n v="0"/>
    <n v="1"/>
  </r>
  <r>
    <x v="0"/>
    <x v="0"/>
    <x v="1"/>
    <x v="36"/>
    <n v="60"/>
    <x v="0"/>
    <x v="1"/>
    <n v="5"/>
    <x v="0"/>
    <s v="Loss"/>
    <n v="0"/>
    <n v="1"/>
    <n v="0"/>
    <n v="1"/>
  </r>
  <r>
    <x v="0"/>
    <x v="1"/>
    <x v="1"/>
    <x v="36"/>
    <n v="61"/>
    <x v="0"/>
    <x v="0"/>
    <n v="13"/>
    <x v="0"/>
    <s v="Win"/>
    <n v="1"/>
    <n v="0"/>
    <n v="0"/>
    <n v="1"/>
  </r>
  <r>
    <x v="0"/>
    <x v="1"/>
    <x v="1"/>
    <x v="36"/>
    <n v="61"/>
    <x v="1"/>
    <x v="1"/>
    <n v="2"/>
    <x v="2"/>
    <s v="Loss"/>
    <n v="0"/>
    <n v="1"/>
    <n v="0"/>
    <n v="1"/>
  </r>
  <r>
    <x v="0"/>
    <x v="2"/>
    <x v="1"/>
    <x v="36"/>
    <n v="62"/>
    <x v="1"/>
    <x v="0"/>
    <n v="2"/>
    <x v="3"/>
    <s v="Win"/>
    <n v="1"/>
    <n v="0"/>
    <n v="0"/>
    <n v="1"/>
  </r>
  <r>
    <x v="0"/>
    <x v="2"/>
    <x v="1"/>
    <x v="36"/>
    <n v="62"/>
    <x v="1"/>
    <x v="0"/>
    <n v="2"/>
    <x v="2"/>
    <s v="Loss"/>
    <n v="0"/>
    <n v="1"/>
    <n v="0"/>
    <n v="1"/>
  </r>
  <r>
    <x v="0"/>
    <x v="2"/>
    <x v="1"/>
    <x v="36"/>
    <n v="62"/>
    <x v="0"/>
    <x v="1"/>
    <n v="8"/>
    <x v="0"/>
    <s v="Win"/>
    <n v="1"/>
    <n v="0"/>
    <n v="0"/>
    <n v="1"/>
  </r>
  <r>
    <x v="0"/>
    <x v="2"/>
    <x v="1"/>
    <x v="36"/>
    <n v="62"/>
    <x v="0"/>
    <x v="0"/>
    <n v="8"/>
    <x v="3"/>
    <s v="Win"/>
    <n v="1"/>
    <n v="0"/>
    <n v="0"/>
    <n v="1"/>
  </r>
  <r>
    <x v="0"/>
    <x v="2"/>
    <x v="1"/>
    <x v="36"/>
    <n v="62"/>
    <x v="3"/>
    <x v="1"/>
    <n v="1"/>
    <x v="2"/>
    <s v="Loss"/>
    <n v="0"/>
    <n v="1"/>
    <n v="0"/>
    <n v="1"/>
  </r>
  <r>
    <x v="0"/>
    <x v="2"/>
    <x v="1"/>
    <x v="36"/>
    <n v="62"/>
    <x v="3"/>
    <x v="1"/>
    <n v="1"/>
    <x v="0"/>
    <s v="Loss"/>
    <n v="0"/>
    <n v="1"/>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0"/>
    <x v="1"/>
    <x v="37"/>
    <n v="65"/>
    <x v="1"/>
    <x v="1"/>
    <n v="3"/>
    <x v="3"/>
    <s v="Loss"/>
    <n v="0"/>
    <n v="1"/>
    <n v="0"/>
    <n v="1"/>
  </r>
  <r>
    <x v="0"/>
    <x v="2"/>
    <x v="1"/>
    <x v="38"/>
    <n v="66"/>
    <x v="0"/>
    <x v="1"/>
    <n v="6"/>
    <x v="0"/>
    <s v="Win"/>
    <n v="1"/>
    <n v="0"/>
    <n v="0"/>
    <n v="1"/>
  </r>
  <r>
    <x v="0"/>
    <x v="2"/>
    <x v="1"/>
    <x v="38"/>
    <n v="66"/>
    <x v="1"/>
    <x v="0"/>
    <n v="3"/>
    <x v="2"/>
    <s v="Loss"/>
    <n v="0"/>
    <n v="1"/>
    <n v="0"/>
    <n v="1"/>
  </r>
  <r>
    <x v="0"/>
    <x v="1"/>
    <x v="1"/>
    <x v="38"/>
    <n v="67"/>
    <x v="0"/>
    <x v="0"/>
    <n v="11"/>
    <x v="0"/>
    <s v="Win"/>
    <n v="1"/>
    <n v="0"/>
    <n v="0"/>
    <n v="1"/>
  </r>
  <r>
    <x v="0"/>
    <x v="1"/>
    <x v="1"/>
    <x v="38"/>
    <n v="67"/>
    <x v="1"/>
    <x v="1"/>
    <n v="3"/>
    <x v="2"/>
    <s v="Loss"/>
    <n v="0"/>
    <n v="1"/>
    <n v="0"/>
    <n v="1"/>
  </r>
  <r>
    <x v="0"/>
    <x v="0"/>
    <x v="1"/>
    <x v="38"/>
    <n v="68"/>
    <x v="2"/>
    <x v="1"/>
    <n v="4"/>
    <x v="2"/>
    <s v="Loss"/>
    <n v="0"/>
    <n v="1"/>
    <n v="0"/>
    <n v="1"/>
  </r>
  <r>
    <x v="0"/>
    <x v="0"/>
    <x v="1"/>
    <x v="38"/>
    <n v="68"/>
    <x v="2"/>
    <x v="1"/>
    <n v="4"/>
    <x v="0"/>
    <s v="Win"/>
    <n v="1"/>
    <n v="0"/>
    <n v="0"/>
    <n v="1"/>
  </r>
  <r>
    <x v="0"/>
    <x v="0"/>
    <x v="1"/>
    <x v="38"/>
    <n v="68"/>
    <x v="1"/>
    <x v="0"/>
    <n v="1"/>
    <x v="1"/>
    <s v="Loss"/>
    <n v="0"/>
    <n v="1"/>
    <n v="0"/>
    <n v="1"/>
  </r>
  <r>
    <x v="0"/>
    <x v="0"/>
    <x v="1"/>
    <x v="38"/>
    <n v="68"/>
    <x v="1"/>
    <x v="0"/>
    <n v="1"/>
    <x v="2"/>
    <s v="Loss"/>
    <n v="0"/>
    <n v="1"/>
    <n v="0"/>
    <n v="1"/>
  </r>
  <r>
    <x v="0"/>
    <x v="0"/>
    <x v="1"/>
    <x v="38"/>
    <n v="68"/>
    <x v="0"/>
    <x v="0"/>
    <n v="10"/>
    <x v="1"/>
    <s v="Win"/>
    <n v="1"/>
    <n v="0"/>
    <n v="0"/>
    <n v="1"/>
  </r>
  <r>
    <x v="0"/>
    <x v="0"/>
    <x v="1"/>
    <x v="38"/>
    <n v="68"/>
    <x v="0"/>
    <x v="1"/>
    <n v="10"/>
    <x v="0"/>
    <s v="Win"/>
    <n v="1"/>
    <n v="0"/>
    <n v="0"/>
    <n v="1"/>
  </r>
  <r>
    <x v="0"/>
    <x v="0"/>
    <x v="1"/>
    <x v="38"/>
    <n v="69"/>
    <x v="2"/>
    <x v="1"/>
    <n v="4"/>
    <x v="2"/>
    <s v="Loss"/>
    <n v="0"/>
    <n v="1"/>
    <n v="0"/>
    <n v="1"/>
  </r>
  <r>
    <x v="0"/>
    <x v="0"/>
    <x v="1"/>
    <x v="38"/>
    <n v="69"/>
    <x v="1"/>
    <x v="0"/>
    <n v="5"/>
    <x v="1"/>
    <s v="Win"/>
    <n v="1"/>
    <n v="0"/>
    <n v="0"/>
    <n v="1"/>
  </r>
  <r>
    <x v="0"/>
    <x v="0"/>
    <x v="1"/>
    <x v="38"/>
    <n v="69"/>
    <x v="1"/>
    <x v="1"/>
    <n v="5"/>
    <x v="2"/>
    <s v="Loss"/>
    <n v="0"/>
    <n v="1"/>
    <n v="0"/>
    <n v="1"/>
  </r>
  <r>
    <x v="0"/>
    <x v="0"/>
    <x v="1"/>
    <x v="38"/>
    <n v="69"/>
    <x v="0"/>
    <x v="0"/>
    <n v="11"/>
    <x v="1"/>
    <s v="Win"/>
    <n v="1"/>
    <n v="0"/>
    <n v="0"/>
    <n v="1"/>
  </r>
  <r>
    <x v="0"/>
    <x v="0"/>
    <x v="1"/>
    <x v="38"/>
    <n v="69"/>
    <x v="0"/>
    <x v="0"/>
    <n v="11"/>
    <x v="0"/>
    <s v="Win"/>
    <n v="1"/>
    <n v="0"/>
    <n v="0"/>
    <n v="1"/>
  </r>
  <r>
    <x v="0"/>
    <x v="0"/>
    <x v="1"/>
    <x v="38"/>
    <n v="69"/>
    <x v="2"/>
    <x v="1"/>
    <n v="4"/>
    <x v="0"/>
    <s v="Loss"/>
    <n v="0"/>
    <n v="1"/>
    <n v="0"/>
    <n v="1"/>
  </r>
  <r>
    <x v="0"/>
    <x v="0"/>
    <x v="1"/>
    <x v="39"/>
    <n v="70"/>
    <x v="1"/>
    <x v="0"/>
    <n v="7"/>
    <x v="2"/>
    <s v="Loss"/>
    <n v="0"/>
    <n v="1"/>
    <n v="0"/>
    <n v="1"/>
  </r>
  <r>
    <x v="0"/>
    <x v="0"/>
    <x v="1"/>
    <x v="39"/>
    <n v="70"/>
    <x v="0"/>
    <x v="1"/>
    <n v="9"/>
    <x v="0"/>
    <s v="Win"/>
    <n v="1"/>
    <n v="0"/>
    <n v="0"/>
    <n v="1"/>
  </r>
  <r>
    <x v="0"/>
    <x v="1"/>
    <x v="1"/>
    <x v="39"/>
    <n v="71"/>
    <x v="1"/>
    <x v="1"/>
    <n v="8"/>
    <x v="2"/>
    <s v="Loss"/>
    <n v="0"/>
    <n v="1"/>
    <n v="0"/>
    <n v="1"/>
  </r>
  <r>
    <x v="0"/>
    <x v="1"/>
    <x v="1"/>
    <x v="39"/>
    <n v="71"/>
    <x v="0"/>
    <x v="0"/>
    <n v="13"/>
    <x v="0"/>
    <s v="Win"/>
    <n v="1"/>
    <n v="0"/>
    <n v="0"/>
    <n v="1"/>
  </r>
  <r>
    <x v="0"/>
    <x v="0"/>
    <x v="1"/>
    <x v="40"/>
    <n v="72"/>
    <x v="1"/>
    <x v="1"/>
    <n v="1"/>
    <x v="3"/>
    <s v="Win"/>
    <n v="1"/>
    <n v="0"/>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1"/>
    <x v="1"/>
    <n v="1"/>
    <x v="2"/>
    <s v="Loss"/>
    <n v="0"/>
    <n v="1"/>
    <n v="0"/>
    <n v="1"/>
  </r>
  <r>
    <x v="0"/>
    <x v="0"/>
    <x v="1"/>
    <x v="40"/>
    <n v="72"/>
    <x v="3"/>
    <x v="0"/>
    <n v="0"/>
    <x v="0"/>
    <s v="Loss"/>
    <n v="0"/>
    <n v="1"/>
    <n v="0"/>
    <n v="1"/>
  </r>
  <r>
    <x v="0"/>
    <x v="1"/>
    <x v="1"/>
    <x v="40"/>
    <n v="73"/>
    <x v="1"/>
    <x v="0"/>
    <n v="10"/>
    <x v="2"/>
    <s v="Win"/>
    <n v="1"/>
    <n v="0"/>
    <n v="0"/>
    <n v="1"/>
  </r>
  <r>
    <x v="0"/>
    <x v="1"/>
    <x v="1"/>
    <x v="40"/>
    <n v="73"/>
    <x v="0"/>
    <x v="1"/>
    <n v="2"/>
    <x v="0"/>
    <s v="Loss"/>
    <n v="0"/>
    <n v="1"/>
    <n v="0"/>
    <n v="1"/>
  </r>
  <r>
    <x v="0"/>
    <x v="2"/>
    <x v="1"/>
    <x v="40"/>
    <n v="74"/>
    <x v="1"/>
    <x v="0"/>
    <n v="1"/>
    <x v="3"/>
    <s v="Loss"/>
    <n v="0"/>
    <n v="1"/>
    <n v="0"/>
    <n v="1"/>
  </r>
  <r>
    <x v="0"/>
    <x v="2"/>
    <x v="1"/>
    <x v="40"/>
    <n v="74"/>
    <x v="3"/>
    <x v="1"/>
    <n v="3"/>
    <x v="0"/>
    <s v="Win"/>
    <n v="1"/>
    <n v="0"/>
    <n v="0"/>
    <n v="1"/>
  </r>
  <r>
    <x v="0"/>
    <x v="2"/>
    <x v="1"/>
    <x v="40"/>
    <n v="74"/>
    <x v="3"/>
    <x v="1"/>
    <n v="3"/>
    <x v="2"/>
    <s v="Loss"/>
    <n v="0"/>
    <n v="1"/>
    <n v="0"/>
    <n v="1"/>
  </r>
  <r>
    <x v="0"/>
    <x v="2"/>
    <x v="1"/>
    <x v="40"/>
    <n v="74"/>
    <x v="0"/>
    <x v="0"/>
    <n v="7"/>
    <x v="3"/>
    <s v="Win"/>
    <n v="1"/>
    <n v="0"/>
    <n v="0"/>
    <n v="1"/>
  </r>
  <r>
    <x v="0"/>
    <x v="2"/>
    <x v="1"/>
    <x v="40"/>
    <n v="74"/>
    <x v="0"/>
    <x v="1"/>
    <n v="7"/>
    <x v="0"/>
    <s v="Win"/>
    <n v="1"/>
    <n v="0"/>
    <n v="0"/>
    <n v="1"/>
  </r>
  <r>
    <x v="0"/>
    <x v="2"/>
    <x v="1"/>
    <x v="40"/>
    <n v="74"/>
    <x v="1"/>
    <x v="0"/>
    <n v="1"/>
    <x v="2"/>
    <s v="Loss"/>
    <n v="0"/>
    <n v="1"/>
    <n v="0"/>
    <n v="1"/>
  </r>
  <r>
    <x v="0"/>
    <x v="0"/>
    <x v="1"/>
    <x v="40"/>
    <n v="75"/>
    <x v="1"/>
    <x v="1"/>
    <n v="8"/>
    <x v="2"/>
    <s v="Loss"/>
    <n v="0"/>
    <n v="1"/>
    <n v="0"/>
    <n v="1"/>
  </r>
  <r>
    <x v="0"/>
    <x v="0"/>
    <x v="1"/>
    <x v="40"/>
    <n v="75"/>
    <x v="0"/>
    <x v="0"/>
    <n v="10"/>
    <x v="0"/>
    <s v="Win"/>
    <n v="1"/>
    <n v="0"/>
    <n v="0"/>
    <n v="1"/>
  </r>
  <r>
    <x v="0"/>
    <x v="0"/>
    <x v="1"/>
    <x v="41"/>
    <n v="76"/>
    <x v="1"/>
    <x v="0"/>
    <n v="0"/>
    <x v="2"/>
    <s v="Loss"/>
    <n v="0"/>
    <n v="1"/>
    <n v="0"/>
    <n v="1"/>
  </r>
  <r>
    <x v="0"/>
    <x v="0"/>
    <x v="1"/>
    <x v="41"/>
    <n v="76"/>
    <x v="0"/>
    <x v="1"/>
    <n v="5"/>
    <x v="0"/>
    <s v="Win"/>
    <n v="1"/>
    <n v="0"/>
    <n v="0"/>
    <n v="1"/>
  </r>
  <r>
    <x v="0"/>
    <x v="0"/>
    <x v="1"/>
    <x v="41"/>
    <n v="77"/>
    <x v="1"/>
    <x v="1"/>
    <n v="5"/>
    <x v="1"/>
    <s v="Loss"/>
    <n v="0"/>
    <n v="1"/>
    <n v="0"/>
    <n v="1"/>
  </r>
  <r>
    <x v="0"/>
    <x v="0"/>
    <x v="1"/>
    <x v="41"/>
    <n v="77"/>
    <x v="0"/>
    <x v="0"/>
    <n v="1"/>
    <x v="0"/>
    <s v="Loss"/>
    <n v="0"/>
    <n v="1"/>
    <n v="0"/>
    <n v="1"/>
  </r>
  <r>
    <x v="0"/>
    <x v="0"/>
    <x v="1"/>
    <x v="41"/>
    <n v="77"/>
    <x v="1"/>
    <x v="1"/>
    <n v="5"/>
    <x v="2"/>
    <s v="Win"/>
    <n v="1"/>
    <n v="0"/>
    <n v="0"/>
    <n v="1"/>
  </r>
  <r>
    <x v="0"/>
    <x v="0"/>
    <x v="1"/>
    <x v="41"/>
    <n v="77"/>
    <x v="2"/>
    <x v="0"/>
    <n v="8"/>
    <x v="0"/>
    <s v="Win"/>
    <n v="1"/>
    <n v="0"/>
    <n v="0"/>
    <n v="1"/>
  </r>
  <r>
    <x v="0"/>
    <x v="0"/>
    <x v="1"/>
    <x v="41"/>
    <n v="77"/>
    <x v="0"/>
    <x v="1"/>
    <n v="1"/>
    <x v="1"/>
    <s v="Loss"/>
    <n v="0"/>
    <n v="1"/>
    <n v="0"/>
    <n v="1"/>
  </r>
  <r>
    <x v="0"/>
    <x v="0"/>
    <x v="1"/>
    <x v="41"/>
    <n v="77"/>
    <x v="2"/>
    <x v="0"/>
    <n v="8"/>
    <x v="2"/>
    <s v="Win"/>
    <n v="1"/>
    <n v="0"/>
    <n v="0"/>
    <n v="1"/>
  </r>
  <r>
    <x v="0"/>
    <x v="0"/>
    <x v="1"/>
    <x v="41"/>
    <n v="78"/>
    <x v="0"/>
    <x v="0"/>
    <n v="9"/>
    <x v="3"/>
    <s v="Win"/>
    <n v="1"/>
    <n v="0"/>
    <n v="0"/>
    <n v="1"/>
  </r>
  <r>
    <x v="0"/>
    <x v="0"/>
    <x v="1"/>
    <x v="41"/>
    <n v="78"/>
    <x v="3"/>
    <x v="1"/>
    <n v="4"/>
    <x v="2"/>
    <s v="Loss"/>
    <n v="0"/>
    <n v="1"/>
    <n v="0"/>
    <n v="1"/>
  </r>
  <r>
    <x v="0"/>
    <x v="0"/>
    <x v="1"/>
    <x v="41"/>
    <n v="79"/>
    <x v="0"/>
    <x v="0"/>
    <n v="7"/>
    <x v="0"/>
    <s v="Win"/>
    <n v="1"/>
    <n v="0"/>
    <n v="0"/>
    <n v="1"/>
  </r>
  <r>
    <x v="0"/>
    <x v="0"/>
    <x v="1"/>
    <x v="41"/>
    <n v="79"/>
    <x v="0"/>
    <x v="0"/>
    <n v="7"/>
    <x v="1"/>
    <s v="Win"/>
    <n v="1"/>
    <n v="0"/>
    <n v="0"/>
    <n v="1"/>
  </r>
  <r>
    <x v="0"/>
    <x v="0"/>
    <x v="1"/>
    <x v="41"/>
    <n v="79"/>
    <x v="0"/>
    <x v="0"/>
    <n v="7"/>
    <x v="3"/>
    <s v="Win"/>
    <n v="1"/>
    <n v="0"/>
    <n v="0"/>
    <n v="1"/>
  </r>
  <r>
    <x v="0"/>
    <x v="0"/>
    <x v="1"/>
    <x v="41"/>
    <n v="79"/>
    <x v="3"/>
    <x v="1"/>
    <n v="5"/>
    <x v="2"/>
    <s v="Loss"/>
    <n v="0"/>
    <n v="1"/>
    <n v="0"/>
    <n v="1"/>
  </r>
  <r>
    <x v="0"/>
    <x v="0"/>
    <x v="1"/>
    <x v="41"/>
    <n v="79"/>
    <x v="3"/>
    <x v="1"/>
    <n v="5"/>
    <x v="0"/>
    <s v="Win"/>
    <n v="1"/>
    <n v="0"/>
    <n v="0"/>
    <n v="1"/>
  </r>
  <r>
    <x v="0"/>
    <x v="0"/>
    <x v="1"/>
    <x v="41"/>
    <n v="79"/>
    <x v="3"/>
    <x v="1"/>
    <n v="5"/>
    <x v="1"/>
    <s v="Win"/>
    <n v="1"/>
    <n v="0"/>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2"/>
    <x v="0"/>
    <n v="1"/>
    <x v="3"/>
    <s v="Loss"/>
    <n v="0"/>
    <n v="1"/>
    <n v="0"/>
    <n v="1"/>
  </r>
  <r>
    <x v="0"/>
    <x v="0"/>
    <x v="1"/>
    <x v="41"/>
    <n v="79"/>
    <x v="1"/>
    <x v="1"/>
    <n v="1"/>
    <x v="2"/>
    <s v="Loss"/>
    <n v="0"/>
    <n v="1"/>
    <n v="0"/>
    <n v="1"/>
  </r>
  <r>
    <x v="0"/>
    <x v="0"/>
    <x v="1"/>
    <x v="42"/>
    <n v="80"/>
    <x v="2"/>
    <x v="1"/>
    <n v="4"/>
    <x v="2"/>
    <s v="Loss"/>
    <n v="0"/>
    <n v="1"/>
    <n v="0"/>
    <n v="1"/>
  </r>
  <r>
    <x v="0"/>
    <x v="0"/>
    <x v="1"/>
    <x v="42"/>
    <n v="80"/>
    <x v="2"/>
    <x v="1"/>
    <n v="4"/>
    <x v="0"/>
    <s v="Win"/>
    <n v="1"/>
    <n v="0"/>
    <n v="0"/>
    <n v="1"/>
  </r>
  <r>
    <x v="0"/>
    <x v="0"/>
    <x v="1"/>
    <x v="42"/>
    <n v="80"/>
    <x v="1"/>
    <x v="0"/>
    <n v="3"/>
    <x v="1"/>
    <s v="Loss"/>
    <n v="0"/>
    <n v="1"/>
    <n v="0"/>
    <n v="1"/>
  </r>
  <r>
    <x v="0"/>
    <x v="0"/>
    <x v="1"/>
    <x v="42"/>
    <n v="80"/>
    <x v="0"/>
    <x v="0"/>
    <n v="12"/>
    <x v="1"/>
    <s v="Win"/>
    <n v="1"/>
    <n v="0"/>
    <n v="0"/>
    <n v="1"/>
  </r>
  <r>
    <x v="0"/>
    <x v="0"/>
    <x v="1"/>
    <x v="42"/>
    <n v="80"/>
    <x v="0"/>
    <x v="0"/>
    <n v="12"/>
    <x v="0"/>
    <s v="Win"/>
    <n v="1"/>
    <n v="0"/>
    <n v="0"/>
    <n v="1"/>
  </r>
  <r>
    <x v="0"/>
    <x v="0"/>
    <x v="1"/>
    <x v="42"/>
    <n v="80"/>
    <x v="1"/>
    <x v="1"/>
    <n v="3"/>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0"/>
    <x v="1"/>
    <n v="12"/>
    <x v="3"/>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0"/>
    <x v="1"/>
    <x v="42"/>
    <n v="83"/>
    <x v="1"/>
    <x v="1"/>
    <n v="5"/>
    <x v="2"/>
    <s v="Loss"/>
    <n v="0"/>
    <n v="1"/>
    <n v="0"/>
    <n v="1"/>
  </r>
  <r>
    <x v="0"/>
    <x v="0"/>
    <x v="1"/>
    <x v="42"/>
    <n v="83"/>
    <x v="0"/>
    <x v="0"/>
    <n v="12"/>
    <x v="0"/>
    <s v="Win"/>
    <n v="1"/>
    <n v="0"/>
    <n v="0"/>
    <n v="1"/>
  </r>
  <r>
    <x v="0"/>
    <x v="0"/>
    <x v="1"/>
    <x v="43"/>
    <n v="84"/>
    <x v="0"/>
    <x v="1"/>
    <n v="10"/>
    <x v="0"/>
    <s v="Win"/>
    <n v="1"/>
    <n v="0"/>
    <n v="0"/>
    <n v="1"/>
  </r>
  <r>
    <x v="0"/>
    <x v="0"/>
    <x v="1"/>
    <x v="43"/>
    <n v="84"/>
    <x v="1"/>
    <x v="0"/>
    <n v="5"/>
    <x v="2"/>
    <s v="Loss"/>
    <n v="0"/>
    <n v="1"/>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1"/>
    <x v="1"/>
    <n v="8"/>
    <x v="2"/>
    <s v="Loss"/>
    <n v="0"/>
    <n v="1"/>
    <n v="0"/>
    <n v="1"/>
  </r>
  <r>
    <x v="0"/>
    <x v="0"/>
    <x v="1"/>
    <x v="44"/>
    <n v="88"/>
    <x v="0"/>
    <x v="0"/>
    <n v="9"/>
    <x v="0"/>
    <s v="Win"/>
    <n v="1"/>
    <n v="0"/>
    <n v="0"/>
    <n v="1"/>
  </r>
  <r>
    <x v="0"/>
    <x v="1"/>
    <x v="1"/>
    <x v="44"/>
    <n v="89"/>
    <x v="0"/>
    <x v="1"/>
    <n v="2"/>
    <x v="0"/>
    <s v="Loss"/>
    <n v="0"/>
    <n v="1"/>
    <n v="0"/>
    <n v="1"/>
  </r>
  <r>
    <x v="0"/>
    <x v="1"/>
    <x v="1"/>
    <x v="44"/>
    <n v="89"/>
    <x v="0"/>
    <x v="1"/>
    <n v="2"/>
    <x v="4"/>
    <s v="Tie"/>
    <n v="0"/>
    <n v="0"/>
    <n v="1"/>
    <n v="1"/>
  </r>
  <r>
    <x v="0"/>
    <x v="1"/>
    <x v="1"/>
    <x v="44"/>
    <n v="89"/>
    <x v="1"/>
    <x v="0"/>
    <n v="4"/>
    <x v="2"/>
    <s v="Win"/>
    <n v="1"/>
    <n v="0"/>
    <n v="0"/>
    <n v="1"/>
  </r>
  <r>
    <x v="0"/>
    <x v="1"/>
    <x v="1"/>
    <x v="44"/>
    <n v="89"/>
    <x v="1"/>
    <x v="0"/>
    <n v="4"/>
    <x v="4"/>
    <s v="Win"/>
    <n v="1"/>
    <n v="0"/>
    <n v="0"/>
    <n v="1"/>
  </r>
  <r>
    <x v="0"/>
    <x v="1"/>
    <x v="1"/>
    <x v="44"/>
    <n v="89"/>
    <x v="4"/>
    <x v="0"/>
    <n v="2"/>
    <x v="2"/>
    <s v="Tie"/>
    <n v="0"/>
    <n v="0"/>
    <n v="1"/>
    <n v="1"/>
  </r>
  <r>
    <x v="0"/>
    <x v="1"/>
    <x v="1"/>
    <x v="44"/>
    <n v="89"/>
    <x v="4"/>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1"/>
    <x v="1"/>
    <n v="1"/>
    <x v="2"/>
    <s v="Loss"/>
    <n v="0"/>
    <n v="1"/>
    <n v="0"/>
    <n v="1"/>
  </r>
  <r>
    <x v="0"/>
    <x v="0"/>
    <x v="1"/>
    <x v="47"/>
    <n v="93"/>
    <x v="0"/>
    <x v="0"/>
    <n v="14"/>
    <x v="0"/>
    <s v="Win"/>
    <n v="1"/>
    <n v="0"/>
    <n v="0"/>
    <n v="1"/>
  </r>
  <r>
    <x v="0"/>
    <x v="1"/>
    <x v="1"/>
    <x v="47"/>
    <n v="94"/>
    <x v="0"/>
    <x v="1"/>
    <n v="7"/>
    <x v="0"/>
    <s v="Loss"/>
    <n v="0"/>
    <n v="1"/>
    <n v="0"/>
    <n v="1"/>
  </r>
  <r>
    <x v="0"/>
    <x v="1"/>
    <x v="1"/>
    <x v="47"/>
    <n v="94"/>
    <x v="1"/>
    <x v="0"/>
    <n v="8"/>
    <x v="2"/>
    <s v="Win"/>
    <n v="1"/>
    <n v="0"/>
    <n v="0"/>
    <n v="1"/>
  </r>
  <r>
    <x v="0"/>
    <x v="2"/>
    <x v="1"/>
    <x v="47"/>
    <n v="95"/>
    <x v="1"/>
    <x v="0"/>
    <n v="1"/>
    <x v="2"/>
    <s v="Loss"/>
    <n v="0"/>
    <n v="1"/>
    <n v="0"/>
    <n v="1"/>
  </r>
  <r>
    <x v="0"/>
    <x v="2"/>
    <x v="1"/>
    <x v="47"/>
    <n v="95"/>
    <x v="0"/>
    <x v="1"/>
    <n v="2"/>
    <x v="0"/>
    <s v="Win"/>
    <n v="1"/>
    <n v="0"/>
    <n v="0"/>
    <n v="1"/>
  </r>
  <r>
    <x v="0"/>
    <x v="0"/>
    <x v="1"/>
    <x v="48"/>
    <n v="96"/>
    <x v="1"/>
    <x v="0"/>
    <n v="3"/>
    <x v="2"/>
    <s v="Loss"/>
    <n v="0"/>
    <n v="1"/>
    <n v="0"/>
    <n v="1"/>
  </r>
  <r>
    <x v="0"/>
    <x v="0"/>
    <x v="1"/>
    <x v="48"/>
    <n v="96"/>
    <x v="0"/>
    <x v="1"/>
    <n v="5"/>
    <x v="0"/>
    <s v="Win"/>
    <n v="1"/>
    <n v="0"/>
    <n v="0"/>
    <n v="1"/>
  </r>
  <r>
    <x v="0"/>
    <x v="0"/>
    <x v="1"/>
    <x v="48"/>
    <n v="97"/>
    <x v="1"/>
    <x v="1"/>
    <n v="5"/>
    <x v="2"/>
    <s v="Loss"/>
    <n v="0"/>
    <n v="1"/>
    <n v="0"/>
    <n v="1"/>
  </r>
  <r>
    <x v="0"/>
    <x v="0"/>
    <x v="1"/>
    <x v="48"/>
    <n v="97"/>
    <x v="0"/>
    <x v="0"/>
    <n v="6"/>
    <x v="0"/>
    <s v="Win"/>
    <n v="1"/>
    <n v="0"/>
    <n v="0"/>
    <n v="1"/>
  </r>
  <r>
    <x v="0"/>
    <x v="0"/>
    <x v="1"/>
    <x v="49"/>
    <n v="98"/>
    <x v="0"/>
    <x v="0"/>
    <n v="11"/>
    <x v="0"/>
    <s v="Win"/>
    <n v="1"/>
    <n v="0"/>
    <n v="0"/>
    <n v="1"/>
  </r>
  <r>
    <x v="0"/>
    <x v="0"/>
    <x v="1"/>
    <x v="49"/>
    <n v="98"/>
    <x v="2"/>
    <x v="1"/>
    <n v="3"/>
    <x v="2"/>
    <s v="Loss"/>
    <n v="0"/>
    <n v="1"/>
    <n v="0"/>
    <n v="1"/>
  </r>
  <r>
    <x v="0"/>
    <x v="0"/>
    <x v="1"/>
    <x v="49"/>
    <n v="98"/>
    <x v="1"/>
    <x v="1"/>
    <n v="2"/>
    <x v="2"/>
    <s v="Loss"/>
    <n v="0"/>
    <n v="1"/>
    <n v="0"/>
    <n v="1"/>
  </r>
  <r>
    <x v="0"/>
    <x v="0"/>
    <x v="1"/>
    <x v="49"/>
    <n v="98"/>
    <x v="2"/>
    <x v="1"/>
    <n v="3"/>
    <x v="0"/>
    <s v="Win"/>
    <n v="1"/>
    <n v="0"/>
    <n v="0"/>
    <n v="1"/>
  </r>
  <r>
    <x v="0"/>
    <x v="0"/>
    <x v="1"/>
    <x v="49"/>
    <n v="98"/>
    <x v="0"/>
    <x v="0"/>
    <n v="11"/>
    <x v="1"/>
    <s v="Win"/>
    <n v="1"/>
    <n v="0"/>
    <n v="0"/>
    <n v="1"/>
  </r>
  <r>
    <x v="0"/>
    <x v="0"/>
    <x v="1"/>
    <x v="49"/>
    <n v="98"/>
    <x v="1"/>
    <x v="0"/>
    <n v="2"/>
    <x v="1"/>
    <s v="Loss"/>
    <n v="0"/>
    <n v="1"/>
    <n v="0"/>
    <n v="1"/>
  </r>
  <r>
    <x v="0"/>
    <x v="0"/>
    <x v="1"/>
    <x v="49"/>
    <n v="99"/>
    <x v="0"/>
    <x v="1"/>
    <n v="3"/>
    <x v="0"/>
    <s v="Loss"/>
    <n v="0"/>
    <n v="1"/>
    <n v="0"/>
    <n v="1"/>
  </r>
  <r>
    <x v="0"/>
    <x v="0"/>
    <x v="1"/>
    <x v="49"/>
    <n v="99"/>
    <x v="0"/>
    <x v="0"/>
    <n v="3"/>
    <x v="1"/>
    <s v="Loss"/>
    <n v="0"/>
    <n v="1"/>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0"/>
    <x v="1"/>
    <x v="49"/>
    <n v="99"/>
    <x v="2"/>
    <x v="1"/>
    <n v="9"/>
    <x v="0"/>
    <s v="Win"/>
    <n v="1"/>
    <n v="0"/>
    <n v="0"/>
    <n v="1"/>
  </r>
  <r>
    <x v="0"/>
    <x v="0"/>
    <x v="1"/>
    <x v="49"/>
    <n v="99"/>
    <x v="2"/>
    <x v="1"/>
    <n v="9"/>
    <x v="3"/>
    <s v="Win"/>
    <n v="1"/>
    <n v="0"/>
    <n v="0"/>
    <n v="1"/>
  </r>
  <r>
    <x v="0"/>
    <x v="0"/>
    <x v="1"/>
    <x v="49"/>
    <n v="99"/>
    <x v="3"/>
    <x v="1"/>
    <n v="5"/>
    <x v="2"/>
    <s v="Win"/>
    <n v="1"/>
    <n v="0"/>
    <n v="0"/>
    <n v="1"/>
  </r>
  <r>
    <x v="0"/>
    <x v="0"/>
    <x v="1"/>
    <x v="49"/>
    <n v="99"/>
    <x v="0"/>
    <x v="0"/>
    <n v="3"/>
    <x v="3"/>
    <s v="Loss"/>
    <n v="0"/>
    <n v="1"/>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1"/>
    <x v="0"/>
    <n v="1"/>
    <x v="1"/>
    <s v="Loss"/>
    <n v="0"/>
    <n v="1"/>
    <n v="0"/>
    <n v="1"/>
  </r>
  <r>
    <x v="0"/>
    <x v="0"/>
    <x v="1"/>
    <x v="58"/>
    <n v="112"/>
    <x v="3"/>
    <x v="1"/>
    <n v="6"/>
    <x v="0"/>
    <s v="Win"/>
    <n v="1"/>
    <n v="0"/>
    <n v="0"/>
    <n v="1"/>
  </r>
  <r>
    <x v="0"/>
    <x v="0"/>
    <x v="1"/>
    <x v="58"/>
    <n v="112"/>
    <x v="3"/>
    <x v="1"/>
    <n v="6"/>
    <x v="2"/>
    <s v="Win"/>
    <n v="1"/>
    <n v="0"/>
    <n v="0"/>
    <n v="1"/>
  </r>
  <r>
    <x v="0"/>
    <x v="0"/>
    <x v="1"/>
    <x v="58"/>
    <n v="112"/>
    <x v="0"/>
    <x v="0"/>
    <n v="3"/>
    <x v="3"/>
    <s v="Loss"/>
    <n v="0"/>
    <n v="1"/>
    <n v="0"/>
    <n v="1"/>
  </r>
  <r>
    <x v="0"/>
    <x v="0"/>
    <x v="1"/>
    <x v="58"/>
    <n v="112"/>
    <x v="0"/>
    <x v="0"/>
    <n v="3"/>
    <x v="1"/>
    <s v="Loss"/>
    <n v="0"/>
    <n v="1"/>
    <n v="0"/>
    <n v="1"/>
  </r>
  <r>
    <x v="0"/>
    <x v="0"/>
    <x v="1"/>
    <x v="58"/>
    <n v="112"/>
    <x v="0"/>
    <x v="0"/>
    <n v="3"/>
    <x v="0"/>
    <s v="Win"/>
    <n v="1"/>
    <n v="0"/>
    <n v="0"/>
    <n v="1"/>
  </r>
  <r>
    <x v="0"/>
    <x v="0"/>
    <x v="1"/>
    <x v="58"/>
    <n v="112"/>
    <x v="3"/>
    <x v="1"/>
    <n v="6"/>
    <x v="1"/>
    <s v="Win"/>
    <n v="1"/>
    <n v="0"/>
    <n v="0"/>
    <n v="1"/>
  </r>
  <r>
    <x v="0"/>
    <x v="0"/>
    <x v="1"/>
    <x v="58"/>
    <n v="112"/>
    <x v="1"/>
    <x v="1"/>
    <n v="1"/>
    <x v="2"/>
    <s v="Loss"/>
    <n v="0"/>
    <n v="1"/>
    <n v="0"/>
    <n v="1"/>
  </r>
  <r>
    <x v="0"/>
    <x v="0"/>
    <x v="1"/>
    <x v="58"/>
    <n v="112"/>
    <x v="1"/>
    <x v="0"/>
    <n v="1"/>
    <x v="3"/>
    <s v="Loss"/>
    <n v="0"/>
    <n v="1"/>
    <n v="0"/>
    <n v="1"/>
  </r>
  <r>
    <x v="0"/>
    <x v="0"/>
    <x v="1"/>
    <x v="58"/>
    <n v="112"/>
    <x v="2"/>
    <x v="1"/>
    <n v="4"/>
    <x v="0"/>
    <s v="Win"/>
    <n v="1"/>
    <n v="0"/>
    <n v="0"/>
    <n v="1"/>
  </r>
  <r>
    <x v="0"/>
    <x v="0"/>
    <x v="1"/>
    <x v="58"/>
    <n v="112"/>
    <x v="2"/>
    <x v="0"/>
    <n v="4"/>
    <x v="3"/>
    <s v="Loss"/>
    <n v="0"/>
    <n v="1"/>
    <n v="0"/>
    <n v="1"/>
  </r>
  <r>
    <x v="0"/>
    <x v="0"/>
    <x v="1"/>
    <x v="58"/>
    <n v="112"/>
    <x v="2"/>
    <x v="1"/>
    <n v="4"/>
    <x v="2"/>
    <s v="Win"/>
    <n v="1"/>
    <n v="0"/>
    <n v="0"/>
    <n v="1"/>
  </r>
  <r>
    <x v="0"/>
    <x v="0"/>
    <x v="1"/>
    <x v="59"/>
    <n v="113"/>
    <x v="1"/>
    <x v="1"/>
    <n v="7"/>
    <x v="2"/>
    <s v="Loss"/>
    <n v="0"/>
    <n v="1"/>
    <n v="0"/>
    <n v="1"/>
  </r>
  <r>
    <x v="0"/>
    <x v="0"/>
    <x v="1"/>
    <x v="59"/>
    <n v="113"/>
    <x v="0"/>
    <x v="0"/>
    <n v="12"/>
    <x v="0"/>
    <s v="Win"/>
    <n v="1"/>
    <n v="0"/>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0"/>
    <x v="1"/>
    <x v="59"/>
    <n v="114"/>
    <x v="0"/>
    <x v="0"/>
    <n v="0"/>
    <x v="0"/>
    <s v="Loss"/>
    <n v="0"/>
    <n v="1"/>
    <n v="0"/>
    <n v="1"/>
  </r>
  <r>
    <x v="0"/>
    <x v="1"/>
    <x v="1"/>
    <x v="59"/>
    <n v="115"/>
    <x v="0"/>
    <x v="0"/>
    <n v="14"/>
    <x v="0"/>
    <s v="Win"/>
    <n v="1"/>
    <n v="0"/>
    <n v="0"/>
    <n v="1"/>
  </r>
  <r>
    <x v="0"/>
    <x v="1"/>
    <x v="1"/>
    <x v="59"/>
    <n v="115"/>
    <x v="0"/>
    <x v="0"/>
    <n v="14"/>
    <x v="1"/>
    <s v="Win"/>
    <n v="1"/>
    <n v="0"/>
    <n v="0"/>
    <n v="1"/>
  </r>
  <r>
    <x v="0"/>
    <x v="1"/>
    <x v="1"/>
    <x v="59"/>
    <n v="115"/>
    <x v="1"/>
    <x v="1"/>
    <n v="10"/>
    <x v="2"/>
    <s v="Loss"/>
    <n v="0"/>
    <n v="1"/>
    <n v="0"/>
    <n v="1"/>
  </r>
  <r>
    <x v="0"/>
    <x v="1"/>
    <x v="1"/>
    <x v="59"/>
    <n v="115"/>
    <x v="1"/>
    <x v="0"/>
    <n v="10"/>
    <x v="1"/>
    <s v="Win"/>
    <n v="1"/>
    <n v="0"/>
    <n v="0"/>
    <n v="1"/>
  </r>
  <r>
    <x v="0"/>
    <x v="1"/>
    <x v="1"/>
    <x v="59"/>
    <n v="115"/>
    <x v="2"/>
    <x v="1"/>
    <n v="2"/>
    <x v="2"/>
    <s v="Loss"/>
    <n v="0"/>
    <n v="1"/>
    <n v="0"/>
    <n v="1"/>
  </r>
  <r>
    <x v="0"/>
    <x v="1"/>
    <x v="1"/>
    <x v="59"/>
    <n v="115"/>
    <x v="2"/>
    <x v="1"/>
    <n v="2"/>
    <x v="0"/>
    <s v="Loss"/>
    <n v="0"/>
    <n v="1"/>
    <n v="0"/>
    <n v="1"/>
  </r>
  <r>
    <x v="0"/>
    <x v="0"/>
    <x v="1"/>
    <x v="60"/>
    <n v="116"/>
    <x v="0"/>
    <x v="1"/>
    <n v="7"/>
    <x v="0"/>
    <s v="Loss"/>
    <n v="0"/>
    <n v="1"/>
    <n v="0"/>
    <n v="1"/>
  </r>
  <r>
    <x v="0"/>
    <x v="0"/>
    <x v="1"/>
    <x v="60"/>
    <n v="116"/>
    <x v="1"/>
    <x v="0"/>
    <n v="10"/>
    <x v="2"/>
    <s v="Win"/>
    <n v="1"/>
    <n v="0"/>
    <n v="0"/>
    <n v="1"/>
  </r>
  <r>
    <x v="0"/>
    <x v="2"/>
    <x v="1"/>
    <x v="60"/>
    <n v="117"/>
    <x v="0"/>
    <x v="0"/>
    <n v="14"/>
    <x v="0"/>
    <s v="Win"/>
    <n v="1"/>
    <n v="0"/>
    <n v="0"/>
    <n v="1"/>
  </r>
  <r>
    <x v="0"/>
    <x v="2"/>
    <x v="1"/>
    <x v="60"/>
    <n v="117"/>
    <x v="1"/>
    <x v="1"/>
    <n v="2"/>
    <x v="2"/>
    <s v="Loss"/>
    <n v="0"/>
    <n v="1"/>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0"/>
    <x v="1"/>
    <n v="10"/>
    <x v="0"/>
    <s v="Win"/>
    <n v="1"/>
    <n v="0"/>
    <n v="0"/>
    <n v="1"/>
  </r>
  <r>
    <x v="0"/>
    <x v="0"/>
    <x v="1"/>
    <x v="62"/>
    <n v="121"/>
    <x v="1"/>
    <x v="0"/>
    <n v="6"/>
    <x v="2"/>
    <s v="Loss"/>
    <n v="0"/>
    <n v="1"/>
    <n v="0"/>
    <n v="1"/>
  </r>
  <r>
    <x v="0"/>
    <x v="1"/>
    <x v="1"/>
    <x v="62"/>
    <n v="122"/>
    <x v="0"/>
    <x v="0"/>
    <n v="7"/>
    <x v="0"/>
    <s v="Loss"/>
    <n v="0"/>
    <n v="1"/>
    <n v="0"/>
    <n v="1"/>
  </r>
  <r>
    <x v="0"/>
    <x v="1"/>
    <x v="1"/>
    <x v="62"/>
    <n v="122"/>
    <x v="1"/>
    <x v="1"/>
    <n v="11"/>
    <x v="2"/>
    <s v="Win"/>
    <n v="1"/>
    <n v="0"/>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1"/>
    <x v="1"/>
    <n v="10"/>
    <x v="2"/>
    <s v="Win"/>
    <n v="1"/>
    <n v="0"/>
    <n v="0"/>
    <n v="1"/>
  </r>
  <r>
    <x v="0"/>
    <x v="0"/>
    <x v="1"/>
    <x v="63"/>
    <n v="125"/>
    <x v="0"/>
    <x v="0"/>
    <n v="9"/>
    <x v="0"/>
    <s v="Loss"/>
    <n v="0"/>
    <n v="1"/>
    <n v="0"/>
    <n v="1"/>
  </r>
  <r>
    <x v="0"/>
    <x v="0"/>
    <x v="1"/>
    <x v="64"/>
    <n v="126"/>
    <x v="0"/>
    <x v="1"/>
    <n v="9"/>
    <x v="0"/>
    <s v="Win"/>
    <n v="1"/>
    <n v="0"/>
    <n v="0"/>
    <n v="1"/>
  </r>
  <r>
    <x v="0"/>
    <x v="0"/>
    <x v="1"/>
    <x v="64"/>
    <n v="126"/>
    <x v="1"/>
    <x v="0"/>
    <n v="5"/>
    <x v="2"/>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0"/>
    <x v="0"/>
    <n v="2"/>
    <x v="0"/>
    <s v="Loss"/>
    <n v="0"/>
    <n v="1"/>
    <n v="0"/>
    <n v="1"/>
  </r>
  <r>
    <x v="0"/>
    <x v="0"/>
    <x v="1"/>
    <x v="64"/>
    <n v="127"/>
    <x v="2"/>
    <x v="0"/>
    <n v="4"/>
    <x v="0"/>
    <s v="Loss"/>
    <n v="0"/>
    <n v="1"/>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1"/>
    <x v="0"/>
    <n v="0"/>
    <x v="2"/>
    <s v="Loss"/>
    <n v="0"/>
    <n v="1"/>
    <n v="0"/>
    <n v="1"/>
  </r>
  <r>
    <x v="0"/>
    <x v="0"/>
    <x v="1"/>
    <x v="65"/>
    <n v="130"/>
    <x v="1"/>
    <x v="1"/>
    <n v="0"/>
    <x v="7"/>
    <s v="Loss"/>
    <n v="0"/>
    <n v="1"/>
    <n v="0"/>
    <n v="1"/>
  </r>
  <r>
    <x v="0"/>
    <x v="0"/>
    <x v="1"/>
    <x v="65"/>
    <n v="130"/>
    <x v="7"/>
    <x v="0"/>
    <n v="1"/>
    <x v="0"/>
    <s v="Win"/>
    <n v="1"/>
    <n v="0"/>
    <n v="0"/>
    <n v="1"/>
  </r>
  <r>
    <x v="0"/>
    <x v="0"/>
    <x v="1"/>
    <x v="65"/>
    <n v="130"/>
    <x v="0"/>
    <x v="1"/>
    <n v="14"/>
    <x v="7"/>
    <s v="Win"/>
    <n v="1"/>
    <n v="0"/>
    <n v="0"/>
    <n v="1"/>
  </r>
  <r>
    <x v="0"/>
    <x v="0"/>
    <x v="1"/>
    <x v="65"/>
    <n v="130"/>
    <x v="0"/>
    <x v="1"/>
    <n v="14"/>
    <x v="0"/>
    <s v="Win"/>
    <n v="1"/>
    <n v="0"/>
    <n v="0"/>
    <n v="1"/>
  </r>
  <r>
    <x v="0"/>
    <x v="0"/>
    <x v="1"/>
    <x v="65"/>
    <n v="130"/>
    <x v="7"/>
    <x v="0"/>
    <n v="1"/>
    <x v="2"/>
    <s v="Loss"/>
    <n v="0"/>
    <n v="1"/>
    <n v="0"/>
    <n v="1"/>
  </r>
  <r>
    <x v="0"/>
    <x v="0"/>
    <x v="1"/>
    <x v="65"/>
    <n v="131"/>
    <x v="0"/>
    <x v="1"/>
    <n v="9"/>
    <x v="0"/>
    <s v="Win"/>
    <n v="1"/>
    <n v="0"/>
    <n v="0"/>
    <n v="1"/>
  </r>
  <r>
    <x v="0"/>
    <x v="0"/>
    <x v="1"/>
    <x v="65"/>
    <n v="131"/>
    <x v="1"/>
    <x v="0"/>
    <n v="7"/>
    <x v="2"/>
    <s v="Loss"/>
    <n v="0"/>
    <n v="1"/>
    <n v="0"/>
    <n v="1"/>
  </r>
  <r>
    <x v="0"/>
    <x v="0"/>
    <x v="1"/>
    <x v="66"/>
    <n v="132"/>
    <x v="1"/>
    <x v="0"/>
    <n v="4"/>
    <x v="2"/>
    <s v="Loss"/>
    <n v="0"/>
    <n v="1"/>
    <n v="0"/>
    <n v="1"/>
  </r>
  <r>
    <x v="0"/>
    <x v="0"/>
    <x v="1"/>
    <x v="66"/>
    <n v="132"/>
    <x v="1"/>
    <x v="0"/>
    <n v="4"/>
    <x v="7"/>
    <s v="Tie"/>
    <n v="0"/>
    <n v="0"/>
    <n v="1"/>
    <n v="1"/>
  </r>
  <r>
    <x v="0"/>
    <x v="0"/>
    <x v="1"/>
    <x v="66"/>
    <n v="132"/>
    <x v="7"/>
    <x v="0"/>
    <n v="4"/>
    <x v="2"/>
    <s v="Loss"/>
    <n v="0"/>
    <n v="1"/>
    <n v="0"/>
    <n v="1"/>
  </r>
  <r>
    <x v="0"/>
    <x v="0"/>
    <x v="1"/>
    <x v="66"/>
    <n v="132"/>
    <x v="0"/>
    <x v="1"/>
    <n v="10"/>
    <x v="0"/>
    <s v="Win"/>
    <n v="1"/>
    <n v="0"/>
    <n v="0"/>
    <n v="1"/>
  </r>
  <r>
    <x v="0"/>
    <x v="0"/>
    <x v="1"/>
    <x v="66"/>
    <n v="132"/>
    <x v="0"/>
    <x v="1"/>
    <n v="10"/>
    <x v="7"/>
    <s v="Win"/>
    <n v="1"/>
    <n v="0"/>
    <n v="0"/>
    <n v="1"/>
  </r>
  <r>
    <x v="0"/>
    <x v="0"/>
    <x v="1"/>
    <x v="66"/>
    <n v="132"/>
    <x v="7"/>
    <x v="1"/>
    <n v="4"/>
    <x v="0"/>
    <s v="Tie"/>
    <n v="0"/>
    <n v="0"/>
    <n v="1"/>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1"/>
    <x v="1"/>
    <n v="9"/>
    <x v="7"/>
    <s v="Win"/>
    <n v="1"/>
    <n v="0"/>
    <n v="0"/>
    <n v="1"/>
  </r>
  <r>
    <x v="0"/>
    <x v="0"/>
    <x v="1"/>
    <x v="68"/>
    <n v="137"/>
    <x v="1"/>
    <x v="1"/>
    <n v="9"/>
    <x v="2"/>
    <s v="Win"/>
    <n v="1"/>
    <n v="0"/>
    <n v="0"/>
    <n v="1"/>
  </r>
  <r>
    <x v="0"/>
    <x v="0"/>
    <x v="1"/>
    <x v="68"/>
    <n v="137"/>
    <x v="0"/>
    <x v="1"/>
    <n v="5"/>
    <x v="7"/>
    <s v="Win"/>
    <n v="1"/>
    <n v="0"/>
    <n v="0"/>
    <n v="1"/>
  </r>
  <r>
    <x v="0"/>
    <x v="0"/>
    <x v="1"/>
    <x v="68"/>
    <n v="137"/>
    <x v="0"/>
    <x v="0"/>
    <n v="5"/>
    <x v="0"/>
    <s v="Loss"/>
    <n v="0"/>
    <n v="1"/>
    <n v="0"/>
    <n v="1"/>
  </r>
  <r>
    <x v="0"/>
    <x v="0"/>
    <x v="1"/>
    <x v="68"/>
    <n v="137"/>
    <x v="7"/>
    <x v="0"/>
    <n v="1"/>
    <x v="0"/>
    <s v="Loss"/>
    <n v="0"/>
    <n v="1"/>
    <n v="0"/>
    <n v="1"/>
  </r>
  <r>
    <x v="0"/>
    <x v="0"/>
    <x v="1"/>
    <x v="68"/>
    <n v="137"/>
    <x v="7"/>
    <x v="0"/>
    <n v="1"/>
    <x v="2"/>
    <s v="Loss"/>
    <n v="0"/>
    <n v="1"/>
    <n v="0"/>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7"/>
    <x v="0"/>
    <n v="3"/>
    <x v="0"/>
    <s v="Tie"/>
    <n v="0"/>
    <n v="0"/>
    <n v="1"/>
    <n v="1"/>
  </r>
  <r>
    <x v="0"/>
    <x v="1"/>
    <x v="1"/>
    <x v="68"/>
    <n v="138"/>
    <x v="1"/>
    <x v="1"/>
    <n v="3"/>
    <x v="7"/>
    <s v="Tie"/>
    <n v="0"/>
    <n v="0"/>
    <n v="1"/>
    <n v="1"/>
  </r>
  <r>
    <x v="0"/>
    <x v="1"/>
    <x v="1"/>
    <x v="68"/>
    <n v="138"/>
    <x v="1"/>
    <x v="0"/>
    <n v="3"/>
    <x v="2"/>
    <s v="Loss"/>
    <n v="0"/>
    <n v="1"/>
    <n v="0"/>
    <n v="1"/>
  </r>
  <r>
    <x v="0"/>
    <x v="0"/>
    <x v="1"/>
    <x v="68"/>
    <n v="139"/>
    <x v="0"/>
    <x v="0"/>
    <n v="4"/>
    <x v="0"/>
    <s v="Tie"/>
    <n v="0"/>
    <n v="0"/>
    <n v="1"/>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9"/>
    <n v="140"/>
    <x v="7"/>
    <x v="1"/>
    <n v="2"/>
    <x v="0"/>
    <s v="Loss"/>
    <n v="0"/>
    <n v="1"/>
    <n v="0"/>
    <n v="1"/>
  </r>
  <r>
    <x v="0"/>
    <x v="0"/>
    <x v="1"/>
    <x v="69"/>
    <n v="140"/>
    <x v="0"/>
    <x v="1"/>
    <n v="8"/>
    <x v="0"/>
    <s v="Loss"/>
    <n v="0"/>
    <n v="1"/>
    <n v="0"/>
    <n v="1"/>
  </r>
  <r>
    <x v="0"/>
    <x v="0"/>
    <x v="1"/>
    <x v="69"/>
    <n v="140"/>
    <x v="0"/>
    <x v="1"/>
    <n v="8"/>
    <x v="7"/>
    <s v="Win"/>
    <n v="1"/>
    <n v="0"/>
    <n v="0"/>
    <n v="1"/>
  </r>
  <r>
    <x v="0"/>
    <x v="0"/>
    <x v="1"/>
    <x v="69"/>
    <n v="140"/>
    <x v="1"/>
    <x v="0"/>
    <n v="14"/>
    <x v="7"/>
    <s v="Win"/>
    <n v="1"/>
    <n v="0"/>
    <n v="0"/>
    <n v="1"/>
  </r>
  <r>
    <x v="0"/>
    <x v="0"/>
    <x v="1"/>
    <x v="69"/>
    <n v="140"/>
    <x v="1"/>
    <x v="0"/>
    <n v="14"/>
    <x v="2"/>
    <s v="Win"/>
    <n v="1"/>
    <n v="0"/>
    <n v="0"/>
    <n v="1"/>
  </r>
  <r>
    <x v="0"/>
    <x v="0"/>
    <x v="1"/>
    <x v="69"/>
    <n v="140"/>
    <x v="7"/>
    <x v="0"/>
    <n v="2"/>
    <x v="2"/>
    <s v="Loss"/>
    <n v="0"/>
    <n v="1"/>
    <n v="0"/>
    <n v="1"/>
  </r>
  <r>
    <x v="0"/>
    <x v="1"/>
    <x v="1"/>
    <x v="69"/>
    <n v="141"/>
    <x v="0"/>
    <x v="0"/>
    <n v="3"/>
    <x v="0"/>
    <s v="Loss"/>
    <n v="0"/>
    <n v="1"/>
    <n v="0"/>
    <n v="1"/>
  </r>
  <r>
    <x v="0"/>
    <x v="1"/>
    <x v="1"/>
    <x v="69"/>
    <n v="141"/>
    <x v="1"/>
    <x v="1"/>
    <n v="14"/>
    <x v="2"/>
    <s v="Win"/>
    <n v="1"/>
    <n v="0"/>
    <n v="0"/>
    <n v="1"/>
  </r>
  <r>
    <x v="0"/>
    <x v="1"/>
    <x v="1"/>
    <x v="69"/>
    <n v="141"/>
    <x v="1"/>
    <x v="0"/>
    <n v="14"/>
    <x v="1"/>
    <s v="Win"/>
    <n v="1"/>
    <n v="0"/>
    <n v="0"/>
    <n v="1"/>
  </r>
  <r>
    <x v="0"/>
    <x v="1"/>
    <x v="1"/>
    <x v="69"/>
    <n v="141"/>
    <x v="2"/>
    <x v="1"/>
    <n v="5"/>
    <x v="2"/>
    <s v="Win"/>
    <n v="1"/>
    <n v="0"/>
    <n v="0"/>
    <n v="1"/>
  </r>
  <r>
    <x v="0"/>
    <x v="1"/>
    <x v="1"/>
    <x v="69"/>
    <n v="141"/>
    <x v="2"/>
    <x v="1"/>
    <n v="5"/>
    <x v="0"/>
    <s v="Loss"/>
    <n v="0"/>
    <n v="1"/>
    <n v="0"/>
    <n v="1"/>
  </r>
  <r>
    <x v="0"/>
    <x v="1"/>
    <x v="1"/>
    <x v="69"/>
    <n v="141"/>
    <x v="0"/>
    <x v="0"/>
    <n v="3"/>
    <x v="1"/>
    <s v="Loss"/>
    <n v="0"/>
    <n v="1"/>
    <n v="0"/>
    <n v="1"/>
  </r>
  <r>
    <x v="0"/>
    <x v="0"/>
    <x v="1"/>
    <x v="69"/>
    <n v="142"/>
    <x v="2"/>
    <x v="1"/>
    <n v="4"/>
    <x v="0"/>
    <s v="Loss"/>
    <n v="0"/>
    <n v="1"/>
    <n v="0"/>
    <n v="1"/>
  </r>
  <r>
    <x v="0"/>
    <x v="0"/>
    <x v="1"/>
    <x v="69"/>
    <n v="142"/>
    <x v="2"/>
    <x v="0"/>
    <n v="4"/>
    <x v="2"/>
    <s v="Loss"/>
    <n v="0"/>
    <n v="1"/>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70"/>
    <n v="143"/>
    <x v="7"/>
    <x v="0"/>
    <n v="8"/>
    <x v="1"/>
    <s v="Win"/>
    <n v="1"/>
    <n v="0"/>
    <n v="0"/>
    <n v="1"/>
  </r>
  <r>
    <x v="0"/>
    <x v="0"/>
    <x v="1"/>
    <x v="70"/>
    <n v="143"/>
    <x v="2"/>
    <x v="1"/>
    <n v="3"/>
    <x v="2"/>
    <s v="Loss"/>
    <n v="0"/>
    <n v="1"/>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7"/>
    <x v="1"/>
    <n v="8"/>
    <x v="0"/>
    <s v="Loss"/>
    <n v="0"/>
    <n v="1"/>
    <n v="0"/>
    <n v="1"/>
  </r>
  <r>
    <x v="0"/>
    <x v="0"/>
    <x v="1"/>
    <x v="70"/>
    <n v="143"/>
    <x v="1"/>
    <x v="0"/>
    <n v="10"/>
    <x v="2"/>
    <s v="Win"/>
    <n v="1"/>
    <n v="0"/>
    <n v="0"/>
    <n v="1"/>
  </r>
  <r>
    <x v="0"/>
    <x v="0"/>
    <x v="1"/>
    <x v="70"/>
    <n v="143"/>
    <x v="1"/>
    <x v="0"/>
    <n v="10"/>
    <x v="1"/>
    <s v="Win"/>
    <n v="1"/>
    <n v="0"/>
    <n v="0"/>
    <n v="1"/>
  </r>
  <r>
    <x v="0"/>
    <x v="0"/>
    <x v="1"/>
    <x v="70"/>
    <n v="143"/>
    <x v="1"/>
    <x v="0"/>
    <n v="10"/>
    <x v="7"/>
    <s v="Win"/>
    <n v="1"/>
    <n v="0"/>
    <n v="0"/>
    <n v="1"/>
  </r>
  <r>
    <x v="0"/>
    <x v="0"/>
    <x v="1"/>
    <x v="70"/>
    <n v="143"/>
    <x v="2"/>
    <x v="1"/>
    <n v="3"/>
    <x v="0"/>
    <s v="Loss"/>
    <n v="0"/>
    <n v="1"/>
    <n v="0"/>
    <n v="1"/>
  </r>
  <r>
    <x v="0"/>
    <x v="0"/>
    <x v="1"/>
    <x v="70"/>
    <n v="143"/>
    <x v="2"/>
    <x v="1"/>
    <n v="3"/>
    <x v="7"/>
    <s v="Loss"/>
    <n v="0"/>
    <n v="1"/>
    <n v="0"/>
    <n v="1"/>
  </r>
  <r>
    <x v="0"/>
    <x v="0"/>
    <x v="1"/>
    <x v="70"/>
    <n v="144"/>
    <x v="2"/>
    <x v="1"/>
    <n v="2"/>
    <x v="2"/>
    <s v="Loss"/>
    <n v="0"/>
    <n v="1"/>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0"/>
    <x v="0"/>
    <n v="5"/>
    <x v="0"/>
    <s v="Win"/>
    <n v="1"/>
    <n v="0"/>
    <n v="0"/>
    <n v="1"/>
  </r>
  <r>
    <x v="0"/>
    <x v="0"/>
    <x v="1"/>
    <x v="71"/>
    <n v="145"/>
    <x v="0"/>
    <x v="0"/>
    <n v="5"/>
    <x v="7"/>
    <s v="Win"/>
    <n v="1"/>
    <n v="0"/>
    <n v="0"/>
    <n v="1"/>
  </r>
  <r>
    <x v="0"/>
    <x v="0"/>
    <x v="1"/>
    <x v="71"/>
    <n v="145"/>
    <x v="7"/>
    <x v="1"/>
    <n v="1"/>
    <x v="2"/>
    <s v="Loss"/>
    <n v="0"/>
    <n v="1"/>
    <n v="0"/>
    <n v="1"/>
  </r>
  <r>
    <x v="0"/>
    <x v="0"/>
    <x v="1"/>
    <x v="71"/>
    <n v="145"/>
    <x v="7"/>
    <x v="1"/>
    <n v="1"/>
    <x v="0"/>
    <s v="Loss"/>
    <n v="0"/>
    <n v="1"/>
    <n v="0"/>
    <n v="1"/>
  </r>
  <r>
    <x v="0"/>
    <x v="1"/>
    <x v="1"/>
    <x v="71"/>
    <n v="146"/>
    <x v="1"/>
    <x v="1"/>
    <n v="13"/>
    <x v="7"/>
    <s v="Win"/>
    <n v="1"/>
    <n v="0"/>
    <n v="0"/>
    <n v="1"/>
  </r>
  <r>
    <x v="0"/>
    <x v="1"/>
    <x v="1"/>
    <x v="71"/>
    <n v="146"/>
    <x v="1"/>
    <x v="1"/>
    <n v="13"/>
    <x v="2"/>
    <s v="Win"/>
    <n v="1"/>
    <n v="0"/>
    <n v="0"/>
    <n v="1"/>
  </r>
  <r>
    <x v="0"/>
    <x v="1"/>
    <x v="1"/>
    <x v="71"/>
    <n v="146"/>
    <x v="7"/>
    <x v="0"/>
    <n v="3"/>
    <x v="0"/>
    <s v="Loss"/>
    <n v="0"/>
    <n v="1"/>
    <n v="0"/>
    <n v="1"/>
  </r>
  <r>
    <x v="0"/>
    <x v="1"/>
    <x v="1"/>
    <x v="71"/>
    <n v="146"/>
    <x v="0"/>
    <x v="1"/>
    <n v="9"/>
    <x v="7"/>
    <s v="Win"/>
    <n v="1"/>
    <n v="0"/>
    <n v="0"/>
    <n v="1"/>
  </r>
  <r>
    <x v="0"/>
    <x v="1"/>
    <x v="1"/>
    <x v="71"/>
    <n v="146"/>
    <x v="7"/>
    <x v="0"/>
    <n v="3"/>
    <x v="2"/>
    <s v="Loss"/>
    <n v="0"/>
    <n v="1"/>
    <n v="0"/>
    <n v="1"/>
  </r>
  <r>
    <x v="0"/>
    <x v="1"/>
    <x v="1"/>
    <x v="71"/>
    <n v="146"/>
    <x v="0"/>
    <x v="0"/>
    <n v="9"/>
    <x v="0"/>
    <s v="Loss"/>
    <n v="0"/>
    <n v="1"/>
    <n v="0"/>
    <n v="1"/>
  </r>
  <r>
    <x v="0"/>
    <x v="2"/>
    <x v="1"/>
    <x v="71"/>
    <n v="147"/>
    <x v="0"/>
    <x v="1"/>
    <n v="15"/>
    <x v="0"/>
    <s v="Win"/>
    <n v="1"/>
    <n v="0"/>
    <n v="0"/>
    <n v="1"/>
  </r>
  <r>
    <x v="0"/>
    <x v="2"/>
    <x v="1"/>
    <x v="71"/>
    <n v="147"/>
    <x v="7"/>
    <x v="0"/>
    <n v="3"/>
    <x v="2"/>
    <s v="Loss"/>
    <n v="0"/>
    <n v="1"/>
    <n v="0"/>
    <n v="1"/>
  </r>
  <r>
    <x v="0"/>
    <x v="2"/>
    <x v="1"/>
    <x v="71"/>
    <n v="147"/>
    <x v="1"/>
    <x v="0"/>
    <n v="4"/>
    <x v="7"/>
    <s v="Win"/>
    <n v="1"/>
    <n v="0"/>
    <n v="0"/>
    <n v="1"/>
  </r>
  <r>
    <x v="0"/>
    <x v="2"/>
    <x v="1"/>
    <x v="71"/>
    <n v="147"/>
    <x v="1"/>
    <x v="0"/>
    <n v="4"/>
    <x v="2"/>
    <s v="Loss"/>
    <n v="0"/>
    <n v="1"/>
    <n v="0"/>
    <n v="1"/>
  </r>
  <r>
    <x v="0"/>
    <x v="2"/>
    <x v="1"/>
    <x v="71"/>
    <n v="147"/>
    <x v="7"/>
    <x v="1"/>
    <n v="3"/>
    <x v="0"/>
    <s v="Loss"/>
    <n v="0"/>
    <n v="1"/>
    <n v="0"/>
    <n v="1"/>
  </r>
  <r>
    <x v="0"/>
    <x v="2"/>
    <x v="1"/>
    <x v="71"/>
    <n v="147"/>
    <x v="0"/>
    <x v="1"/>
    <n v="15"/>
    <x v="7"/>
    <s v="Win"/>
    <n v="1"/>
    <n v="0"/>
    <n v="0"/>
    <n v="1"/>
  </r>
  <r>
    <x v="0"/>
    <x v="0"/>
    <x v="2"/>
    <x v="72"/>
    <n v="148"/>
    <x v="7"/>
    <x v="1"/>
    <n v="4"/>
    <x v="2"/>
    <s v="Win"/>
    <n v="1"/>
    <n v="0"/>
    <n v="0"/>
    <n v="1"/>
  </r>
  <r>
    <x v="0"/>
    <x v="0"/>
    <x v="2"/>
    <x v="72"/>
    <n v="148"/>
    <x v="7"/>
    <x v="0"/>
    <n v="4"/>
    <x v="1"/>
    <s v="Loss"/>
    <n v="0"/>
    <n v="1"/>
    <n v="0"/>
    <n v="1"/>
  </r>
  <r>
    <x v="0"/>
    <x v="0"/>
    <x v="2"/>
    <x v="72"/>
    <n v="148"/>
    <x v="2"/>
    <x v="1"/>
    <n v="5"/>
    <x v="2"/>
    <s v="Win"/>
    <n v="1"/>
    <n v="0"/>
    <n v="0"/>
    <n v="1"/>
  </r>
  <r>
    <x v="0"/>
    <x v="0"/>
    <x v="2"/>
    <x v="72"/>
    <n v="148"/>
    <x v="2"/>
    <x v="1"/>
    <n v="5"/>
    <x v="7"/>
    <s v="Win"/>
    <n v="1"/>
    <n v="0"/>
    <n v="0"/>
    <n v="1"/>
  </r>
  <r>
    <x v="0"/>
    <x v="0"/>
    <x v="2"/>
    <x v="72"/>
    <n v="148"/>
    <x v="0"/>
    <x v="0"/>
    <n v="1"/>
    <x v="1"/>
    <s v="Loss"/>
    <n v="0"/>
    <n v="1"/>
    <n v="0"/>
    <n v="1"/>
  </r>
  <r>
    <x v="0"/>
    <x v="0"/>
    <x v="2"/>
    <x v="72"/>
    <n v="148"/>
    <x v="0"/>
    <x v="0"/>
    <n v="1"/>
    <x v="7"/>
    <s v="Loss"/>
    <n v="0"/>
    <n v="1"/>
    <n v="0"/>
    <n v="1"/>
  </r>
  <r>
    <x v="0"/>
    <x v="0"/>
    <x v="1"/>
    <x v="72"/>
    <n v="149"/>
    <x v="0"/>
    <x v="1"/>
    <n v="9"/>
    <x v="7"/>
    <s v="Win"/>
    <n v="1"/>
    <n v="0"/>
    <n v="0"/>
    <n v="1"/>
  </r>
  <r>
    <x v="0"/>
    <x v="0"/>
    <x v="1"/>
    <x v="72"/>
    <n v="149"/>
    <x v="7"/>
    <x v="0"/>
    <n v="6"/>
    <x v="2"/>
    <s v="Loss"/>
    <n v="0"/>
    <n v="1"/>
    <n v="0"/>
    <n v="1"/>
  </r>
  <r>
    <x v="0"/>
    <x v="0"/>
    <x v="1"/>
    <x v="72"/>
    <n v="149"/>
    <x v="2"/>
    <x v="0"/>
    <n v="5"/>
    <x v="2"/>
    <s v="Loss"/>
    <n v="0"/>
    <n v="1"/>
    <n v="0"/>
    <n v="1"/>
  </r>
  <r>
    <x v="0"/>
    <x v="0"/>
    <x v="1"/>
    <x v="72"/>
    <n v="149"/>
    <x v="2"/>
    <x v="1"/>
    <n v="5"/>
    <x v="7"/>
    <s v="Loss"/>
    <n v="0"/>
    <n v="1"/>
    <n v="0"/>
    <n v="1"/>
  </r>
  <r>
    <x v="0"/>
    <x v="0"/>
    <x v="1"/>
    <x v="72"/>
    <n v="149"/>
    <x v="0"/>
    <x v="1"/>
    <n v="9"/>
    <x v="1"/>
    <s v="Win"/>
    <n v="1"/>
    <n v="0"/>
    <n v="0"/>
    <n v="1"/>
  </r>
  <r>
    <x v="0"/>
    <x v="0"/>
    <x v="1"/>
    <x v="72"/>
    <n v="149"/>
    <x v="7"/>
    <x v="0"/>
    <n v="6"/>
    <x v="1"/>
    <s v="Win"/>
    <n v="1"/>
    <n v="0"/>
    <n v="0"/>
    <n v="1"/>
  </r>
  <r>
    <x v="0"/>
    <x v="0"/>
    <x v="1"/>
    <x v="72"/>
    <n v="150"/>
    <x v="0"/>
    <x v="0"/>
    <n v="9"/>
    <x v="7"/>
    <s v="Loss"/>
    <n v="0"/>
    <n v="1"/>
    <n v="0"/>
    <n v="1"/>
  </r>
  <r>
    <x v="0"/>
    <x v="0"/>
    <x v="1"/>
    <x v="72"/>
    <n v="150"/>
    <x v="7"/>
    <x v="1"/>
    <n v="11"/>
    <x v="2"/>
    <s v="Win"/>
    <n v="1"/>
    <n v="0"/>
    <n v="0"/>
    <n v="1"/>
  </r>
  <r>
    <x v="0"/>
    <x v="0"/>
    <x v="1"/>
    <x v="73"/>
    <n v="151"/>
    <x v="7"/>
    <x v="0"/>
    <n v="6"/>
    <x v="2"/>
    <s v="Loss"/>
    <n v="0"/>
    <n v="1"/>
    <n v="0"/>
    <n v="1"/>
  </r>
  <r>
    <x v="0"/>
    <x v="0"/>
    <x v="1"/>
    <x v="73"/>
    <n v="151"/>
    <x v="0"/>
    <x v="1"/>
    <n v="17"/>
    <x v="7"/>
    <s v="Win"/>
    <n v="1"/>
    <n v="0"/>
    <n v="0"/>
    <n v="1"/>
  </r>
  <r>
    <x v="0"/>
    <x v="1"/>
    <x v="1"/>
    <x v="73"/>
    <n v="152"/>
    <x v="0"/>
    <x v="0"/>
    <n v="11"/>
    <x v="7"/>
    <s v="Win"/>
    <n v="1"/>
    <n v="0"/>
    <n v="0"/>
    <n v="1"/>
  </r>
  <r>
    <x v="0"/>
    <x v="1"/>
    <x v="1"/>
    <x v="73"/>
    <n v="152"/>
    <x v="7"/>
    <x v="1"/>
    <n v="5"/>
    <x v="2"/>
    <s v="Loss"/>
    <n v="0"/>
    <n v="1"/>
    <n v="0"/>
    <n v="1"/>
  </r>
  <r>
    <x v="0"/>
    <x v="0"/>
    <x v="1"/>
    <x v="74"/>
    <n v="153"/>
    <x v="0"/>
    <x v="1"/>
    <n v="4"/>
    <x v="7"/>
    <s v="Loss"/>
    <n v="0"/>
    <n v="1"/>
    <n v="0"/>
    <n v="1"/>
  </r>
  <r>
    <x v="0"/>
    <x v="0"/>
    <x v="1"/>
    <x v="74"/>
    <n v="153"/>
    <x v="7"/>
    <x v="0"/>
    <n v="10"/>
    <x v="2"/>
    <s v="Win"/>
    <n v="1"/>
    <n v="0"/>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7"/>
    <x v="0"/>
    <n v="3"/>
    <x v="2"/>
    <s v="Loss"/>
    <n v="0"/>
    <n v="1"/>
    <n v="0"/>
    <n v="1"/>
  </r>
  <r>
    <x v="0"/>
    <x v="2"/>
    <x v="1"/>
    <x v="75"/>
    <n v="157"/>
    <x v="0"/>
    <x v="1"/>
    <n v="4"/>
    <x v="7"/>
    <s v="Win"/>
    <n v="1"/>
    <n v="0"/>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23:O529"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2"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h="1" x="0"/>
        <item h="1" x="6"/>
        <item h="1" x="5"/>
        <item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6">
    <i>
      <x/>
    </i>
    <i>
      <x v="1"/>
    </i>
    <i>
      <x v="2"/>
    </i>
    <i>
      <x v="3"/>
    </i>
    <i>
      <x v="5"/>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1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i x="0"/>
        <i x="6"/>
        <i x="5"/>
        <i x="1"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09" totalsRowShown="0" headerRowDxfId="63" dataDxfId="62">
  <autoFilter ref="A1:O509"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381" tableType="queryTable" totalsRowShown="0">
  <autoFilter ref="A1:L381" xr:uid="{3CB8CFD9-9202-8242-84BC-458DE09FCB8C}"/>
  <sortState xmlns:xlrd2="http://schemas.microsoft.com/office/spreadsheetml/2017/richdata2" ref="A2:L381">
    <sortCondition ref="E1:E381"/>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569" tableType="queryTable" totalsRowShown="0">
  <autoFilter ref="A1:N569" xr:uid="{1EBACE77-4394-CD44-A0BA-7E11E0118612}"/>
  <sortState xmlns:xlrd2="http://schemas.microsoft.com/office/spreadsheetml/2017/richdata2" ref="A2:N569">
    <sortCondition ref="E1:E569"/>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5" tableType="queryTable" totalsRowShown="0">
  <autoFilter ref="A1:G185"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19" totalsRowShown="0" headerRowDxfId="9" dataDxfId="8">
  <autoFilter ref="A1:H219" xr:uid="{8B569EA1-E2C9-D64D-AF25-61C683C3B5B5}"/>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SUMIF(Scores!$E$2:$E$510, 'Next Gen'!$A2, INDEX(Scores!$H$2:$N$510, 0, MATCH($B2, Scores!$H$1:$N$1, 0)))</calculatedColumnFormula>
    </tableColumn>
    <tableColumn id="7" xr3:uid="{E1D45752-B283-7044-A69E-B797A489B2F0}" name="Height" dataDxfId="1">
      <calculatedColumnFormula>INDEX(Scores!$B$2:$B$510, MATCH('Next Gen'!$A2, Scores!$E$2:$E$510, 0))</calculatedColumnFormula>
    </tableColumn>
    <tableColumn id="8" xr3:uid="{A55A80CE-B43A-9641-B9D6-DEC71D585B97}" name="Date" dataDxfId="0">
      <calculatedColumnFormula>INDEX(Scores!$D$2:$D$510, MATCH('Next Gen'!$A2, Scores!$E$2:$E$510,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G1070"/>
  <sheetViews>
    <sheetView tabSelected="1" workbookViewId="0">
      <pane ySplit="1" topLeftCell="A484" activePane="bottomLeft" state="frozen"/>
      <selection pane="bottomLeft" activeCell="O509" sqref="O509"/>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6" width="16.83203125" style="1" bestFit="1" customWidth="1"/>
    <col min="27" max="27" width="18" style="1" bestFit="1" customWidth="1"/>
    <col min="28" max="29" width="19.1640625" style="1" bestFit="1" customWidth="1"/>
    <col min="30" max="31" width="18.5" style="1" bestFit="1" customWidth="1"/>
    <col min="32" max="32" width="18.6640625" style="1" bestFit="1" customWidth="1"/>
    <col min="33" max="33" width="20.6640625" style="1" bestFit="1" customWidth="1"/>
    <col min="34" max="16384" width="10.83203125" style="1"/>
  </cols>
  <sheetData>
    <row r="1" spans="1:23">
      <c r="A1" s="1" t="s">
        <v>104</v>
      </c>
      <c r="B1" s="1" t="s">
        <v>72</v>
      </c>
      <c r="C1" s="2" t="s">
        <v>105</v>
      </c>
      <c r="D1" s="2" t="s">
        <v>0</v>
      </c>
      <c r="E1" s="2" t="s">
        <v>1</v>
      </c>
      <c r="F1" s="2" t="s">
        <v>2</v>
      </c>
      <c r="G1" s="2" t="s">
        <v>3</v>
      </c>
      <c r="H1" s="2" t="s">
        <v>4</v>
      </c>
      <c r="I1" s="2" t="s">
        <v>5</v>
      </c>
      <c r="J1" s="2" t="s">
        <v>6</v>
      </c>
      <c r="K1" s="2" t="s">
        <v>7</v>
      </c>
      <c r="L1" s="2" t="s">
        <v>30</v>
      </c>
      <c r="M1" s="2" t="s">
        <v>32</v>
      </c>
      <c r="N1" s="2" t="s">
        <v>24</v>
      </c>
      <c r="O1" s="2" t="s">
        <v>92</v>
      </c>
      <c r="Q1" s="2" t="s">
        <v>36</v>
      </c>
      <c r="R1" s="2" t="s">
        <v>37</v>
      </c>
      <c r="S1" s="2" t="s">
        <v>38</v>
      </c>
      <c r="T1" s="2" t="s">
        <v>39</v>
      </c>
      <c r="U1" s="2" t="s">
        <v>40</v>
      </c>
      <c r="V1" s="2" t="s">
        <v>41</v>
      </c>
      <c r="W1" s="2" t="s">
        <v>42</v>
      </c>
    </row>
    <row r="2" spans="1:23">
      <c r="A2" s="1" t="s">
        <v>26</v>
      </c>
      <c r="B2" s="1" t="s">
        <v>20</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row>
    <row r="3" spans="1:23">
      <c r="A3" s="1" t="s">
        <v>26</v>
      </c>
      <c r="B3" s="1" t="s">
        <v>20</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row>
    <row r="4" spans="1:23">
      <c r="A4" s="1" t="s">
        <v>26</v>
      </c>
      <c r="B4" s="1" t="s">
        <v>20</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row>
    <row r="5" spans="1:23">
      <c r="A5" s="1" t="s">
        <v>26</v>
      </c>
      <c r="B5" s="1" t="s">
        <v>20</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row>
    <row r="6" spans="1:23">
      <c r="A6" s="1" t="s">
        <v>26</v>
      </c>
      <c r="B6" s="1" t="s">
        <v>20</v>
      </c>
      <c r="C6" s="2" t="s">
        <v>18</v>
      </c>
      <c r="D6" s="3">
        <v>45707</v>
      </c>
      <c r="E6" s="2">
        <f t="shared" ref="E6:E69" si="8">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row>
    <row r="7" spans="1:23">
      <c r="A7" s="1" t="s">
        <v>26</v>
      </c>
      <c r="B7" s="1" t="s">
        <v>20</v>
      </c>
      <c r="C7" s="2" t="s">
        <v>18</v>
      </c>
      <c r="D7" s="3">
        <v>45707</v>
      </c>
      <c r="E7" s="2">
        <f t="shared" si="8"/>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row>
    <row r="8" spans="1:23">
      <c r="A8" s="1" t="s">
        <v>26</v>
      </c>
      <c r="B8" s="1" t="s">
        <v>20</v>
      </c>
      <c r="C8" s="2" t="s">
        <v>18</v>
      </c>
      <c r="D8" s="3">
        <v>45708</v>
      </c>
      <c r="E8" s="2">
        <f t="shared" si="8"/>
        <v>3</v>
      </c>
      <c r="F8" s="2">
        <f t="shared" ref="F8:F71" si="9">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row>
    <row r="9" spans="1:23">
      <c r="A9" s="1" t="s">
        <v>26</v>
      </c>
      <c r="B9" s="1" t="s">
        <v>20</v>
      </c>
      <c r="C9" s="2" t="s">
        <v>18</v>
      </c>
      <c r="D9" s="3">
        <v>45708</v>
      </c>
      <c r="E9" s="2">
        <f t="shared" si="8"/>
        <v>3</v>
      </c>
      <c r="F9" s="2">
        <f t="shared" si="9"/>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row>
    <row r="10" spans="1:23">
      <c r="A10" s="1" t="s">
        <v>26</v>
      </c>
      <c r="B10" s="1" t="s">
        <v>20</v>
      </c>
      <c r="C10" s="2" t="s">
        <v>18</v>
      </c>
      <c r="D10" s="3">
        <v>45708</v>
      </c>
      <c r="E10" s="2">
        <f t="shared" si="8"/>
        <v>3</v>
      </c>
      <c r="F10" s="2">
        <f t="shared" si="9"/>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row>
    <row r="11" spans="1:23">
      <c r="A11" s="1" t="s">
        <v>26</v>
      </c>
      <c r="B11" s="1" t="s">
        <v>20</v>
      </c>
      <c r="C11" s="2" t="s">
        <v>18</v>
      </c>
      <c r="D11" s="3">
        <v>45708</v>
      </c>
      <c r="E11" s="2">
        <f t="shared" si="8"/>
        <v>4</v>
      </c>
      <c r="F11" s="2">
        <f t="shared" si="9"/>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row>
    <row r="12" spans="1:23">
      <c r="A12" s="1" t="s">
        <v>26</v>
      </c>
      <c r="B12" s="1" t="s">
        <v>20</v>
      </c>
      <c r="C12" s="2" t="s">
        <v>18</v>
      </c>
      <c r="D12" s="3">
        <v>45708</v>
      </c>
      <c r="E12" s="2">
        <f t="shared" si="8"/>
        <v>4</v>
      </c>
      <c r="F12" s="2">
        <f t="shared" si="9"/>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row>
    <row r="13" spans="1:23">
      <c r="A13" s="1" t="s">
        <v>26</v>
      </c>
      <c r="B13" s="1" t="s">
        <v>20</v>
      </c>
      <c r="C13" s="2" t="s">
        <v>18</v>
      </c>
      <c r="D13" s="3">
        <v>45708</v>
      </c>
      <c r="E13" s="2">
        <f t="shared" si="8"/>
        <v>4</v>
      </c>
      <c r="F13" s="2">
        <f t="shared" si="9"/>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row>
    <row r="14" spans="1:23">
      <c r="A14" s="1" t="s">
        <v>26</v>
      </c>
      <c r="B14" s="1" t="s">
        <v>20</v>
      </c>
      <c r="C14" s="2" t="s">
        <v>18</v>
      </c>
      <c r="D14" s="3">
        <v>45708</v>
      </c>
      <c r="E14" s="2">
        <f t="shared" si="8"/>
        <v>5</v>
      </c>
      <c r="F14" s="2">
        <f t="shared" si="9"/>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row>
    <row r="15" spans="1:23">
      <c r="A15" s="1" t="s">
        <v>26</v>
      </c>
      <c r="B15" s="1" t="s">
        <v>20</v>
      </c>
      <c r="C15" s="2" t="s">
        <v>18</v>
      </c>
      <c r="D15" s="3">
        <v>45708</v>
      </c>
      <c r="E15" s="2">
        <f t="shared" si="8"/>
        <v>5</v>
      </c>
      <c r="F15" s="2">
        <f t="shared" si="9"/>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row>
    <row r="16" spans="1:23">
      <c r="A16" s="1" t="s">
        <v>26</v>
      </c>
      <c r="B16" s="1" t="s">
        <v>20</v>
      </c>
      <c r="C16" s="2" t="s">
        <v>18</v>
      </c>
      <c r="D16" s="3">
        <v>45708</v>
      </c>
      <c r="E16" s="2">
        <f t="shared" si="8"/>
        <v>5</v>
      </c>
      <c r="F16" s="2">
        <f t="shared" si="9"/>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row>
    <row r="17" spans="1:23">
      <c r="A17" s="1" t="s">
        <v>26</v>
      </c>
      <c r="B17" s="1" t="s">
        <v>20</v>
      </c>
      <c r="C17" s="2" t="s">
        <v>18</v>
      </c>
      <c r="D17" s="3">
        <v>45709</v>
      </c>
      <c r="E17" s="2">
        <f t="shared" si="8"/>
        <v>6</v>
      </c>
      <c r="F17" s="2">
        <f t="shared" si="9"/>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row>
    <row r="18" spans="1:23">
      <c r="A18" s="1" t="s">
        <v>26</v>
      </c>
      <c r="B18" s="1" t="s">
        <v>20</v>
      </c>
      <c r="C18" s="2" t="s">
        <v>18</v>
      </c>
      <c r="D18" s="3">
        <v>45709</v>
      </c>
      <c r="E18" s="2">
        <f t="shared" si="8"/>
        <v>6</v>
      </c>
      <c r="F18" s="2">
        <f t="shared" si="9"/>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row>
    <row r="19" spans="1:23">
      <c r="A19" s="1" t="s">
        <v>26</v>
      </c>
      <c r="B19" s="1" t="s">
        <v>20</v>
      </c>
      <c r="C19" s="2" t="s">
        <v>18</v>
      </c>
      <c r="D19" s="3">
        <v>45709</v>
      </c>
      <c r="E19" s="2">
        <f t="shared" si="8"/>
        <v>6</v>
      </c>
      <c r="F19" s="2">
        <f t="shared" si="9"/>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row>
    <row r="20" spans="1:23">
      <c r="A20" s="1" t="s">
        <v>26</v>
      </c>
      <c r="B20" s="1" t="s">
        <v>20</v>
      </c>
      <c r="C20" s="2" t="s">
        <v>18</v>
      </c>
      <c r="D20" s="3">
        <v>45712</v>
      </c>
      <c r="E20" s="2">
        <f t="shared" si="8"/>
        <v>7</v>
      </c>
      <c r="F20" s="2">
        <f t="shared" si="9"/>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row>
    <row r="21" spans="1:23">
      <c r="A21" s="1" t="s">
        <v>26</v>
      </c>
      <c r="B21" s="1" t="s">
        <v>20</v>
      </c>
      <c r="C21" s="2" t="s">
        <v>18</v>
      </c>
      <c r="D21" s="3">
        <v>45712</v>
      </c>
      <c r="E21" s="2">
        <f t="shared" si="8"/>
        <v>7</v>
      </c>
      <c r="F21" s="2">
        <f t="shared" si="9"/>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row>
    <row r="22" spans="1:23">
      <c r="A22" s="1" t="s">
        <v>26</v>
      </c>
      <c r="B22" s="1" t="s">
        <v>20</v>
      </c>
      <c r="C22" s="2" t="s">
        <v>18</v>
      </c>
      <c r="D22" s="3">
        <v>45712</v>
      </c>
      <c r="E22" s="2">
        <f t="shared" si="8"/>
        <v>7</v>
      </c>
      <c r="F22" s="2">
        <f t="shared" si="9"/>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row>
    <row r="23" spans="1:23">
      <c r="A23" s="1" t="s">
        <v>26</v>
      </c>
      <c r="B23" s="1" t="s">
        <v>20</v>
      </c>
      <c r="C23" s="2" t="s">
        <v>18</v>
      </c>
      <c r="D23" s="3">
        <v>45712</v>
      </c>
      <c r="E23" s="2">
        <f t="shared" si="8"/>
        <v>8</v>
      </c>
      <c r="F23" s="2">
        <f t="shared" si="9"/>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row>
    <row r="24" spans="1:23">
      <c r="A24" s="1" t="s">
        <v>26</v>
      </c>
      <c r="B24" s="1" t="s">
        <v>20</v>
      </c>
      <c r="C24" s="2" t="s">
        <v>18</v>
      </c>
      <c r="D24" s="3">
        <v>45712</v>
      </c>
      <c r="E24" s="2">
        <f t="shared" si="8"/>
        <v>8</v>
      </c>
      <c r="F24" s="2">
        <f t="shared" si="9"/>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row>
    <row r="25" spans="1:23">
      <c r="A25" s="1" t="s">
        <v>26</v>
      </c>
      <c r="B25" s="1" t="s">
        <v>20</v>
      </c>
      <c r="C25" s="2" t="s">
        <v>18</v>
      </c>
      <c r="D25" s="3">
        <v>45712</v>
      </c>
      <c r="E25" s="2">
        <f t="shared" si="8"/>
        <v>8</v>
      </c>
      <c r="F25" s="2">
        <f t="shared" si="9"/>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row>
    <row r="26" spans="1:23">
      <c r="A26" s="1" t="s">
        <v>26</v>
      </c>
      <c r="B26" s="1" t="s">
        <v>20</v>
      </c>
      <c r="C26" s="2" t="s">
        <v>18</v>
      </c>
      <c r="D26" s="3">
        <v>45713</v>
      </c>
      <c r="E26" s="2">
        <f t="shared" si="8"/>
        <v>9</v>
      </c>
      <c r="F26" s="2">
        <f t="shared" si="9"/>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row>
    <row r="27" spans="1:23">
      <c r="A27" s="1" t="s">
        <v>26</v>
      </c>
      <c r="B27" s="1" t="s">
        <v>20</v>
      </c>
      <c r="C27" s="2" t="s">
        <v>18</v>
      </c>
      <c r="D27" s="3">
        <v>45713</v>
      </c>
      <c r="E27" s="2">
        <f t="shared" si="8"/>
        <v>9</v>
      </c>
      <c r="F27" s="2">
        <f t="shared" si="9"/>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row>
    <row r="28" spans="1:23">
      <c r="A28" s="1" t="s">
        <v>26</v>
      </c>
      <c r="B28" s="1" t="s">
        <v>20</v>
      </c>
      <c r="C28" s="2" t="s">
        <v>18</v>
      </c>
      <c r="D28" s="3">
        <v>45713</v>
      </c>
      <c r="E28" s="2">
        <f t="shared" si="8"/>
        <v>9</v>
      </c>
      <c r="F28" s="2">
        <f t="shared" si="9"/>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row>
    <row r="29" spans="1:23">
      <c r="A29" s="1" t="s">
        <v>26</v>
      </c>
      <c r="B29" s="1" t="s">
        <v>20</v>
      </c>
      <c r="C29" s="2" t="s">
        <v>18</v>
      </c>
      <c r="D29" s="3">
        <v>45713</v>
      </c>
      <c r="E29" s="2">
        <f t="shared" si="8"/>
        <v>10</v>
      </c>
      <c r="F29" s="2">
        <f t="shared" si="9"/>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row>
    <row r="30" spans="1:23">
      <c r="A30" s="1" t="s">
        <v>26</v>
      </c>
      <c r="B30" s="1" t="s">
        <v>20</v>
      </c>
      <c r="C30" s="2" t="s">
        <v>18</v>
      </c>
      <c r="D30" s="3">
        <v>45713</v>
      </c>
      <c r="E30" s="2">
        <f t="shared" si="8"/>
        <v>10</v>
      </c>
      <c r="F30" s="2">
        <f t="shared" si="9"/>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row>
    <row r="31" spans="1:23">
      <c r="A31" s="1" t="s">
        <v>26</v>
      </c>
      <c r="B31" s="1" t="s">
        <v>20</v>
      </c>
      <c r="C31" s="2" t="s">
        <v>18</v>
      </c>
      <c r="D31" s="3">
        <v>45713</v>
      </c>
      <c r="E31" s="2">
        <f t="shared" si="8"/>
        <v>10</v>
      </c>
      <c r="F31" s="2">
        <f t="shared" si="9"/>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row>
    <row r="32" spans="1:23">
      <c r="A32" s="1" t="s">
        <v>26</v>
      </c>
      <c r="B32" s="1" t="s">
        <v>20</v>
      </c>
      <c r="C32" s="2" t="s">
        <v>16</v>
      </c>
      <c r="D32" s="3">
        <v>45714</v>
      </c>
      <c r="E32" s="2">
        <f t="shared" si="8"/>
        <v>11</v>
      </c>
      <c r="F32" s="2">
        <f t="shared" si="9"/>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row>
    <row r="33" spans="1:23">
      <c r="A33" s="1" t="s">
        <v>26</v>
      </c>
      <c r="B33" s="1" t="s">
        <v>20</v>
      </c>
      <c r="C33" s="2" t="s">
        <v>16</v>
      </c>
      <c r="D33" s="3">
        <v>45714</v>
      </c>
      <c r="E33" s="2">
        <f t="shared" si="8"/>
        <v>11</v>
      </c>
      <c r="F33" s="2">
        <f t="shared" si="9"/>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row>
    <row r="34" spans="1:23">
      <c r="A34" s="1" t="s">
        <v>26</v>
      </c>
      <c r="B34" s="1" t="s">
        <v>20</v>
      </c>
      <c r="C34" s="2" t="s">
        <v>16</v>
      </c>
      <c r="D34" s="3">
        <v>45714</v>
      </c>
      <c r="E34" s="2">
        <f t="shared" si="8"/>
        <v>11</v>
      </c>
      <c r="F34" s="2">
        <f t="shared" si="9"/>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row>
    <row r="35" spans="1:23">
      <c r="A35" s="1" t="s">
        <v>26</v>
      </c>
      <c r="B35" s="1" t="s">
        <v>20</v>
      </c>
      <c r="C35" s="2" t="s">
        <v>16</v>
      </c>
      <c r="D35" s="3">
        <v>45715</v>
      </c>
      <c r="E35" s="2">
        <f t="shared" si="8"/>
        <v>12</v>
      </c>
      <c r="F35" s="2">
        <f t="shared" si="9"/>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row>
    <row r="36" spans="1:23">
      <c r="A36" s="1" t="s">
        <v>26</v>
      </c>
      <c r="B36" s="1" t="s">
        <v>20</v>
      </c>
      <c r="C36" s="2" t="s">
        <v>16</v>
      </c>
      <c r="D36" s="3">
        <v>45715</v>
      </c>
      <c r="E36" s="2">
        <f t="shared" si="8"/>
        <v>12</v>
      </c>
      <c r="F36" s="2">
        <f t="shared" si="9"/>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row>
    <row r="37" spans="1:23">
      <c r="A37" s="1" t="s">
        <v>26</v>
      </c>
      <c r="B37" s="1" t="s">
        <v>20</v>
      </c>
      <c r="C37" s="2" t="s">
        <v>16</v>
      </c>
      <c r="D37" s="3">
        <v>45715</v>
      </c>
      <c r="E37" s="2">
        <f t="shared" si="8"/>
        <v>12</v>
      </c>
      <c r="F37" s="2">
        <f t="shared" si="9"/>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row>
    <row r="38" spans="1:23">
      <c r="A38" s="1" t="s">
        <v>26</v>
      </c>
      <c r="B38" s="1" t="s">
        <v>20</v>
      </c>
      <c r="C38" s="2" t="s">
        <v>16</v>
      </c>
      <c r="D38" s="3">
        <v>45715</v>
      </c>
      <c r="E38" s="2">
        <f t="shared" si="8"/>
        <v>13</v>
      </c>
      <c r="F38" s="2">
        <f t="shared" si="9"/>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row>
    <row r="39" spans="1:23">
      <c r="A39" s="1" t="s">
        <v>26</v>
      </c>
      <c r="B39" s="1" t="s">
        <v>20</v>
      </c>
      <c r="C39" s="2" t="s">
        <v>16</v>
      </c>
      <c r="D39" s="3">
        <v>45715</v>
      </c>
      <c r="E39" s="2">
        <f t="shared" si="8"/>
        <v>13</v>
      </c>
      <c r="F39" s="2">
        <f t="shared" si="9"/>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row>
    <row r="40" spans="1:23">
      <c r="A40" s="1" t="s">
        <v>26</v>
      </c>
      <c r="B40" s="1" t="s">
        <v>20</v>
      </c>
      <c r="C40" s="2" t="s">
        <v>16</v>
      </c>
      <c r="D40" s="3">
        <v>45715</v>
      </c>
      <c r="E40" s="2">
        <f t="shared" si="8"/>
        <v>13</v>
      </c>
      <c r="F40" s="2">
        <f t="shared" si="9"/>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row>
    <row r="41" spans="1:23">
      <c r="A41" s="1" t="s">
        <v>26</v>
      </c>
      <c r="B41" s="1" t="s">
        <v>20</v>
      </c>
      <c r="C41" s="2" t="s">
        <v>16</v>
      </c>
      <c r="D41" s="3">
        <v>45716</v>
      </c>
      <c r="E41" s="2">
        <f t="shared" si="8"/>
        <v>14</v>
      </c>
      <c r="F41" s="2">
        <f t="shared" si="9"/>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row>
    <row r="42" spans="1:23">
      <c r="A42" s="1" t="s">
        <v>26</v>
      </c>
      <c r="B42" s="1" t="s">
        <v>20</v>
      </c>
      <c r="C42" s="2" t="s">
        <v>16</v>
      </c>
      <c r="D42" s="3">
        <v>45716</v>
      </c>
      <c r="E42" s="2">
        <f t="shared" si="8"/>
        <v>14</v>
      </c>
      <c r="F42" s="2">
        <f t="shared" si="9"/>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row>
    <row r="43" spans="1:23">
      <c r="A43" s="1" t="s">
        <v>26</v>
      </c>
      <c r="B43" s="1" t="s">
        <v>20</v>
      </c>
      <c r="C43" s="2" t="s">
        <v>16</v>
      </c>
      <c r="D43" s="3">
        <v>45716</v>
      </c>
      <c r="E43" s="2">
        <f t="shared" si="8"/>
        <v>14</v>
      </c>
      <c r="F43" s="2">
        <f t="shared" si="9"/>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row>
    <row r="44" spans="1:23">
      <c r="A44" s="1" t="s">
        <v>26</v>
      </c>
      <c r="B44" s="1" t="s">
        <v>20</v>
      </c>
      <c r="C44" s="2" t="s">
        <v>16</v>
      </c>
      <c r="D44" s="3">
        <v>45716</v>
      </c>
      <c r="E44" s="2">
        <f t="shared" si="8"/>
        <v>15</v>
      </c>
      <c r="F44" s="2">
        <f t="shared" si="9"/>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row>
    <row r="45" spans="1:23">
      <c r="A45" s="1" t="s">
        <v>26</v>
      </c>
      <c r="B45" s="1" t="s">
        <v>20</v>
      </c>
      <c r="C45" s="2" t="s">
        <v>16</v>
      </c>
      <c r="D45" s="3">
        <v>45716</v>
      </c>
      <c r="E45" s="2">
        <f t="shared" si="8"/>
        <v>15</v>
      </c>
      <c r="F45" s="2">
        <f t="shared" si="9"/>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row>
    <row r="46" spans="1:23">
      <c r="A46" s="1" t="s">
        <v>26</v>
      </c>
      <c r="B46" s="1" t="s">
        <v>20</v>
      </c>
      <c r="C46" s="2" t="s">
        <v>16</v>
      </c>
      <c r="D46" s="3">
        <v>45716</v>
      </c>
      <c r="E46" s="2">
        <f t="shared" si="8"/>
        <v>15</v>
      </c>
      <c r="F46" s="2">
        <f t="shared" si="9"/>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row>
    <row r="47" spans="1:23">
      <c r="A47" s="1" t="s">
        <v>26</v>
      </c>
      <c r="B47" s="1" t="s">
        <v>20</v>
      </c>
      <c r="C47" s="2" t="s">
        <v>16</v>
      </c>
      <c r="D47" s="3">
        <v>45720</v>
      </c>
      <c r="E47" s="2">
        <f t="shared" si="8"/>
        <v>16</v>
      </c>
      <c r="F47" s="2">
        <f t="shared" si="9"/>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row>
    <row r="48" spans="1:23">
      <c r="A48" s="1" t="s">
        <v>26</v>
      </c>
      <c r="B48" s="1" t="s">
        <v>20</v>
      </c>
      <c r="C48" s="2" t="s">
        <v>16</v>
      </c>
      <c r="D48" s="3">
        <v>45720</v>
      </c>
      <c r="E48" s="2">
        <f t="shared" si="8"/>
        <v>16</v>
      </c>
      <c r="F48" s="2">
        <f t="shared" si="9"/>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row>
    <row r="49" spans="1:23">
      <c r="A49" s="1" t="s">
        <v>26</v>
      </c>
      <c r="B49" s="1" t="s">
        <v>20</v>
      </c>
      <c r="C49" s="2" t="s">
        <v>16</v>
      </c>
      <c r="D49" s="3">
        <v>45720</v>
      </c>
      <c r="E49" s="2">
        <f t="shared" si="8"/>
        <v>16</v>
      </c>
      <c r="F49" s="2">
        <f t="shared" si="9"/>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row>
    <row r="50" spans="1:23">
      <c r="A50" s="1" t="s">
        <v>26</v>
      </c>
      <c r="B50" s="1" t="s">
        <v>20</v>
      </c>
      <c r="C50" s="2" t="s">
        <v>16</v>
      </c>
      <c r="D50" s="3">
        <v>45721</v>
      </c>
      <c r="E50" s="2">
        <f t="shared" si="8"/>
        <v>17</v>
      </c>
      <c r="F50" s="2">
        <f t="shared" si="9"/>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row>
    <row r="51" spans="1:23">
      <c r="A51" s="1" t="s">
        <v>26</v>
      </c>
      <c r="B51" s="1" t="s">
        <v>20</v>
      </c>
      <c r="C51" s="2" t="s">
        <v>16</v>
      </c>
      <c r="D51" s="3">
        <v>45721</v>
      </c>
      <c r="E51" s="2">
        <f t="shared" si="8"/>
        <v>17</v>
      </c>
      <c r="F51" s="2">
        <f t="shared" si="9"/>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row>
    <row r="52" spans="1:23">
      <c r="A52" s="1" t="s">
        <v>26</v>
      </c>
      <c r="B52" s="1" t="s">
        <v>20</v>
      </c>
      <c r="C52" s="2" t="s">
        <v>16</v>
      </c>
      <c r="D52" s="3">
        <v>45721</v>
      </c>
      <c r="E52" s="2">
        <f t="shared" si="8"/>
        <v>17</v>
      </c>
      <c r="F52" s="2">
        <f t="shared" si="9"/>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row>
    <row r="53" spans="1:23">
      <c r="A53" s="1" t="s">
        <v>26</v>
      </c>
      <c r="B53" s="1" t="s">
        <v>20</v>
      </c>
      <c r="C53" s="2" t="s">
        <v>16</v>
      </c>
      <c r="D53" s="3">
        <v>45722</v>
      </c>
      <c r="E53" s="2">
        <f t="shared" si="8"/>
        <v>18</v>
      </c>
      <c r="F53" s="2">
        <f t="shared" si="9"/>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row>
    <row r="54" spans="1:23">
      <c r="A54" s="1" t="s">
        <v>26</v>
      </c>
      <c r="B54" s="1" t="s">
        <v>20</v>
      </c>
      <c r="C54" s="2" t="s">
        <v>16</v>
      </c>
      <c r="D54" s="3">
        <v>45722</v>
      </c>
      <c r="E54" s="2">
        <f t="shared" si="8"/>
        <v>18</v>
      </c>
      <c r="F54" s="2">
        <f t="shared" si="9"/>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row>
    <row r="55" spans="1:23">
      <c r="A55" s="1" t="s">
        <v>26</v>
      </c>
      <c r="B55" s="1" t="s">
        <v>20</v>
      </c>
      <c r="C55" s="2" t="s">
        <v>16</v>
      </c>
      <c r="D55" s="3">
        <v>45722</v>
      </c>
      <c r="E55" s="2">
        <f t="shared" si="8"/>
        <v>18</v>
      </c>
      <c r="F55" s="2">
        <f t="shared" si="9"/>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row>
    <row r="56" spans="1:23">
      <c r="A56" s="1" t="s">
        <v>26</v>
      </c>
      <c r="B56" s="1" t="s">
        <v>20</v>
      </c>
      <c r="C56" s="2" t="s">
        <v>17</v>
      </c>
      <c r="D56" s="3">
        <v>45722</v>
      </c>
      <c r="E56" s="2">
        <f t="shared" si="8"/>
        <v>19</v>
      </c>
      <c r="F56" s="2">
        <f t="shared" si="9"/>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row>
    <row r="57" spans="1:23">
      <c r="A57" s="1" t="s">
        <v>26</v>
      </c>
      <c r="B57" s="1" t="s">
        <v>20</v>
      </c>
      <c r="C57" s="2" t="s">
        <v>17</v>
      </c>
      <c r="D57" s="3">
        <v>45722</v>
      </c>
      <c r="E57" s="2">
        <f t="shared" si="8"/>
        <v>19</v>
      </c>
      <c r="F57" s="2">
        <f t="shared" si="9"/>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row>
    <row r="58" spans="1:23">
      <c r="A58" s="1" t="s">
        <v>26</v>
      </c>
      <c r="B58" s="1" t="s">
        <v>20</v>
      </c>
      <c r="C58" s="2" t="s">
        <v>17</v>
      </c>
      <c r="D58" s="3">
        <v>45722</v>
      </c>
      <c r="E58" s="2">
        <f t="shared" si="8"/>
        <v>19</v>
      </c>
      <c r="F58" s="2">
        <f t="shared" si="9"/>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row>
    <row r="59" spans="1:23">
      <c r="A59" s="1" t="s">
        <v>26</v>
      </c>
      <c r="B59" s="1" t="s">
        <v>20</v>
      </c>
      <c r="C59" s="2" t="s">
        <v>16</v>
      </c>
      <c r="D59" s="3">
        <v>45723</v>
      </c>
      <c r="E59" s="2">
        <f t="shared" si="8"/>
        <v>20</v>
      </c>
      <c r="F59" s="2">
        <f t="shared" si="9"/>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row>
    <row r="60" spans="1:23">
      <c r="A60" s="1" t="s">
        <v>26</v>
      </c>
      <c r="B60" s="1" t="s">
        <v>20</v>
      </c>
      <c r="C60" s="2" t="s">
        <v>16</v>
      </c>
      <c r="D60" s="3">
        <v>45723</v>
      </c>
      <c r="E60" s="2">
        <f t="shared" si="8"/>
        <v>20</v>
      </c>
      <c r="F60" s="2">
        <f t="shared" si="9"/>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row>
    <row r="61" spans="1:23">
      <c r="A61" s="1" t="s">
        <v>26</v>
      </c>
      <c r="B61" s="1" t="s">
        <v>20</v>
      </c>
      <c r="C61" s="2" t="s">
        <v>16</v>
      </c>
      <c r="D61" s="3">
        <v>45723</v>
      </c>
      <c r="E61" s="2">
        <f t="shared" si="8"/>
        <v>20</v>
      </c>
      <c r="F61" s="2">
        <f t="shared" si="9"/>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row>
    <row r="62" spans="1:23">
      <c r="A62" s="1" t="s">
        <v>26</v>
      </c>
      <c r="B62" s="1" t="s">
        <v>20</v>
      </c>
      <c r="C62" s="2" t="s">
        <v>16</v>
      </c>
      <c r="D62" s="3">
        <v>45726</v>
      </c>
      <c r="E62" s="2">
        <f t="shared" si="8"/>
        <v>21</v>
      </c>
      <c r="F62" s="2">
        <f t="shared" si="9"/>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row>
    <row r="63" spans="1:23">
      <c r="A63" s="1" t="s">
        <v>26</v>
      </c>
      <c r="B63" s="1" t="s">
        <v>20</v>
      </c>
      <c r="C63" s="2" t="s">
        <v>16</v>
      </c>
      <c r="D63" s="3">
        <v>45726</v>
      </c>
      <c r="E63" s="2">
        <f t="shared" si="8"/>
        <v>21</v>
      </c>
      <c r="F63" s="2">
        <f t="shared" si="9"/>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row>
    <row r="64" spans="1:23">
      <c r="A64" s="1" t="s">
        <v>26</v>
      </c>
      <c r="B64" s="1" t="s">
        <v>20</v>
      </c>
      <c r="C64" s="2" t="s">
        <v>16</v>
      </c>
      <c r="D64" s="3">
        <v>45726</v>
      </c>
      <c r="E64" s="2">
        <f t="shared" si="8"/>
        <v>21</v>
      </c>
      <c r="F64" s="2">
        <f t="shared" si="9"/>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row>
    <row r="65" spans="1:23">
      <c r="A65" s="1" t="s">
        <v>26</v>
      </c>
      <c r="B65" s="1" t="s">
        <v>20</v>
      </c>
      <c r="C65" s="2" t="s">
        <v>16</v>
      </c>
      <c r="D65" s="3">
        <v>45727</v>
      </c>
      <c r="E65" s="2">
        <f t="shared" si="8"/>
        <v>22</v>
      </c>
      <c r="F65" s="2">
        <f t="shared" si="9"/>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row>
    <row r="66" spans="1:23">
      <c r="A66" s="1" t="s">
        <v>26</v>
      </c>
      <c r="B66" s="1" t="s">
        <v>20</v>
      </c>
      <c r="C66" s="2" t="s">
        <v>16</v>
      </c>
      <c r="D66" s="3">
        <v>45727</v>
      </c>
      <c r="E66" s="2">
        <f t="shared" si="8"/>
        <v>22</v>
      </c>
      <c r="F66" s="2">
        <f t="shared" si="9"/>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row>
    <row r="67" spans="1:23">
      <c r="A67" s="1" t="s">
        <v>26</v>
      </c>
      <c r="B67" s="1" t="s">
        <v>20</v>
      </c>
      <c r="C67" s="2" t="s">
        <v>16</v>
      </c>
      <c r="D67" s="3">
        <v>45727</v>
      </c>
      <c r="E67" s="2">
        <f t="shared" si="8"/>
        <v>22</v>
      </c>
      <c r="F67" s="2">
        <f t="shared" si="9"/>
        <v>3</v>
      </c>
      <c r="G67" s="2" t="s">
        <v>11</v>
      </c>
      <c r="H67" s="2">
        <v>0</v>
      </c>
      <c r="I67" s="2">
        <v>0</v>
      </c>
      <c r="J67" s="2"/>
      <c r="K67" s="2"/>
      <c r="L67" s="2"/>
      <c r="M67" s="2"/>
      <c r="N67" s="2"/>
      <c r="O67" s="2"/>
      <c r="Q67" s="2">
        <f t="shared" ref="Q67:Q130" si="10">COUNTA(H67)</f>
        <v>1</v>
      </c>
      <c r="R67" s="2">
        <f t="shared" ref="R67:R130" si="11">COUNTA(I67)</f>
        <v>1</v>
      </c>
      <c r="S67" s="2">
        <f t="shared" ref="S67:S130" si="12">COUNTA(J67)</f>
        <v>0</v>
      </c>
      <c r="T67" s="2">
        <f t="shared" ref="T67:T130" si="13">COUNTA(K67)</f>
        <v>0</v>
      </c>
      <c r="U67" s="2">
        <f t="shared" ref="U67:U130" si="14">COUNTA(L67)</f>
        <v>0</v>
      </c>
      <c r="V67" s="2">
        <f t="shared" ref="V67:V130" si="15">COUNTA(M67)</f>
        <v>0</v>
      </c>
      <c r="W67" s="2">
        <f t="shared" ref="W67:W130" si="16">COUNTA(N67)</f>
        <v>0</v>
      </c>
    </row>
    <row r="68" spans="1:23">
      <c r="A68" s="1" t="s">
        <v>26</v>
      </c>
      <c r="B68" s="1" t="s">
        <v>20</v>
      </c>
      <c r="C68" s="2" t="s">
        <v>16</v>
      </c>
      <c r="D68" s="3">
        <v>45728</v>
      </c>
      <c r="E68" s="2">
        <f t="shared" si="8"/>
        <v>23</v>
      </c>
      <c r="F68" s="2">
        <f t="shared" si="9"/>
        <v>1</v>
      </c>
      <c r="G68" s="2" t="s">
        <v>9</v>
      </c>
      <c r="H68" s="2">
        <v>4</v>
      </c>
      <c r="I68" s="2">
        <v>0</v>
      </c>
      <c r="J68" s="2"/>
      <c r="K68" s="2"/>
      <c r="L68" s="2"/>
      <c r="M68" s="2"/>
      <c r="N68" s="2"/>
      <c r="O68" s="2"/>
      <c r="Q68" s="2">
        <f t="shared" si="10"/>
        <v>1</v>
      </c>
      <c r="R68" s="2">
        <f t="shared" si="11"/>
        <v>1</v>
      </c>
      <c r="S68" s="2">
        <f t="shared" si="12"/>
        <v>0</v>
      </c>
      <c r="T68" s="2">
        <f t="shared" si="13"/>
        <v>0</v>
      </c>
      <c r="U68" s="2">
        <f t="shared" si="14"/>
        <v>0</v>
      </c>
      <c r="V68" s="2">
        <f t="shared" si="15"/>
        <v>0</v>
      </c>
      <c r="W68" s="2">
        <f t="shared" si="16"/>
        <v>0</v>
      </c>
    </row>
    <row r="69" spans="1:23">
      <c r="A69" s="1" t="s">
        <v>26</v>
      </c>
      <c r="B69" s="1" t="s">
        <v>20</v>
      </c>
      <c r="C69" s="2" t="s">
        <v>16</v>
      </c>
      <c r="D69" s="3">
        <v>45728</v>
      </c>
      <c r="E69" s="2">
        <f t="shared" si="8"/>
        <v>23</v>
      </c>
      <c r="F69" s="2">
        <f t="shared" si="9"/>
        <v>2</v>
      </c>
      <c r="G69" s="2" t="s">
        <v>9</v>
      </c>
      <c r="H69" s="2">
        <v>0</v>
      </c>
      <c r="I69" s="2">
        <v>1</v>
      </c>
      <c r="J69" s="2"/>
      <c r="K69" s="2"/>
      <c r="L69" s="2"/>
      <c r="M69" s="2"/>
      <c r="N69" s="2"/>
      <c r="O69" s="2"/>
      <c r="Q69" s="2">
        <f t="shared" si="10"/>
        <v>1</v>
      </c>
      <c r="R69" s="2">
        <f t="shared" si="11"/>
        <v>1</v>
      </c>
      <c r="S69" s="2">
        <f t="shared" si="12"/>
        <v>0</v>
      </c>
      <c r="T69" s="2">
        <f t="shared" si="13"/>
        <v>0</v>
      </c>
      <c r="U69" s="2">
        <f t="shared" si="14"/>
        <v>0</v>
      </c>
      <c r="V69" s="2">
        <f t="shared" si="15"/>
        <v>0</v>
      </c>
      <c r="W69" s="2">
        <f t="shared" si="16"/>
        <v>0</v>
      </c>
    </row>
    <row r="70" spans="1:23">
      <c r="A70" s="1" t="s">
        <v>26</v>
      </c>
      <c r="B70" s="1" t="s">
        <v>20</v>
      </c>
      <c r="C70" s="2" t="s">
        <v>16</v>
      </c>
      <c r="D70" s="3">
        <v>45728</v>
      </c>
      <c r="E70" s="2">
        <f t="shared" ref="E70:E134" si="17">E67+1</f>
        <v>23</v>
      </c>
      <c r="F70" s="2">
        <f t="shared" si="9"/>
        <v>3</v>
      </c>
      <c r="G70" s="2" t="s">
        <v>9</v>
      </c>
      <c r="H70" s="2">
        <v>7</v>
      </c>
      <c r="I70" s="2">
        <v>1</v>
      </c>
      <c r="J70" s="2"/>
      <c r="K70" s="2"/>
      <c r="L70" s="2"/>
      <c r="M70" s="2"/>
      <c r="N70" s="2"/>
      <c r="O70" s="2"/>
      <c r="Q70" s="2">
        <f t="shared" si="10"/>
        <v>1</v>
      </c>
      <c r="R70" s="2">
        <f t="shared" si="11"/>
        <v>1</v>
      </c>
      <c r="S70" s="2">
        <f t="shared" si="12"/>
        <v>0</v>
      </c>
      <c r="T70" s="2">
        <f t="shared" si="13"/>
        <v>0</v>
      </c>
      <c r="U70" s="2">
        <f t="shared" si="14"/>
        <v>0</v>
      </c>
      <c r="V70" s="2">
        <f t="shared" si="15"/>
        <v>0</v>
      </c>
      <c r="W70" s="2">
        <f t="shared" si="16"/>
        <v>0</v>
      </c>
    </row>
    <row r="71" spans="1:23">
      <c r="A71" s="1" t="s">
        <v>26</v>
      </c>
      <c r="B71" s="1" t="s">
        <v>20</v>
      </c>
      <c r="C71" s="2" t="s">
        <v>16</v>
      </c>
      <c r="D71" s="3">
        <v>45729</v>
      </c>
      <c r="E71" s="2">
        <f t="shared" si="17"/>
        <v>24</v>
      </c>
      <c r="F71" s="2">
        <f t="shared" si="9"/>
        <v>1</v>
      </c>
      <c r="G71" s="2" t="s">
        <v>9</v>
      </c>
      <c r="H71" s="2">
        <v>7</v>
      </c>
      <c r="I71" s="2">
        <v>1</v>
      </c>
      <c r="J71" s="2"/>
      <c r="K71" s="2"/>
      <c r="L71" s="2"/>
      <c r="M71" s="2"/>
      <c r="N71" s="2"/>
      <c r="O71" s="2"/>
      <c r="Q71" s="2">
        <f t="shared" si="10"/>
        <v>1</v>
      </c>
      <c r="R71" s="2">
        <f t="shared" si="11"/>
        <v>1</v>
      </c>
      <c r="S71" s="2">
        <f t="shared" si="12"/>
        <v>0</v>
      </c>
      <c r="T71" s="2">
        <f t="shared" si="13"/>
        <v>0</v>
      </c>
      <c r="U71" s="2">
        <f t="shared" si="14"/>
        <v>0</v>
      </c>
      <c r="V71" s="2">
        <f t="shared" si="15"/>
        <v>0</v>
      </c>
      <c r="W71" s="2">
        <f t="shared" si="16"/>
        <v>0</v>
      </c>
    </row>
    <row r="72" spans="1:23">
      <c r="A72" s="1" t="s">
        <v>26</v>
      </c>
      <c r="B72" s="1" t="s">
        <v>20</v>
      </c>
      <c r="C72" s="2" t="s">
        <v>16</v>
      </c>
      <c r="D72" s="3">
        <v>45729</v>
      </c>
      <c r="E72" s="2">
        <f t="shared" si="17"/>
        <v>24</v>
      </c>
      <c r="F72" s="2">
        <f t="shared" ref="F72:F137" si="18">F69</f>
        <v>2</v>
      </c>
      <c r="G72" s="2" t="s">
        <v>9</v>
      </c>
      <c r="H72" s="2">
        <v>2</v>
      </c>
      <c r="I72" s="2">
        <v>0</v>
      </c>
      <c r="J72" s="2"/>
      <c r="K72" s="2"/>
      <c r="L72" s="2"/>
      <c r="M72" s="2"/>
      <c r="N72" s="2"/>
      <c r="O72" s="2"/>
      <c r="Q72" s="2">
        <f t="shared" si="10"/>
        <v>1</v>
      </c>
      <c r="R72" s="2">
        <f t="shared" si="11"/>
        <v>1</v>
      </c>
      <c r="S72" s="2">
        <f t="shared" si="12"/>
        <v>0</v>
      </c>
      <c r="T72" s="2">
        <f t="shared" si="13"/>
        <v>0</v>
      </c>
      <c r="U72" s="2">
        <f t="shared" si="14"/>
        <v>0</v>
      </c>
      <c r="V72" s="2">
        <f t="shared" si="15"/>
        <v>0</v>
      </c>
      <c r="W72" s="2">
        <f t="shared" si="16"/>
        <v>0</v>
      </c>
    </row>
    <row r="73" spans="1:23">
      <c r="A73" s="1" t="s">
        <v>26</v>
      </c>
      <c r="B73" s="1" t="s">
        <v>20</v>
      </c>
      <c r="C73" s="2" t="s">
        <v>16</v>
      </c>
      <c r="D73" s="3">
        <v>45729</v>
      </c>
      <c r="E73" s="2">
        <f t="shared" si="17"/>
        <v>24</v>
      </c>
      <c r="F73" s="2">
        <f t="shared" si="18"/>
        <v>3</v>
      </c>
      <c r="G73" s="2" t="s">
        <v>9</v>
      </c>
      <c r="H73" s="2">
        <v>1</v>
      </c>
      <c r="I73" s="2">
        <v>0</v>
      </c>
      <c r="J73" s="2"/>
      <c r="K73" s="2"/>
      <c r="L73" s="2"/>
      <c r="M73" s="2"/>
      <c r="N73" s="2"/>
      <c r="O73" s="2"/>
      <c r="Q73" s="2">
        <f t="shared" si="10"/>
        <v>1</v>
      </c>
      <c r="R73" s="2">
        <f t="shared" si="11"/>
        <v>1</v>
      </c>
      <c r="S73" s="2">
        <f t="shared" si="12"/>
        <v>0</v>
      </c>
      <c r="T73" s="2">
        <f t="shared" si="13"/>
        <v>0</v>
      </c>
      <c r="U73" s="2">
        <f t="shared" si="14"/>
        <v>0</v>
      </c>
      <c r="V73" s="2">
        <f t="shared" si="15"/>
        <v>0</v>
      </c>
      <c r="W73" s="2">
        <f t="shared" si="16"/>
        <v>0</v>
      </c>
    </row>
    <row r="74" spans="1:23">
      <c r="A74" s="1" t="s">
        <v>26</v>
      </c>
      <c r="B74" s="1" t="s">
        <v>20</v>
      </c>
      <c r="C74" s="2" t="s">
        <v>18</v>
      </c>
      <c r="D74" s="3">
        <v>45740</v>
      </c>
      <c r="E74" s="2">
        <f t="shared" si="17"/>
        <v>25</v>
      </c>
      <c r="F74" s="2">
        <f t="shared" si="18"/>
        <v>1</v>
      </c>
      <c r="G74" s="2" t="s">
        <v>13</v>
      </c>
      <c r="H74" s="2">
        <v>0</v>
      </c>
      <c r="I74" s="2">
        <v>2</v>
      </c>
      <c r="J74" s="2"/>
      <c r="K74" s="2">
        <v>1</v>
      </c>
      <c r="L74" s="2"/>
      <c r="M74" s="2"/>
      <c r="N74" s="2"/>
      <c r="O74" s="2"/>
      <c r="Q74" s="2">
        <f t="shared" si="10"/>
        <v>1</v>
      </c>
      <c r="R74" s="2">
        <f t="shared" si="11"/>
        <v>1</v>
      </c>
      <c r="S74" s="2">
        <f t="shared" si="12"/>
        <v>0</v>
      </c>
      <c r="T74" s="2">
        <f t="shared" si="13"/>
        <v>1</v>
      </c>
      <c r="U74" s="2">
        <f t="shared" si="14"/>
        <v>0</v>
      </c>
      <c r="V74" s="2">
        <f t="shared" si="15"/>
        <v>0</v>
      </c>
      <c r="W74" s="2">
        <f t="shared" si="16"/>
        <v>0</v>
      </c>
    </row>
    <row r="75" spans="1:23">
      <c r="A75" s="1" t="s">
        <v>26</v>
      </c>
      <c r="B75" s="1" t="s">
        <v>20</v>
      </c>
      <c r="C75" s="2" t="s">
        <v>18</v>
      </c>
      <c r="D75" s="3">
        <v>45740</v>
      </c>
      <c r="E75" s="2">
        <f t="shared" si="17"/>
        <v>25</v>
      </c>
      <c r="F75" s="2">
        <f t="shared" si="18"/>
        <v>2</v>
      </c>
      <c r="G75" s="2" t="s">
        <v>13</v>
      </c>
      <c r="H75" s="2">
        <v>4</v>
      </c>
      <c r="I75" s="2">
        <v>0</v>
      </c>
      <c r="J75" s="2"/>
      <c r="K75" s="2">
        <v>0</v>
      </c>
      <c r="L75" s="2"/>
      <c r="M75" s="2"/>
      <c r="N75" s="2"/>
      <c r="O75" s="2"/>
      <c r="Q75" s="2">
        <f t="shared" si="10"/>
        <v>1</v>
      </c>
      <c r="R75" s="2">
        <f t="shared" si="11"/>
        <v>1</v>
      </c>
      <c r="S75" s="2">
        <f t="shared" si="12"/>
        <v>0</v>
      </c>
      <c r="T75" s="2">
        <f t="shared" si="13"/>
        <v>1</v>
      </c>
      <c r="U75" s="2">
        <f t="shared" si="14"/>
        <v>0</v>
      </c>
      <c r="V75" s="2">
        <f t="shared" si="15"/>
        <v>0</v>
      </c>
      <c r="W75" s="2">
        <f t="shared" si="16"/>
        <v>0</v>
      </c>
    </row>
    <row r="76" spans="1:23">
      <c r="A76" s="1" t="s">
        <v>26</v>
      </c>
      <c r="B76" s="1" t="s">
        <v>20</v>
      </c>
      <c r="C76" s="2" t="s">
        <v>18</v>
      </c>
      <c r="D76" s="3">
        <v>45740</v>
      </c>
      <c r="E76" s="2">
        <f t="shared" si="17"/>
        <v>25</v>
      </c>
      <c r="F76" s="2">
        <f t="shared" si="18"/>
        <v>3</v>
      </c>
      <c r="G76" s="2" t="s">
        <v>13</v>
      </c>
      <c r="H76" s="2">
        <v>2</v>
      </c>
      <c r="I76" s="2">
        <v>1</v>
      </c>
      <c r="J76" s="2"/>
      <c r="K76" s="2">
        <v>0</v>
      </c>
      <c r="L76" s="2"/>
      <c r="M76" s="2"/>
      <c r="N76" s="2"/>
      <c r="O76" s="2"/>
      <c r="Q76" s="2">
        <f t="shared" si="10"/>
        <v>1</v>
      </c>
      <c r="R76" s="2">
        <f t="shared" si="11"/>
        <v>1</v>
      </c>
      <c r="S76" s="2">
        <f t="shared" si="12"/>
        <v>0</v>
      </c>
      <c r="T76" s="2">
        <f t="shared" si="13"/>
        <v>1</v>
      </c>
      <c r="U76" s="2">
        <f t="shared" si="14"/>
        <v>0</v>
      </c>
      <c r="V76" s="2">
        <f t="shared" si="15"/>
        <v>0</v>
      </c>
      <c r="W76" s="2">
        <f t="shared" si="16"/>
        <v>0</v>
      </c>
    </row>
    <row r="77" spans="1:23">
      <c r="A77" s="1" t="s">
        <v>26</v>
      </c>
      <c r="B77" s="1" t="s">
        <v>20</v>
      </c>
      <c r="C77" s="2" t="s">
        <v>16</v>
      </c>
      <c r="D77" s="3">
        <v>45741</v>
      </c>
      <c r="E77" s="2">
        <f t="shared" si="17"/>
        <v>26</v>
      </c>
      <c r="F77" s="2">
        <f t="shared" si="18"/>
        <v>1</v>
      </c>
      <c r="G77" s="2" t="s">
        <v>11</v>
      </c>
      <c r="H77" s="2">
        <v>6</v>
      </c>
      <c r="I77" s="2">
        <v>5</v>
      </c>
      <c r="J77" s="2"/>
      <c r="K77" s="2"/>
      <c r="L77" s="2"/>
      <c r="M77" s="2"/>
      <c r="N77" s="2"/>
      <c r="O77" s="2"/>
      <c r="Q77" s="2">
        <f t="shared" si="10"/>
        <v>1</v>
      </c>
      <c r="R77" s="2">
        <f t="shared" si="11"/>
        <v>1</v>
      </c>
      <c r="S77" s="2">
        <f t="shared" si="12"/>
        <v>0</v>
      </c>
      <c r="T77" s="2">
        <f t="shared" si="13"/>
        <v>0</v>
      </c>
      <c r="U77" s="2">
        <f t="shared" si="14"/>
        <v>0</v>
      </c>
      <c r="V77" s="2">
        <f t="shared" si="15"/>
        <v>0</v>
      </c>
      <c r="W77" s="2">
        <f t="shared" si="16"/>
        <v>0</v>
      </c>
    </row>
    <row r="78" spans="1:23">
      <c r="A78" s="1" t="s">
        <v>26</v>
      </c>
      <c r="B78" s="1" t="s">
        <v>20</v>
      </c>
      <c r="C78" s="2" t="s">
        <v>16</v>
      </c>
      <c r="D78" s="3">
        <v>45741</v>
      </c>
      <c r="E78" s="2">
        <f t="shared" si="17"/>
        <v>26</v>
      </c>
      <c r="F78" s="2">
        <f t="shared" si="18"/>
        <v>2</v>
      </c>
      <c r="G78" s="2" t="s">
        <v>11</v>
      </c>
      <c r="H78" s="2">
        <v>3</v>
      </c>
      <c r="I78" s="2">
        <v>3</v>
      </c>
      <c r="J78" s="2"/>
      <c r="K78" s="2"/>
      <c r="L78" s="2"/>
      <c r="M78" s="2"/>
      <c r="N78" s="2"/>
      <c r="O78" s="2"/>
      <c r="Q78" s="2">
        <f t="shared" si="10"/>
        <v>1</v>
      </c>
      <c r="R78" s="2">
        <f t="shared" si="11"/>
        <v>1</v>
      </c>
      <c r="S78" s="2">
        <f t="shared" si="12"/>
        <v>0</v>
      </c>
      <c r="T78" s="2">
        <f t="shared" si="13"/>
        <v>0</v>
      </c>
      <c r="U78" s="2">
        <f t="shared" si="14"/>
        <v>0</v>
      </c>
      <c r="V78" s="2">
        <f t="shared" si="15"/>
        <v>0</v>
      </c>
      <c r="W78" s="2">
        <f t="shared" si="16"/>
        <v>0</v>
      </c>
    </row>
    <row r="79" spans="1:23">
      <c r="A79" s="1" t="s">
        <v>26</v>
      </c>
      <c r="B79" s="1" t="s">
        <v>20</v>
      </c>
      <c r="C79" s="2" t="s">
        <v>16</v>
      </c>
      <c r="D79" s="3">
        <v>45741</v>
      </c>
      <c r="E79" s="2">
        <f t="shared" si="17"/>
        <v>26</v>
      </c>
      <c r="F79" s="2">
        <f t="shared" si="18"/>
        <v>3</v>
      </c>
      <c r="G79" s="2" t="s">
        <v>11</v>
      </c>
      <c r="H79" s="2">
        <v>3</v>
      </c>
      <c r="I79" s="2">
        <v>3</v>
      </c>
      <c r="J79" s="2"/>
      <c r="K79" s="2"/>
      <c r="L79" s="2"/>
      <c r="M79" s="2"/>
      <c r="N79" s="2"/>
      <c r="O79" s="2"/>
      <c r="Q79" s="2">
        <f t="shared" si="10"/>
        <v>1</v>
      </c>
      <c r="R79" s="2">
        <f t="shared" si="11"/>
        <v>1</v>
      </c>
      <c r="S79" s="2">
        <f t="shared" si="12"/>
        <v>0</v>
      </c>
      <c r="T79" s="2">
        <f t="shared" si="13"/>
        <v>0</v>
      </c>
      <c r="U79" s="2">
        <f t="shared" si="14"/>
        <v>0</v>
      </c>
      <c r="V79" s="2">
        <f t="shared" si="15"/>
        <v>0</v>
      </c>
      <c r="W79" s="2">
        <f t="shared" si="16"/>
        <v>0</v>
      </c>
    </row>
    <row r="80" spans="1:23">
      <c r="A80" s="1" t="s">
        <v>26</v>
      </c>
      <c r="B80" s="1" t="s">
        <v>20</v>
      </c>
      <c r="C80" s="2" t="s">
        <v>16</v>
      </c>
      <c r="D80" s="3">
        <v>45742</v>
      </c>
      <c r="E80" s="2">
        <f t="shared" si="17"/>
        <v>27</v>
      </c>
      <c r="F80" s="2">
        <f t="shared" si="18"/>
        <v>1</v>
      </c>
      <c r="G80" s="2" t="s">
        <v>15</v>
      </c>
      <c r="H80" s="2">
        <v>2</v>
      </c>
      <c r="I80" s="2">
        <v>0</v>
      </c>
      <c r="J80" s="2">
        <v>1</v>
      </c>
      <c r="K80" s="2"/>
      <c r="L80" s="2"/>
      <c r="M80" s="2"/>
      <c r="N80" s="2"/>
      <c r="O80" s="2"/>
      <c r="Q80" s="2">
        <f t="shared" si="10"/>
        <v>1</v>
      </c>
      <c r="R80" s="2">
        <f t="shared" si="11"/>
        <v>1</v>
      </c>
      <c r="S80" s="2">
        <f t="shared" si="12"/>
        <v>1</v>
      </c>
      <c r="T80" s="2">
        <f t="shared" si="13"/>
        <v>0</v>
      </c>
      <c r="U80" s="2">
        <f t="shared" si="14"/>
        <v>0</v>
      </c>
      <c r="V80" s="2">
        <f t="shared" si="15"/>
        <v>0</v>
      </c>
      <c r="W80" s="2">
        <f t="shared" si="16"/>
        <v>0</v>
      </c>
    </row>
    <row r="81" spans="1:23">
      <c r="A81" s="1" t="s">
        <v>26</v>
      </c>
      <c r="B81" s="1" t="s">
        <v>20</v>
      </c>
      <c r="C81" s="2" t="s">
        <v>16</v>
      </c>
      <c r="D81" s="3">
        <v>45742</v>
      </c>
      <c r="E81" s="2">
        <f t="shared" si="17"/>
        <v>27</v>
      </c>
      <c r="F81" s="2">
        <f t="shared" si="18"/>
        <v>2</v>
      </c>
      <c r="G81" s="2" t="s">
        <v>15</v>
      </c>
      <c r="H81" s="2">
        <v>4</v>
      </c>
      <c r="I81" s="2">
        <v>0</v>
      </c>
      <c r="J81" s="2">
        <v>2</v>
      </c>
      <c r="K81" s="2"/>
      <c r="L81" s="2"/>
      <c r="M81" s="2"/>
      <c r="N81" s="2"/>
      <c r="O81" s="2"/>
      <c r="Q81" s="2">
        <f t="shared" si="10"/>
        <v>1</v>
      </c>
      <c r="R81" s="2">
        <f t="shared" si="11"/>
        <v>1</v>
      </c>
      <c r="S81" s="2">
        <f t="shared" si="12"/>
        <v>1</v>
      </c>
      <c r="T81" s="2">
        <f t="shared" si="13"/>
        <v>0</v>
      </c>
      <c r="U81" s="2">
        <f t="shared" si="14"/>
        <v>0</v>
      </c>
      <c r="V81" s="2">
        <f t="shared" si="15"/>
        <v>0</v>
      </c>
      <c r="W81" s="2">
        <f t="shared" si="16"/>
        <v>0</v>
      </c>
    </row>
    <row r="82" spans="1:23">
      <c r="A82" s="1" t="s">
        <v>26</v>
      </c>
      <c r="B82" s="1" t="s">
        <v>20</v>
      </c>
      <c r="C82" s="2" t="s">
        <v>16</v>
      </c>
      <c r="D82" s="3">
        <v>45742</v>
      </c>
      <c r="E82" s="2">
        <f t="shared" si="17"/>
        <v>27</v>
      </c>
      <c r="F82" s="2">
        <f t="shared" si="18"/>
        <v>3</v>
      </c>
      <c r="G82" s="2" t="s">
        <v>15</v>
      </c>
      <c r="H82" s="2">
        <v>4</v>
      </c>
      <c r="I82" s="2">
        <v>2</v>
      </c>
      <c r="J82" s="2">
        <v>1</v>
      </c>
      <c r="K82" s="2"/>
      <c r="L82" s="2"/>
      <c r="M82" s="2"/>
      <c r="N82" s="2"/>
      <c r="O82" s="2"/>
      <c r="Q82" s="2">
        <f t="shared" si="10"/>
        <v>1</v>
      </c>
      <c r="R82" s="2">
        <f t="shared" si="11"/>
        <v>1</v>
      </c>
      <c r="S82" s="2">
        <f t="shared" si="12"/>
        <v>1</v>
      </c>
      <c r="T82" s="2">
        <f t="shared" si="13"/>
        <v>0</v>
      </c>
      <c r="U82" s="2">
        <f t="shared" si="14"/>
        <v>0</v>
      </c>
      <c r="V82" s="2">
        <f t="shared" si="15"/>
        <v>0</v>
      </c>
      <c r="W82" s="2">
        <f t="shared" si="16"/>
        <v>0</v>
      </c>
    </row>
    <row r="83" spans="1:23">
      <c r="A83" s="1" t="s">
        <v>26</v>
      </c>
      <c r="B83" s="1" t="s">
        <v>20</v>
      </c>
      <c r="C83" s="2" t="s">
        <v>16</v>
      </c>
      <c r="D83" s="4">
        <v>45743</v>
      </c>
      <c r="E83" s="2">
        <f t="shared" si="17"/>
        <v>28</v>
      </c>
      <c r="F83" s="2">
        <f t="shared" si="18"/>
        <v>1</v>
      </c>
      <c r="G83" s="1" t="s">
        <v>11</v>
      </c>
      <c r="H83" s="1">
        <v>2</v>
      </c>
      <c r="I83" s="1">
        <v>2</v>
      </c>
      <c r="J83" s="2"/>
      <c r="K83" s="2"/>
      <c r="L83" s="2"/>
      <c r="M83" s="2"/>
      <c r="N83" s="2"/>
      <c r="O83" s="2"/>
      <c r="Q83" s="2">
        <f t="shared" si="10"/>
        <v>1</v>
      </c>
      <c r="R83" s="2">
        <f t="shared" si="11"/>
        <v>1</v>
      </c>
      <c r="S83" s="2">
        <f t="shared" si="12"/>
        <v>0</v>
      </c>
      <c r="T83" s="2">
        <f t="shared" si="13"/>
        <v>0</v>
      </c>
      <c r="U83" s="2">
        <f t="shared" si="14"/>
        <v>0</v>
      </c>
      <c r="V83" s="2">
        <f t="shared" si="15"/>
        <v>0</v>
      </c>
      <c r="W83" s="2">
        <f t="shared" si="16"/>
        <v>0</v>
      </c>
    </row>
    <row r="84" spans="1:23">
      <c r="A84" s="1" t="s">
        <v>26</v>
      </c>
      <c r="B84" s="1" t="s">
        <v>20</v>
      </c>
      <c r="C84" s="2" t="s">
        <v>16</v>
      </c>
      <c r="D84" s="4">
        <v>45743</v>
      </c>
      <c r="E84" s="2">
        <f t="shared" si="17"/>
        <v>28</v>
      </c>
      <c r="F84" s="2">
        <f t="shared" si="18"/>
        <v>2</v>
      </c>
      <c r="G84" s="1" t="s">
        <v>11</v>
      </c>
      <c r="H84" s="1">
        <v>3</v>
      </c>
      <c r="I84" s="1">
        <v>1</v>
      </c>
      <c r="J84" s="2"/>
      <c r="K84" s="2"/>
      <c r="L84" s="2"/>
      <c r="M84" s="2"/>
      <c r="N84" s="2"/>
      <c r="O84" s="2"/>
      <c r="Q84" s="2">
        <f t="shared" si="10"/>
        <v>1</v>
      </c>
      <c r="R84" s="2">
        <f t="shared" si="11"/>
        <v>1</v>
      </c>
      <c r="S84" s="2">
        <f t="shared" si="12"/>
        <v>0</v>
      </c>
      <c r="T84" s="2">
        <f t="shared" si="13"/>
        <v>0</v>
      </c>
      <c r="U84" s="2">
        <f t="shared" si="14"/>
        <v>0</v>
      </c>
      <c r="V84" s="2">
        <f t="shared" si="15"/>
        <v>0</v>
      </c>
      <c r="W84" s="2">
        <f t="shared" si="16"/>
        <v>0</v>
      </c>
    </row>
    <row r="85" spans="1:23">
      <c r="A85" s="1" t="s">
        <v>26</v>
      </c>
      <c r="B85" s="1" t="s">
        <v>20</v>
      </c>
      <c r="C85" s="2" t="s">
        <v>16</v>
      </c>
      <c r="D85" s="4">
        <v>45743</v>
      </c>
      <c r="E85" s="2">
        <f t="shared" si="17"/>
        <v>28</v>
      </c>
      <c r="F85" s="2">
        <f t="shared" si="18"/>
        <v>3</v>
      </c>
      <c r="G85" s="1" t="s">
        <v>11</v>
      </c>
      <c r="H85" s="1">
        <v>2</v>
      </c>
      <c r="I85" s="1">
        <v>1</v>
      </c>
      <c r="J85" s="2"/>
      <c r="K85" s="2"/>
      <c r="L85" s="2"/>
      <c r="M85" s="2"/>
      <c r="N85" s="2"/>
      <c r="O85" s="2"/>
      <c r="Q85" s="2">
        <f t="shared" si="10"/>
        <v>1</v>
      </c>
      <c r="R85" s="2">
        <f t="shared" si="11"/>
        <v>1</v>
      </c>
      <c r="S85" s="2">
        <f t="shared" si="12"/>
        <v>0</v>
      </c>
      <c r="T85" s="2">
        <f t="shared" si="13"/>
        <v>0</v>
      </c>
      <c r="U85" s="2">
        <f t="shared" si="14"/>
        <v>0</v>
      </c>
      <c r="V85" s="2">
        <f t="shared" si="15"/>
        <v>0</v>
      </c>
      <c r="W85" s="2">
        <f t="shared" si="16"/>
        <v>0</v>
      </c>
    </row>
    <row r="86" spans="1:23">
      <c r="A86" s="1" t="s">
        <v>26</v>
      </c>
      <c r="B86" s="1" t="s">
        <v>20</v>
      </c>
      <c r="C86" s="1" t="s">
        <v>16</v>
      </c>
      <c r="D86" s="4">
        <v>45744</v>
      </c>
      <c r="E86" s="2">
        <f t="shared" si="17"/>
        <v>29</v>
      </c>
      <c r="F86" s="2">
        <f t="shared" si="18"/>
        <v>1</v>
      </c>
      <c r="G86" s="1" t="s">
        <v>9</v>
      </c>
      <c r="H86" s="1">
        <v>1</v>
      </c>
      <c r="I86" s="1">
        <v>4</v>
      </c>
      <c r="J86" s="2"/>
      <c r="K86" s="2"/>
      <c r="L86" s="2"/>
      <c r="M86" s="2"/>
      <c r="N86" s="2"/>
      <c r="O86" s="2"/>
      <c r="Q86" s="2">
        <f t="shared" si="10"/>
        <v>1</v>
      </c>
      <c r="R86" s="2">
        <f t="shared" si="11"/>
        <v>1</v>
      </c>
      <c r="S86" s="2">
        <f t="shared" si="12"/>
        <v>0</v>
      </c>
      <c r="T86" s="2">
        <f t="shared" si="13"/>
        <v>0</v>
      </c>
      <c r="U86" s="2">
        <f t="shared" si="14"/>
        <v>0</v>
      </c>
      <c r="V86" s="2">
        <f t="shared" si="15"/>
        <v>0</v>
      </c>
      <c r="W86" s="2">
        <f t="shared" si="16"/>
        <v>0</v>
      </c>
    </row>
    <row r="87" spans="1:23">
      <c r="A87" s="1" t="s">
        <v>26</v>
      </c>
      <c r="B87" s="1" t="s">
        <v>20</v>
      </c>
      <c r="C87" s="1" t="s">
        <v>16</v>
      </c>
      <c r="D87" s="4">
        <v>45744</v>
      </c>
      <c r="E87" s="2">
        <f t="shared" si="17"/>
        <v>29</v>
      </c>
      <c r="F87" s="2">
        <f t="shared" si="18"/>
        <v>2</v>
      </c>
      <c r="G87" s="1" t="s">
        <v>9</v>
      </c>
      <c r="H87" s="1">
        <v>1</v>
      </c>
      <c r="I87" s="1">
        <v>3</v>
      </c>
      <c r="J87" s="2"/>
      <c r="K87" s="2"/>
      <c r="L87" s="2"/>
      <c r="M87" s="2"/>
      <c r="N87" s="2"/>
      <c r="O87" s="2"/>
      <c r="Q87" s="2">
        <f t="shared" si="10"/>
        <v>1</v>
      </c>
      <c r="R87" s="2">
        <f t="shared" si="11"/>
        <v>1</v>
      </c>
      <c r="S87" s="2">
        <f t="shared" si="12"/>
        <v>0</v>
      </c>
      <c r="T87" s="2">
        <f t="shared" si="13"/>
        <v>0</v>
      </c>
      <c r="U87" s="2">
        <f t="shared" si="14"/>
        <v>0</v>
      </c>
      <c r="V87" s="2">
        <f t="shared" si="15"/>
        <v>0</v>
      </c>
      <c r="W87" s="2">
        <f t="shared" si="16"/>
        <v>0</v>
      </c>
    </row>
    <row r="88" spans="1:23">
      <c r="A88" s="1" t="s">
        <v>26</v>
      </c>
      <c r="B88" s="1" t="s">
        <v>20</v>
      </c>
      <c r="C88" s="1" t="s">
        <v>16</v>
      </c>
      <c r="D88" s="4">
        <v>45744</v>
      </c>
      <c r="E88" s="2">
        <f t="shared" si="17"/>
        <v>29</v>
      </c>
      <c r="F88" s="2">
        <f t="shared" si="18"/>
        <v>3</v>
      </c>
      <c r="G88" s="1" t="s">
        <v>9</v>
      </c>
      <c r="H88" s="1">
        <v>3</v>
      </c>
      <c r="I88" s="1">
        <v>3</v>
      </c>
      <c r="J88" s="2"/>
      <c r="K88" s="2"/>
      <c r="L88" s="2"/>
      <c r="M88" s="2"/>
      <c r="N88" s="2"/>
      <c r="O88" s="2"/>
      <c r="Q88" s="2">
        <f t="shared" si="10"/>
        <v>1</v>
      </c>
      <c r="R88" s="2">
        <f t="shared" si="11"/>
        <v>1</v>
      </c>
      <c r="S88" s="2">
        <f t="shared" si="12"/>
        <v>0</v>
      </c>
      <c r="T88" s="2">
        <f t="shared" si="13"/>
        <v>0</v>
      </c>
      <c r="U88" s="2">
        <f t="shared" si="14"/>
        <v>0</v>
      </c>
      <c r="V88" s="2">
        <f t="shared" si="15"/>
        <v>0</v>
      </c>
      <c r="W88" s="2">
        <f t="shared" si="16"/>
        <v>0</v>
      </c>
    </row>
    <row r="89" spans="1:23">
      <c r="A89" s="1" t="s">
        <v>26</v>
      </c>
      <c r="B89" s="1" t="s">
        <v>20</v>
      </c>
      <c r="C89" s="1" t="s">
        <v>16</v>
      </c>
      <c r="D89" s="4">
        <v>45747</v>
      </c>
      <c r="E89" s="2">
        <f t="shared" si="17"/>
        <v>30</v>
      </c>
      <c r="F89" s="2">
        <f t="shared" si="18"/>
        <v>1</v>
      </c>
      <c r="G89" s="1" t="s">
        <v>9</v>
      </c>
      <c r="H89" s="1">
        <v>1</v>
      </c>
      <c r="I89" s="1">
        <v>0</v>
      </c>
      <c r="J89" s="2"/>
      <c r="K89" s="2"/>
      <c r="L89" s="2"/>
      <c r="M89" s="2"/>
      <c r="N89" s="2"/>
      <c r="O89" s="2"/>
      <c r="Q89" s="2">
        <f t="shared" si="10"/>
        <v>1</v>
      </c>
      <c r="R89" s="2">
        <f t="shared" si="11"/>
        <v>1</v>
      </c>
      <c r="S89" s="2">
        <f t="shared" si="12"/>
        <v>0</v>
      </c>
      <c r="T89" s="2">
        <f t="shared" si="13"/>
        <v>0</v>
      </c>
      <c r="U89" s="2">
        <f t="shared" si="14"/>
        <v>0</v>
      </c>
      <c r="V89" s="2">
        <f t="shared" si="15"/>
        <v>0</v>
      </c>
      <c r="W89" s="2">
        <f t="shared" si="16"/>
        <v>0</v>
      </c>
    </row>
    <row r="90" spans="1:23">
      <c r="A90" s="1" t="s">
        <v>26</v>
      </c>
      <c r="B90" s="1" t="s">
        <v>20</v>
      </c>
      <c r="C90" s="1" t="s">
        <v>16</v>
      </c>
      <c r="D90" s="4">
        <v>45747</v>
      </c>
      <c r="E90" s="2">
        <f t="shared" si="17"/>
        <v>30</v>
      </c>
      <c r="F90" s="2">
        <f t="shared" si="18"/>
        <v>2</v>
      </c>
      <c r="G90" s="1" t="s">
        <v>9</v>
      </c>
      <c r="H90" s="1">
        <v>2</v>
      </c>
      <c r="I90" s="1">
        <v>1</v>
      </c>
      <c r="J90" s="2"/>
      <c r="K90" s="2"/>
      <c r="L90" s="2"/>
      <c r="M90" s="2"/>
      <c r="N90" s="2"/>
      <c r="O90" s="2"/>
      <c r="Q90" s="2">
        <f t="shared" si="10"/>
        <v>1</v>
      </c>
      <c r="R90" s="2">
        <f t="shared" si="11"/>
        <v>1</v>
      </c>
      <c r="S90" s="2">
        <f t="shared" si="12"/>
        <v>0</v>
      </c>
      <c r="T90" s="2">
        <f t="shared" si="13"/>
        <v>0</v>
      </c>
      <c r="U90" s="2">
        <f t="shared" si="14"/>
        <v>0</v>
      </c>
      <c r="V90" s="2">
        <f t="shared" si="15"/>
        <v>0</v>
      </c>
      <c r="W90" s="2">
        <f t="shared" si="16"/>
        <v>0</v>
      </c>
    </row>
    <row r="91" spans="1:23">
      <c r="A91" s="1" t="s">
        <v>26</v>
      </c>
      <c r="B91" s="1" t="s">
        <v>20</v>
      </c>
      <c r="C91" s="1" t="s">
        <v>16</v>
      </c>
      <c r="D91" s="4">
        <v>45747</v>
      </c>
      <c r="E91" s="2">
        <f t="shared" si="17"/>
        <v>30</v>
      </c>
      <c r="F91" s="2">
        <f t="shared" si="18"/>
        <v>3</v>
      </c>
      <c r="G91" s="1" t="s">
        <v>9</v>
      </c>
      <c r="H91" s="1">
        <v>4</v>
      </c>
      <c r="I91" s="1">
        <v>1</v>
      </c>
      <c r="J91" s="2"/>
      <c r="K91" s="2"/>
      <c r="L91" s="2"/>
      <c r="M91" s="2"/>
      <c r="N91" s="2"/>
      <c r="O91" s="2"/>
      <c r="Q91" s="2">
        <f t="shared" si="10"/>
        <v>1</v>
      </c>
      <c r="R91" s="2">
        <f t="shared" si="11"/>
        <v>1</v>
      </c>
      <c r="S91" s="2">
        <f t="shared" si="12"/>
        <v>0</v>
      </c>
      <c r="T91" s="2">
        <f t="shared" si="13"/>
        <v>0</v>
      </c>
      <c r="U91" s="2">
        <f t="shared" si="14"/>
        <v>0</v>
      </c>
      <c r="V91" s="2">
        <f t="shared" si="15"/>
        <v>0</v>
      </c>
      <c r="W91" s="2">
        <f t="shared" si="16"/>
        <v>0</v>
      </c>
    </row>
    <row r="92" spans="1:23">
      <c r="A92" s="1" t="s">
        <v>26</v>
      </c>
      <c r="B92" s="1" t="s">
        <v>20</v>
      </c>
      <c r="C92" s="1" t="s">
        <v>16</v>
      </c>
      <c r="D92" s="4">
        <v>45748</v>
      </c>
      <c r="E92" s="2">
        <f t="shared" si="17"/>
        <v>31</v>
      </c>
      <c r="F92" s="2">
        <f t="shared" si="18"/>
        <v>1</v>
      </c>
      <c r="G92" s="1" t="s">
        <v>11</v>
      </c>
      <c r="H92" s="1">
        <v>3</v>
      </c>
      <c r="I92" s="1">
        <v>1</v>
      </c>
      <c r="J92" s="2"/>
      <c r="K92" s="2"/>
      <c r="L92" s="2"/>
      <c r="M92" s="2"/>
      <c r="N92" s="2"/>
      <c r="O92" s="2"/>
      <c r="Q92" s="2">
        <f t="shared" si="10"/>
        <v>1</v>
      </c>
      <c r="R92" s="2">
        <f t="shared" si="11"/>
        <v>1</v>
      </c>
      <c r="S92" s="2">
        <f t="shared" si="12"/>
        <v>0</v>
      </c>
      <c r="T92" s="2">
        <f t="shared" si="13"/>
        <v>0</v>
      </c>
      <c r="U92" s="2">
        <f t="shared" si="14"/>
        <v>0</v>
      </c>
      <c r="V92" s="2">
        <f t="shared" si="15"/>
        <v>0</v>
      </c>
      <c r="W92" s="2">
        <f t="shared" si="16"/>
        <v>0</v>
      </c>
    </row>
    <row r="93" spans="1:23">
      <c r="A93" s="1" t="s">
        <v>26</v>
      </c>
      <c r="B93" s="1" t="s">
        <v>20</v>
      </c>
      <c r="C93" s="1" t="s">
        <v>16</v>
      </c>
      <c r="D93" s="4">
        <v>45748</v>
      </c>
      <c r="E93" s="2">
        <f t="shared" si="17"/>
        <v>31</v>
      </c>
      <c r="F93" s="2">
        <f t="shared" si="18"/>
        <v>2</v>
      </c>
      <c r="G93" s="1" t="s">
        <v>11</v>
      </c>
      <c r="H93" s="1">
        <v>2</v>
      </c>
      <c r="I93" s="1">
        <v>1</v>
      </c>
      <c r="J93" s="2"/>
      <c r="K93" s="2"/>
      <c r="L93" s="2"/>
      <c r="M93" s="2"/>
      <c r="N93" s="2"/>
      <c r="O93" s="2"/>
      <c r="Q93" s="2">
        <f t="shared" si="10"/>
        <v>1</v>
      </c>
      <c r="R93" s="2">
        <f t="shared" si="11"/>
        <v>1</v>
      </c>
      <c r="S93" s="2">
        <f t="shared" si="12"/>
        <v>0</v>
      </c>
      <c r="T93" s="2">
        <f t="shared" si="13"/>
        <v>0</v>
      </c>
      <c r="U93" s="2">
        <f t="shared" si="14"/>
        <v>0</v>
      </c>
      <c r="V93" s="2">
        <f t="shared" si="15"/>
        <v>0</v>
      </c>
      <c r="W93" s="2">
        <f t="shared" si="16"/>
        <v>0</v>
      </c>
    </row>
    <row r="94" spans="1:23">
      <c r="A94" s="1" t="s">
        <v>26</v>
      </c>
      <c r="B94" s="1" t="s">
        <v>20</v>
      </c>
      <c r="C94" s="1" t="s">
        <v>16</v>
      </c>
      <c r="D94" s="4">
        <v>45748</v>
      </c>
      <c r="E94" s="2">
        <f t="shared" si="17"/>
        <v>31</v>
      </c>
      <c r="F94" s="2">
        <f t="shared" si="18"/>
        <v>3</v>
      </c>
      <c r="G94" s="1" t="s">
        <v>11</v>
      </c>
      <c r="H94" s="1">
        <v>1</v>
      </c>
      <c r="I94" s="1">
        <v>3</v>
      </c>
      <c r="J94" s="2"/>
      <c r="K94" s="2"/>
      <c r="L94" s="2"/>
      <c r="M94" s="2"/>
      <c r="N94" s="2"/>
      <c r="O94" s="2"/>
      <c r="Q94" s="2">
        <f t="shared" si="10"/>
        <v>1</v>
      </c>
      <c r="R94" s="2">
        <f t="shared" si="11"/>
        <v>1</v>
      </c>
      <c r="S94" s="2">
        <f t="shared" si="12"/>
        <v>0</v>
      </c>
      <c r="T94" s="2">
        <f t="shared" si="13"/>
        <v>0</v>
      </c>
      <c r="U94" s="2">
        <f t="shared" si="14"/>
        <v>0</v>
      </c>
      <c r="V94" s="2">
        <f t="shared" si="15"/>
        <v>0</v>
      </c>
      <c r="W94" s="2">
        <f t="shared" si="16"/>
        <v>0</v>
      </c>
    </row>
    <row r="95" spans="1:23">
      <c r="A95" s="1" t="s">
        <v>26</v>
      </c>
      <c r="B95" s="1" t="s">
        <v>19</v>
      </c>
      <c r="C95" s="1" t="s">
        <v>16</v>
      </c>
      <c r="D95" s="4">
        <v>45749</v>
      </c>
      <c r="E95" s="2">
        <f t="shared" si="17"/>
        <v>32</v>
      </c>
      <c r="F95" s="2">
        <f t="shared" si="18"/>
        <v>1</v>
      </c>
      <c r="G95" s="1" t="s">
        <v>9</v>
      </c>
      <c r="H95" s="1">
        <v>0</v>
      </c>
      <c r="I95" s="1">
        <v>1</v>
      </c>
      <c r="J95" s="2"/>
      <c r="K95" s="2"/>
      <c r="L95" s="2"/>
      <c r="M95" s="2"/>
      <c r="N95" s="2"/>
      <c r="O95" s="2"/>
      <c r="Q95" s="2">
        <f t="shared" si="10"/>
        <v>1</v>
      </c>
      <c r="R95" s="2">
        <f t="shared" si="11"/>
        <v>1</v>
      </c>
      <c r="S95" s="2">
        <f t="shared" si="12"/>
        <v>0</v>
      </c>
      <c r="T95" s="2">
        <f t="shared" si="13"/>
        <v>0</v>
      </c>
      <c r="U95" s="2">
        <f t="shared" si="14"/>
        <v>0</v>
      </c>
      <c r="V95" s="2">
        <f t="shared" si="15"/>
        <v>0</v>
      </c>
      <c r="W95" s="2">
        <f t="shared" si="16"/>
        <v>0</v>
      </c>
    </row>
    <row r="96" spans="1:23">
      <c r="A96" s="1" t="s">
        <v>26</v>
      </c>
      <c r="B96" s="1" t="s">
        <v>19</v>
      </c>
      <c r="C96" s="1" t="s">
        <v>16</v>
      </c>
      <c r="D96" s="4">
        <v>45749</v>
      </c>
      <c r="E96" s="2">
        <f t="shared" si="17"/>
        <v>32</v>
      </c>
      <c r="F96" s="2">
        <f t="shared" si="18"/>
        <v>2</v>
      </c>
      <c r="G96" s="1" t="s">
        <v>9</v>
      </c>
      <c r="H96" s="1">
        <v>2</v>
      </c>
      <c r="I96" s="1">
        <v>3</v>
      </c>
      <c r="J96" s="2"/>
      <c r="K96" s="2"/>
      <c r="L96" s="2"/>
      <c r="M96" s="2"/>
      <c r="N96" s="2"/>
      <c r="O96" s="2"/>
      <c r="Q96" s="2">
        <f t="shared" si="10"/>
        <v>1</v>
      </c>
      <c r="R96" s="2">
        <f t="shared" si="11"/>
        <v>1</v>
      </c>
      <c r="S96" s="2">
        <f t="shared" si="12"/>
        <v>0</v>
      </c>
      <c r="T96" s="2">
        <f t="shared" si="13"/>
        <v>0</v>
      </c>
      <c r="U96" s="2">
        <f t="shared" si="14"/>
        <v>0</v>
      </c>
      <c r="V96" s="2">
        <f t="shared" si="15"/>
        <v>0</v>
      </c>
      <c r="W96" s="2">
        <f t="shared" si="16"/>
        <v>0</v>
      </c>
    </row>
    <row r="97" spans="1:23">
      <c r="A97" s="1" t="s">
        <v>26</v>
      </c>
      <c r="B97" s="1" t="s">
        <v>19</v>
      </c>
      <c r="C97" s="1" t="s">
        <v>16</v>
      </c>
      <c r="D97" s="4">
        <v>45749</v>
      </c>
      <c r="E97" s="2">
        <f t="shared" si="17"/>
        <v>32</v>
      </c>
      <c r="F97" s="2">
        <f t="shared" si="18"/>
        <v>3</v>
      </c>
      <c r="G97" s="1" t="s">
        <v>9</v>
      </c>
      <c r="H97" s="1">
        <v>2</v>
      </c>
      <c r="I97" s="1">
        <v>1</v>
      </c>
      <c r="J97" s="2"/>
      <c r="K97" s="2"/>
      <c r="L97" s="2"/>
      <c r="M97" s="2"/>
      <c r="N97" s="2"/>
      <c r="O97" s="2"/>
      <c r="Q97" s="2">
        <f t="shared" si="10"/>
        <v>1</v>
      </c>
      <c r="R97" s="2">
        <f t="shared" si="11"/>
        <v>1</v>
      </c>
      <c r="S97" s="2">
        <f t="shared" si="12"/>
        <v>0</v>
      </c>
      <c r="T97" s="2">
        <f t="shared" si="13"/>
        <v>0</v>
      </c>
      <c r="U97" s="2">
        <f t="shared" si="14"/>
        <v>0</v>
      </c>
      <c r="V97" s="2">
        <f t="shared" si="15"/>
        <v>0</v>
      </c>
      <c r="W97" s="2">
        <f t="shared" si="16"/>
        <v>0</v>
      </c>
    </row>
    <row r="98" spans="1:23">
      <c r="A98" s="1" t="s">
        <v>26</v>
      </c>
      <c r="B98" s="1" t="s">
        <v>19</v>
      </c>
      <c r="C98" s="1" t="s">
        <v>16</v>
      </c>
      <c r="D98" s="4">
        <v>45749</v>
      </c>
      <c r="E98" s="2">
        <f t="shared" si="17"/>
        <v>33</v>
      </c>
      <c r="F98" s="2">
        <f t="shared" si="18"/>
        <v>1</v>
      </c>
      <c r="G98" s="1" t="s">
        <v>9</v>
      </c>
      <c r="H98" s="1">
        <v>2</v>
      </c>
      <c r="I98" s="1">
        <v>0</v>
      </c>
      <c r="J98" s="2">
        <v>0</v>
      </c>
      <c r="K98" s="2"/>
      <c r="L98" s="2"/>
      <c r="M98" s="2"/>
      <c r="N98" s="2"/>
      <c r="O98" s="2"/>
      <c r="Q98" s="2">
        <f t="shared" si="10"/>
        <v>1</v>
      </c>
      <c r="R98" s="2">
        <f t="shared" si="11"/>
        <v>1</v>
      </c>
      <c r="S98" s="2">
        <f t="shared" si="12"/>
        <v>1</v>
      </c>
      <c r="T98" s="2">
        <f t="shared" si="13"/>
        <v>0</v>
      </c>
      <c r="U98" s="2">
        <f t="shared" si="14"/>
        <v>0</v>
      </c>
      <c r="V98" s="2">
        <f t="shared" si="15"/>
        <v>0</v>
      </c>
      <c r="W98" s="2">
        <f t="shared" si="16"/>
        <v>0</v>
      </c>
    </row>
    <row r="99" spans="1:23">
      <c r="A99" s="1" t="s">
        <v>26</v>
      </c>
      <c r="B99" s="1" t="s">
        <v>19</v>
      </c>
      <c r="C99" s="1" t="s">
        <v>16</v>
      </c>
      <c r="D99" s="4">
        <v>45749</v>
      </c>
      <c r="E99" s="2">
        <f t="shared" si="17"/>
        <v>33</v>
      </c>
      <c r="F99" s="2">
        <f t="shared" si="18"/>
        <v>2</v>
      </c>
      <c r="G99" s="1" t="s">
        <v>9</v>
      </c>
      <c r="H99" s="1">
        <v>2</v>
      </c>
      <c r="I99" s="1">
        <v>3</v>
      </c>
      <c r="J99" s="2">
        <v>0</v>
      </c>
      <c r="K99" s="2"/>
      <c r="L99" s="2"/>
      <c r="M99" s="2"/>
      <c r="N99" s="2"/>
      <c r="O99" s="2"/>
      <c r="Q99" s="2">
        <f t="shared" si="10"/>
        <v>1</v>
      </c>
      <c r="R99" s="2">
        <f t="shared" si="11"/>
        <v>1</v>
      </c>
      <c r="S99" s="2">
        <f t="shared" si="12"/>
        <v>1</v>
      </c>
      <c r="T99" s="2">
        <f t="shared" si="13"/>
        <v>0</v>
      </c>
      <c r="U99" s="2">
        <f t="shared" si="14"/>
        <v>0</v>
      </c>
      <c r="V99" s="2">
        <f t="shared" si="15"/>
        <v>0</v>
      </c>
      <c r="W99" s="2">
        <f t="shared" si="16"/>
        <v>0</v>
      </c>
    </row>
    <row r="100" spans="1:23">
      <c r="A100" s="1" t="s">
        <v>26</v>
      </c>
      <c r="B100" s="1" t="s">
        <v>19</v>
      </c>
      <c r="C100" s="1" t="s">
        <v>16</v>
      </c>
      <c r="D100" s="4">
        <v>45749</v>
      </c>
      <c r="E100" s="2">
        <f t="shared" si="17"/>
        <v>33</v>
      </c>
      <c r="F100" s="2">
        <f t="shared" si="18"/>
        <v>3</v>
      </c>
      <c r="G100" s="1" t="s">
        <v>9</v>
      </c>
      <c r="H100" s="1">
        <v>0</v>
      </c>
      <c r="I100" s="1">
        <v>2</v>
      </c>
      <c r="J100" s="2">
        <v>2</v>
      </c>
      <c r="K100" s="2"/>
      <c r="L100" s="2"/>
      <c r="M100" s="2"/>
      <c r="N100" s="2"/>
      <c r="O100" s="2"/>
      <c r="Q100" s="2">
        <f t="shared" si="10"/>
        <v>1</v>
      </c>
      <c r="R100" s="2">
        <f t="shared" si="11"/>
        <v>1</v>
      </c>
      <c r="S100" s="2">
        <f t="shared" si="12"/>
        <v>1</v>
      </c>
      <c r="T100" s="2">
        <f t="shared" si="13"/>
        <v>0</v>
      </c>
      <c r="U100" s="2">
        <f t="shared" si="14"/>
        <v>0</v>
      </c>
      <c r="V100" s="2">
        <f t="shared" si="15"/>
        <v>0</v>
      </c>
      <c r="W100" s="2">
        <f t="shared" si="16"/>
        <v>0</v>
      </c>
    </row>
    <row r="101" spans="1:23">
      <c r="A101" s="1" t="s">
        <v>26</v>
      </c>
      <c r="B101" s="1" t="s">
        <v>21</v>
      </c>
      <c r="C101" s="1" t="s">
        <v>16</v>
      </c>
      <c r="D101" s="4">
        <v>45750</v>
      </c>
      <c r="E101" s="2">
        <f t="shared" si="17"/>
        <v>34</v>
      </c>
      <c r="F101" s="2">
        <f t="shared" si="18"/>
        <v>1</v>
      </c>
      <c r="G101" s="1" t="s">
        <v>15</v>
      </c>
      <c r="H101" s="1">
        <v>2</v>
      </c>
      <c r="I101" s="1">
        <v>0</v>
      </c>
      <c r="J101" s="1">
        <v>0</v>
      </c>
      <c r="K101" s="2"/>
      <c r="L101" s="2"/>
      <c r="M101" s="2"/>
      <c r="N101" s="2"/>
      <c r="O101" s="2"/>
      <c r="Q101" s="2">
        <f t="shared" si="10"/>
        <v>1</v>
      </c>
      <c r="R101" s="2">
        <f t="shared" si="11"/>
        <v>1</v>
      </c>
      <c r="S101" s="2">
        <f t="shared" si="12"/>
        <v>1</v>
      </c>
      <c r="T101" s="2">
        <f t="shared" si="13"/>
        <v>0</v>
      </c>
      <c r="U101" s="2">
        <f t="shared" si="14"/>
        <v>0</v>
      </c>
      <c r="V101" s="2">
        <f t="shared" si="15"/>
        <v>0</v>
      </c>
      <c r="W101" s="2">
        <f t="shared" si="16"/>
        <v>0</v>
      </c>
    </row>
    <row r="102" spans="1:23">
      <c r="A102" s="1" t="s">
        <v>26</v>
      </c>
      <c r="B102" s="1" t="s">
        <v>21</v>
      </c>
      <c r="C102" s="1" t="s">
        <v>16</v>
      </c>
      <c r="D102" s="4">
        <v>45750</v>
      </c>
      <c r="E102" s="2">
        <f t="shared" si="17"/>
        <v>34</v>
      </c>
      <c r="F102" s="2">
        <f t="shared" si="18"/>
        <v>2</v>
      </c>
      <c r="G102" s="1" t="s">
        <v>15</v>
      </c>
      <c r="H102" s="1">
        <v>4</v>
      </c>
      <c r="I102" s="1">
        <v>1</v>
      </c>
      <c r="J102" s="1">
        <v>1</v>
      </c>
      <c r="K102" s="2"/>
      <c r="L102" s="2"/>
      <c r="M102" s="2"/>
      <c r="N102" s="2"/>
      <c r="O102" s="2"/>
      <c r="Q102" s="2">
        <f t="shared" si="10"/>
        <v>1</v>
      </c>
      <c r="R102" s="2">
        <f t="shared" si="11"/>
        <v>1</v>
      </c>
      <c r="S102" s="2">
        <f t="shared" si="12"/>
        <v>1</v>
      </c>
      <c r="T102" s="2">
        <f t="shared" si="13"/>
        <v>0</v>
      </c>
      <c r="U102" s="2">
        <f t="shared" si="14"/>
        <v>0</v>
      </c>
      <c r="V102" s="2">
        <f t="shared" si="15"/>
        <v>0</v>
      </c>
      <c r="W102" s="2">
        <f t="shared" si="16"/>
        <v>0</v>
      </c>
    </row>
    <row r="103" spans="1:23">
      <c r="A103" s="1" t="s">
        <v>26</v>
      </c>
      <c r="B103" s="1" t="s">
        <v>21</v>
      </c>
      <c r="C103" s="1" t="s">
        <v>16</v>
      </c>
      <c r="D103" s="4">
        <v>45750</v>
      </c>
      <c r="E103" s="2">
        <f t="shared" si="17"/>
        <v>34</v>
      </c>
      <c r="F103" s="2">
        <f t="shared" si="18"/>
        <v>3</v>
      </c>
      <c r="G103" s="1" t="s">
        <v>15</v>
      </c>
      <c r="H103" s="1">
        <v>2</v>
      </c>
      <c r="I103" s="1">
        <v>0</v>
      </c>
      <c r="J103" s="1">
        <v>0</v>
      </c>
      <c r="K103" s="2"/>
      <c r="L103" s="2"/>
      <c r="M103" s="2"/>
      <c r="N103" s="2"/>
      <c r="O103" s="2"/>
      <c r="Q103" s="2">
        <f t="shared" si="10"/>
        <v>1</v>
      </c>
      <c r="R103" s="2">
        <f t="shared" si="11"/>
        <v>1</v>
      </c>
      <c r="S103" s="2">
        <f t="shared" si="12"/>
        <v>1</v>
      </c>
      <c r="T103" s="2">
        <f t="shared" si="13"/>
        <v>0</v>
      </c>
      <c r="U103" s="2">
        <f t="shared" si="14"/>
        <v>0</v>
      </c>
      <c r="V103" s="2">
        <f t="shared" si="15"/>
        <v>0</v>
      </c>
      <c r="W103" s="2">
        <f t="shared" si="16"/>
        <v>0</v>
      </c>
    </row>
    <row r="104" spans="1:23">
      <c r="A104" s="1" t="s">
        <v>26</v>
      </c>
      <c r="B104" s="1" t="s">
        <v>20</v>
      </c>
      <c r="C104" s="1" t="s">
        <v>16</v>
      </c>
      <c r="D104" s="4">
        <v>45751</v>
      </c>
      <c r="E104" s="2">
        <f t="shared" si="17"/>
        <v>35</v>
      </c>
      <c r="F104" s="2">
        <f t="shared" si="18"/>
        <v>1</v>
      </c>
      <c r="G104" s="1" t="s">
        <v>11</v>
      </c>
      <c r="H104" s="1">
        <v>2</v>
      </c>
      <c r="I104" s="1">
        <v>1</v>
      </c>
      <c r="K104" s="2"/>
      <c r="L104" s="2"/>
      <c r="M104" s="2"/>
      <c r="N104" s="2"/>
      <c r="O104" s="2"/>
      <c r="Q104" s="2">
        <f t="shared" si="10"/>
        <v>1</v>
      </c>
      <c r="R104" s="2">
        <f t="shared" si="11"/>
        <v>1</v>
      </c>
      <c r="S104" s="2">
        <f t="shared" si="12"/>
        <v>0</v>
      </c>
      <c r="T104" s="2">
        <f t="shared" si="13"/>
        <v>0</v>
      </c>
      <c r="U104" s="2">
        <f t="shared" si="14"/>
        <v>0</v>
      </c>
      <c r="V104" s="2">
        <f t="shared" si="15"/>
        <v>0</v>
      </c>
      <c r="W104" s="2">
        <f t="shared" si="16"/>
        <v>0</v>
      </c>
    </row>
    <row r="105" spans="1:23">
      <c r="A105" s="1" t="s">
        <v>26</v>
      </c>
      <c r="B105" s="1" t="s">
        <v>20</v>
      </c>
      <c r="C105" s="1" t="s">
        <v>16</v>
      </c>
      <c r="D105" s="4">
        <v>45751</v>
      </c>
      <c r="E105" s="2">
        <f t="shared" si="17"/>
        <v>35</v>
      </c>
      <c r="F105" s="2">
        <f t="shared" si="18"/>
        <v>2</v>
      </c>
      <c r="G105" s="1" t="s">
        <v>11</v>
      </c>
      <c r="H105" s="1">
        <v>4</v>
      </c>
      <c r="I105" s="1">
        <v>1</v>
      </c>
      <c r="K105" s="2"/>
      <c r="L105" s="2"/>
      <c r="M105" s="2"/>
      <c r="N105" s="2"/>
      <c r="O105" s="2"/>
      <c r="Q105" s="2">
        <f t="shared" si="10"/>
        <v>1</v>
      </c>
      <c r="R105" s="2">
        <f t="shared" si="11"/>
        <v>1</v>
      </c>
      <c r="S105" s="2">
        <f t="shared" si="12"/>
        <v>0</v>
      </c>
      <c r="T105" s="2">
        <f t="shared" si="13"/>
        <v>0</v>
      </c>
      <c r="U105" s="2">
        <f t="shared" si="14"/>
        <v>0</v>
      </c>
      <c r="V105" s="2">
        <f t="shared" si="15"/>
        <v>0</v>
      </c>
      <c r="W105" s="2">
        <f t="shared" si="16"/>
        <v>0</v>
      </c>
    </row>
    <row r="106" spans="1:23">
      <c r="A106" s="1" t="s">
        <v>26</v>
      </c>
      <c r="B106" s="1" t="s">
        <v>20</v>
      </c>
      <c r="C106" s="1" t="s">
        <v>16</v>
      </c>
      <c r="D106" s="4">
        <v>45751</v>
      </c>
      <c r="E106" s="2">
        <f t="shared" si="17"/>
        <v>35</v>
      </c>
      <c r="F106" s="2">
        <f t="shared" si="18"/>
        <v>3</v>
      </c>
      <c r="G106" s="1" t="s">
        <v>11</v>
      </c>
      <c r="H106" s="1">
        <v>2</v>
      </c>
      <c r="I106" s="1">
        <v>0</v>
      </c>
      <c r="K106" s="2"/>
      <c r="L106" s="2"/>
      <c r="M106" s="2"/>
      <c r="N106" s="2"/>
      <c r="O106" s="2"/>
      <c r="Q106" s="2">
        <f t="shared" si="10"/>
        <v>1</v>
      </c>
      <c r="R106" s="2">
        <f t="shared" si="11"/>
        <v>1</v>
      </c>
      <c r="S106" s="2">
        <f t="shared" si="12"/>
        <v>0</v>
      </c>
      <c r="T106" s="2">
        <f t="shared" si="13"/>
        <v>0</v>
      </c>
      <c r="U106" s="2">
        <f t="shared" si="14"/>
        <v>0</v>
      </c>
      <c r="V106" s="2">
        <f t="shared" si="15"/>
        <v>0</v>
      </c>
      <c r="W106" s="2">
        <f t="shared" si="16"/>
        <v>0</v>
      </c>
    </row>
    <row r="107" spans="1:23">
      <c r="A107" s="1" t="s">
        <v>26</v>
      </c>
      <c r="B107" s="1" t="s">
        <v>19</v>
      </c>
      <c r="C107" s="1" t="s">
        <v>16</v>
      </c>
      <c r="D107" s="4">
        <v>45754</v>
      </c>
      <c r="E107" s="2">
        <f t="shared" si="17"/>
        <v>36</v>
      </c>
      <c r="F107" s="2">
        <f t="shared" si="18"/>
        <v>1</v>
      </c>
      <c r="G107" s="1" t="s">
        <v>15</v>
      </c>
      <c r="H107" s="1">
        <v>1</v>
      </c>
      <c r="I107" s="1">
        <v>0</v>
      </c>
      <c r="J107" s="1">
        <v>0</v>
      </c>
      <c r="K107" s="2"/>
      <c r="L107" s="2"/>
      <c r="M107" s="2"/>
      <c r="N107" s="2"/>
      <c r="O107" s="2"/>
      <c r="Q107" s="2">
        <f t="shared" si="10"/>
        <v>1</v>
      </c>
      <c r="R107" s="2">
        <f t="shared" si="11"/>
        <v>1</v>
      </c>
      <c r="S107" s="2">
        <f t="shared" si="12"/>
        <v>1</v>
      </c>
      <c r="T107" s="2">
        <f t="shared" si="13"/>
        <v>0</v>
      </c>
      <c r="U107" s="2">
        <f t="shared" si="14"/>
        <v>0</v>
      </c>
      <c r="V107" s="2">
        <f t="shared" si="15"/>
        <v>0</v>
      </c>
      <c r="W107" s="2">
        <f t="shared" si="16"/>
        <v>0</v>
      </c>
    </row>
    <row r="108" spans="1:23">
      <c r="A108" s="1" t="s">
        <v>26</v>
      </c>
      <c r="B108" s="1" t="s">
        <v>19</v>
      </c>
      <c r="C108" s="1" t="s">
        <v>16</v>
      </c>
      <c r="D108" s="4">
        <v>45754</v>
      </c>
      <c r="E108" s="2">
        <f t="shared" si="17"/>
        <v>36</v>
      </c>
      <c r="F108" s="2">
        <f t="shared" si="18"/>
        <v>2</v>
      </c>
      <c r="G108" s="1" t="s">
        <v>15</v>
      </c>
      <c r="H108" s="1">
        <v>0</v>
      </c>
      <c r="I108" s="1">
        <v>1</v>
      </c>
      <c r="J108" s="1">
        <v>0</v>
      </c>
      <c r="K108" s="2"/>
      <c r="L108" s="2"/>
      <c r="M108" s="2"/>
      <c r="N108" s="2"/>
      <c r="O108" s="2"/>
      <c r="Q108" s="2">
        <f t="shared" si="10"/>
        <v>1</v>
      </c>
      <c r="R108" s="2">
        <f t="shared" si="11"/>
        <v>1</v>
      </c>
      <c r="S108" s="2">
        <f t="shared" si="12"/>
        <v>1</v>
      </c>
      <c r="T108" s="2">
        <f t="shared" si="13"/>
        <v>0</v>
      </c>
      <c r="U108" s="2">
        <f t="shared" si="14"/>
        <v>0</v>
      </c>
      <c r="V108" s="2">
        <f t="shared" si="15"/>
        <v>0</v>
      </c>
      <c r="W108" s="2">
        <f t="shared" si="16"/>
        <v>0</v>
      </c>
    </row>
    <row r="109" spans="1:23">
      <c r="A109" s="1" t="s">
        <v>26</v>
      </c>
      <c r="B109" s="1" t="s">
        <v>19</v>
      </c>
      <c r="C109" s="1" t="s">
        <v>16</v>
      </c>
      <c r="D109" s="4">
        <v>45754</v>
      </c>
      <c r="E109" s="2">
        <f t="shared" si="17"/>
        <v>36</v>
      </c>
      <c r="F109" s="2">
        <f t="shared" si="18"/>
        <v>3</v>
      </c>
      <c r="G109" s="1" t="s">
        <v>15</v>
      </c>
      <c r="H109" s="1">
        <v>0</v>
      </c>
      <c r="I109" s="1">
        <v>1</v>
      </c>
      <c r="J109" s="1">
        <v>0</v>
      </c>
      <c r="K109" s="2"/>
      <c r="L109" s="2"/>
      <c r="M109" s="2"/>
      <c r="N109" s="2"/>
      <c r="O109" s="2"/>
      <c r="Q109" s="2">
        <f t="shared" si="10"/>
        <v>1</v>
      </c>
      <c r="R109" s="2">
        <f t="shared" si="11"/>
        <v>1</v>
      </c>
      <c r="S109" s="2">
        <f t="shared" si="12"/>
        <v>1</v>
      </c>
      <c r="T109" s="2">
        <f t="shared" si="13"/>
        <v>0</v>
      </c>
      <c r="U109" s="2">
        <f t="shared" si="14"/>
        <v>0</v>
      </c>
      <c r="V109" s="2">
        <f t="shared" si="15"/>
        <v>0</v>
      </c>
      <c r="W109" s="2">
        <f t="shared" si="16"/>
        <v>0</v>
      </c>
    </row>
    <row r="110" spans="1:23">
      <c r="A110" s="1" t="s">
        <v>26</v>
      </c>
      <c r="B110" s="1" t="s">
        <v>20</v>
      </c>
      <c r="C110" s="1" t="s">
        <v>16</v>
      </c>
      <c r="D110" s="4">
        <v>45754</v>
      </c>
      <c r="E110" s="2">
        <f t="shared" si="17"/>
        <v>37</v>
      </c>
      <c r="F110" s="2">
        <f t="shared" si="18"/>
        <v>1</v>
      </c>
      <c r="G110" s="1" t="s">
        <v>9</v>
      </c>
      <c r="H110" s="1">
        <v>0</v>
      </c>
      <c r="I110" s="1">
        <v>2</v>
      </c>
      <c r="K110" s="2"/>
      <c r="L110" s="2"/>
      <c r="M110" s="2"/>
      <c r="N110" s="2"/>
      <c r="O110" s="2"/>
      <c r="Q110" s="2">
        <f t="shared" si="10"/>
        <v>1</v>
      </c>
      <c r="R110" s="2">
        <f t="shared" si="11"/>
        <v>1</v>
      </c>
      <c r="S110" s="2">
        <f t="shared" si="12"/>
        <v>0</v>
      </c>
      <c r="T110" s="2">
        <f t="shared" si="13"/>
        <v>0</v>
      </c>
      <c r="U110" s="2">
        <f t="shared" si="14"/>
        <v>0</v>
      </c>
      <c r="V110" s="2">
        <f t="shared" si="15"/>
        <v>0</v>
      </c>
      <c r="W110" s="2">
        <f t="shared" si="16"/>
        <v>0</v>
      </c>
    </row>
    <row r="111" spans="1:23">
      <c r="A111" s="1" t="s">
        <v>26</v>
      </c>
      <c r="B111" s="1" t="s">
        <v>20</v>
      </c>
      <c r="C111" s="1" t="s">
        <v>16</v>
      </c>
      <c r="D111" s="4">
        <v>45754</v>
      </c>
      <c r="E111" s="2">
        <f t="shared" si="17"/>
        <v>37</v>
      </c>
      <c r="F111" s="2">
        <f t="shared" si="18"/>
        <v>2</v>
      </c>
      <c r="G111" s="1" t="s">
        <v>9</v>
      </c>
      <c r="H111" s="1">
        <v>3</v>
      </c>
      <c r="I111" s="1">
        <v>1</v>
      </c>
      <c r="K111" s="2"/>
      <c r="L111" s="2"/>
      <c r="M111" s="2"/>
      <c r="N111" s="2"/>
      <c r="O111" s="2"/>
      <c r="Q111" s="2">
        <f t="shared" si="10"/>
        <v>1</v>
      </c>
      <c r="R111" s="2">
        <f t="shared" si="11"/>
        <v>1</v>
      </c>
      <c r="S111" s="2">
        <f t="shared" si="12"/>
        <v>0</v>
      </c>
      <c r="T111" s="2">
        <f t="shared" si="13"/>
        <v>0</v>
      </c>
      <c r="U111" s="2">
        <f t="shared" si="14"/>
        <v>0</v>
      </c>
      <c r="V111" s="2">
        <f t="shared" si="15"/>
        <v>0</v>
      </c>
      <c r="W111" s="2">
        <f t="shared" si="16"/>
        <v>0</v>
      </c>
    </row>
    <row r="112" spans="1:23">
      <c r="A112" s="1" t="s">
        <v>26</v>
      </c>
      <c r="B112" s="1" t="s">
        <v>20</v>
      </c>
      <c r="C112" s="1" t="s">
        <v>16</v>
      </c>
      <c r="D112" s="4">
        <v>45754</v>
      </c>
      <c r="E112" s="2">
        <f t="shared" si="17"/>
        <v>37</v>
      </c>
      <c r="F112" s="2">
        <f t="shared" si="18"/>
        <v>3</v>
      </c>
      <c r="G112" s="1" t="s">
        <v>9</v>
      </c>
      <c r="H112" s="1">
        <v>5</v>
      </c>
      <c r="I112" s="1">
        <v>3</v>
      </c>
      <c r="K112" s="2"/>
      <c r="L112" s="2"/>
      <c r="M112" s="2"/>
      <c r="N112" s="2"/>
      <c r="O112" s="2"/>
      <c r="Q112" s="2">
        <f t="shared" si="10"/>
        <v>1</v>
      </c>
      <c r="R112" s="2">
        <f t="shared" si="11"/>
        <v>1</v>
      </c>
      <c r="S112" s="2">
        <f t="shared" si="12"/>
        <v>0</v>
      </c>
      <c r="T112" s="2">
        <f t="shared" si="13"/>
        <v>0</v>
      </c>
      <c r="U112" s="2">
        <f t="shared" si="14"/>
        <v>0</v>
      </c>
      <c r="V112" s="2">
        <f t="shared" si="15"/>
        <v>0</v>
      </c>
      <c r="W112" s="2">
        <f t="shared" si="16"/>
        <v>0</v>
      </c>
    </row>
    <row r="113" spans="1:23">
      <c r="A113" s="1" t="s">
        <v>26</v>
      </c>
      <c r="B113" s="1" t="s">
        <v>21</v>
      </c>
      <c r="C113" s="1" t="s">
        <v>16</v>
      </c>
      <c r="D113" s="4">
        <v>45755</v>
      </c>
      <c r="E113" s="2">
        <f t="shared" si="17"/>
        <v>38</v>
      </c>
      <c r="F113" s="2">
        <f t="shared" si="18"/>
        <v>1</v>
      </c>
      <c r="G113" s="1" t="s">
        <v>13</v>
      </c>
      <c r="H113" s="1">
        <v>0</v>
      </c>
      <c r="I113" s="1">
        <v>2</v>
      </c>
      <c r="K113" s="2">
        <v>4</v>
      </c>
      <c r="L113" s="2"/>
      <c r="M113" s="2"/>
      <c r="N113" s="2"/>
      <c r="O113" s="2"/>
      <c r="Q113" s="2">
        <f t="shared" si="10"/>
        <v>1</v>
      </c>
      <c r="R113" s="2">
        <f t="shared" si="11"/>
        <v>1</v>
      </c>
      <c r="S113" s="2">
        <f t="shared" si="12"/>
        <v>0</v>
      </c>
      <c r="T113" s="2">
        <f t="shared" si="13"/>
        <v>1</v>
      </c>
      <c r="U113" s="2">
        <f t="shared" si="14"/>
        <v>0</v>
      </c>
      <c r="V113" s="2">
        <f t="shared" si="15"/>
        <v>0</v>
      </c>
      <c r="W113" s="2">
        <f t="shared" si="16"/>
        <v>0</v>
      </c>
    </row>
    <row r="114" spans="1:23">
      <c r="A114" s="1" t="s">
        <v>26</v>
      </c>
      <c r="B114" s="1" t="s">
        <v>21</v>
      </c>
      <c r="C114" s="1" t="s">
        <v>16</v>
      </c>
      <c r="D114" s="4">
        <v>45755</v>
      </c>
      <c r="E114" s="2">
        <f t="shared" si="17"/>
        <v>38</v>
      </c>
      <c r="F114" s="2">
        <f t="shared" si="18"/>
        <v>2</v>
      </c>
      <c r="G114" s="1" t="s">
        <v>13</v>
      </c>
      <c r="H114" s="1">
        <v>0</v>
      </c>
      <c r="I114" s="1">
        <v>1</v>
      </c>
      <c r="K114" s="2">
        <v>4</v>
      </c>
      <c r="L114" s="2"/>
      <c r="M114" s="2"/>
      <c r="N114" s="2"/>
      <c r="O114" s="2"/>
      <c r="Q114" s="2">
        <f t="shared" si="10"/>
        <v>1</v>
      </c>
      <c r="R114" s="2">
        <f t="shared" si="11"/>
        <v>1</v>
      </c>
      <c r="S114" s="2">
        <f t="shared" si="12"/>
        <v>0</v>
      </c>
      <c r="T114" s="2">
        <f t="shared" si="13"/>
        <v>1</v>
      </c>
      <c r="U114" s="2">
        <f t="shared" si="14"/>
        <v>0</v>
      </c>
      <c r="V114" s="2">
        <f t="shared" si="15"/>
        <v>0</v>
      </c>
      <c r="W114" s="2">
        <f t="shared" si="16"/>
        <v>0</v>
      </c>
    </row>
    <row r="115" spans="1:23">
      <c r="A115" s="1" t="s">
        <v>26</v>
      </c>
      <c r="B115" s="1" t="s">
        <v>21</v>
      </c>
      <c r="C115" s="1" t="s">
        <v>16</v>
      </c>
      <c r="D115" s="4">
        <v>45755</v>
      </c>
      <c r="E115" s="2">
        <f t="shared" si="17"/>
        <v>38</v>
      </c>
      <c r="F115" s="2">
        <f t="shared" si="18"/>
        <v>3</v>
      </c>
      <c r="G115" s="1" t="s">
        <v>13</v>
      </c>
      <c r="H115" s="1">
        <v>1</v>
      </c>
      <c r="I115" s="1">
        <v>1</v>
      </c>
      <c r="K115" s="2">
        <v>1</v>
      </c>
      <c r="L115" s="2"/>
      <c r="M115" s="2"/>
      <c r="N115" s="2"/>
      <c r="O115" s="2"/>
      <c r="Q115" s="2">
        <f t="shared" si="10"/>
        <v>1</v>
      </c>
      <c r="R115" s="2">
        <f t="shared" si="11"/>
        <v>1</v>
      </c>
      <c r="S115" s="2">
        <f t="shared" si="12"/>
        <v>0</v>
      </c>
      <c r="T115" s="2">
        <f t="shared" si="13"/>
        <v>1</v>
      </c>
      <c r="U115" s="2">
        <f t="shared" si="14"/>
        <v>0</v>
      </c>
      <c r="V115" s="2">
        <f t="shared" si="15"/>
        <v>0</v>
      </c>
      <c r="W115" s="2">
        <f t="shared" si="16"/>
        <v>0</v>
      </c>
    </row>
    <row r="116" spans="1:23">
      <c r="A116" s="1" t="s">
        <v>26</v>
      </c>
      <c r="B116" s="1" t="s">
        <v>20</v>
      </c>
      <c r="C116" s="1" t="s">
        <v>16</v>
      </c>
      <c r="D116" s="4">
        <v>45756</v>
      </c>
      <c r="E116" s="2">
        <f t="shared" si="17"/>
        <v>39</v>
      </c>
      <c r="F116" s="2">
        <f t="shared" si="18"/>
        <v>1</v>
      </c>
      <c r="G116" s="1" t="s">
        <v>11</v>
      </c>
      <c r="H116" s="1">
        <v>5</v>
      </c>
      <c r="I116" s="1">
        <v>3</v>
      </c>
      <c r="K116" s="2"/>
      <c r="L116" s="2"/>
      <c r="M116" s="2"/>
      <c r="N116" s="2"/>
      <c r="O116" s="2"/>
      <c r="Q116" s="2">
        <f t="shared" si="10"/>
        <v>1</v>
      </c>
      <c r="R116" s="2">
        <f t="shared" si="11"/>
        <v>1</v>
      </c>
      <c r="S116" s="2">
        <f t="shared" si="12"/>
        <v>0</v>
      </c>
      <c r="T116" s="2">
        <f t="shared" si="13"/>
        <v>0</v>
      </c>
      <c r="U116" s="2">
        <f t="shared" si="14"/>
        <v>0</v>
      </c>
      <c r="V116" s="2">
        <f t="shared" si="15"/>
        <v>0</v>
      </c>
      <c r="W116" s="2">
        <f t="shared" si="16"/>
        <v>0</v>
      </c>
    </row>
    <row r="117" spans="1:23">
      <c r="A117" s="1" t="s">
        <v>26</v>
      </c>
      <c r="B117" s="1" t="s">
        <v>20</v>
      </c>
      <c r="C117" s="1" t="s">
        <v>16</v>
      </c>
      <c r="D117" s="4">
        <v>45756</v>
      </c>
      <c r="E117" s="2">
        <f t="shared" si="17"/>
        <v>39</v>
      </c>
      <c r="F117" s="2">
        <f t="shared" si="18"/>
        <v>2</v>
      </c>
      <c r="G117" s="1" t="s">
        <v>11</v>
      </c>
      <c r="H117" s="1">
        <v>7</v>
      </c>
      <c r="I117" s="1">
        <v>1</v>
      </c>
      <c r="K117" s="2"/>
      <c r="L117" s="2"/>
      <c r="M117" s="2"/>
      <c r="N117" s="2"/>
      <c r="O117" s="2"/>
      <c r="Q117" s="2">
        <f t="shared" si="10"/>
        <v>1</v>
      </c>
      <c r="R117" s="2">
        <f t="shared" si="11"/>
        <v>1</v>
      </c>
      <c r="S117" s="2">
        <f t="shared" si="12"/>
        <v>0</v>
      </c>
      <c r="T117" s="2">
        <f t="shared" si="13"/>
        <v>0</v>
      </c>
      <c r="U117" s="2">
        <f t="shared" si="14"/>
        <v>0</v>
      </c>
      <c r="V117" s="2">
        <f t="shared" si="15"/>
        <v>0</v>
      </c>
      <c r="W117" s="2">
        <f t="shared" si="16"/>
        <v>0</v>
      </c>
    </row>
    <row r="118" spans="1:23">
      <c r="A118" s="1" t="s">
        <v>26</v>
      </c>
      <c r="B118" s="1" t="s">
        <v>20</v>
      </c>
      <c r="C118" s="1" t="s">
        <v>16</v>
      </c>
      <c r="D118" s="4">
        <v>45756</v>
      </c>
      <c r="E118" s="2">
        <f t="shared" si="17"/>
        <v>39</v>
      </c>
      <c r="F118" s="2">
        <f t="shared" si="18"/>
        <v>3</v>
      </c>
      <c r="G118" s="1" t="s">
        <v>11</v>
      </c>
      <c r="H118" s="1">
        <v>3</v>
      </c>
      <c r="I118" s="1">
        <v>2</v>
      </c>
      <c r="K118" s="2"/>
      <c r="L118" s="2"/>
      <c r="M118" s="2"/>
      <c r="N118" s="2"/>
      <c r="O118" s="2"/>
      <c r="Q118" s="2">
        <f t="shared" si="10"/>
        <v>1</v>
      </c>
      <c r="R118" s="2">
        <f t="shared" si="11"/>
        <v>1</v>
      </c>
      <c r="S118" s="2">
        <f t="shared" si="12"/>
        <v>0</v>
      </c>
      <c r="T118" s="2">
        <f t="shared" si="13"/>
        <v>0</v>
      </c>
      <c r="U118" s="2">
        <f t="shared" si="14"/>
        <v>0</v>
      </c>
      <c r="V118" s="2">
        <f t="shared" si="15"/>
        <v>0</v>
      </c>
      <c r="W118" s="2">
        <f t="shared" si="16"/>
        <v>0</v>
      </c>
    </row>
    <row r="119" spans="1:23">
      <c r="A119" s="1" t="s">
        <v>26</v>
      </c>
      <c r="B119" s="1" t="s">
        <v>19</v>
      </c>
      <c r="C119" s="1" t="s">
        <v>16</v>
      </c>
      <c r="D119" s="4">
        <v>45756</v>
      </c>
      <c r="E119" s="2">
        <f t="shared" si="17"/>
        <v>40</v>
      </c>
      <c r="F119" s="2">
        <f t="shared" si="18"/>
        <v>1</v>
      </c>
      <c r="G119" s="1" t="s">
        <v>11</v>
      </c>
      <c r="H119" s="1">
        <v>1</v>
      </c>
      <c r="I119" s="1">
        <v>3</v>
      </c>
      <c r="K119" s="2"/>
      <c r="L119" s="2"/>
      <c r="M119" s="2"/>
      <c r="N119" s="2"/>
      <c r="O119" s="2"/>
      <c r="Q119" s="2">
        <f t="shared" si="10"/>
        <v>1</v>
      </c>
      <c r="R119" s="2">
        <f t="shared" si="11"/>
        <v>1</v>
      </c>
      <c r="S119" s="2">
        <f t="shared" si="12"/>
        <v>0</v>
      </c>
      <c r="T119" s="2">
        <f t="shared" si="13"/>
        <v>0</v>
      </c>
      <c r="U119" s="2">
        <f t="shared" si="14"/>
        <v>0</v>
      </c>
      <c r="V119" s="2">
        <f t="shared" si="15"/>
        <v>0</v>
      </c>
      <c r="W119" s="2">
        <f t="shared" si="16"/>
        <v>0</v>
      </c>
    </row>
    <row r="120" spans="1:23">
      <c r="A120" s="1" t="s">
        <v>26</v>
      </c>
      <c r="B120" s="1" t="s">
        <v>19</v>
      </c>
      <c r="C120" s="1" t="s">
        <v>16</v>
      </c>
      <c r="D120" s="4">
        <v>45756</v>
      </c>
      <c r="E120" s="2">
        <f t="shared" si="17"/>
        <v>40</v>
      </c>
      <c r="F120" s="2">
        <f t="shared" si="18"/>
        <v>2</v>
      </c>
      <c r="G120" s="1" t="s">
        <v>11</v>
      </c>
      <c r="H120" s="1">
        <v>2</v>
      </c>
      <c r="I120" s="1">
        <v>3</v>
      </c>
      <c r="K120" s="2"/>
      <c r="L120" s="2"/>
      <c r="M120" s="2"/>
      <c r="N120" s="2"/>
      <c r="O120" s="2"/>
      <c r="Q120" s="2">
        <f t="shared" si="10"/>
        <v>1</v>
      </c>
      <c r="R120" s="2">
        <f t="shared" si="11"/>
        <v>1</v>
      </c>
      <c r="S120" s="2">
        <f t="shared" si="12"/>
        <v>0</v>
      </c>
      <c r="T120" s="2">
        <f t="shared" si="13"/>
        <v>0</v>
      </c>
      <c r="U120" s="2">
        <f t="shared" si="14"/>
        <v>0</v>
      </c>
      <c r="V120" s="2">
        <f t="shared" si="15"/>
        <v>0</v>
      </c>
      <c r="W120" s="2">
        <f t="shared" si="16"/>
        <v>0</v>
      </c>
    </row>
    <row r="121" spans="1:23">
      <c r="A121" s="1" t="s">
        <v>26</v>
      </c>
      <c r="B121" s="1" t="s">
        <v>19</v>
      </c>
      <c r="C121" s="1" t="s">
        <v>16</v>
      </c>
      <c r="D121" s="4">
        <v>45756</v>
      </c>
      <c r="E121" s="2">
        <f t="shared" si="17"/>
        <v>40</v>
      </c>
      <c r="F121" s="2">
        <f t="shared" si="18"/>
        <v>3</v>
      </c>
      <c r="G121" s="1" t="s">
        <v>11</v>
      </c>
      <c r="H121" s="1">
        <v>5</v>
      </c>
      <c r="I121" s="1">
        <v>0</v>
      </c>
      <c r="K121" s="2"/>
      <c r="L121" s="2"/>
      <c r="M121" s="2"/>
      <c r="N121" s="2"/>
      <c r="O121" s="2"/>
      <c r="Q121" s="2">
        <f t="shared" si="10"/>
        <v>1</v>
      </c>
      <c r="R121" s="2">
        <f t="shared" si="11"/>
        <v>1</v>
      </c>
      <c r="S121" s="2">
        <f t="shared" si="12"/>
        <v>0</v>
      </c>
      <c r="T121" s="2">
        <f t="shared" si="13"/>
        <v>0</v>
      </c>
      <c r="U121" s="2">
        <f t="shared" si="14"/>
        <v>0</v>
      </c>
      <c r="V121" s="2">
        <f t="shared" si="15"/>
        <v>0</v>
      </c>
      <c r="W121" s="2">
        <f t="shared" si="16"/>
        <v>0</v>
      </c>
    </row>
    <row r="122" spans="1:23">
      <c r="A122" s="1" t="s">
        <v>26</v>
      </c>
      <c r="B122" s="1" t="s">
        <v>21</v>
      </c>
      <c r="C122" s="1" t="s">
        <v>16</v>
      </c>
      <c r="D122" s="4">
        <v>45756</v>
      </c>
      <c r="E122" s="2">
        <f t="shared" si="17"/>
        <v>41</v>
      </c>
      <c r="F122" s="2">
        <f t="shared" si="18"/>
        <v>1</v>
      </c>
      <c r="G122" s="1" t="s">
        <v>11</v>
      </c>
      <c r="H122" s="1">
        <v>0</v>
      </c>
      <c r="I122" s="1">
        <v>2</v>
      </c>
      <c r="K122" s="2"/>
      <c r="L122" s="2"/>
      <c r="M122" s="2"/>
      <c r="N122" s="2"/>
      <c r="O122" s="2"/>
      <c r="Q122" s="2">
        <f t="shared" si="10"/>
        <v>1</v>
      </c>
      <c r="R122" s="2">
        <f t="shared" si="11"/>
        <v>1</v>
      </c>
      <c r="S122" s="2">
        <f t="shared" si="12"/>
        <v>0</v>
      </c>
      <c r="T122" s="2">
        <f t="shared" si="13"/>
        <v>0</v>
      </c>
      <c r="U122" s="2">
        <f t="shared" si="14"/>
        <v>0</v>
      </c>
      <c r="V122" s="2">
        <f t="shared" si="15"/>
        <v>0</v>
      </c>
      <c r="W122" s="2">
        <f t="shared" si="16"/>
        <v>0</v>
      </c>
    </row>
    <row r="123" spans="1:23">
      <c r="A123" s="1" t="s">
        <v>26</v>
      </c>
      <c r="B123" s="1" t="s">
        <v>21</v>
      </c>
      <c r="C123" s="1" t="s">
        <v>16</v>
      </c>
      <c r="D123" s="4">
        <v>45756</v>
      </c>
      <c r="E123" s="2">
        <f t="shared" si="17"/>
        <v>41</v>
      </c>
      <c r="F123" s="2">
        <f t="shared" si="18"/>
        <v>2</v>
      </c>
      <c r="G123" s="1" t="s">
        <v>11</v>
      </c>
      <c r="H123" s="1">
        <v>3</v>
      </c>
      <c r="I123" s="1">
        <v>0</v>
      </c>
      <c r="K123" s="2"/>
      <c r="L123" s="2"/>
      <c r="M123" s="2"/>
      <c r="N123" s="2"/>
      <c r="O123" s="2"/>
      <c r="Q123" s="2">
        <f t="shared" si="10"/>
        <v>1</v>
      </c>
      <c r="R123" s="2">
        <f t="shared" si="11"/>
        <v>1</v>
      </c>
      <c r="S123" s="2">
        <f t="shared" si="12"/>
        <v>0</v>
      </c>
      <c r="T123" s="2">
        <f t="shared" si="13"/>
        <v>0</v>
      </c>
      <c r="U123" s="2">
        <f t="shared" si="14"/>
        <v>0</v>
      </c>
      <c r="V123" s="2">
        <f t="shared" si="15"/>
        <v>0</v>
      </c>
      <c r="W123" s="2">
        <f t="shared" si="16"/>
        <v>0</v>
      </c>
    </row>
    <row r="124" spans="1:23">
      <c r="A124" s="1" t="s">
        <v>26</v>
      </c>
      <c r="B124" s="1" t="s">
        <v>21</v>
      </c>
      <c r="C124" s="1" t="s">
        <v>16</v>
      </c>
      <c r="D124" s="4">
        <v>45756</v>
      </c>
      <c r="E124" s="2">
        <f t="shared" si="17"/>
        <v>41</v>
      </c>
      <c r="F124" s="2">
        <f t="shared" si="18"/>
        <v>3</v>
      </c>
      <c r="G124" s="1" t="s">
        <v>11</v>
      </c>
      <c r="H124" s="1">
        <v>1</v>
      </c>
      <c r="I124" s="1">
        <v>0</v>
      </c>
      <c r="K124" s="2"/>
      <c r="L124" s="2"/>
      <c r="M124" s="2"/>
      <c r="N124" s="2"/>
      <c r="O124" s="2"/>
      <c r="Q124" s="2">
        <f t="shared" si="10"/>
        <v>1</v>
      </c>
      <c r="R124" s="2">
        <f t="shared" si="11"/>
        <v>1</v>
      </c>
      <c r="S124" s="2">
        <f t="shared" si="12"/>
        <v>0</v>
      </c>
      <c r="T124" s="2">
        <f t="shared" si="13"/>
        <v>0</v>
      </c>
      <c r="U124" s="2">
        <f t="shared" si="14"/>
        <v>0</v>
      </c>
      <c r="V124" s="2">
        <f t="shared" si="15"/>
        <v>0</v>
      </c>
      <c r="W124" s="2">
        <f t="shared" si="16"/>
        <v>0</v>
      </c>
    </row>
    <row r="125" spans="1:23">
      <c r="A125" s="1" t="s">
        <v>26</v>
      </c>
      <c r="B125" s="1" t="s">
        <v>19</v>
      </c>
      <c r="C125" s="1" t="s">
        <v>16</v>
      </c>
      <c r="D125" s="4">
        <v>45757</v>
      </c>
      <c r="E125" s="2">
        <f t="shared" si="17"/>
        <v>42</v>
      </c>
      <c r="F125" s="2">
        <f t="shared" si="18"/>
        <v>1</v>
      </c>
      <c r="G125" s="1" t="s">
        <v>9</v>
      </c>
      <c r="H125" s="1">
        <v>3</v>
      </c>
      <c r="I125" s="1">
        <v>1</v>
      </c>
      <c r="K125" s="2"/>
      <c r="L125" s="2"/>
      <c r="M125" s="2"/>
      <c r="N125" s="2"/>
      <c r="O125" s="2"/>
      <c r="Q125" s="2">
        <f t="shared" si="10"/>
        <v>1</v>
      </c>
      <c r="R125" s="2">
        <f t="shared" si="11"/>
        <v>1</v>
      </c>
      <c r="S125" s="2">
        <f t="shared" si="12"/>
        <v>0</v>
      </c>
      <c r="T125" s="2">
        <f t="shared" si="13"/>
        <v>0</v>
      </c>
      <c r="U125" s="2">
        <f t="shared" si="14"/>
        <v>0</v>
      </c>
      <c r="V125" s="2">
        <f t="shared" si="15"/>
        <v>0</v>
      </c>
      <c r="W125" s="2">
        <f t="shared" si="16"/>
        <v>0</v>
      </c>
    </row>
    <row r="126" spans="1:23">
      <c r="A126" s="1" t="s">
        <v>26</v>
      </c>
      <c r="B126" s="1" t="s">
        <v>19</v>
      </c>
      <c r="C126" s="1" t="s">
        <v>16</v>
      </c>
      <c r="D126" s="4">
        <v>45757</v>
      </c>
      <c r="E126" s="2">
        <f t="shared" si="17"/>
        <v>42</v>
      </c>
      <c r="F126" s="2">
        <f t="shared" si="18"/>
        <v>2</v>
      </c>
      <c r="G126" s="1" t="s">
        <v>9</v>
      </c>
      <c r="H126" s="1">
        <v>1</v>
      </c>
      <c r="I126" s="1">
        <v>2</v>
      </c>
      <c r="K126" s="2"/>
      <c r="L126" s="2"/>
      <c r="M126" s="2"/>
      <c r="N126" s="2"/>
      <c r="O126" s="2"/>
      <c r="Q126" s="2">
        <f t="shared" si="10"/>
        <v>1</v>
      </c>
      <c r="R126" s="2">
        <f t="shared" si="11"/>
        <v>1</v>
      </c>
      <c r="S126" s="2">
        <f t="shared" si="12"/>
        <v>0</v>
      </c>
      <c r="T126" s="2">
        <f t="shared" si="13"/>
        <v>0</v>
      </c>
      <c r="U126" s="2">
        <f t="shared" si="14"/>
        <v>0</v>
      </c>
      <c r="V126" s="2">
        <f t="shared" si="15"/>
        <v>0</v>
      </c>
      <c r="W126" s="2">
        <f t="shared" si="16"/>
        <v>0</v>
      </c>
    </row>
    <row r="127" spans="1:23">
      <c r="A127" s="1" t="s">
        <v>26</v>
      </c>
      <c r="B127" s="1" t="s">
        <v>19</v>
      </c>
      <c r="C127" s="1" t="s">
        <v>16</v>
      </c>
      <c r="D127" s="4">
        <v>45757</v>
      </c>
      <c r="E127" s="2">
        <f t="shared" si="17"/>
        <v>42</v>
      </c>
      <c r="F127" s="2">
        <f t="shared" si="18"/>
        <v>3</v>
      </c>
      <c r="G127" s="1" t="s">
        <v>9</v>
      </c>
      <c r="H127" s="1">
        <v>1</v>
      </c>
      <c r="I127" s="1">
        <v>3</v>
      </c>
      <c r="K127" s="2"/>
      <c r="L127" s="2"/>
      <c r="M127" s="2"/>
      <c r="N127" s="2"/>
      <c r="O127" s="2"/>
      <c r="Q127" s="2">
        <f t="shared" si="10"/>
        <v>1</v>
      </c>
      <c r="R127" s="2">
        <f t="shared" si="11"/>
        <v>1</v>
      </c>
      <c r="S127" s="2">
        <f t="shared" si="12"/>
        <v>0</v>
      </c>
      <c r="T127" s="2">
        <f t="shared" si="13"/>
        <v>0</v>
      </c>
      <c r="U127" s="2">
        <f t="shared" si="14"/>
        <v>0</v>
      </c>
      <c r="V127" s="2">
        <f t="shared" si="15"/>
        <v>0</v>
      </c>
      <c r="W127" s="2">
        <f t="shared" si="16"/>
        <v>0</v>
      </c>
    </row>
    <row r="128" spans="1:23">
      <c r="A128" s="1" t="s">
        <v>26</v>
      </c>
      <c r="B128" s="1" t="s">
        <v>20</v>
      </c>
      <c r="C128" s="1" t="s">
        <v>16</v>
      </c>
      <c r="D128" s="4">
        <v>45761</v>
      </c>
      <c r="E128" s="2">
        <f t="shared" si="17"/>
        <v>43</v>
      </c>
      <c r="F128" s="2">
        <f t="shared" si="18"/>
        <v>1</v>
      </c>
      <c r="G128" s="1" t="s">
        <v>15</v>
      </c>
      <c r="H128" s="1">
        <v>7</v>
      </c>
      <c r="I128" s="1">
        <v>1</v>
      </c>
      <c r="K128" s="2">
        <v>2</v>
      </c>
      <c r="L128" s="2"/>
      <c r="M128" s="2"/>
      <c r="N128" s="2"/>
      <c r="O128" s="2"/>
      <c r="Q128" s="2">
        <f t="shared" si="10"/>
        <v>1</v>
      </c>
      <c r="R128" s="2">
        <f t="shared" si="11"/>
        <v>1</v>
      </c>
      <c r="S128" s="2">
        <f t="shared" si="12"/>
        <v>0</v>
      </c>
      <c r="T128" s="2">
        <f t="shared" si="13"/>
        <v>1</v>
      </c>
      <c r="U128" s="2">
        <f t="shared" si="14"/>
        <v>0</v>
      </c>
      <c r="V128" s="2">
        <f t="shared" si="15"/>
        <v>0</v>
      </c>
      <c r="W128" s="2">
        <f t="shared" si="16"/>
        <v>0</v>
      </c>
    </row>
    <row r="129" spans="1:23">
      <c r="A129" s="1" t="s">
        <v>26</v>
      </c>
      <c r="B129" s="1" t="s">
        <v>20</v>
      </c>
      <c r="C129" s="1" t="s">
        <v>16</v>
      </c>
      <c r="D129" s="4">
        <v>45761</v>
      </c>
      <c r="E129" s="2">
        <f t="shared" si="17"/>
        <v>43</v>
      </c>
      <c r="F129" s="2">
        <f t="shared" si="18"/>
        <v>2</v>
      </c>
      <c r="G129" s="1" t="s">
        <v>15</v>
      </c>
      <c r="H129" s="1">
        <v>0</v>
      </c>
      <c r="I129" s="1">
        <v>2</v>
      </c>
      <c r="K129" s="2">
        <v>2</v>
      </c>
      <c r="L129" s="2"/>
      <c r="M129" s="2"/>
      <c r="N129" s="2"/>
      <c r="O129" s="2"/>
      <c r="Q129" s="2">
        <f t="shared" si="10"/>
        <v>1</v>
      </c>
      <c r="R129" s="2">
        <f t="shared" si="11"/>
        <v>1</v>
      </c>
      <c r="S129" s="2">
        <f t="shared" si="12"/>
        <v>0</v>
      </c>
      <c r="T129" s="2">
        <f t="shared" si="13"/>
        <v>1</v>
      </c>
      <c r="U129" s="2">
        <f t="shared" si="14"/>
        <v>0</v>
      </c>
      <c r="V129" s="2">
        <f t="shared" si="15"/>
        <v>0</v>
      </c>
      <c r="W129" s="2">
        <f t="shared" si="16"/>
        <v>0</v>
      </c>
    </row>
    <row r="130" spans="1:23">
      <c r="A130" s="1" t="s">
        <v>26</v>
      </c>
      <c r="B130" s="1" t="s">
        <v>20</v>
      </c>
      <c r="C130" s="1" t="s">
        <v>16</v>
      </c>
      <c r="D130" s="4">
        <v>45761</v>
      </c>
      <c r="E130" s="2">
        <f t="shared" si="17"/>
        <v>43</v>
      </c>
      <c r="F130" s="2">
        <f t="shared" si="18"/>
        <v>3</v>
      </c>
      <c r="G130" s="1" t="s">
        <v>15</v>
      </c>
      <c r="H130" s="1">
        <v>1</v>
      </c>
      <c r="I130" s="1">
        <v>4</v>
      </c>
      <c r="K130" s="2">
        <v>0</v>
      </c>
      <c r="L130" s="2"/>
      <c r="M130" s="2"/>
      <c r="N130" s="2"/>
      <c r="O130" s="2"/>
      <c r="Q130" s="2">
        <f t="shared" si="10"/>
        <v>1</v>
      </c>
      <c r="R130" s="2">
        <f t="shared" si="11"/>
        <v>1</v>
      </c>
      <c r="S130" s="2">
        <f t="shared" si="12"/>
        <v>0</v>
      </c>
      <c r="T130" s="2">
        <f t="shared" si="13"/>
        <v>1</v>
      </c>
      <c r="U130" s="2">
        <f t="shared" si="14"/>
        <v>0</v>
      </c>
      <c r="V130" s="2">
        <f t="shared" si="15"/>
        <v>0</v>
      </c>
      <c r="W130" s="2">
        <f t="shared" si="16"/>
        <v>0</v>
      </c>
    </row>
    <row r="131" spans="1:23">
      <c r="A131" s="1" t="s">
        <v>26</v>
      </c>
      <c r="B131" s="1" t="s">
        <v>20</v>
      </c>
      <c r="C131" s="1" t="s">
        <v>16</v>
      </c>
      <c r="D131" s="4">
        <v>45762</v>
      </c>
      <c r="E131" s="2">
        <f t="shared" si="17"/>
        <v>44</v>
      </c>
      <c r="F131" s="2">
        <f t="shared" si="18"/>
        <v>1</v>
      </c>
      <c r="G131" s="1" t="s">
        <v>25</v>
      </c>
      <c r="H131" s="1">
        <v>0</v>
      </c>
      <c r="I131" s="1">
        <v>0</v>
      </c>
      <c r="K131" s="2"/>
      <c r="L131" s="2"/>
      <c r="M131" s="2"/>
      <c r="N131" s="2">
        <v>1</v>
      </c>
      <c r="O131" s="2"/>
      <c r="Q131" s="2">
        <f t="shared" ref="Q131:Q194" si="19">COUNTA(H131)</f>
        <v>1</v>
      </c>
      <c r="R131" s="2">
        <f t="shared" ref="R131:R194" si="20">COUNTA(I131)</f>
        <v>1</v>
      </c>
      <c r="S131" s="2">
        <f t="shared" ref="S131:S194" si="21">COUNTA(J131)</f>
        <v>0</v>
      </c>
      <c r="T131" s="2">
        <f t="shared" ref="T131:T194" si="22">COUNTA(K131)</f>
        <v>0</v>
      </c>
      <c r="U131" s="2">
        <f t="shared" ref="U131:U194" si="23">COUNTA(L131)</f>
        <v>0</v>
      </c>
      <c r="V131" s="2">
        <f t="shared" ref="V131:V194" si="24">COUNTA(M131)</f>
        <v>0</v>
      </c>
      <c r="W131" s="2">
        <f t="shared" ref="W131:W194" si="25">COUNTA(N131)</f>
        <v>1</v>
      </c>
    </row>
    <row r="132" spans="1:23">
      <c r="A132" s="1" t="s">
        <v>26</v>
      </c>
      <c r="B132" s="1" t="s">
        <v>20</v>
      </c>
      <c r="C132" s="1" t="s">
        <v>16</v>
      </c>
      <c r="D132" s="4">
        <v>45762</v>
      </c>
      <c r="E132" s="2">
        <f t="shared" si="17"/>
        <v>44</v>
      </c>
      <c r="F132" s="2">
        <f t="shared" si="18"/>
        <v>2</v>
      </c>
      <c r="G132" s="1" t="s">
        <v>25</v>
      </c>
      <c r="H132" s="1">
        <v>1</v>
      </c>
      <c r="I132" s="1">
        <v>2</v>
      </c>
      <c r="K132" s="2"/>
      <c r="L132" s="2"/>
      <c r="M132" s="2"/>
      <c r="N132" s="2">
        <v>1</v>
      </c>
      <c r="O132" s="2"/>
      <c r="Q132" s="2">
        <f t="shared" si="19"/>
        <v>1</v>
      </c>
      <c r="R132" s="2">
        <f t="shared" si="20"/>
        <v>1</v>
      </c>
      <c r="S132" s="2">
        <f t="shared" si="21"/>
        <v>0</v>
      </c>
      <c r="T132" s="2">
        <f t="shared" si="22"/>
        <v>0</v>
      </c>
      <c r="U132" s="2">
        <f t="shared" si="23"/>
        <v>0</v>
      </c>
      <c r="V132" s="2">
        <f t="shared" si="24"/>
        <v>0</v>
      </c>
      <c r="W132" s="2">
        <f t="shared" si="25"/>
        <v>1</v>
      </c>
    </row>
    <row r="133" spans="1:23">
      <c r="A133" s="1" t="s">
        <v>26</v>
      </c>
      <c r="B133" s="1" t="s">
        <v>20</v>
      </c>
      <c r="C133" s="1" t="s">
        <v>16</v>
      </c>
      <c r="D133" s="4">
        <v>45762</v>
      </c>
      <c r="E133" s="2">
        <f t="shared" si="17"/>
        <v>44</v>
      </c>
      <c r="F133" s="2">
        <f t="shared" si="18"/>
        <v>3</v>
      </c>
      <c r="G133" s="1" t="s">
        <v>25</v>
      </c>
      <c r="H133" s="1">
        <v>6</v>
      </c>
      <c r="I133" s="1">
        <v>3</v>
      </c>
      <c r="K133" s="2"/>
      <c r="L133" s="2"/>
      <c r="M133" s="2"/>
      <c r="N133" s="2">
        <v>0</v>
      </c>
      <c r="O133" s="2"/>
      <c r="Q133" s="2">
        <f t="shared" si="19"/>
        <v>1</v>
      </c>
      <c r="R133" s="2">
        <f t="shared" si="20"/>
        <v>1</v>
      </c>
      <c r="S133" s="2">
        <f t="shared" si="21"/>
        <v>0</v>
      </c>
      <c r="T133" s="2">
        <f t="shared" si="22"/>
        <v>0</v>
      </c>
      <c r="U133" s="2">
        <f t="shared" si="23"/>
        <v>0</v>
      </c>
      <c r="V133" s="2">
        <f t="shared" si="24"/>
        <v>0</v>
      </c>
      <c r="W133" s="2">
        <f t="shared" si="25"/>
        <v>1</v>
      </c>
    </row>
    <row r="134" spans="1:23">
      <c r="A134" s="1" t="s">
        <v>27</v>
      </c>
      <c r="B134" s="1" t="s">
        <v>20</v>
      </c>
      <c r="C134" s="1" t="s">
        <v>16</v>
      </c>
      <c r="D134" s="4">
        <v>45762</v>
      </c>
      <c r="E134" s="2">
        <f t="shared" si="17"/>
        <v>45</v>
      </c>
      <c r="F134" s="2">
        <f t="shared" si="18"/>
        <v>1</v>
      </c>
      <c r="G134" s="1" t="s">
        <v>9</v>
      </c>
      <c r="H134" s="1">
        <v>4</v>
      </c>
      <c r="I134" s="1">
        <v>0</v>
      </c>
      <c r="K134" s="2">
        <v>0</v>
      </c>
      <c r="L134" s="2"/>
      <c r="M134" s="2"/>
      <c r="N134" s="2"/>
      <c r="O134" s="2"/>
      <c r="Q134" s="2">
        <f t="shared" si="19"/>
        <v>1</v>
      </c>
      <c r="R134" s="2">
        <f t="shared" si="20"/>
        <v>1</v>
      </c>
      <c r="S134" s="2">
        <f t="shared" si="21"/>
        <v>0</v>
      </c>
      <c r="T134" s="2">
        <f t="shared" si="22"/>
        <v>1</v>
      </c>
      <c r="U134" s="2">
        <f t="shared" si="23"/>
        <v>0</v>
      </c>
      <c r="V134" s="2">
        <f t="shared" si="24"/>
        <v>0</v>
      </c>
      <c r="W134" s="2">
        <f t="shared" si="25"/>
        <v>0</v>
      </c>
    </row>
    <row r="135" spans="1:23">
      <c r="A135" s="1" t="s">
        <v>27</v>
      </c>
      <c r="B135" s="1" t="s">
        <v>20</v>
      </c>
      <c r="C135" s="1" t="s">
        <v>16</v>
      </c>
      <c r="D135" s="4">
        <v>45762</v>
      </c>
      <c r="E135" s="2">
        <f t="shared" ref="E135:E175" si="26">E132+1</f>
        <v>45</v>
      </c>
      <c r="F135" s="2">
        <f t="shared" si="18"/>
        <v>2</v>
      </c>
      <c r="G135" s="1" t="s">
        <v>9</v>
      </c>
      <c r="H135" s="1">
        <v>0</v>
      </c>
      <c r="I135" s="1">
        <v>1</v>
      </c>
      <c r="K135" s="2">
        <v>0</v>
      </c>
      <c r="L135" s="2"/>
      <c r="M135" s="2"/>
      <c r="N135" s="2"/>
      <c r="O135" s="2"/>
      <c r="Q135" s="2">
        <f t="shared" si="19"/>
        <v>1</v>
      </c>
      <c r="R135" s="2">
        <f t="shared" si="20"/>
        <v>1</v>
      </c>
      <c r="S135" s="2">
        <f t="shared" si="21"/>
        <v>0</v>
      </c>
      <c r="T135" s="2">
        <f t="shared" si="22"/>
        <v>1</v>
      </c>
      <c r="U135" s="2">
        <f t="shared" si="23"/>
        <v>0</v>
      </c>
      <c r="V135" s="2">
        <f t="shared" si="24"/>
        <v>0</v>
      </c>
      <c r="W135" s="2">
        <f t="shared" si="25"/>
        <v>0</v>
      </c>
    </row>
    <row r="136" spans="1:23">
      <c r="A136" s="1" t="s">
        <v>27</v>
      </c>
      <c r="B136" s="1" t="s">
        <v>20</v>
      </c>
      <c r="C136" s="1" t="s">
        <v>16</v>
      </c>
      <c r="D136" s="4">
        <v>45762</v>
      </c>
      <c r="E136" s="2">
        <f t="shared" si="26"/>
        <v>45</v>
      </c>
      <c r="F136" s="2">
        <f t="shared" ref="F136" si="27">F133</f>
        <v>3</v>
      </c>
      <c r="G136" s="1" t="s">
        <v>9</v>
      </c>
      <c r="H136" s="1">
        <v>3</v>
      </c>
      <c r="I136" s="1">
        <v>0</v>
      </c>
      <c r="K136" s="2">
        <v>0</v>
      </c>
      <c r="L136" s="2"/>
      <c r="M136" s="2"/>
      <c r="N136" s="2"/>
      <c r="O136" s="2"/>
      <c r="Q136" s="2">
        <f t="shared" si="19"/>
        <v>1</v>
      </c>
      <c r="R136" s="2">
        <f t="shared" si="20"/>
        <v>1</v>
      </c>
      <c r="S136" s="2">
        <f t="shared" si="21"/>
        <v>0</v>
      </c>
      <c r="T136" s="2">
        <f t="shared" si="22"/>
        <v>1</v>
      </c>
      <c r="U136" s="2">
        <f t="shared" si="23"/>
        <v>0</v>
      </c>
      <c r="V136" s="2">
        <f t="shared" si="24"/>
        <v>0</v>
      </c>
      <c r="W136" s="2">
        <f t="shared" si="25"/>
        <v>0</v>
      </c>
    </row>
    <row r="137" spans="1:23">
      <c r="A137" s="1" t="s">
        <v>26</v>
      </c>
      <c r="B137" s="1" t="s">
        <v>19</v>
      </c>
      <c r="C137" s="1" t="s">
        <v>16</v>
      </c>
      <c r="D137" s="4">
        <v>45762</v>
      </c>
      <c r="E137" s="2">
        <f t="shared" si="26"/>
        <v>46</v>
      </c>
      <c r="F137" s="2">
        <f t="shared" si="18"/>
        <v>1</v>
      </c>
      <c r="G137" s="1" t="s">
        <v>11</v>
      </c>
      <c r="H137" s="1">
        <v>3</v>
      </c>
      <c r="I137" s="1">
        <v>0</v>
      </c>
      <c r="K137" s="2"/>
      <c r="L137" s="2"/>
      <c r="M137" s="2"/>
      <c r="N137" s="2"/>
      <c r="O137" s="2"/>
      <c r="Q137" s="2">
        <f t="shared" si="19"/>
        <v>1</v>
      </c>
      <c r="R137" s="2">
        <f t="shared" si="20"/>
        <v>1</v>
      </c>
      <c r="S137" s="2">
        <f t="shared" si="21"/>
        <v>0</v>
      </c>
      <c r="T137" s="2">
        <f t="shared" si="22"/>
        <v>0</v>
      </c>
      <c r="U137" s="2">
        <f t="shared" si="23"/>
        <v>0</v>
      </c>
      <c r="V137" s="2">
        <f t="shared" si="24"/>
        <v>0</v>
      </c>
      <c r="W137" s="2">
        <f t="shared" si="25"/>
        <v>0</v>
      </c>
    </row>
    <row r="138" spans="1:23">
      <c r="A138" s="1" t="s">
        <v>26</v>
      </c>
      <c r="B138" s="1" t="s">
        <v>19</v>
      </c>
      <c r="C138" s="1" t="s">
        <v>16</v>
      </c>
      <c r="D138" s="4">
        <v>45762</v>
      </c>
      <c r="E138" s="2">
        <f t="shared" si="26"/>
        <v>46</v>
      </c>
      <c r="F138" s="2">
        <f t="shared" ref="F138:F175" si="28">F135</f>
        <v>2</v>
      </c>
      <c r="G138" s="1" t="s">
        <v>11</v>
      </c>
      <c r="H138" s="1">
        <v>3</v>
      </c>
      <c r="I138" s="1">
        <v>1</v>
      </c>
      <c r="K138" s="2"/>
      <c r="L138" s="2"/>
      <c r="M138" s="2"/>
      <c r="N138" s="2"/>
      <c r="O138" s="2"/>
      <c r="Q138" s="2">
        <f t="shared" si="19"/>
        <v>1</v>
      </c>
      <c r="R138" s="2">
        <f t="shared" si="20"/>
        <v>1</v>
      </c>
      <c r="S138" s="2">
        <f t="shared" si="21"/>
        <v>0</v>
      </c>
      <c r="T138" s="2">
        <f t="shared" si="22"/>
        <v>0</v>
      </c>
      <c r="U138" s="2">
        <f t="shared" si="23"/>
        <v>0</v>
      </c>
      <c r="V138" s="2">
        <f t="shared" si="24"/>
        <v>0</v>
      </c>
      <c r="W138" s="2">
        <f t="shared" si="25"/>
        <v>0</v>
      </c>
    </row>
    <row r="139" spans="1:23">
      <c r="A139" s="1" t="s">
        <v>26</v>
      </c>
      <c r="B139" s="1" t="s">
        <v>19</v>
      </c>
      <c r="C139" s="1" t="s">
        <v>16</v>
      </c>
      <c r="D139" s="4">
        <v>45762</v>
      </c>
      <c r="E139" s="2">
        <f t="shared" si="26"/>
        <v>46</v>
      </c>
      <c r="F139" s="2">
        <f t="shared" si="28"/>
        <v>3</v>
      </c>
      <c r="G139" s="1" t="s">
        <v>11</v>
      </c>
      <c r="H139" s="1">
        <v>4</v>
      </c>
      <c r="I139" s="1">
        <v>1</v>
      </c>
      <c r="K139" s="2"/>
      <c r="L139" s="2"/>
      <c r="M139" s="2"/>
      <c r="N139" s="2"/>
      <c r="O139" s="2"/>
      <c r="Q139" s="2">
        <f t="shared" si="19"/>
        <v>1</v>
      </c>
      <c r="R139" s="2">
        <f t="shared" si="20"/>
        <v>1</v>
      </c>
      <c r="S139" s="2">
        <f t="shared" si="21"/>
        <v>0</v>
      </c>
      <c r="T139" s="2">
        <f t="shared" si="22"/>
        <v>0</v>
      </c>
      <c r="U139" s="2">
        <f t="shared" si="23"/>
        <v>0</v>
      </c>
      <c r="V139" s="2">
        <f t="shared" si="24"/>
        <v>0</v>
      </c>
      <c r="W139" s="2">
        <f t="shared" si="25"/>
        <v>0</v>
      </c>
    </row>
    <row r="140" spans="1:23">
      <c r="A140" s="1" t="s">
        <v>26</v>
      </c>
      <c r="B140" s="1" t="s">
        <v>20</v>
      </c>
      <c r="C140" s="1" t="s">
        <v>16</v>
      </c>
      <c r="D140" s="4">
        <v>45762</v>
      </c>
      <c r="E140" s="2">
        <f t="shared" si="26"/>
        <v>47</v>
      </c>
      <c r="F140" s="2">
        <f t="shared" si="28"/>
        <v>1</v>
      </c>
      <c r="G140" s="1" t="s">
        <v>28</v>
      </c>
      <c r="I140" s="1">
        <v>0</v>
      </c>
      <c r="K140" s="2">
        <v>1</v>
      </c>
      <c r="L140" s="2"/>
      <c r="M140" s="2"/>
      <c r="N140" s="2"/>
      <c r="O140" s="2"/>
      <c r="Q140" s="2">
        <f t="shared" si="19"/>
        <v>0</v>
      </c>
      <c r="R140" s="2">
        <f t="shared" si="20"/>
        <v>1</v>
      </c>
      <c r="S140" s="2">
        <f t="shared" si="21"/>
        <v>0</v>
      </c>
      <c r="T140" s="2">
        <f t="shared" si="22"/>
        <v>1</v>
      </c>
      <c r="U140" s="2">
        <f t="shared" si="23"/>
        <v>0</v>
      </c>
      <c r="V140" s="2">
        <f t="shared" si="24"/>
        <v>0</v>
      </c>
      <c r="W140" s="2">
        <f t="shared" si="25"/>
        <v>0</v>
      </c>
    </row>
    <row r="141" spans="1:23">
      <c r="A141" s="1" t="s">
        <v>26</v>
      </c>
      <c r="B141" s="1" t="s">
        <v>20</v>
      </c>
      <c r="C141" s="1" t="s">
        <v>16</v>
      </c>
      <c r="D141" s="4">
        <v>45762</v>
      </c>
      <c r="E141" s="2">
        <f t="shared" si="26"/>
        <v>47</v>
      </c>
      <c r="F141" s="2">
        <f t="shared" si="28"/>
        <v>2</v>
      </c>
      <c r="G141" s="1" t="s">
        <v>28</v>
      </c>
      <c r="I141" s="1">
        <v>3</v>
      </c>
      <c r="K141" s="2">
        <v>0</v>
      </c>
      <c r="L141" s="2"/>
      <c r="M141" s="2"/>
      <c r="N141" s="2"/>
      <c r="O141" s="2"/>
      <c r="Q141" s="2">
        <f t="shared" si="19"/>
        <v>0</v>
      </c>
      <c r="R141" s="2">
        <f t="shared" si="20"/>
        <v>1</v>
      </c>
      <c r="S141" s="2">
        <f t="shared" si="21"/>
        <v>0</v>
      </c>
      <c r="T141" s="2">
        <f t="shared" si="22"/>
        <v>1</v>
      </c>
      <c r="U141" s="2">
        <f t="shared" si="23"/>
        <v>0</v>
      </c>
      <c r="V141" s="2">
        <f t="shared" si="24"/>
        <v>0</v>
      </c>
      <c r="W141" s="2">
        <f t="shared" si="25"/>
        <v>0</v>
      </c>
    </row>
    <row r="142" spans="1:23">
      <c r="A142" s="1" t="s">
        <v>26</v>
      </c>
      <c r="B142" s="1" t="s">
        <v>20</v>
      </c>
      <c r="C142" s="1" t="s">
        <v>16</v>
      </c>
      <c r="D142" s="4">
        <v>45762</v>
      </c>
      <c r="E142" s="2">
        <f t="shared" si="26"/>
        <v>47</v>
      </c>
      <c r="F142" s="2">
        <f t="shared" si="28"/>
        <v>3</v>
      </c>
      <c r="G142" s="1" t="s">
        <v>28</v>
      </c>
      <c r="I142" s="1">
        <v>0</v>
      </c>
      <c r="K142" s="2">
        <v>0</v>
      </c>
      <c r="L142" s="2"/>
      <c r="M142" s="2"/>
      <c r="N142" s="2"/>
      <c r="O142" s="2"/>
      <c r="Q142" s="2">
        <f t="shared" si="19"/>
        <v>0</v>
      </c>
      <c r="R142" s="2">
        <f t="shared" si="20"/>
        <v>1</v>
      </c>
      <c r="S142" s="2">
        <f t="shared" si="21"/>
        <v>0</v>
      </c>
      <c r="T142" s="2">
        <f t="shared" si="22"/>
        <v>1</v>
      </c>
      <c r="U142" s="2">
        <f t="shared" si="23"/>
        <v>0</v>
      </c>
      <c r="V142" s="2">
        <f t="shared" si="24"/>
        <v>0</v>
      </c>
      <c r="W142" s="2">
        <f t="shared" si="25"/>
        <v>0</v>
      </c>
    </row>
    <row r="143" spans="1:23">
      <c r="A143" s="1" t="s">
        <v>26</v>
      </c>
      <c r="B143" s="1" t="s">
        <v>21</v>
      </c>
      <c r="C143" s="1" t="s">
        <v>16</v>
      </c>
      <c r="D143" s="4">
        <v>45763</v>
      </c>
      <c r="E143" s="2">
        <f t="shared" si="26"/>
        <v>48</v>
      </c>
      <c r="F143" s="2">
        <f t="shared" si="28"/>
        <v>1</v>
      </c>
      <c r="G143" s="1" t="s">
        <v>9</v>
      </c>
      <c r="H143" s="1">
        <v>1</v>
      </c>
      <c r="I143" s="1">
        <v>0</v>
      </c>
      <c r="K143" s="2"/>
      <c r="L143" s="2"/>
      <c r="M143" s="2"/>
      <c r="N143" s="2"/>
      <c r="O143" s="2"/>
      <c r="Q143" s="2">
        <f t="shared" si="19"/>
        <v>1</v>
      </c>
      <c r="R143" s="2">
        <f t="shared" si="20"/>
        <v>1</v>
      </c>
      <c r="S143" s="2">
        <f t="shared" si="21"/>
        <v>0</v>
      </c>
      <c r="T143" s="2">
        <f t="shared" si="22"/>
        <v>0</v>
      </c>
      <c r="U143" s="2">
        <f t="shared" si="23"/>
        <v>0</v>
      </c>
      <c r="V143" s="2">
        <f t="shared" si="24"/>
        <v>0</v>
      </c>
      <c r="W143" s="2">
        <f t="shared" si="25"/>
        <v>0</v>
      </c>
    </row>
    <row r="144" spans="1:23">
      <c r="A144" s="1" t="s">
        <v>26</v>
      </c>
      <c r="B144" s="1" t="s">
        <v>21</v>
      </c>
      <c r="C144" s="1" t="s">
        <v>16</v>
      </c>
      <c r="D144" s="4">
        <v>45763</v>
      </c>
      <c r="E144" s="2">
        <f t="shared" si="26"/>
        <v>48</v>
      </c>
      <c r="F144" s="2">
        <f t="shared" si="28"/>
        <v>2</v>
      </c>
      <c r="G144" s="1" t="s">
        <v>9</v>
      </c>
      <c r="H144" s="1">
        <v>1</v>
      </c>
      <c r="I144" s="1">
        <v>4</v>
      </c>
      <c r="K144" s="2"/>
      <c r="L144" s="2"/>
      <c r="M144" s="2"/>
      <c r="N144" s="2"/>
      <c r="O144" s="2"/>
      <c r="Q144" s="2">
        <f t="shared" si="19"/>
        <v>1</v>
      </c>
      <c r="R144" s="2">
        <f t="shared" si="20"/>
        <v>1</v>
      </c>
      <c r="S144" s="2">
        <f t="shared" si="21"/>
        <v>0</v>
      </c>
      <c r="T144" s="2">
        <f t="shared" si="22"/>
        <v>0</v>
      </c>
      <c r="U144" s="2">
        <f t="shared" si="23"/>
        <v>0</v>
      </c>
      <c r="V144" s="2">
        <f t="shared" si="24"/>
        <v>0</v>
      </c>
      <c r="W144" s="2">
        <f t="shared" si="25"/>
        <v>0</v>
      </c>
    </row>
    <row r="145" spans="1:23">
      <c r="A145" s="1" t="s">
        <v>26</v>
      </c>
      <c r="B145" s="1" t="s">
        <v>21</v>
      </c>
      <c r="C145" s="1" t="s">
        <v>16</v>
      </c>
      <c r="D145" s="4">
        <v>45763</v>
      </c>
      <c r="E145" s="2">
        <f t="shared" si="26"/>
        <v>48</v>
      </c>
      <c r="F145" s="2">
        <f t="shared" si="28"/>
        <v>3</v>
      </c>
      <c r="G145" s="1" t="s">
        <v>9</v>
      </c>
      <c r="H145" s="1">
        <v>1</v>
      </c>
      <c r="I145" s="1">
        <v>0</v>
      </c>
      <c r="K145" s="2"/>
      <c r="L145" s="2"/>
      <c r="M145" s="2"/>
      <c r="N145" s="2"/>
      <c r="O145" s="2"/>
      <c r="Q145" s="2">
        <f t="shared" si="19"/>
        <v>1</v>
      </c>
      <c r="R145" s="2">
        <f t="shared" si="20"/>
        <v>1</v>
      </c>
      <c r="S145" s="2">
        <f t="shared" si="21"/>
        <v>0</v>
      </c>
      <c r="T145" s="2">
        <f t="shared" si="22"/>
        <v>0</v>
      </c>
      <c r="U145" s="2">
        <f t="shared" si="23"/>
        <v>0</v>
      </c>
      <c r="V145" s="2">
        <f t="shared" si="24"/>
        <v>0</v>
      </c>
      <c r="W145" s="2">
        <f t="shared" si="25"/>
        <v>0</v>
      </c>
    </row>
    <row r="146" spans="1:23">
      <c r="A146" s="1" t="s">
        <v>26</v>
      </c>
      <c r="B146" s="1" t="s">
        <v>19</v>
      </c>
      <c r="C146" s="1" t="s">
        <v>16</v>
      </c>
      <c r="D146" s="4">
        <v>45763</v>
      </c>
      <c r="E146" s="2">
        <f t="shared" si="26"/>
        <v>49</v>
      </c>
      <c r="F146" s="2">
        <f t="shared" si="28"/>
        <v>1</v>
      </c>
      <c r="G146" s="1" t="s">
        <v>11</v>
      </c>
      <c r="H146" s="1">
        <v>2</v>
      </c>
      <c r="I146" s="1">
        <v>0</v>
      </c>
      <c r="K146" s="2"/>
      <c r="L146" s="2"/>
      <c r="M146" s="2"/>
      <c r="N146" s="2"/>
      <c r="O146" s="2"/>
      <c r="Q146" s="2">
        <f t="shared" si="19"/>
        <v>1</v>
      </c>
      <c r="R146" s="2">
        <f t="shared" si="20"/>
        <v>1</v>
      </c>
      <c r="S146" s="2">
        <f t="shared" si="21"/>
        <v>0</v>
      </c>
      <c r="T146" s="2">
        <f t="shared" si="22"/>
        <v>0</v>
      </c>
      <c r="U146" s="2">
        <f t="shared" si="23"/>
        <v>0</v>
      </c>
      <c r="V146" s="2">
        <f t="shared" si="24"/>
        <v>0</v>
      </c>
      <c r="W146" s="2">
        <f t="shared" si="25"/>
        <v>0</v>
      </c>
    </row>
    <row r="147" spans="1:23">
      <c r="A147" s="1" t="s">
        <v>26</v>
      </c>
      <c r="B147" s="1" t="s">
        <v>19</v>
      </c>
      <c r="C147" s="1" t="s">
        <v>16</v>
      </c>
      <c r="D147" s="4">
        <v>45763</v>
      </c>
      <c r="E147" s="2">
        <f t="shared" si="26"/>
        <v>49</v>
      </c>
      <c r="F147" s="2">
        <f t="shared" si="28"/>
        <v>2</v>
      </c>
      <c r="G147" s="1" t="s">
        <v>11</v>
      </c>
      <c r="H147" s="1">
        <v>2</v>
      </c>
      <c r="I147" s="1">
        <v>1</v>
      </c>
      <c r="K147" s="2"/>
      <c r="L147" s="2"/>
      <c r="M147" s="2"/>
      <c r="N147" s="2"/>
      <c r="O147" s="2"/>
      <c r="Q147" s="2">
        <f t="shared" si="19"/>
        <v>1</v>
      </c>
      <c r="R147" s="2">
        <f t="shared" si="20"/>
        <v>1</v>
      </c>
      <c r="S147" s="2">
        <f t="shared" si="21"/>
        <v>0</v>
      </c>
      <c r="T147" s="2">
        <f t="shared" si="22"/>
        <v>0</v>
      </c>
      <c r="U147" s="2">
        <f t="shared" si="23"/>
        <v>0</v>
      </c>
      <c r="V147" s="2">
        <f t="shared" si="24"/>
        <v>0</v>
      </c>
      <c r="W147" s="2">
        <f t="shared" si="25"/>
        <v>0</v>
      </c>
    </row>
    <row r="148" spans="1:23">
      <c r="A148" s="1" t="s">
        <v>26</v>
      </c>
      <c r="B148" s="1" t="s">
        <v>19</v>
      </c>
      <c r="C148" s="1" t="s">
        <v>16</v>
      </c>
      <c r="D148" s="4">
        <v>45763</v>
      </c>
      <c r="E148" s="2">
        <f t="shared" si="26"/>
        <v>49</v>
      </c>
      <c r="F148" s="2">
        <f t="shared" si="28"/>
        <v>3</v>
      </c>
      <c r="G148" s="1" t="s">
        <v>11</v>
      </c>
      <c r="H148" s="1">
        <v>3</v>
      </c>
      <c r="I148" s="1">
        <v>3</v>
      </c>
      <c r="K148" s="2"/>
      <c r="L148" s="2"/>
      <c r="M148" s="2"/>
      <c r="N148" s="2"/>
      <c r="O148" s="2"/>
      <c r="Q148" s="2">
        <f t="shared" si="19"/>
        <v>1</v>
      </c>
      <c r="R148" s="2">
        <f t="shared" si="20"/>
        <v>1</v>
      </c>
      <c r="S148" s="2">
        <f t="shared" si="21"/>
        <v>0</v>
      </c>
      <c r="T148" s="2">
        <f t="shared" si="22"/>
        <v>0</v>
      </c>
      <c r="U148" s="2">
        <f t="shared" si="23"/>
        <v>0</v>
      </c>
      <c r="V148" s="2">
        <f t="shared" si="24"/>
        <v>0</v>
      </c>
      <c r="W148" s="2">
        <f t="shared" si="25"/>
        <v>0</v>
      </c>
    </row>
    <row r="149" spans="1:23">
      <c r="A149" s="1" t="s">
        <v>26</v>
      </c>
      <c r="B149" s="1" t="s">
        <v>20</v>
      </c>
      <c r="C149" s="1" t="s">
        <v>16</v>
      </c>
      <c r="D149" s="4">
        <v>45763</v>
      </c>
      <c r="E149" s="2">
        <f t="shared" si="26"/>
        <v>50</v>
      </c>
      <c r="F149" s="2">
        <f t="shared" si="28"/>
        <v>1</v>
      </c>
      <c r="G149" s="1" t="s">
        <v>11</v>
      </c>
      <c r="H149" s="1">
        <v>0</v>
      </c>
      <c r="I149" s="1">
        <v>0</v>
      </c>
      <c r="K149" s="2"/>
      <c r="L149" s="2"/>
      <c r="M149" s="2"/>
      <c r="N149" s="2"/>
      <c r="O149" s="2"/>
      <c r="Q149" s="2">
        <f t="shared" si="19"/>
        <v>1</v>
      </c>
      <c r="R149" s="2">
        <f t="shared" si="20"/>
        <v>1</v>
      </c>
      <c r="S149" s="2">
        <f t="shared" si="21"/>
        <v>0</v>
      </c>
      <c r="T149" s="2">
        <f t="shared" si="22"/>
        <v>0</v>
      </c>
      <c r="U149" s="2">
        <f t="shared" si="23"/>
        <v>0</v>
      </c>
      <c r="V149" s="2">
        <f t="shared" si="24"/>
        <v>0</v>
      </c>
      <c r="W149" s="2">
        <f t="shared" si="25"/>
        <v>0</v>
      </c>
    </row>
    <row r="150" spans="1:23">
      <c r="A150" s="1" t="s">
        <v>26</v>
      </c>
      <c r="B150" s="1" t="s">
        <v>20</v>
      </c>
      <c r="C150" s="1" t="s">
        <v>16</v>
      </c>
      <c r="D150" s="4">
        <v>45763</v>
      </c>
      <c r="E150" s="2">
        <f t="shared" si="26"/>
        <v>50</v>
      </c>
      <c r="F150" s="2">
        <f t="shared" si="28"/>
        <v>2</v>
      </c>
      <c r="G150" s="1" t="s">
        <v>11</v>
      </c>
      <c r="H150" s="1">
        <v>0</v>
      </c>
      <c r="I150" s="1">
        <v>1</v>
      </c>
      <c r="K150" s="2"/>
      <c r="L150" s="2"/>
      <c r="M150" s="2"/>
      <c r="N150" s="2"/>
      <c r="O150" s="2"/>
      <c r="Q150" s="2">
        <f t="shared" si="19"/>
        <v>1</v>
      </c>
      <c r="R150" s="2">
        <f t="shared" si="20"/>
        <v>1</v>
      </c>
      <c r="S150" s="2">
        <f t="shared" si="21"/>
        <v>0</v>
      </c>
      <c r="T150" s="2">
        <f t="shared" si="22"/>
        <v>0</v>
      </c>
      <c r="U150" s="2">
        <f t="shared" si="23"/>
        <v>0</v>
      </c>
      <c r="V150" s="2">
        <f t="shared" si="24"/>
        <v>0</v>
      </c>
      <c r="W150" s="2">
        <f t="shared" si="25"/>
        <v>0</v>
      </c>
    </row>
    <row r="151" spans="1:23">
      <c r="A151" s="1" t="s">
        <v>26</v>
      </c>
      <c r="B151" s="1" t="s">
        <v>20</v>
      </c>
      <c r="C151" s="1" t="s">
        <v>16</v>
      </c>
      <c r="D151" s="4">
        <v>45763</v>
      </c>
      <c r="E151" s="2">
        <f t="shared" si="26"/>
        <v>50</v>
      </c>
      <c r="F151" s="2">
        <f t="shared" si="28"/>
        <v>3</v>
      </c>
      <c r="G151" s="1" t="s">
        <v>11</v>
      </c>
      <c r="H151" s="1">
        <v>3</v>
      </c>
      <c r="I151" s="1">
        <v>4</v>
      </c>
      <c r="K151" s="2"/>
      <c r="L151" s="2"/>
      <c r="M151" s="2"/>
      <c r="N151" s="2"/>
      <c r="O151" s="2"/>
      <c r="Q151" s="2">
        <f t="shared" si="19"/>
        <v>1</v>
      </c>
      <c r="R151" s="2">
        <f t="shared" si="20"/>
        <v>1</v>
      </c>
      <c r="S151" s="2">
        <f t="shared" si="21"/>
        <v>0</v>
      </c>
      <c r="T151" s="2">
        <f t="shared" si="22"/>
        <v>0</v>
      </c>
      <c r="U151" s="2">
        <f t="shared" si="23"/>
        <v>0</v>
      </c>
      <c r="V151" s="2">
        <f t="shared" si="24"/>
        <v>0</v>
      </c>
      <c r="W151" s="2">
        <f t="shared" si="25"/>
        <v>0</v>
      </c>
    </row>
    <row r="152" spans="1:23">
      <c r="A152" s="1" t="s">
        <v>26</v>
      </c>
      <c r="B152" s="1" t="s">
        <v>20</v>
      </c>
      <c r="C152" s="1" t="s">
        <v>16</v>
      </c>
      <c r="D152" s="4">
        <v>45763</v>
      </c>
      <c r="E152" s="2">
        <f t="shared" si="26"/>
        <v>51</v>
      </c>
      <c r="F152" s="2">
        <f t="shared" si="28"/>
        <v>1</v>
      </c>
      <c r="G152" s="1" t="s">
        <v>9</v>
      </c>
      <c r="H152" s="1">
        <v>0</v>
      </c>
      <c r="I152" s="1">
        <v>0</v>
      </c>
      <c r="K152" s="2"/>
      <c r="L152" s="2"/>
      <c r="M152" s="2"/>
      <c r="N152" s="2"/>
      <c r="O152" s="2"/>
      <c r="Q152" s="2">
        <f t="shared" si="19"/>
        <v>1</v>
      </c>
      <c r="R152" s="2">
        <f t="shared" si="20"/>
        <v>1</v>
      </c>
      <c r="S152" s="2">
        <f t="shared" si="21"/>
        <v>0</v>
      </c>
      <c r="T152" s="2">
        <f t="shared" si="22"/>
        <v>0</v>
      </c>
      <c r="U152" s="2">
        <f t="shared" si="23"/>
        <v>0</v>
      </c>
      <c r="V152" s="2">
        <f t="shared" si="24"/>
        <v>0</v>
      </c>
      <c r="W152" s="2">
        <f t="shared" si="25"/>
        <v>0</v>
      </c>
    </row>
    <row r="153" spans="1:23">
      <c r="A153" s="1" t="s">
        <v>26</v>
      </c>
      <c r="B153" s="1" t="s">
        <v>20</v>
      </c>
      <c r="C153" s="1" t="s">
        <v>16</v>
      </c>
      <c r="D153" s="4">
        <v>45763</v>
      </c>
      <c r="E153" s="2">
        <f t="shared" si="26"/>
        <v>51</v>
      </c>
      <c r="F153" s="2">
        <f t="shared" si="28"/>
        <v>2</v>
      </c>
      <c r="G153" s="1" t="s">
        <v>9</v>
      </c>
      <c r="H153" s="1">
        <v>3</v>
      </c>
      <c r="I153" s="1">
        <v>2</v>
      </c>
      <c r="K153" s="2"/>
      <c r="L153" s="2"/>
      <c r="M153" s="2"/>
      <c r="N153" s="2"/>
      <c r="O153" s="2"/>
      <c r="Q153" s="2">
        <f t="shared" si="19"/>
        <v>1</v>
      </c>
      <c r="R153" s="2">
        <f t="shared" si="20"/>
        <v>1</v>
      </c>
      <c r="S153" s="2">
        <f t="shared" si="21"/>
        <v>0</v>
      </c>
      <c r="T153" s="2">
        <f t="shared" si="22"/>
        <v>0</v>
      </c>
      <c r="U153" s="2">
        <f t="shared" si="23"/>
        <v>0</v>
      </c>
      <c r="V153" s="2">
        <f t="shared" si="24"/>
        <v>0</v>
      </c>
      <c r="W153" s="2">
        <f t="shared" si="25"/>
        <v>0</v>
      </c>
    </row>
    <row r="154" spans="1:23">
      <c r="A154" s="1" t="s">
        <v>26</v>
      </c>
      <c r="B154" s="1" t="s">
        <v>20</v>
      </c>
      <c r="C154" s="1" t="s">
        <v>16</v>
      </c>
      <c r="D154" s="4">
        <v>45763</v>
      </c>
      <c r="E154" s="2">
        <f t="shared" si="26"/>
        <v>51</v>
      </c>
      <c r="F154" s="2">
        <f t="shared" si="28"/>
        <v>3</v>
      </c>
      <c r="G154" s="1" t="s">
        <v>9</v>
      </c>
      <c r="H154" s="1">
        <v>3</v>
      </c>
      <c r="I154" s="1">
        <v>5</v>
      </c>
      <c r="K154" s="2"/>
      <c r="L154" s="2"/>
      <c r="M154" s="2"/>
      <c r="N154" s="2"/>
      <c r="O154" s="2"/>
      <c r="Q154" s="2">
        <f t="shared" si="19"/>
        <v>1</v>
      </c>
      <c r="R154" s="2">
        <f t="shared" si="20"/>
        <v>1</v>
      </c>
      <c r="S154" s="2">
        <f t="shared" si="21"/>
        <v>0</v>
      </c>
      <c r="T154" s="2">
        <f t="shared" si="22"/>
        <v>0</v>
      </c>
      <c r="U154" s="2">
        <f t="shared" si="23"/>
        <v>0</v>
      </c>
      <c r="V154" s="2">
        <f t="shared" si="24"/>
        <v>0</v>
      </c>
      <c r="W154" s="2">
        <f t="shared" si="25"/>
        <v>0</v>
      </c>
    </row>
    <row r="155" spans="1:23">
      <c r="A155" s="1" t="s">
        <v>26</v>
      </c>
      <c r="B155" s="1" t="s">
        <v>20</v>
      </c>
      <c r="C155" s="1" t="s">
        <v>16</v>
      </c>
      <c r="D155" s="4">
        <v>45763</v>
      </c>
      <c r="E155" s="2">
        <f t="shared" si="26"/>
        <v>52</v>
      </c>
      <c r="F155" s="2">
        <f t="shared" si="28"/>
        <v>1</v>
      </c>
      <c r="G155" s="1" t="s">
        <v>11</v>
      </c>
      <c r="H155" s="1">
        <v>5</v>
      </c>
      <c r="I155" s="1">
        <v>0</v>
      </c>
      <c r="K155" s="2"/>
      <c r="L155" s="2"/>
      <c r="M155" s="2"/>
      <c r="N155" s="2"/>
      <c r="O155" s="2"/>
      <c r="Q155" s="2">
        <f t="shared" si="19"/>
        <v>1</v>
      </c>
      <c r="R155" s="2">
        <f t="shared" si="20"/>
        <v>1</v>
      </c>
      <c r="S155" s="2">
        <f t="shared" si="21"/>
        <v>0</v>
      </c>
      <c r="T155" s="2">
        <f t="shared" si="22"/>
        <v>0</v>
      </c>
      <c r="U155" s="2">
        <f t="shared" si="23"/>
        <v>0</v>
      </c>
      <c r="V155" s="2">
        <f t="shared" si="24"/>
        <v>0</v>
      </c>
      <c r="W155" s="2">
        <f t="shared" si="25"/>
        <v>0</v>
      </c>
    </row>
    <row r="156" spans="1:23">
      <c r="A156" s="1" t="s">
        <v>26</v>
      </c>
      <c r="B156" s="1" t="s">
        <v>20</v>
      </c>
      <c r="C156" s="1" t="s">
        <v>16</v>
      </c>
      <c r="D156" s="4">
        <v>45763</v>
      </c>
      <c r="E156" s="2">
        <f t="shared" si="26"/>
        <v>52</v>
      </c>
      <c r="F156" s="2">
        <f t="shared" si="28"/>
        <v>2</v>
      </c>
      <c r="G156" s="1" t="s">
        <v>11</v>
      </c>
      <c r="H156" s="1">
        <v>4</v>
      </c>
      <c r="I156" s="1">
        <v>3</v>
      </c>
      <c r="K156" s="2"/>
      <c r="L156" s="2"/>
      <c r="M156" s="2"/>
      <c r="N156" s="2"/>
      <c r="O156" s="2"/>
      <c r="Q156" s="2">
        <f t="shared" si="19"/>
        <v>1</v>
      </c>
      <c r="R156" s="2">
        <f t="shared" si="20"/>
        <v>1</v>
      </c>
      <c r="S156" s="2">
        <f t="shared" si="21"/>
        <v>0</v>
      </c>
      <c r="T156" s="2">
        <f t="shared" si="22"/>
        <v>0</v>
      </c>
      <c r="U156" s="2">
        <f t="shared" si="23"/>
        <v>0</v>
      </c>
      <c r="V156" s="2">
        <f t="shared" si="24"/>
        <v>0</v>
      </c>
      <c r="W156" s="2">
        <f t="shared" si="25"/>
        <v>0</v>
      </c>
    </row>
    <row r="157" spans="1:23">
      <c r="A157" s="1" t="s">
        <v>26</v>
      </c>
      <c r="B157" s="1" t="s">
        <v>20</v>
      </c>
      <c r="C157" s="1" t="s">
        <v>16</v>
      </c>
      <c r="D157" s="4">
        <v>45763</v>
      </c>
      <c r="E157" s="2">
        <f t="shared" si="26"/>
        <v>52</v>
      </c>
      <c r="F157" s="2">
        <f t="shared" si="28"/>
        <v>3</v>
      </c>
      <c r="G157" s="1" t="s">
        <v>11</v>
      </c>
      <c r="H157" s="1">
        <v>1</v>
      </c>
      <c r="I157" s="1">
        <v>2</v>
      </c>
      <c r="K157" s="2"/>
      <c r="L157" s="2"/>
      <c r="M157" s="2"/>
      <c r="N157" s="2"/>
      <c r="O157" s="2"/>
      <c r="Q157" s="2">
        <f t="shared" si="19"/>
        <v>1</v>
      </c>
      <c r="R157" s="2">
        <f t="shared" si="20"/>
        <v>1</v>
      </c>
      <c r="S157" s="2">
        <f t="shared" si="21"/>
        <v>0</v>
      </c>
      <c r="T157" s="2">
        <f t="shared" si="22"/>
        <v>0</v>
      </c>
      <c r="U157" s="2">
        <f t="shared" si="23"/>
        <v>0</v>
      </c>
      <c r="V157" s="2">
        <f t="shared" si="24"/>
        <v>0</v>
      </c>
      <c r="W157" s="2">
        <f t="shared" si="25"/>
        <v>0</v>
      </c>
    </row>
    <row r="158" spans="1:23">
      <c r="A158" s="1" t="s">
        <v>26</v>
      </c>
      <c r="B158" s="1" t="s">
        <v>20</v>
      </c>
      <c r="C158" s="1" t="s">
        <v>16</v>
      </c>
      <c r="D158" s="4">
        <v>45764</v>
      </c>
      <c r="E158" s="2">
        <f t="shared" si="26"/>
        <v>53</v>
      </c>
      <c r="F158" s="2">
        <f t="shared" si="28"/>
        <v>1</v>
      </c>
      <c r="G158" s="1" t="s">
        <v>11</v>
      </c>
      <c r="H158" s="1">
        <v>3</v>
      </c>
      <c r="I158" s="1">
        <v>0</v>
      </c>
      <c r="K158" s="2"/>
      <c r="L158" s="2"/>
      <c r="M158" s="2"/>
      <c r="N158" s="2"/>
      <c r="O158" s="2"/>
      <c r="Q158" s="2">
        <f t="shared" si="19"/>
        <v>1</v>
      </c>
      <c r="R158" s="2">
        <f t="shared" si="20"/>
        <v>1</v>
      </c>
      <c r="S158" s="2">
        <f t="shared" si="21"/>
        <v>0</v>
      </c>
      <c r="T158" s="2">
        <f t="shared" si="22"/>
        <v>0</v>
      </c>
      <c r="U158" s="2">
        <f t="shared" si="23"/>
        <v>0</v>
      </c>
      <c r="V158" s="2">
        <f t="shared" si="24"/>
        <v>0</v>
      </c>
      <c r="W158" s="2">
        <f t="shared" si="25"/>
        <v>0</v>
      </c>
    </row>
    <row r="159" spans="1:23">
      <c r="A159" s="1" t="s">
        <v>26</v>
      </c>
      <c r="B159" s="1" t="s">
        <v>20</v>
      </c>
      <c r="C159" s="1" t="s">
        <v>16</v>
      </c>
      <c r="D159" s="4">
        <v>45764</v>
      </c>
      <c r="E159" s="2">
        <f t="shared" si="26"/>
        <v>53</v>
      </c>
      <c r="F159" s="2">
        <f t="shared" si="28"/>
        <v>2</v>
      </c>
      <c r="G159" s="1" t="s">
        <v>11</v>
      </c>
      <c r="H159" s="1">
        <v>3</v>
      </c>
      <c r="I159" s="1">
        <v>0</v>
      </c>
      <c r="K159" s="2"/>
      <c r="L159" s="2"/>
      <c r="M159" s="2"/>
      <c r="N159" s="2"/>
      <c r="O159" s="2"/>
      <c r="Q159" s="2">
        <f t="shared" si="19"/>
        <v>1</v>
      </c>
      <c r="R159" s="2">
        <f t="shared" si="20"/>
        <v>1</v>
      </c>
      <c r="S159" s="2">
        <f t="shared" si="21"/>
        <v>0</v>
      </c>
      <c r="T159" s="2">
        <f t="shared" si="22"/>
        <v>0</v>
      </c>
      <c r="U159" s="2">
        <f t="shared" si="23"/>
        <v>0</v>
      </c>
      <c r="V159" s="2">
        <f t="shared" si="24"/>
        <v>0</v>
      </c>
      <c r="W159" s="2">
        <f t="shared" si="25"/>
        <v>0</v>
      </c>
    </row>
    <row r="160" spans="1:23">
      <c r="A160" s="1" t="s">
        <v>26</v>
      </c>
      <c r="B160" s="1" t="s">
        <v>20</v>
      </c>
      <c r="C160" s="1" t="s">
        <v>16</v>
      </c>
      <c r="D160" s="4">
        <v>45764</v>
      </c>
      <c r="E160" s="2">
        <f t="shared" si="26"/>
        <v>53</v>
      </c>
      <c r="F160" s="2">
        <f t="shared" si="28"/>
        <v>3</v>
      </c>
      <c r="G160" s="1" t="s">
        <v>11</v>
      </c>
      <c r="H160" s="1">
        <v>4</v>
      </c>
      <c r="I160" s="1">
        <v>0</v>
      </c>
      <c r="K160" s="2"/>
      <c r="L160" s="2"/>
      <c r="M160" s="2"/>
      <c r="N160" s="2"/>
      <c r="O160" s="2"/>
      <c r="Q160" s="2">
        <f t="shared" si="19"/>
        <v>1</v>
      </c>
      <c r="R160" s="2">
        <f t="shared" si="20"/>
        <v>1</v>
      </c>
      <c r="S160" s="2">
        <f t="shared" si="21"/>
        <v>0</v>
      </c>
      <c r="T160" s="2">
        <f t="shared" si="22"/>
        <v>0</v>
      </c>
      <c r="U160" s="2">
        <f t="shared" si="23"/>
        <v>0</v>
      </c>
      <c r="V160" s="2">
        <f t="shared" si="24"/>
        <v>0</v>
      </c>
      <c r="W160" s="2">
        <f t="shared" si="25"/>
        <v>0</v>
      </c>
    </row>
    <row r="161" spans="1:23">
      <c r="A161" s="1" t="s">
        <v>26</v>
      </c>
      <c r="B161" s="1" t="s">
        <v>21</v>
      </c>
      <c r="C161" s="1" t="s">
        <v>16</v>
      </c>
      <c r="D161" s="4">
        <v>45764</v>
      </c>
      <c r="E161" s="2">
        <f t="shared" si="26"/>
        <v>54</v>
      </c>
      <c r="F161" s="2">
        <f t="shared" si="28"/>
        <v>1</v>
      </c>
      <c r="G161" s="1" t="s">
        <v>29</v>
      </c>
      <c r="H161" s="1">
        <v>2</v>
      </c>
      <c r="I161" s="1">
        <v>1</v>
      </c>
      <c r="J161" s="1">
        <v>0</v>
      </c>
      <c r="K161" s="2">
        <v>1</v>
      </c>
      <c r="L161" s="2">
        <v>0</v>
      </c>
      <c r="M161" s="2"/>
      <c r="N161" s="2"/>
      <c r="O161" s="2"/>
      <c r="Q161" s="2">
        <f t="shared" si="19"/>
        <v>1</v>
      </c>
      <c r="R161" s="2">
        <f t="shared" si="20"/>
        <v>1</v>
      </c>
      <c r="S161" s="2">
        <f t="shared" si="21"/>
        <v>1</v>
      </c>
      <c r="T161" s="2">
        <f t="shared" si="22"/>
        <v>1</v>
      </c>
      <c r="U161" s="2">
        <f t="shared" si="23"/>
        <v>1</v>
      </c>
      <c r="V161" s="2">
        <f t="shared" si="24"/>
        <v>0</v>
      </c>
      <c r="W161" s="2">
        <f t="shared" si="25"/>
        <v>0</v>
      </c>
    </row>
    <row r="162" spans="1:23">
      <c r="A162" s="1" t="s">
        <v>26</v>
      </c>
      <c r="B162" s="1" t="s">
        <v>21</v>
      </c>
      <c r="C162" s="1" t="s">
        <v>16</v>
      </c>
      <c r="D162" s="4">
        <v>45764</v>
      </c>
      <c r="E162" s="2">
        <f t="shared" si="26"/>
        <v>54</v>
      </c>
      <c r="F162" s="2">
        <f t="shared" si="28"/>
        <v>2</v>
      </c>
      <c r="G162" s="1" t="s">
        <v>29</v>
      </c>
      <c r="H162" s="1">
        <v>1</v>
      </c>
      <c r="I162" s="1">
        <v>1</v>
      </c>
      <c r="J162" s="1">
        <v>0</v>
      </c>
      <c r="K162" s="2">
        <v>2</v>
      </c>
      <c r="L162" s="2">
        <v>0</v>
      </c>
      <c r="M162" s="2"/>
      <c r="N162" s="2"/>
      <c r="O162" s="2"/>
      <c r="Q162" s="2">
        <f t="shared" si="19"/>
        <v>1</v>
      </c>
      <c r="R162" s="2">
        <f t="shared" si="20"/>
        <v>1</v>
      </c>
      <c r="S162" s="2">
        <f t="shared" si="21"/>
        <v>1</v>
      </c>
      <c r="T162" s="2">
        <f t="shared" si="22"/>
        <v>1</v>
      </c>
      <c r="U162" s="2">
        <f t="shared" si="23"/>
        <v>1</v>
      </c>
      <c r="V162" s="2">
        <f t="shared" si="24"/>
        <v>0</v>
      </c>
      <c r="W162" s="2">
        <f t="shared" si="25"/>
        <v>0</v>
      </c>
    </row>
    <row r="163" spans="1:23">
      <c r="A163" s="1" t="s">
        <v>26</v>
      </c>
      <c r="B163" s="1" t="s">
        <v>21</v>
      </c>
      <c r="C163" s="1" t="s">
        <v>16</v>
      </c>
      <c r="D163" s="4">
        <v>45764</v>
      </c>
      <c r="E163" s="2">
        <f t="shared" si="26"/>
        <v>54</v>
      </c>
      <c r="F163" s="2">
        <f t="shared" si="28"/>
        <v>3</v>
      </c>
      <c r="G163" s="1" t="s">
        <v>29</v>
      </c>
      <c r="H163" s="1">
        <v>3</v>
      </c>
      <c r="I163" s="1">
        <v>1</v>
      </c>
      <c r="J163" s="1">
        <v>0</v>
      </c>
      <c r="K163" s="2">
        <v>0</v>
      </c>
      <c r="L163" s="2">
        <v>1</v>
      </c>
      <c r="M163" s="2"/>
      <c r="N163" s="2"/>
      <c r="O163" s="2"/>
      <c r="Q163" s="2">
        <f t="shared" si="19"/>
        <v>1</v>
      </c>
      <c r="R163" s="2">
        <f t="shared" si="20"/>
        <v>1</v>
      </c>
      <c r="S163" s="2">
        <f t="shared" si="21"/>
        <v>1</v>
      </c>
      <c r="T163" s="2">
        <f t="shared" si="22"/>
        <v>1</v>
      </c>
      <c r="U163" s="2">
        <f t="shared" si="23"/>
        <v>1</v>
      </c>
      <c r="V163" s="2">
        <f t="shared" si="24"/>
        <v>0</v>
      </c>
      <c r="W163" s="2">
        <f t="shared" si="25"/>
        <v>0</v>
      </c>
    </row>
    <row r="164" spans="1:23">
      <c r="A164" s="1" t="s">
        <v>26</v>
      </c>
      <c r="B164" s="1" t="s">
        <v>20</v>
      </c>
      <c r="C164" s="1" t="s">
        <v>16</v>
      </c>
      <c r="D164" s="4">
        <v>45765</v>
      </c>
      <c r="E164" s="2">
        <f t="shared" si="26"/>
        <v>55</v>
      </c>
      <c r="F164" s="2">
        <f t="shared" si="28"/>
        <v>1</v>
      </c>
      <c r="G164" s="1" t="s">
        <v>11</v>
      </c>
      <c r="H164" s="1">
        <v>0</v>
      </c>
      <c r="I164" s="1">
        <v>1</v>
      </c>
      <c r="K164" s="2"/>
      <c r="L164" s="2"/>
      <c r="M164" s="2"/>
      <c r="N164" s="2"/>
      <c r="O164" s="2"/>
      <c r="Q164" s="2">
        <f t="shared" si="19"/>
        <v>1</v>
      </c>
      <c r="R164" s="2">
        <f t="shared" si="20"/>
        <v>1</v>
      </c>
      <c r="S164" s="2">
        <f t="shared" si="21"/>
        <v>0</v>
      </c>
      <c r="T164" s="2">
        <f t="shared" si="22"/>
        <v>0</v>
      </c>
      <c r="U164" s="2">
        <f t="shared" si="23"/>
        <v>0</v>
      </c>
      <c r="V164" s="2">
        <f t="shared" si="24"/>
        <v>0</v>
      </c>
      <c r="W164" s="2">
        <f t="shared" si="25"/>
        <v>0</v>
      </c>
    </row>
    <row r="165" spans="1:23">
      <c r="A165" s="1" t="s">
        <v>26</v>
      </c>
      <c r="B165" s="1" t="s">
        <v>20</v>
      </c>
      <c r="C165" s="1" t="s">
        <v>16</v>
      </c>
      <c r="D165" s="4">
        <v>45765</v>
      </c>
      <c r="E165" s="2">
        <f t="shared" si="26"/>
        <v>55</v>
      </c>
      <c r="F165" s="2">
        <f t="shared" si="28"/>
        <v>2</v>
      </c>
      <c r="G165" s="1" t="s">
        <v>11</v>
      </c>
      <c r="H165" s="1">
        <v>3</v>
      </c>
      <c r="I165" s="1">
        <v>4</v>
      </c>
      <c r="K165" s="2"/>
      <c r="L165" s="2"/>
      <c r="M165" s="2"/>
      <c r="N165" s="2"/>
      <c r="O165" s="2"/>
      <c r="Q165" s="2">
        <f t="shared" si="19"/>
        <v>1</v>
      </c>
      <c r="R165" s="2">
        <f t="shared" si="20"/>
        <v>1</v>
      </c>
      <c r="S165" s="2">
        <f t="shared" si="21"/>
        <v>0</v>
      </c>
      <c r="T165" s="2">
        <f t="shared" si="22"/>
        <v>0</v>
      </c>
      <c r="U165" s="2">
        <f t="shared" si="23"/>
        <v>0</v>
      </c>
      <c r="V165" s="2">
        <f t="shared" si="24"/>
        <v>0</v>
      </c>
      <c r="W165" s="2">
        <f t="shared" si="25"/>
        <v>0</v>
      </c>
    </row>
    <row r="166" spans="1:23">
      <c r="A166" s="1" t="s">
        <v>26</v>
      </c>
      <c r="B166" s="1" t="s">
        <v>20</v>
      </c>
      <c r="C166" s="1" t="s">
        <v>16</v>
      </c>
      <c r="D166" s="4">
        <v>45765</v>
      </c>
      <c r="E166" s="2">
        <f t="shared" si="26"/>
        <v>55</v>
      </c>
      <c r="F166" s="2">
        <f t="shared" si="28"/>
        <v>3</v>
      </c>
      <c r="G166" s="1" t="s">
        <v>11</v>
      </c>
      <c r="H166" s="1">
        <v>6</v>
      </c>
      <c r="I166" s="1">
        <v>2</v>
      </c>
      <c r="K166" s="2"/>
      <c r="L166" s="2"/>
      <c r="M166" s="2"/>
      <c r="N166" s="2"/>
      <c r="O166" s="2"/>
      <c r="Q166" s="2">
        <f t="shared" si="19"/>
        <v>1</v>
      </c>
      <c r="R166" s="2">
        <f t="shared" si="20"/>
        <v>1</v>
      </c>
      <c r="S166" s="2">
        <f t="shared" si="21"/>
        <v>0</v>
      </c>
      <c r="T166" s="2">
        <f t="shared" si="22"/>
        <v>0</v>
      </c>
      <c r="U166" s="2">
        <f t="shared" si="23"/>
        <v>0</v>
      </c>
      <c r="V166" s="2">
        <f t="shared" si="24"/>
        <v>0</v>
      </c>
      <c r="W166" s="2">
        <f t="shared" si="25"/>
        <v>0</v>
      </c>
    </row>
    <row r="167" spans="1:23">
      <c r="A167" s="1" t="s">
        <v>26</v>
      </c>
      <c r="B167" s="1" t="s">
        <v>19</v>
      </c>
      <c r="C167" s="1" t="s">
        <v>16</v>
      </c>
      <c r="D167" s="4">
        <v>45765</v>
      </c>
      <c r="E167" s="2">
        <f t="shared" si="26"/>
        <v>56</v>
      </c>
      <c r="F167" s="2">
        <f t="shared" si="28"/>
        <v>1</v>
      </c>
      <c r="G167" s="1" t="s">
        <v>11</v>
      </c>
      <c r="H167" s="1">
        <v>5</v>
      </c>
      <c r="I167" s="1">
        <v>2</v>
      </c>
      <c r="K167" s="2"/>
      <c r="L167" s="2"/>
      <c r="M167" s="2"/>
      <c r="N167" s="2"/>
      <c r="O167" s="2"/>
      <c r="Q167" s="2">
        <f t="shared" si="19"/>
        <v>1</v>
      </c>
      <c r="R167" s="2">
        <f t="shared" si="20"/>
        <v>1</v>
      </c>
      <c r="S167" s="2">
        <f t="shared" si="21"/>
        <v>0</v>
      </c>
      <c r="T167" s="2">
        <f t="shared" si="22"/>
        <v>0</v>
      </c>
      <c r="U167" s="2">
        <f t="shared" si="23"/>
        <v>0</v>
      </c>
      <c r="V167" s="2">
        <f t="shared" si="24"/>
        <v>0</v>
      </c>
      <c r="W167" s="2">
        <f t="shared" si="25"/>
        <v>0</v>
      </c>
    </row>
    <row r="168" spans="1:23">
      <c r="A168" s="1" t="s">
        <v>26</v>
      </c>
      <c r="B168" s="1" t="s">
        <v>19</v>
      </c>
      <c r="C168" s="1" t="s">
        <v>16</v>
      </c>
      <c r="D168" s="4">
        <v>45765</v>
      </c>
      <c r="E168" s="2">
        <f t="shared" si="26"/>
        <v>56</v>
      </c>
      <c r="F168" s="2">
        <f t="shared" si="28"/>
        <v>2</v>
      </c>
      <c r="G168" s="1" t="s">
        <v>11</v>
      </c>
      <c r="H168" s="1">
        <v>5</v>
      </c>
      <c r="I168" s="1">
        <v>1</v>
      </c>
      <c r="K168" s="2"/>
      <c r="L168" s="2"/>
      <c r="M168" s="2"/>
      <c r="N168" s="2"/>
      <c r="O168" s="2"/>
      <c r="Q168" s="2">
        <f t="shared" si="19"/>
        <v>1</v>
      </c>
      <c r="R168" s="2">
        <f t="shared" si="20"/>
        <v>1</v>
      </c>
      <c r="S168" s="2">
        <f t="shared" si="21"/>
        <v>0</v>
      </c>
      <c r="T168" s="2">
        <f t="shared" si="22"/>
        <v>0</v>
      </c>
      <c r="U168" s="2">
        <f t="shared" si="23"/>
        <v>0</v>
      </c>
      <c r="V168" s="2">
        <f t="shared" si="24"/>
        <v>0</v>
      </c>
      <c r="W168" s="2">
        <f t="shared" si="25"/>
        <v>0</v>
      </c>
    </row>
    <row r="169" spans="1:23">
      <c r="A169" s="1" t="s">
        <v>26</v>
      </c>
      <c r="B169" s="1" t="s">
        <v>19</v>
      </c>
      <c r="C169" s="1" t="s">
        <v>16</v>
      </c>
      <c r="D169" s="4">
        <v>45765</v>
      </c>
      <c r="E169" s="2">
        <f t="shared" si="26"/>
        <v>56</v>
      </c>
      <c r="F169" s="2">
        <f t="shared" si="28"/>
        <v>3</v>
      </c>
      <c r="G169" s="1" t="s">
        <v>11</v>
      </c>
      <c r="H169" s="1">
        <v>0</v>
      </c>
      <c r="I169" s="1">
        <v>0</v>
      </c>
      <c r="K169" s="2"/>
      <c r="L169" s="2"/>
      <c r="M169" s="2"/>
      <c r="N169" s="2"/>
      <c r="O169" s="2"/>
      <c r="Q169" s="2">
        <f t="shared" si="19"/>
        <v>1</v>
      </c>
      <c r="R169" s="2">
        <f t="shared" si="20"/>
        <v>1</v>
      </c>
      <c r="S169" s="2">
        <f t="shared" si="21"/>
        <v>0</v>
      </c>
      <c r="T169" s="2">
        <f t="shared" si="22"/>
        <v>0</v>
      </c>
      <c r="U169" s="2">
        <f t="shared" si="23"/>
        <v>0</v>
      </c>
      <c r="V169" s="2">
        <f t="shared" si="24"/>
        <v>0</v>
      </c>
      <c r="W169" s="2">
        <f t="shared" si="25"/>
        <v>0</v>
      </c>
    </row>
    <row r="170" spans="1:23">
      <c r="A170" s="1" t="s">
        <v>26</v>
      </c>
      <c r="B170" s="1" t="s">
        <v>20</v>
      </c>
      <c r="C170" s="1" t="s">
        <v>16</v>
      </c>
      <c r="D170" s="4">
        <v>45768</v>
      </c>
      <c r="E170" s="2">
        <f t="shared" si="26"/>
        <v>57</v>
      </c>
      <c r="F170" s="2">
        <f t="shared" si="28"/>
        <v>1</v>
      </c>
      <c r="G170" s="1" t="s">
        <v>31</v>
      </c>
      <c r="H170" s="1">
        <v>1</v>
      </c>
      <c r="I170" s="1">
        <v>3</v>
      </c>
      <c r="K170" s="2"/>
      <c r="L170" s="2"/>
      <c r="M170" s="2">
        <v>0</v>
      </c>
      <c r="N170" s="2"/>
      <c r="O170" s="2"/>
      <c r="Q170" s="2">
        <f t="shared" si="19"/>
        <v>1</v>
      </c>
      <c r="R170" s="2">
        <f t="shared" si="20"/>
        <v>1</v>
      </c>
      <c r="S170" s="2">
        <f t="shared" si="21"/>
        <v>0</v>
      </c>
      <c r="T170" s="2">
        <f t="shared" si="22"/>
        <v>0</v>
      </c>
      <c r="U170" s="2">
        <f t="shared" si="23"/>
        <v>0</v>
      </c>
      <c r="V170" s="2">
        <f t="shared" si="24"/>
        <v>1</v>
      </c>
      <c r="W170" s="2">
        <f t="shared" si="25"/>
        <v>0</v>
      </c>
    </row>
    <row r="171" spans="1:23">
      <c r="A171" s="1" t="s">
        <v>26</v>
      </c>
      <c r="B171" s="1" t="s">
        <v>20</v>
      </c>
      <c r="C171" s="1" t="s">
        <v>16</v>
      </c>
      <c r="D171" s="4">
        <v>45768</v>
      </c>
      <c r="E171" s="2">
        <f t="shared" si="26"/>
        <v>57</v>
      </c>
      <c r="F171" s="2">
        <f t="shared" si="28"/>
        <v>2</v>
      </c>
      <c r="G171" s="1" t="s">
        <v>31</v>
      </c>
      <c r="H171" s="1">
        <v>4</v>
      </c>
      <c r="I171" s="1">
        <v>1</v>
      </c>
      <c r="K171" s="2"/>
      <c r="L171" s="2"/>
      <c r="M171" s="2">
        <v>0</v>
      </c>
      <c r="N171" s="2"/>
      <c r="O171" s="2"/>
      <c r="Q171" s="2">
        <f t="shared" si="19"/>
        <v>1</v>
      </c>
      <c r="R171" s="2">
        <f t="shared" si="20"/>
        <v>1</v>
      </c>
      <c r="S171" s="2">
        <f t="shared" si="21"/>
        <v>0</v>
      </c>
      <c r="T171" s="2">
        <f t="shared" si="22"/>
        <v>0</v>
      </c>
      <c r="U171" s="2">
        <f t="shared" si="23"/>
        <v>0</v>
      </c>
      <c r="V171" s="2">
        <f t="shared" si="24"/>
        <v>1</v>
      </c>
      <c r="W171" s="2">
        <f t="shared" si="25"/>
        <v>0</v>
      </c>
    </row>
    <row r="172" spans="1:23">
      <c r="A172" s="1" t="s">
        <v>26</v>
      </c>
      <c r="B172" s="1" t="s">
        <v>20</v>
      </c>
      <c r="C172" s="1" t="s">
        <v>16</v>
      </c>
      <c r="D172" s="4">
        <v>45768</v>
      </c>
      <c r="E172" s="2">
        <f t="shared" si="26"/>
        <v>57</v>
      </c>
      <c r="F172" s="2">
        <f t="shared" si="28"/>
        <v>3</v>
      </c>
      <c r="G172" s="1" t="s">
        <v>31</v>
      </c>
      <c r="H172" s="1">
        <v>0</v>
      </c>
      <c r="I172" s="1">
        <v>3</v>
      </c>
      <c r="K172" s="2"/>
      <c r="L172" s="2"/>
      <c r="M172" s="2">
        <v>0</v>
      </c>
      <c r="N172" s="2"/>
      <c r="O172" s="2"/>
      <c r="Q172" s="2">
        <f t="shared" si="19"/>
        <v>1</v>
      </c>
      <c r="R172" s="2">
        <f t="shared" si="20"/>
        <v>1</v>
      </c>
      <c r="S172" s="2">
        <f t="shared" si="21"/>
        <v>0</v>
      </c>
      <c r="T172" s="2">
        <f t="shared" si="22"/>
        <v>0</v>
      </c>
      <c r="U172" s="2">
        <f t="shared" si="23"/>
        <v>0</v>
      </c>
      <c r="V172" s="2">
        <f t="shared" si="24"/>
        <v>1</v>
      </c>
      <c r="W172" s="2">
        <f t="shared" si="25"/>
        <v>0</v>
      </c>
    </row>
    <row r="173" spans="1:23">
      <c r="A173" s="1" t="s">
        <v>26</v>
      </c>
      <c r="B173" s="1" t="s">
        <v>19</v>
      </c>
      <c r="C173" s="1" t="s">
        <v>16</v>
      </c>
      <c r="D173" s="4">
        <v>45768</v>
      </c>
      <c r="E173" s="2">
        <f t="shared" si="26"/>
        <v>58</v>
      </c>
      <c r="F173" s="2">
        <f t="shared" si="28"/>
        <v>1</v>
      </c>
      <c r="G173" s="1" t="s">
        <v>33</v>
      </c>
      <c r="H173" s="1">
        <v>0</v>
      </c>
      <c r="I173" s="1">
        <v>1</v>
      </c>
      <c r="K173" s="2"/>
      <c r="L173" s="2"/>
      <c r="M173" s="2">
        <v>0</v>
      </c>
      <c r="N173" s="2"/>
      <c r="O173" s="2"/>
      <c r="Q173" s="2">
        <f t="shared" si="19"/>
        <v>1</v>
      </c>
      <c r="R173" s="2">
        <f t="shared" si="20"/>
        <v>1</v>
      </c>
      <c r="S173" s="2">
        <f t="shared" si="21"/>
        <v>0</v>
      </c>
      <c r="T173" s="2">
        <f t="shared" si="22"/>
        <v>0</v>
      </c>
      <c r="U173" s="2">
        <f t="shared" si="23"/>
        <v>0</v>
      </c>
      <c r="V173" s="2">
        <f t="shared" si="24"/>
        <v>1</v>
      </c>
      <c r="W173" s="2">
        <f t="shared" si="25"/>
        <v>0</v>
      </c>
    </row>
    <row r="174" spans="1:23">
      <c r="A174" s="1" t="s">
        <v>26</v>
      </c>
      <c r="B174" s="1" t="s">
        <v>19</v>
      </c>
      <c r="C174" s="1" t="s">
        <v>16</v>
      </c>
      <c r="D174" s="4">
        <v>45768</v>
      </c>
      <c r="E174" s="2">
        <f t="shared" si="26"/>
        <v>58</v>
      </c>
      <c r="F174" s="2">
        <f t="shared" si="28"/>
        <v>2</v>
      </c>
      <c r="G174" s="1" t="s">
        <v>33</v>
      </c>
      <c r="H174" s="1">
        <v>2</v>
      </c>
      <c r="I174" s="1">
        <v>0</v>
      </c>
      <c r="K174" s="2"/>
      <c r="L174" s="2"/>
      <c r="M174" s="2">
        <v>3</v>
      </c>
      <c r="N174" s="2"/>
      <c r="O174" s="2"/>
      <c r="Q174" s="2">
        <f t="shared" si="19"/>
        <v>1</v>
      </c>
      <c r="R174" s="2">
        <f t="shared" si="20"/>
        <v>1</v>
      </c>
      <c r="S174" s="2">
        <f t="shared" si="21"/>
        <v>0</v>
      </c>
      <c r="T174" s="2">
        <f t="shared" si="22"/>
        <v>0</v>
      </c>
      <c r="U174" s="2">
        <f t="shared" si="23"/>
        <v>0</v>
      </c>
      <c r="V174" s="2">
        <f t="shared" si="24"/>
        <v>1</v>
      </c>
      <c r="W174" s="2">
        <f t="shared" si="25"/>
        <v>0</v>
      </c>
    </row>
    <row r="175" spans="1:23">
      <c r="A175" s="1" t="s">
        <v>26</v>
      </c>
      <c r="B175" s="1" t="s">
        <v>19</v>
      </c>
      <c r="C175" s="1" t="s">
        <v>16</v>
      </c>
      <c r="D175" s="4">
        <v>45768</v>
      </c>
      <c r="E175" s="2">
        <f t="shared" si="26"/>
        <v>58</v>
      </c>
      <c r="F175" s="2">
        <f t="shared" si="28"/>
        <v>3</v>
      </c>
      <c r="G175" s="1" t="s">
        <v>33</v>
      </c>
      <c r="H175" s="1">
        <v>2</v>
      </c>
      <c r="I175" s="1">
        <v>2</v>
      </c>
      <c r="K175" s="2"/>
      <c r="L175" s="2"/>
      <c r="M175" s="2">
        <v>1</v>
      </c>
      <c r="N175" s="2"/>
      <c r="O175" s="2"/>
      <c r="Q175" s="2">
        <f t="shared" si="19"/>
        <v>1</v>
      </c>
      <c r="R175" s="2">
        <f t="shared" si="20"/>
        <v>1</v>
      </c>
      <c r="S175" s="2">
        <f t="shared" si="21"/>
        <v>0</v>
      </c>
      <c r="T175" s="2">
        <f t="shared" si="22"/>
        <v>0</v>
      </c>
      <c r="U175" s="2">
        <f t="shared" si="23"/>
        <v>0</v>
      </c>
      <c r="V175" s="2">
        <f t="shared" si="24"/>
        <v>1</v>
      </c>
      <c r="W175" s="2">
        <f t="shared" si="25"/>
        <v>0</v>
      </c>
    </row>
    <row r="176" spans="1:23">
      <c r="A176" s="1" t="s">
        <v>26</v>
      </c>
      <c r="B176" s="1" t="s">
        <v>19</v>
      </c>
      <c r="C176" s="1" t="s">
        <v>16</v>
      </c>
      <c r="D176" s="4">
        <v>45768</v>
      </c>
      <c r="E176" s="2">
        <v>58</v>
      </c>
      <c r="F176" s="2" t="s">
        <v>96</v>
      </c>
      <c r="G176" s="1" t="s">
        <v>33</v>
      </c>
      <c r="H176" s="1">
        <v>0</v>
      </c>
      <c r="K176" s="2"/>
      <c r="L176" s="2"/>
      <c r="M176" s="2">
        <v>0</v>
      </c>
      <c r="N176" s="2"/>
      <c r="O176" s="2"/>
      <c r="Q176" s="2">
        <f t="shared" si="19"/>
        <v>1</v>
      </c>
      <c r="R176" s="2">
        <f t="shared" si="20"/>
        <v>0</v>
      </c>
      <c r="S176" s="2">
        <f t="shared" si="21"/>
        <v>0</v>
      </c>
      <c r="T176" s="2">
        <f t="shared" si="22"/>
        <v>0</v>
      </c>
      <c r="U176" s="2">
        <f t="shared" si="23"/>
        <v>0</v>
      </c>
      <c r="V176" s="2">
        <f t="shared" si="24"/>
        <v>1</v>
      </c>
      <c r="W176" s="2">
        <f t="shared" si="25"/>
        <v>0</v>
      </c>
    </row>
    <row r="177" spans="1:23">
      <c r="A177" s="1" t="s">
        <v>26</v>
      </c>
      <c r="B177" s="1" t="s">
        <v>19</v>
      </c>
      <c r="C177" s="1" t="s">
        <v>16</v>
      </c>
      <c r="D177" s="4">
        <v>45768</v>
      </c>
      <c r="E177" s="2">
        <v>58</v>
      </c>
      <c r="F177" s="2" t="s">
        <v>97</v>
      </c>
      <c r="G177" s="1" t="s">
        <v>33</v>
      </c>
      <c r="H177" s="1">
        <v>5</v>
      </c>
      <c r="K177" s="2"/>
      <c r="L177" s="2"/>
      <c r="M177" s="2">
        <v>0</v>
      </c>
      <c r="N177" s="2"/>
      <c r="O177" s="2"/>
      <c r="Q177" s="2">
        <f t="shared" si="19"/>
        <v>1</v>
      </c>
      <c r="R177" s="2">
        <f t="shared" si="20"/>
        <v>0</v>
      </c>
      <c r="S177" s="2">
        <f t="shared" si="21"/>
        <v>0</v>
      </c>
      <c r="T177" s="2">
        <f t="shared" si="22"/>
        <v>0</v>
      </c>
      <c r="U177" s="2">
        <f t="shared" si="23"/>
        <v>0</v>
      </c>
      <c r="V177" s="2">
        <f t="shared" si="24"/>
        <v>1</v>
      </c>
      <c r="W177" s="2">
        <f t="shared" si="25"/>
        <v>0</v>
      </c>
    </row>
    <row r="178" spans="1:23">
      <c r="A178" s="1" t="s">
        <v>26</v>
      </c>
      <c r="B178" s="1" t="s">
        <v>21</v>
      </c>
      <c r="C178" s="1" t="s">
        <v>16</v>
      </c>
      <c r="D178" s="4">
        <v>45768</v>
      </c>
      <c r="E178" s="2">
        <f t="shared" ref="E178:E224" si="29">E175+1</f>
        <v>59</v>
      </c>
      <c r="F178" s="2">
        <f>F173</f>
        <v>1</v>
      </c>
      <c r="G178" s="1" t="s">
        <v>11</v>
      </c>
      <c r="H178" s="1">
        <v>4</v>
      </c>
      <c r="I178" s="1">
        <v>1</v>
      </c>
      <c r="K178" s="2"/>
      <c r="L178" s="2"/>
      <c r="M178" s="2"/>
      <c r="N178" s="2"/>
      <c r="O178" s="2"/>
      <c r="Q178" s="2">
        <f t="shared" si="19"/>
        <v>1</v>
      </c>
      <c r="R178" s="2">
        <f t="shared" si="20"/>
        <v>1</v>
      </c>
      <c r="S178" s="2">
        <f t="shared" si="21"/>
        <v>0</v>
      </c>
      <c r="T178" s="2">
        <f t="shared" si="22"/>
        <v>0</v>
      </c>
      <c r="U178" s="2">
        <f t="shared" si="23"/>
        <v>0</v>
      </c>
      <c r="V178" s="2">
        <f t="shared" si="24"/>
        <v>0</v>
      </c>
      <c r="W178" s="2">
        <f t="shared" si="25"/>
        <v>0</v>
      </c>
    </row>
    <row r="179" spans="1:23">
      <c r="A179" s="1" t="s">
        <v>26</v>
      </c>
      <c r="B179" s="1" t="s">
        <v>21</v>
      </c>
      <c r="C179" s="1" t="s">
        <v>16</v>
      </c>
      <c r="D179" s="4">
        <v>45768</v>
      </c>
      <c r="E179" s="2">
        <f t="shared" si="29"/>
        <v>59</v>
      </c>
      <c r="F179" s="2">
        <f>F174</f>
        <v>2</v>
      </c>
      <c r="G179" s="1" t="s">
        <v>11</v>
      </c>
      <c r="H179" s="1">
        <v>3</v>
      </c>
      <c r="I179" s="1">
        <v>0</v>
      </c>
      <c r="K179" s="2"/>
      <c r="L179" s="2"/>
      <c r="M179" s="2"/>
      <c r="N179" s="2"/>
      <c r="O179" s="2"/>
      <c r="Q179" s="2">
        <f t="shared" si="19"/>
        <v>1</v>
      </c>
      <c r="R179" s="2">
        <f t="shared" si="20"/>
        <v>1</v>
      </c>
      <c r="S179" s="2">
        <f t="shared" si="21"/>
        <v>0</v>
      </c>
      <c r="T179" s="2">
        <f t="shared" si="22"/>
        <v>0</v>
      </c>
      <c r="U179" s="2">
        <f t="shared" si="23"/>
        <v>0</v>
      </c>
      <c r="V179" s="2">
        <f t="shared" si="24"/>
        <v>0</v>
      </c>
      <c r="W179" s="2">
        <f t="shared" si="25"/>
        <v>0</v>
      </c>
    </row>
    <row r="180" spans="1:23">
      <c r="A180" s="1" t="s">
        <v>26</v>
      </c>
      <c r="B180" s="1" t="s">
        <v>21</v>
      </c>
      <c r="C180" s="1" t="s">
        <v>16</v>
      </c>
      <c r="D180" s="4">
        <v>45768</v>
      </c>
      <c r="E180" s="2">
        <f t="shared" si="29"/>
        <v>59</v>
      </c>
      <c r="F180" s="2">
        <f>F175</f>
        <v>3</v>
      </c>
      <c r="G180" s="1" t="s">
        <v>11</v>
      </c>
      <c r="H180" s="1">
        <v>5</v>
      </c>
      <c r="I180" s="1">
        <v>0</v>
      </c>
      <c r="K180" s="2"/>
      <c r="L180" s="2"/>
      <c r="M180" s="2"/>
      <c r="N180" s="2"/>
      <c r="O180" s="2"/>
      <c r="Q180" s="2">
        <f t="shared" si="19"/>
        <v>1</v>
      </c>
      <c r="R180" s="2">
        <f t="shared" si="20"/>
        <v>1</v>
      </c>
      <c r="S180" s="2">
        <f t="shared" si="21"/>
        <v>0</v>
      </c>
      <c r="T180" s="2">
        <f t="shared" si="22"/>
        <v>0</v>
      </c>
      <c r="U180" s="2">
        <f t="shared" si="23"/>
        <v>0</v>
      </c>
      <c r="V180" s="2">
        <f t="shared" si="24"/>
        <v>0</v>
      </c>
      <c r="W180" s="2">
        <f t="shared" si="25"/>
        <v>0</v>
      </c>
    </row>
    <row r="181" spans="1:23">
      <c r="A181" s="1" t="s">
        <v>26</v>
      </c>
      <c r="B181" s="1" t="s">
        <v>20</v>
      </c>
      <c r="C181" s="1" t="s">
        <v>16</v>
      </c>
      <c r="D181" s="4">
        <v>45769</v>
      </c>
      <c r="E181" s="2">
        <f t="shared" si="29"/>
        <v>60</v>
      </c>
      <c r="F181" s="2">
        <f t="shared" ref="F181:F195" si="30">F178</f>
        <v>1</v>
      </c>
      <c r="G181" s="1" t="s">
        <v>9</v>
      </c>
      <c r="H181" s="1">
        <v>2</v>
      </c>
      <c r="I181" s="1">
        <v>4</v>
      </c>
      <c r="K181" s="2"/>
      <c r="L181" s="2"/>
      <c r="M181" s="2"/>
      <c r="N181" s="2"/>
      <c r="O181" s="2"/>
      <c r="Q181" s="2">
        <f t="shared" si="19"/>
        <v>1</v>
      </c>
      <c r="R181" s="2">
        <f t="shared" si="20"/>
        <v>1</v>
      </c>
      <c r="S181" s="2">
        <f t="shared" si="21"/>
        <v>0</v>
      </c>
      <c r="T181" s="2">
        <f t="shared" si="22"/>
        <v>0</v>
      </c>
      <c r="U181" s="2">
        <f t="shared" si="23"/>
        <v>0</v>
      </c>
      <c r="V181" s="2">
        <f t="shared" si="24"/>
        <v>0</v>
      </c>
      <c r="W181" s="2">
        <f t="shared" si="25"/>
        <v>0</v>
      </c>
    </row>
    <row r="182" spans="1:23">
      <c r="A182" s="1" t="s">
        <v>26</v>
      </c>
      <c r="B182" s="1" t="s">
        <v>20</v>
      </c>
      <c r="C182" s="1" t="s">
        <v>16</v>
      </c>
      <c r="D182" s="4">
        <v>45769</v>
      </c>
      <c r="E182" s="2">
        <f t="shared" si="29"/>
        <v>60</v>
      </c>
      <c r="F182" s="2">
        <f t="shared" si="30"/>
        <v>2</v>
      </c>
      <c r="G182" s="1" t="s">
        <v>9</v>
      </c>
      <c r="H182" s="1">
        <v>3</v>
      </c>
      <c r="I182" s="1">
        <v>5</v>
      </c>
      <c r="K182" s="2"/>
      <c r="L182" s="2"/>
      <c r="M182" s="2"/>
      <c r="N182" s="2"/>
      <c r="O182" s="2"/>
      <c r="Q182" s="2">
        <f t="shared" si="19"/>
        <v>1</v>
      </c>
      <c r="R182" s="2">
        <f t="shared" si="20"/>
        <v>1</v>
      </c>
      <c r="S182" s="2">
        <f t="shared" si="21"/>
        <v>0</v>
      </c>
      <c r="T182" s="2">
        <f t="shared" si="22"/>
        <v>0</v>
      </c>
      <c r="U182" s="2">
        <f t="shared" si="23"/>
        <v>0</v>
      </c>
      <c r="V182" s="2">
        <f t="shared" si="24"/>
        <v>0</v>
      </c>
      <c r="W182" s="2">
        <f t="shared" si="25"/>
        <v>0</v>
      </c>
    </row>
    <row r="183" spans="1:23">
      <c r="A183" s="1" t="s">
        <v>26</v>
      </c>
      <c r="B183" s="1" t="s">
        <v>20</v>
      </c>
      <c r="C183" s="1" t="s">
        <v>16</v>
      </c>
      <c r="D183" s="4">
        <v>45769</v>
      </c>
      <c r="E183" s="2">
        <f t="shared" si="29"/>
        <v>60</v>
      </c>
      <c r="F183" s="2">
        <f t="shared" si="30"/>
        <v>3</v>
      </c>
      <c r="G183" s="1" t="s">
        <v>9</v>
      </c>
      <c r="H183" s="1">
        <v>0</v>
      </c>
      <c r="I183" s="1">
        <v>3</v>
      </c>
      <c r="K183" s="2"/>
      <c r="L183" s="2"/>
      <c r="M183" s="2"/>
      <c r="N183" s="2"/>
      <c r="O183" s="2"/>
      <c r="Q183" s="2">
        <f t="shared" si="19"/>
        <v>1</v>
      </c>
      <c r="R183" s="2">
        <f t="shared" si="20"/>
        <v>1</v>
      </c>
      <c r="S183" s="2">
        <f t="shared" si="21"/>
        <v>0</v>
      </c>
      <c r="T183" s="2">
        <f t="shared" si="22"/>
        <v>0</v>
      </c>
      <c r="U183" s="2">
        <f t="shared" si="23"/>
        <v>0</v>
      </c>
      <c r="V183" s="2">
        <f t="shared" si="24"/>
        <v>0</v>
      </c>
      <c r="W183" s="2">
        <f t="shared" si="25"/>
        <v>0</v>
      </c>
    </row>
    <row r="184" spans="1:23">
      <c r="A184" s="1" t="s">
        <v>26</v>
      </c>
      <c r="B184" s="1" t="s">
        <v>19</v>
      </c>
      <c r="C184" s="1" t="s">
        <v>16</v>
      </c>
      <c r="D184" s="4">
        <v>45769</v>
      </c>
      <c r="E184" s="2">
        <f t="shared" si="29"/>
        <v>61</v>
      </c>
      <c r="F184" s="2">
        <f t="shared" si="30"/>
        <v>1</v>
      </c>
      <c r="G184" s="1" t="s">
        <v>11</v>
      </c>
      <c r="H184" s="1">
        <v>5</v>
      </c>
      <c r="I184" s="1">
        <v>1</v>
      </c>
      <c r="K184" s="2"/>
      <c r="L184" s="2"/>
      <c r="M184" s="2"/>
      <c r="N184" s="2"/>
      <c r="O184" s="2"/>
      <c r="Q184" s="2">
        <f t="shared" si="19"/>
        <v>1</v>
      </c>
      <c r="R184" s="2">
        <f t="shared" si="20"/>
        <v>1</v>
      </c>
      <c r="S184" s="2">
        <f t="shared" si="21"/>
        <v>0</v>
      </c>
      <c r="T184" s="2">
        <f t="shared" si="22"/>
        <v>0</v>
      </c>
      <c r="U184" s="2">
        <f t="shared" si="23"/>
        <v>0</v>
      </c>
      <c r="V184" s="2">
        <f t="shared" si="24"/>
        <v>0</v>
      </c>
      <c r="W184" s="2">
        <f t="shared" si="25"/>
        <v>0</v>
      </c>
    </row>
    <row r="185" spans="1:23">
      <c r="A185" s="1" t="s">
        <v>26</v>
      </c>
      <c r="B185" s="1" t="s">
        <v>19</v>
      </c>
      <c r="C185" s="1" t="s">
        <v>16</v>
      </c>
      <c r="D185" s="4">
        <v>45769</v>
      </c>
      <c r="E185" s="2">
        <f t="shared" si="29"/>
        <v>61</v>
      </c>
      <c r="F185" s="2">
        <f t="shared" si="30"/>
        <v>2</v>
      </c>
      <c r="G185" s="1" t="s">
        <v>11</v>
      </c>
      <c r="H185" s="1">
        <v>7</v>
      </c>
      <c r="I185" s="1">
        <v>1</v>
      </c>
      <c r="K185" s="2"/>
      <c r="L185" s="2"/>
      <c r="M185" s="2"/>
      <c r="N185" s="2"/>
      <c r="O185" s="2"/>
      <c r="Q185" s="2">
        <f t="shared" si="19"/>
        <v>1</v>
      </c>
      <c r="R185" s="2">
        <f t="shared" si="20"/>
        <v>1</v>
      </c>
      <c r="S185" s="2">
        <f t="shared" si="21"/>
        <v>0</v>
      </c>
      <c r="T185" s="2">
        <f t="shared" si="22"/>
        <v>0</v>
      </c>
      <c r="U185" s="2">
        <f t="shared" si="23"/>
        <v>0</v>
      </c>
      <c r="V185" s="2">
        <f t="shared" si="24"/>
        <v>0</v>
      </c>
      <c r="W185" s="2">
        <f t="shared" si="25"/>
        <v>0</v>
      </c>
    </row>
    <row r="186" spans="1:23">
      <c r="A186" s="1" t="s">
        <v>26</v>
      </c>
      <c r="B186" s="1" t="s">
        <v>19</v>
      </c>
      <c r="C186" s="1" t="s">
        <v>16</v>
      </c>
      <c r="D186" s="4">
        <v>45769</v>
      </c>
      <c r="E186" s="2">
        <f t="shared" si="29"/>
        <v>61</v>
      </c>
      <c r="F186" s="2">
        <f t="shared" si="30"/>
        <v>3</v>
      </c>
      <c r="G186" s="1" t="s">
        <v>11</v>
      </c>
      <c r="H186" s="1">
        <v>1</v>
      </c>
      <c r="I186" s="1">
        <v>0</v>
      </c>
      <c r="K186" s="2"/>
      <c r="L186" s="2"/>
      <c r="M186" s="2"/>
      <c r="N186" s="2"/>
      <c r="O186" s="2"/>
      <c r="Q186" s="2">
        <f t="shared" si="19"/>
        <v>1</v>
      </c>
      <c r="R186" s="2">
        <f t="shared" si="20"/>
        <v>1</v>
      </c>
      <c r="S186" s="2">
        <f t="shared" si="21"/>
        <v>0</v>
      </c>
      <c r="T186" s="2">
        <f t="shared" si="22"/>
        <v>0</v>
      </c>
      <c r="U186" s="2">
        <f t="shared" si="23"/>
        <v>0</v>
      </c>
      <c r="V186" s="2">
        <f t="shared" si="24"/>
        <v>0</v>
      </c>
      <c r="W186" s="2">
        <f t="shared" si="25"/>
        <v>0</v>
      </c>
    </row>
    <row r="187" spans="1:23">
      <c r="A187" s="1" t="s">
        <v>26</v>
      </c>
      <c r="B187" s="1" t="s">
        <v>21</v>
      </c>
      <c r="C187" s="1" t="s">
        <v>16</v>
      </c>
      <c r="D187" s="4">
        <v>45769</v>
      </c>
      <c r="E187" s="2">
        <f t="shared" si="29"/>
        <v>62</v>
      </c>
      <c r="F187" s="2">
        <f t="shared" si="30"/>
        <v>1</v>
      </c>
      <c r="G187" s="1" t="s">
        <v>34</v>
      </c>
      <c r="H187" s="1">
        <v>0</v>
      </c>
      <c r="I187" s="1">
        <v>1</v>
      </c>
      <c r="K187" s="2">
        <v>0</v>
      </c>
      <c r="L187" s="2"/>
      <c r="M187" s="2"/>
      <c r="N187" s="2"/>
      <c r="O187" s="2"/>
      <c r="Q187" s="2">
        <f t="shared" si="19"/>
        <v>1</v>
      </c>
      <c r="R187" s="2">
        <f t="shared" si="20"/>
        <v>1</v>
      </c>
      <c r="S187" s="2">
        <f t="shared" si="21"/>
        <v>0</v>
      </c>
      <c r="T187" s="2">
        <f t="shared" si="22"/>
        <v>1</v>
      </c>
      <c r="U187" s="2">
        <f t="shared" si="23"/>
        <v>0</v>
      </c>
      <c r="V187" s="2">
        <f t="shared" si="24"/>
        <v>0</v>
      </c>
      <c r="W187" s="2">
        <f t="shared" si="25"/>
        <v>0</v>
      </c>
    </row>
    <row r="188" spans="1:23">
      <c r="A188" s="1" t="s">
        <v>26</v>
      </c>
      <c r="B188" s="1" t="s">
        <v>21</v>
      </c>
      <c r="C188" s="1" t="s">
        <v>16</v>
      </c>
      <c r="D188" s="4">
        <v>45769</v>
      </c>
      <c r="E188" s="2">
        <f t="shared" si="29"/>
        <v>62</v>
      </c>
      <c r="F188" s="2">
        <f t="shared" si="30"/>
        <v>2</v>
      </c>
      <c r="G188" s="1" t="s">
        <v>34</v>
      </c>
      <c r="H188" s="1">
        <v>6</v>
      </c>
      <c r="I188" s="1">
        <v>0</v>
      </c>
      <c r="K188" s="2">
        <v>0</v>
      </c>
      <c r="L188" s="2"/>
      <c r="M188" s="2"/>
      <c r="N188" s="2"/>
      <c r="O188" s="2"/>
      <c r="Q188" s="2">
        <f t="shared" si="19"/>
        <v>1</v>
      </c>
      <c r="R188" s="2">
        <f t="shared" si="20"/>
        <v>1</v>
      </c>
      <c r="S188" s="2">
        <f t="shared" si="21"/>
        <v>0</v>
      </c>
      <c r="T188" s="2">
        <f t="shared" si="22"/>
        <v>1</v>
      </c>
      <c r="U188" s="2">
        <f t="shared" si="23"/>
        <v>0</v>
      </c>
      <c r="V188" s="2">
        <f t="shared" si="24"/>
        <v>0</v>
      </c>
      <c r="W188" s="2">
        <f t="shared" si="25"/>
        <v>0</v>
      </c>
    </row>
    <row r="189" spans="1:23">
      <c r="A189" s="1" t="s">
        <v>26</v>
      </c>
      <c r="B189" s="1" t="s">
        <v>21</v>
      </c>
      <c r="C189" s="1" t="s">
        <v>16</v>
      </c>
      <c r="D189" s="4">
        <v>45769</v>
      </c>
      <c r="E189" s="2">
        <f t="shared" si="29"/>
        <v>62</v>
      </c>
      <c r="F189" s="2">
        <f t="shared" si="30"/>
        <v>3</v>
      </c>
      <c r="G189" s="1" t="s">
        <v>34</v>
      </c>
      <c r="H189" s="1">
        <v>2</v>
      </c>
      <c r="I189" s="1">
        <v>1</v>
      </c>
      <c r="K189" s="2">
        <v>1</v>
      </c>
      <c r="L189" s="2"/>
      <c r="M189" s="2"/>
      <c r="N189" s="2"/>
      <c r="O189" s="2"/>
      <c r="Q189" s="2">
        <f t="shared" si="19"/>
        <v>1</v>
      </c>
      <c r="R189" s="2">
        <f t="shared" si="20"/>
        <v>1</v>
      </c>
      <c r="S189" s="2">
        <f t="shared" si="21"/>
        <v>0</v>
      </c>
      <c r="T189" s="2">
        <f t="shared" si="22"/>
        <v>1</v>
      </c>
      <c r="U189" s="2">
        <f t="shared" si="23"/>
        <v>0</v>
      </c>
      <c r="V189" s="2">
        <f t="shared" si="24"/>
        <v>0</v>
      </c>
      <c r="W189" s="2">
        <f t="shared" si="25"/>
        <v>0</v>
      </c>
    </row>
    <row r="190" spans="1:23">
      <c r="A190" s="1" t="s">
        <v>26</v>
      </c>
      <c r="B190" s="1" t="s">
        <v>20</v>
      </c>
      <c r="C190" s="1" t="s">
        <v>16</v>
      </c>
      <c r="D190" s="4">
        <v>45770</v>
      </c>
      <c r="E190" s="2">
        <f t="shared" si="29"/>
        <v>63</v>
      </c>
      <c r="F190" s="2">
        <f t="shared" si="30"/>
        <v>1</v>
      </c>
      <c r="G190" s="1" t="s">
        <v>11</v>
      </c>
      <c r="H190" s="1">
        <v>3</v>
      </c>
      <c r="I190" s="1">
        <v>0</v>
      </c>
      <c r="K190" s="2"/>
      <c r="L190" s="2"/>
      <c r="M190" s="2"/>
      <c r="N190" s="2"/>
      <c r="O190" s="2"/>
      <c r="Q190" s="2">
        <f t="shared" si="19"/>
        <v>1</v>
      </c>
      <c r="R190" s="2">
        <f t="shared" si="20"/>
        <v>1</v>
      </c>
      <c r="S190" s="2">
        <f t="shared" si="21"/>
        <v>0</v>
      </c>
      <c r="T190" s="2">
        <f t="shared" si="22"/>
        <v>0</v>
      </c>
      <c r="U190" s="2">
        <f t="shared" si="23"/>
        <v>0</v>
      </c>
      <c r="V190" s="2">
        <f t="shared" si="24"/>
        <v>0</v>
      </c>
      <c r="W190" s="2">
        <f t="shared" si="25"/>
        <v>0</v>
      </c>
    </row>
    <row r="191" spans="1:23">
      <c r="A191" s="1" t="s">
        <v>26</v>
      </c>
      <c r="B191" s="1" t="s">
        <v>20</v>
      </c>
      <c r="C191" s="1" t="s">
        <v>16</v>
      </c>
      <c r="D191" s="4">
        <v>45770</v>
      </c>
      <c r="E191" s="2">
        <f t="shared" si="29"/>
        <v>63</v>
      </c>
      <c r="F191" s="2">
        <f t="shared" si="30"/>
        <v>2</v>
      </c>
      <c r="G191" s="1" t="s">
        <v>11</v>
      </c>
      <c r="H191" s="1">
        <v>3</v>
      </c>
      <c r="I191" s="1">
        <v>4</v>
      </c>
      <c r="K191" s="2"/>
      <c r="L191" s="2"/>
      <c r="M191" s="2"/>
      <c r="N191" s="2"/>
      <c r="O191" s="2"/>
      <c r="Q191" s="2">
        <f t="shared" si="19"/>
        <v>1</v>
      </c>
      <c r="R191" s="2">
        <f t="shared" si="20"/>
        <v>1</v>
      </c>
      <c r="S191" s="2">
        <f t="shared" si="21"/>
        <v>0</v>
      </c>
      <c r="T191" s="2">
        <f t="shared" si="22"/>
        <v>0</v>
      </c>
      <c r="U191" s="2">
        <f t="shared" si="23"/>
        <v>0</v>
      </c>
      <c r="V191" s="2">
        <f t="shared" si="24"/>
        <v>0</v>
      </c>
      <c r="W191" s="2">
        <f t="shared" si="25"/>
        <v>0</v>
      </c>
    </row>
    <row r="192" spans="1:23">
      <c r="A192" s="1" t="s">
        <v>26</v>
      </c>
      <c r="B192" s="1" t="s">
        <v>20</v>
      </c>
      <c r="C192" s="1" t="s">
        <v>16</v>
      </c>
      <c r="D192" s="4">
        <v>45770</v>
      </c>
      <c r="E192" s="2">
        <f t="shared" si="29"/>
        <v>63</v>
      </c>
      <c r="F192" s="2">
        <f t="shared" si="30"/>
        <v>3</v>
      </c>
      <c r="G192" s="1" t="s">
        <v>11</v>
      </c>
      <c r="H192" s="1">
        <v>3</v>
      </c>
      <c r="I192" s="1">
        <v>0</v>
      </c>
      <c r="K192" s="2"/>
      <c r="L192" s="2"/>
      <c r="M192" s="2"/>
      <c r="N192" s="2"/>
      <c r="O192" s="2"/>
      <c r="Q192" s="2">
        <f t="shared" si="19"/>
        <v>1</v>
      </c>
      <c r="R192" s="2">
        <f t="shared" si="20"/>
        <v>1</v>
      </c>
      <c r="S192" s="2">
        <f t="shared" si="21"/>
        <v>0</v>
      </c>
      <c r="T192" s="2">
        <f t="shared" si="22"/>
        <v>0</v>
      </c>
      <c r="U192" s="2">
        <f t="shared" si="23"/>
        <v>0</v>
      </c>
      <c r="V192" s="2">
        <f t="shared" si="24"/>
        <v>0</v>
      </c>
      <c r="W192" s="2">
        <f t="shared" si="25"/>
        <v>0</v>
      </c>
    </row>
    <row r="193" spans="1:23">
      <c r="A193" s="1" t="s">
        <v>26</v>
      </c>
      <c r="B193" s="1" t="s">
        <v>20</v>
      </c>
      <c r="C193" s="1" t="s">
        <v>16</v>
      </c>
      <c r="D193" s="4">
        <v>45770</v>
      </c>
      <c r="E193" s="2">
        <f t="shared" si="29"/>
        <v>64</v>
      </c>
      <c r="F193" s="2">
        <f t="shared" si="30"/>
        <v>1</v>
      </c>
      <c r="G193" s="1" t="s">
        <v>35</v>
      </c>
      <c r="I193" s="1">
        <v>0</v>
      </c>
      <c r="J193" s="1">
        <v>1</v>
      </c>
      <c r="K193" s="2"/>
      <c r="L193" s="2"/>
      <c r="M193" s="2"/>
      <c r="N193" s="2"/>
      <c r="O193" s="2"/>
      <c r="Q193" s="2">
        <f t="shared" si="19"/>
        <v>0</v>
      </c>
      <c r="R193" s="2">
        <f t="shared" si="20"/>
        <v>1</v>
      </c>
      <c r="S193" s="2">
        <f t="shared" si="21"/>
        <v>1</v>
      </c>
      <c r="T193" s="2">
        <f t="shared" si="22"/>
        <v>0</v>
      </c>
      <c r="U193" s="2">
        <f t="shared" si="23"/>
        <v>0</v>
      </c>
      <c r="V193" s="2">
        <f t="shared" si="24"/>
        <v>0</v>
      </c>
      <c r="W193" s="2">
        <f t="shared" si="25"/>
        <v>0</v>
      </c>
    </row>
    <row r="194" spans="1:23">
      <c r="A194" s="1" t="s">
        <v>26</v>
      </c>
      <c r="B194" s="1" t="s">
        <v>20</v>
      </c>
      <c r="C194" s="1" t="s">
        <v>16</v>
      </c>
      <c r="D194" s="4">
        <v>45770</v>
      </c>
      <c r="E194" s="2">
        <f t="shared" si="29"/>
        <v>64</v>
      </c>
      <c r="F194" s="2">
        <f t="shared" si="30"/>
        <v>2</v>
      </c>
      <c r="G194" s="1" t="s">
        <v>35</v>
      </c>
      <c r="I194" s="1">
        <v>0</v>
      </c>
      <c r="J194" s="1">
        <v>0</v>
      </c>
      <c r="K194" s="2"/>
      <c r="L194" s="2"/>
      <c r="M194" s="2"/>
      <c r="N194" s="2"/>
      <c r="O194" s="2"/>
      <c r="Q194" s="2">
        <f t="shared" si="19"/>
        <v>0</v>
      </c>
      <c r="R194" s="2">
        <f t="shared" si="20"/>
        <v>1</v>
      </c>
      <c r="S194" s="2">
        <f t="shared" si="21"/>
        <v>1</v>
      </c>
      <c r="T194" s="2">
        <f t="shared" si="22"/>
        <v>0</v>
      </c>
      <c r="U194" s="2">
        <f t="shared" si="23"/>
        <v>0</v>
      </c>
      <c r="V194" s="2">
        <f t="shared" si="24"/>
        <v>0</v>
      </c>
      <c r="W194" s="2">
        <f t="shared" si="25"/>
        <v>0</v>
      </c>
    </row>
    <row r="195" spans="1:23">
      <c r="A195" s="1" t="s">
        <v>26</v>
      </c>
      <c r="B195" s="1" t="s">
        <v>20</v>
      </c>
      <c r="C195" s="1" t="s">
        <v>16</v>
      </c>
      <c r="D195" s="4">
        <v>45770</v>
      </c>
      <c r="E195" s="2">
        <f t="shared" si="29"/>
        <v>64</v>
      </c>
      <c r="F195" s="2">
        <f t="shared" si="30"/>
        <v>3</v>
      </c>
      <c r="G195" s="1" t="s">
        <v>35</v>
      </c>
      <c r="I195" s="1">
        <v>3</v>
      </c>
      <c r="J195" s="1">
        <v>2</v>
      </c>
      <c r="K195" s="2"/>
      <c r="L195" s="2"/>
      <c r="M195" s="2"/>
      <c r="N195" s="2"/>
      <c r="O195" s="2"/>
      <c r="Q195" s="2">
        <f t="shared" ref="Q195:Q199" si="31">COUNTA(H195)</f>
        <v>0</v>
      </c>
      <c r="R195" s="2">
        <f t="shared" ref="R195:R199" si="32">COUNTA(I195)</f>
        <v>1</v>
      </c>
      <c r="S195" s="2">
        <f t="shared" ref="S195:S199" si="33">COUNTA(J195)</f>
        <v>1</v>
      </c>
      <c r="T195" s="2">
        <f t="shared" ref="T195:T199" si="34">COUNTA(K195)</f>
        <v>0</v>
      </c>
      <c r="U195" s="2">
        <f t="shared" ref="U195:U199" si="35">COUNTA(L195)</f>
        <v>0</v>
      </c>
      <c r="V195" s="2">
        <f t="shared" ref="V195:V199" si="36">COUNTA(M195)</f>
        <v>0</v>
      </c>
      <c r="W195" s="2">
        <f t="shared" ref="W195:W199" si="37">COUNTA(N195)</f>
        <v>0</v>
      </c>
    </row>
    <row r="196" spans="1:23">
      <c r="A196" s="1" t="s">
        <v>26</v>
      </c>
      <c r="B196" s="1" t="s">
        <v>20</v>
      </c>
      <c r="C196" s="1" t="s">
        <v>16</v>
      </c>
      <c r="D196" s="4">
        <v>45770</v>
      </c>
      <c r="E196" s="2">
        <v>64</v>
      </c>
      <c r="F196" s="2" t="s">
        <v>96</v>
      </c>
      <c r="G196" s="1" t="s">
        <v>35</v>
      </c>
      <c r="I196" s="1">
        <v>3</v>
      </c>
      <c r="J196" s="1">
        <v>3</v>
      </c>
      <c r="K196" s="2"/>
      <c r="L196" s="2"/>
      <c r="M196" s="2"/>
      <c r="N196" s="2"/>
      <c r="O196" s="2"/>
      <c r="Q196" s="2">
        <f t="shared" si="31"/>
        <v>0</v>
      </c>
      <c r="R196" s="2">
        <f t="shared" si="32"/>
        <v>1</v>
      </c>
      <c r="S196" s="2">
        <f t="shared" si="33"/>
        <v>1</v>
      </c>
      <c r="T196" s="2">
        <f t="shared" si="34"/>
        <v>0</v>
      </c>
      <c r="U196" s="2">
        <f t="shared" si="35"/>
        <v>0</v>
      </c>
      <c r="V196" s="2">
        <f t="shared" si="36"/>
        <v>0</v>
      </c>
      <c r="W196" s="2">
        <f t="shared" si="37"/>
        <v>0</v>
      </c>
    </row>
    <row r="197" spans="1:23">
      <c r="A197" s="1" t="s">
        <v>26</v>
      </c>
      <c r="B197" s="1" t="s">
        <v>20</v>
      </c>
      <c r="C197" s="1" t="s">
        <v>16</v>
      </c>
      <c r="D197" s="4">
        <v>45770</v>
      </c>
      <c r="E197" s="2">
        <v>64</v>
      </c>
      <c r="F197" s="2" t="s">
        <v>97</v>
      </c>
      <c r="G197" s="1" t="s">
        <v>35</v>
      </c>
      <c r="I197" s="1">
        <v>3</v>
      </c>
      <c r="J197" s="1">
        <v>1</v>
      </c>
      <c r="K197" s="2"/>
      <c r="L197" s="2"/>
      <c r="M197" s="2"/>
      <c r="N197" s="2"/>
      <c r="O197" s="2"/>
      <c r="Q197" s="2">
        <f t="shared" si="31"/>
        <v>0</v>
      </c>
      <c r="R197" s="2">
        <f t="shared" si="32"/>
        <v>1</v>
      </c>
      <c r="S197" s="2">
        <f t="shared" si="33"/>
        <v>1</v>
      </c>
      <c r="T197" s="2">
        <f t="shared" si="34"/>
        <v>0</v>
      </c>
      <c r="U197" s="2">
        <f t="shared" si="35"/>
        <v>0</v>
      </c>
      <c r="V197" s="2">
        <f t="shared" si="36"/>
        <v>0</v>
      </c>
      <c r="W197" s="2">
        <f t="shared" si="37"/>
        <v>0</v>
      </c>
    </row>
    <row r="198" spans="1:23">
      <c r="A198" s="1" t="s">
        <v>26</v>
      </c>
      <c r="B198" s="1" t="s">
        <v>20</v>
      </c>
      <c r="C198" s="1" t="s">
        <v>16</v>
      </c>
      <c r="D198" s="4">
        <v>45770</v>
      </c>
      <c r="E198" s="2">
        <f t="shared" si="29"/>
        <v>65</v>
      </c>
      <c r="F198" s="2">
        <v>1</v>
      </c>
      <c r="G198" s="1" t="s">
        <v>12</v>
      </c>
      <c r="H198" s="1">
        <v>2</v>
      </c>
      <c r="I198" s="1">
        <v>1</v>
      </c>
      <c r="K198" s="2">
        <v>2</v>
      </c>
      <c r="L198" s="2"/>
      <c r="M198" s="2"/>
      <c r="N198" s="2"/>
      <c r="O198" s="2"/>
      <c r="Q198" s="2">
        <f t="shared" si="31"/>
        <v>1</v>
      </c>
      <c r="R198" s="2">
        <f t="shared" si="32"/>
        <v>1</v>
      </c>
      <c r="S198" s="2">
        <f t="shared" si="33"/>
        <v>0</v>
      </c>
      <c r="T198" s="2">
        <f t="shared" si="34"/>
        <v>1</v>
      </c>
      <c r="U198" s="2">
        <f t="shared" si="35"/>
        <v>0</v>
      </c>
      <c r="V198" s="2">
        <f t="shared" si="36"/>
        <v>0</v>
      </c>
      <c r="W198" s="2">
        <f t="shared" si="37"/>
        <v>0</v>
      </c>
    </row>
    <row r="199" spans="1:23">
      <c r="A199" s="1" t="s">
        <v>26</v>
      </c>
      <c r="B199" s="1" t="s">
        <v>20</v>
      </c>
      <c r="C199" s="1" t="s">
        <v>16</v>
      </c>
      <c r="D199" s="4">
        <v>45770</v>
      </c>
      <c r="E199" s="2">
        <f t="shared" si="29"/>
        <v>65</v>
      </c>
      <c r="F199" s="2">
        <v>2</v>
      </c>
      <c r="G199" s="1" t="s">
        <v>12</v>
      </c>
      <c r="H199" s="1">
        <v>3</v>
      </c>
      <c r="I199" s="1">
        <v>2</v>
      </c>
      <c r="K199" s="2">
        <v>1</v>
      </c>
      <c r="L199" s="2"/>
      <c r="M199" s="2"/>
      <c r="N199" s="2"/>
      <c r="O199" s="2"/>
      <c r="Q199" s="2">
        <f t="shared" si="31"/>
        <v>1</v>
      </c>
      <c r="R199" s="2">
        <f t="shared" si="32"/>
        <v>1</v>
      </c>
      <c r="S199" s="2">
        <f t="shared" si="33"/>
        <v>0</v>
      </c>
      <c r="T199" s="2">
        <f t="shared" si="34"/>
        <v>1</v>
      </c>
      <c r="U199" s="2">
        <f t="shared" si="35"/>
        <v>0</v>
      </c>
      <c r="V199" s="2">
        <f t="shared" si="36"/>
        <v>0</v>
      </c>
      <c r="W199" s="2">
        <f t="shared" si="37"/>
        <v>0</v>
      </c>
    </row>
    <row r="200" spans="1:23">
      <c r="A200" s="1" t="s">
        <v>26</v>
      </c>
      <c r="B200" s="1" t="s">
        <v>20</v>
      </c>
      <c r="C200" s="1" t="s">
        <v>16</v>
      </c>
      <c r="D200" s="4">
        <v>45770</v>
      </c>
      <c r="E200" s="2">
        <f t="shared" si="29"/>
        <v>65</v>
      </c>
      <c r="F200" s="2">
        <v>3</v>
      </c>
      <c r="G200" s="1" t="s">
        <v>12</v>
      </c>
      <c r="H200" s="1">
        <v>2</v>
      </c>
      <c r="I200" s="1">
        <v>0</v>
      </c>
      <c r="K200" s="2">
        <v>1</v>
      </c>
      <c r="L200" s="2"/>
      <c r="M200" s="2"/>
      <c r="N200" s="2"/>
      <c r="O200" s="2"/>
      <c r="Q200" s="2">
        <f t="shared" ref="Q200:Q202" si="38">COUNTA(H200)</f>
        <v>1</v>
      </c>
      <c r="R200" s="2">
        <f t="shared" ref="R200:R202" si="39">COUNTA(I200)</f>
        <v>1</v>
      </c>
      <c r="S200" s="2">
        <f t="shared" ref="S200:S202" si="40">COUNTA(J200)</f>
        <v>0</v>
      </c>
      <c r="T200" s="2">
        <f t="shared" ref="T200:T202" si="41">COUNTA(K200)</f>
        <v>1</v>
      </c>
      <c r="U200" s="2">
        <f t="shared" ref="U200:U202" si="42">COUNTA(L200)</f>
        <v>0</v>
      </c>
      <c r="V200" s="2">
        <f t="shared" ref="V200:V202" si="43">COUNTA(M200)</f>
        <v>0</v>
      </c>
      <c r="W200" s="2">
        <f t="shared" ref="W200:W202" si="44">COUNTA(N200)</f>
        <v>0</v>
      </c>
    </row>
    <row r="201" spans="1:23">
      <c r="A201" s="1" t="s">
        <v>26</v>
      </c>
      <c r="B201" s="1" t="s">
        <v>21</v>
      </c>
      <c r="C201" s="1" t="s">
        <v>16</v>
      </c>
      <c r="D201" s="4">
        <v>45771</v>
      </c>
      <c r="E201" s="2">
        <f t="shared" si="29"/>
        <v>66</v>
      </c>
      <c r="F201" s="2">
        <v>1</v>
      </c>
      <c r="G201" s="1" t="s">
        <v>9</v>
      </c>
      <c r="H201" s="1">
        <v>5</v>
      </c>
      <c r="I201" s="1">
        <v>1</v>
      </c>
      <c r="K201" s="2"/>
      <c r="L201" s="2"/>
      <c r="M201" s="2"/>
      <c r="N201" s="2"/>
      <c r="O201" s="2"/>
      <c r="Q201" s="2">
        <f t="shared" si="38"/>
        <v>1</v>
      </c>
      <c r="R201" s="2">
        <f t="shared" si="39"/>
        <v>1</v>
      </c>
      <c r="S201" s="2">
        <f t="shared" si="40"/>
        <v>0</v>
      </c>
      <c r="T201" s="2">
        <f t="shared" si="41"/>
        <v>0</v>
      </c>
      <c r="U201" s="2">
        <f t="shared" si="42"/>
        <v>0</v>
      </c>
      <c r="V201" s="2">
        <f t="shared" si="43"/>
        <v>0</v>
      </c>
      <c r="W201" s="2">
        <f t="shared" si="44"/>
        <v>0</v>
      </c>
    </row>
    <row r="202" spans="1:23">
      <c r="A202" s="1" t="s">
        <v>26</v>
      </c>
      <c r="B202" s="1" t="s">
        <v>21</v>
      </c>
      <c r="C202" s="1" t="s">
        <v>16</v>
      </c>
      <c r="D202" s="4">
        <v>45771</v>
      </c>
      <c r="E202" s="2">
        <f t="shared" si="29"/>
        <v>66</v>
      </c>
      <c r="F202" s="2">
        <v>2</v>
      </c>
      <c r="G202" s="1" t="s">
        <v>9</v>
      </c>
      <c r="H202" s="1">
        <v>0</v>
      </c>
      <c r="I202" s="1">
        <v>2</v>
      </c>
      <c r="K202" s="2"/>
      <c r="L202" s="2"/>
      <c r="M202" s="2"/>
      <c r="N202" s="2"/>
      <c r="O202" s="2"/>
      <c r="Q202" s="2">
        <f t="shared" si="38"/>
        <v>1</v>
      </c>
      <c r="R202" s="2">
        <f t="shared" si="39"/>
        <v>1</v>
      </c>
      <c r="S202" s="2">
        <f t="shared" si="40"/>
        <v>0</v>
      </c>
      <c r="T202" s="2">
        <f t="shared" si="41"/>
        <v>0</v>
      </c>
      <c r="U202" s="2">
        <f t="shared" si="42"/>
        <v>0</v>
      </c>
      <c r="V202" s="2">
        <f t="shared" si="43"/>
        <v>0</v>
      </c>
      <c r="W202" s="2">
        <f t="shared" si="44"/>
        <v>0</v>
      </c>
    </row>
    <row r="203" spans="1:23">
      <c r="A203" s="1" t="s">
        <v>26</v>
      </c>
      <c r="B203" s="1" t="s">
        <v>21</v>
      </c>
      <c r="C203" s="1" t="s">
        <v>16</v>
      </c>
      <c r="D203" s="4">
        <v>45771</v>
      </c>
      <c r="E203" s="2">
        <f t="shared" si="29"/>
        <v>66</v>
      </c>
      <c r="F203" s="2">
        <v>3</v>
      </c>
      <c r="G203" s="1" t="s">
        <v>9</v>
      </c>
      <c r="H203" s="1">
        <v>1</v>
      </c>
      <c r="I203" s="1">
        <v>0</v>
      </c>
      <c r="K203" s="2"/>
      <c r="L203" s="2"/>
      <c r="M203" s="2"/>
      <c r="N203" s="2"/>
      <c r="O203" s="2"/>
      <c r="Q203" s="2">
        <f t="shared" ref="Q203:Q205" si="45">COUNTA(H203)</f>
        <v>1</v>
      </c>
      <c r="R203" s="2">
        <f t="shared" ref="R203:R205" si="46">COUNTA(I203)</f>
        <v>1</v>
      </c>
      <c r="S203" s="2">
        <f t="shared" ref="S203:S205" si="47">COUNTA(J203)</f>
        <v>0</v>
      </c>
      <c r="T203" s="2">
        <f t="shared" ref="T203:T205" si="48">COUNTA(K203)</f>
        <v>0</v>
      </c>
      <c r="U203" s="2">
        <f t="shared" ref="U203:U205" si="49">COUNTA(L203)</f>
        <v>0</v>
      </c>
      <c r="V203" s="2">
        <f t="shared" ref="V203:V205" si="50">COUNTA(M203)</f>
        <v>0</v>
      </c>
      <c r="W203" s="2">
        <f t="shared" ref="W203:W205" si="51">COUNTA(N203)</f>
        <v>0</v>
      </c>
    </row>
    <row r="204" spans="1:23">
      <c r="A204" s="1" t="s">
        <v>26</v>
      </c>
      <c r="B204" s="1" t="s">
        <v>19</v>
      </c>
      <c r="C204" s="1" t="s">
        <v>16</v>
      </c>
      <c r="D204" s="4">
        <v>45771</v>
      </c>
      <c r="E204" s="2">
        <f t="shared" si="29"/>
        <v>67</v>
      </c>
      <c r="F204" s="2">
        <v>1</v>
      </c>
      <c r="G204" s="1" t="s">
        <v>11</v>
      </c>
      <c r="H204" s="1">
        <v>5</v>
      </c>
      <c r="I204" s="1">
        <v>1</v>
      </c>
      <c r="K204" s="2"/>
      <c r="L204" s="2"/>
      <c r="M204" s="2"/>
      <c r="N204" s="2"/>
      <c r="O204" s="2"/>
      <c r="Q204" s="2">
        <f t="shared" si="45"/>
        <v>1</v>
      </c>
      <c r="R204" s="2">
        <f t="shared" si="46"/>
        <v>1</v>
      </c>
      <c r="S204" s="2">
        <f t="shared" si="47"/>
        <v>0</v>
      </c>
      <c r="T204" s="2">
        <f t="shared" si="48"/>
        <v>0</v>
      </c>
      <c r="U204" s="2">
        <f t="shared" si="49"/>
        <v>0</v>
      </c>
      <c r="V204" s="2">
        <f t="shared" si="50"/>
        <v>0</v>
      </c>
      <c r="W204" s="2">
        <f t="shared" si="51"/>
        <v>0</v>
      </c>
    </row>
    <row r="205" spans="1:23">
      <c r="A205" s="1" t="s">
        <v>26</v>
      </c>
      <c r="B205" s="1" t="s">
        <v>19</v>
      </c>
      <c r="C205" s="1" t="s">
        <v>16</v>
      </c>
      <c r="D205" s="4">
        <v>45771</v>
      </c>
      <c r="E205" s="2">
        <f t="shared" si="29"/>
        <v>67</v>
      </c>
      <c r="F205" s="2">
        <v>2</v>
      </c>
      <c r="G205" s="1" t="s">
        <v>11</v>
      </c>
      <c r="H205" s="1">
        <v>0</v>
      </c>
      <c r="I205" s="1">
        <v>1</v>
      </c>
      <c r="K205" s="2"/>
      <c r="L205" s="2"/>
      <c r="M205" s="2"/>
      <c r="N205" s="2"/>
      <c r="O205" s="2"/>
      <c r="Q205" s="2">
        <f t="shared" si="45"/>
        <v>1</v>
      </c>
      <c r="R205" s="2">
        <f t="shared" si="46"/>
        <v>1</v>
      </c>
      <c r="S205" s="2">
        <f t="shared" si="47"/>
        <v>0</v>
      </c>
      <c r="T205" s="2">
        <f t="shared" si="48"/>
        <v>0</v>
      </c>
      <c r="U205" s="2">
        <f t="shared" si="49"/>
        <v>0</v>
      </c>
      <c r="V205" s="2">
        <f t="shared" si="50"/>
        <v>0</v>
      </c>
      <c r="W205" s="2">
        <f t="shared" si="51"/>
        <v>0</v>
      </c>
    </row>
    <row r="206" spans="1:23">
      <c r="A206" s="1" t="s">
        <v>26</v>
      </c>
      <c r="B206" s="1" t="s">
        <v>19</v>
      </c>
      <c r="C206" s="1" t="s">
        <v>16</v>
      </c>
      <c r="D206" s="4">
        <v>45771</v>
      </c>
      <c r="E206" s="2">
        <f t="shared" si="29"/>
        <v>67</v>
      </c>
      <c r="F206" s="2">
        <v>3</v>
      </c>
      <c r="G206" s="1" t="s">
        <v>11</v>
      </c>
      <c r="H206" s="1">
        <v>6</v>
      </c>
      <c r="I206" s="1">
        <v>1</v>
      </c>
      <c r="K206" s="2"/>
      <c r="L206" s="2"/>
      <c r="M206" s="2"/>
      <c r="N206" s="2"/>
      <c r="O206" s="2"/>
      <c r="Q206" s="2">
        <f t="shared" ref="Q206:Q208" si="52">COUNTA(H206)</f>
        <v>1</v>
      </c>
      <c r="R206" s="2">
        <f t="shared" ref="R206:R208" si="53">COUNTA(I206)</f>
        <v>1</v>
      </c>
      <c r="S206" s="2">
        <f t="shared" ref="S206:S208" si="54">COUNTA(J206)</f>
        <v>0</v>
      </c>
      <c r="T206" s="2">
        <f t="shared" ref="T206:T208" si="55">COUNTA(K206)</f>
        <v>0</v>
      </c>
      <c r="U206" s="2">
        <f t="shared" ref="U206:U208" si="56">COUNTA(L206)</f>
        <v>0</v>
      </c>
      <c r="V206" s="2">
        <f t="shared" ref="V206:V208" si="57">COUNTA(M206)</f>
        <v>0</v>
      </c>
      <c r="W206" s="2">
        <f t="shared" ref="W206:W208" si="58">COUNTA(N206)</f>
        <v>0</v>
      </c>
    </row>
    <row r="207" spans="1:23">
      <c r="A207" s="1" t="s">
        <v>26</v>
      </c>
      <c r="B207" s="1" t="s">
        <v>20</v>
      </c>
      <c r="C207" s="1" t="s">
        <v>16</v>
      </c>
      <c r="D207" s="4">
        <v>45771</v>
      </c>
      <c r="E207" s="2">
        <f t="shared" si="29"/>
        <v>68</v>
      </c>
      <c r="F207" s="2">
        <v>1</v>
      </c>
      <c r="G207" s="1" t="s">
        <v>15</v>
      </c>
      <c r="H207" s="1">
        <v>3</v>
      </c>
      <c r="I207" s="1">
        <v>1</v>
      </c>
      <c r="J207" s="1">
        <v>1</v>
      </c>
      <c r="K207" s="2"/>
      <c r="L207" s="2"/>
      <c r="M207" s="2"/>
      <c r="N207" s="2"/>
      <c r="O207" s="2"/>
      <c r="Q207" s="2">
        <f t="shared" si="52"/>
        <v>1</v>
      </c>
      <c r="R207" s="2">
        <f t="shared" si="53"/>
        <v>1</v>
      </c>
      <c r="S207" s="2">
        <f t="shared" si="54"/>
        <v>1</v>
      </c>
      <c r="T207" s="2">
        <f t="shared" si="55"/>
        <v>0</v>
      </c>
      <c r="U207" s="2">
        <f t="shared" si="56"/>
        <v>0</v>
      </c>
      <c r="V207" s="2">
        <f t="shared" si="57"/>
        <v>0</v>
      </c>
      <c r="W207" s="2">
        <f t="shared" si="58"/>
        <v>0</v>
      </c>
    </row>
    <row r="208" spans="1:23">
      <c r="A208" s="1" t="s">
        <v>26</v>
      </c>
      <c r="B208" s="1" t="s">
        <v>20</v>
      </c>
      <c r="C208" s="1" t="s">
        <v>16</v>
      </c>
      <c r="D208" s="4">
        <v>45771</v>
      </c>
      <c r="E208" s="2">
        <f t="shared" si="29"/>
        <v>68</v>
      </c>
      <c r="F208" s="2">
        <v>2</v>
      </c>
      <c r="G208" s="1" t="s">
        <v>15</v>
      </c>
      <c r="H208" s="1">
        <v>3</v>
      </c>
      <c r="I208" s="1">
        <v>0</v>
      </c>
      <c r="J208" s="1">
        <v>1</v>
      </c>
      <c r="K208" s="2"/>
      <c r="L208" s="2"/>
      <c r="M208" s="2"/>
      <c r="N208" s="2"/>
      <c r="O208" s="2"/>
      <c r="Q208" s="2">
        <f t="shared" si="52"/>
        <v>1</v>
      </c>
      <c r="R208" s="2">
        <f t="shared" si="53"/>
        <v>1</v>
      </c>
      <c r="S208" s="2">
        <f t="shared" si="54"/>
        <v>1</v>
      </c>
      <c r="T208" s="2">
        <f t="shared" si="55"/>
        <v>0</v>
      </c>
      <c r="U208" s="2">
        <f t="shared" si="56"/>
        <v>0</v>
      </c>
      <c r="V208" s="2">
        <f t="shared" si="57"/>
        <v>0</v>
      </c>
      <c r="W208" s="2">
        <f t="shared" si="58"/>
        <v>0</v>
      </c>
    </row>
    <row r="209" spans="1:23">
      <c r="A209" s="1" t="s">
        <v>26</v>
      </c>
      <c r="B209" s="1" t="s">
        <v>20</v>
      </c>
      <c r="C209" s="1" t="s">
        <v>16</v>
      </c>
      <c r="D209" s="4">
        <v>45771</v>
      </c>
      <c r="E209" s="2">
        <f t="shared" si="29"/>
        <v>68</v>
      </c>
      <c r="F209" s="2">
        <v>3</v>
      </c>
      <c r="G209" s="1" t="s">
        <v>15</v>
      </c>
      <c r="H209" s="1">
        <v>4</v>
      </c>
      <c r="I209" s="1">
        <v>0</v>
      </c>
      <c r="J209" s="1">
        <v>2</v>
      </c>
      <c r="K209" s="2"/>
      <c r="L209" s="2"/>
      <c r="M209" s="2"/>
      <c r="N209" s="2"/>
      <c r="O209" s="2"/>
      <c r="Q209" s="2">
        <f t="shared" ref="Q209:Q211" si="59">COUNTA(H209)</f>
        <v>1</v>
      </c>
      <c r="R209" s="2">
        <f t="shared" ref="R209:R211" si="60">COUNTA(I209)</f>
        <v>1</v>
      </c>
      <c r="S209" s="2">
        <f t="shared" ref="S209:S211" si="61">COUNTA(J209)</f>
        <v>1</v>
      </c>
      <c r="T209" s="2">
        <f t="shared" ref="T209:T211" si="62">COUNTA(K209)</f>
        <v>0</v>
      </c>
      <c r="U209" s="2">
        <f t="shared" ref="U209:U211" si="63">COUNTA(L209)</f>
        <v>0</v>
      </c>
      <c r="V209" s="2">
        <f t="shared" ref="V209:V211" si="64">COUNTA(M209)</f>
        <v>0</v>
      </c>
      <c r="W209" s="2">
        <f t="shared" ref="W209:W211" si="65">COUNTA(N209)</f>
        <v>0</v>
      </c>
    </row>
    <row r="210" spans="1:23">
      <c r="A210" s="1" t="s">
        <v>26</v>
      </c>
      <c r="B210" s="1" t="s">
        <v>20</v>
      </c>
      <c r="C210" s="1" t="s">
        <v>16</v>
      </c>
      <c r="D210" s="4">
        <v>45771</v>
      </c>
      <c r="E210" s="2">
        <f t="shared" si="29"/>
        <v>69</v>
      </c>
      <c r="F210" s="2">
        <v>1</v>
      </c>
      <c r="G210" s="1" t="s">
        <v>8</v>
      </c>
      <c r="H210" s="1">
        <v>2</v>
      </c>
      <c r="I210" s="1">
        <v>0</v>
      </c>
      <c r="J210" s="1">
        <v>2</v>
      </c>
      <c r="K210" s="2"/>
      <c r="L210" s="2"/>
      <c r="M210" s="2"/>
      <c r="N210" s="2"/>
      <c r="O210" s="2"/>
      <c r="Q210" s="2">
        <f t="shared" si="59"/>
        <v>1</v>
      </c>
      <c r="R210" s="2">
        <f t="shared" si="60"/>
        <v>1</v>
      </c>
      <c r="S210" s="2">
        <f t="shared" si="61"/>
        <v>1</v>
      </c>
      <c r="T210" s="2">
        <f t="shared" si="62"/>
        <v>0</v>
      </c>
      <c r="U210" s="2">
        <f t="shared" si="63"/>
        <v>0</v>
      </c>
      <c r="V210" s="2">
        <f t="shared" si="64"/>
        <v>0</v>
      </c>
      <c r="W210" s="2">
        <f t="shared" si="65"/>
        <v>0</v>
      </c>
    </row>
    <row r="211" spans="1:23">
      <c r="A211" s="1" t="s">
        <v>26</v>
      </c>
      <c r="B211" s="1" t="s">
        <v>20</v>
      </c>
      <c r="C211" s="1" t="s">
        <v>16</v>
      </c>
      <c r="D211" s="4">
        <v>45771</v>
      </c>
      <c r="E211" s="2">
        <f t="shared" si="29"/>
        <v>69</v>
      </c>
      <c r="F211" s="2">
        <v>2</v>
      </c>
      <c r="G211" s="1" t="s">
        <v>8</v>
      </c>
      <c r="H211" s="1">
        <v>3</v>
      </c>
      <c r="I211" s="1">
        <v>2</v>
      </c>
      <c r="J211" s="1">
        <v>1</v>
      </c>
      <c r="K211" s="2"/>
      <c r="L211" s="2"/>
      <c r="M211" s="2"/>
      <c r="N211" s="2"/>
      <c r="O211" s="2"/>
      <c r="Q211" s="2">
        <f t="shared" si="59"/>
        <v>1</v>
      </c>
      <c r="R211" s="2">
        <f t="shared" si="60"/>
        <v>1</v>
      </c>
      <c r="S211" s="2">
        <f t="shared" si="61"/>
        <v>1</v>
      </c>
      <c r="T211" s="2">
        <f t="shared" si="62"/>
        <v>0</v>
      </c>
      <c r="U211" s="2">
        <f t="shared" si="63"/>
        <v>0</v>
      </c>
      <c r="V211" s="2">
        <f t="shared" si="64"/>
        <v>0</v>
      </c>
      <c r="W211" s="2">
        <f t="shared" si="65"/>
        <v>0</v>
      </c>
    </row>
    <row r="212" spans="1:23">
      <c r="A212" s="1" t="s">
        <v>26</v>
      </c>
      <c r="B212" s="1" t="s">
        <v>20</v>
      </c>
      <c r="C212" s="1" t="s">
        <v>16</v>
      </c>
      <c r="D212" s="4">
        <v>45771</v>
      </c>
      <c r="E212" s="2">
        <f t="shared" si="29"/>
        <v>69</v>
      </c>
      <c r="F212" s="2">
        <v>3</v>
      </c>
      <c r="G212" s="1" t="s">
        <v>8</v>
      </c>
      <c r="H212" s="1">
        <v>6</v>
      </c>
      <c r="I212" s="1">
        <v>3</v>
      </c>
      <c r="J212" s="1">
        <v>1</v>
      </c>
      <c r="K212" s="2"/>
      <c r="L212" s="2"/>
      <c r="M212" s="2"/>
      <c r="N212" s="2"/>
      <c r="O212" s="2"/>
      <c r="Q212" s="2">
        <f t="shared" ref="Q212:Q214" si="66">COUNTA(H212)</f>
        <v>1</v>
      </c>
      <c r="R212" s="2">
        <f t="shared" ref="R212:R214" si="67">COUNTA(I212)</f>
        <v>1</v>
      </c>
      <c r="S212" s="2">
        <f t="shared" ref="S212:S214" si="68">COUNTA(J212)</f>
        <v>1</v>
      </c>
      <c r="T212" s="2">
        <f t="shared" ref="T212:T214" si="69">COUNTA(K212)</f>
        <v>0</v>
      </c>
      <c r="U212" s="2">
        <f t="shared" ref="U212:U214" si="70">COUNTA(L212)</f>
        <v>0</v>
      </c>
      <c r="V212" s="2">
        <f t="shared" ref="V212:V214" si="71">COUNTA(M212)</f>
        <v>0</v>
      </c>
      <c r="W212" s="2">
        <f t="shared" ref="W212:W214" si="72">COUNTA(N212)</f>
        <v>0</v>
      </c>
    </row>
    <row r="213" spans="1:23">
      <c r="A213" s="1" t="s">
        <v>26</v>
      </c>
      <c r="B213" s="1" t="s">
        <v>20</v>
      </c>
      <c r="C213" s="1" t="s">
        <v>16</v>
      </c>
      <c r="D213" s="4">
        <v>45772</v>
      </c>
      <c r="E213" s="2">
        <f t="shared" si="29"/>
        <v>70</v>
      </c>
      <c r="F213" s="2">
        <v>1</v>
      </c>
      <c r="G213" s="1" t="s">
        <v>9</v>
      </c>
      <c r="H213" s="1">
        <v>0</v>
      </c>
      <c r="I213" s="1">
        <v>4</v>
      </c>
      <c r="K213" s="2"/>
      <c r="L213" s="2"/>
      <c r="M213" s="2"/>
      <c r="N213" s="2"/>
      <c r="O213" s="2"/>
      <c r="Q213" s="2">
        <f t="shared" si="66"/>
        <v>1</v>
      </c>
      <c r="R213" s="2">
        <f t="shared" si="67"/>
        <v>1</v>
      </c>
      <c r="S213" s="2">
        <f t="shared" si="68"/>
        <v>0</v>
      </c>
      <c r="T213" s="2">
        <f t="shared" si="69"/>
        <v>0</v>
      </c>
      <c r="U213" s="2">
        <f t="shared" si="70"/>
        <v>0</v>
      </c>
      <c r="V213" s="2">
        <f t="shared" si="71"/>
        <v>0</v>
      </c>
      <c r="W213" s="2">
        <f t="shared" si="72"/>
        <v>0</v>
      </c>
    </row>
    <row r="214" spans="1:23">
      <c r="A214" s="1" t="s">
        <v>26</v>
      </c>
      <c r="B214" s="1" t="s">
        <v>20</v>
      </c>
      <c r="C214" s="1" t="s">
        <v>16</v>
      </c>
      <c r="D214" s="4">
        <v>45772</v>
      </c>
      <c r="E214" s="2">
        <f t="shared" si="29"/>
        <v>70</v>
      </c>
      <c r="F214" s="2">
        <v>2</v>
      </c>
      <c r="G214" s="1" t="s">
        <v>9</v>
      </c>
      <c r="H214" s="1">
        <v>5</v>
      </c>
      <c r="I214" s="1">
        <v>2</v>
      </c>
      <c r="K214" s="2"/>
      <c r="L214" s="2"/>
      <c r="M214" s="2"/>
      <c r="N214" s="2"/>
      <c r="O214" s="2"/>
      <c r="Q214" s="2">
        <f t="shared" si="66"/>
        <v>1</v>
      </c>
      <c r="R214" s="2">
        <f t="shared" si="67"/>
        <v>1</v>
      </c>
      <c r="S214" s="2">
        <f t="shared" si="68"/>
        <v>0</v>
      </c>
      <c r="T214" s="2">
        <f t="shared" si="69"/>
        <v>0</v>
      </c>
      <c r="U214" s="2">
        <f t="shared" si="70"/>
        <v>0</v>
      </c>
      <c r="V214" s="2">
        <f t="shared" si="71"/>
        <v>0</v>
      </c>
      <c r="W214" s="2">
        <f t="shared" si="72"/>
        <v>0</v>
      </c>
    </row>
    <row r="215" spans="1:23">
      <c r="A215" s="1" t="s">
        <v>26</v>
      </c>
      <c r="B215" s="1" t="s">
        <v>20</v>
      </c>
      <c r="C215" s="1" t="s">
        <v>16</v>
      </c>
      <c r="D215" s="4">
        <v>45772</v>
      </c>
      <c r="E215" s="2">
        <f t="shared" si="29"/>
        <v>70</v>
      </c>
      <c r="F215" s="2">
        <v>3</v>
      </c>
      <c r="G215" s="1" t="s">
        <v>9</v>
      </c>
      <c r="H215" s="1">
        <v>4</v>
      </c>
      <c r="I215" s="1">
        <v>1</v>
      </c>
      <c r="K215" s="2"/>
      <c r="L215" s="2"/>
      <c r="M215" s="2"/>
      <c r="N215" s="2"/>
      <c r="O215" s="2"/>
      <c r="Q215" s="2">
        <f t="shared" ref="Q215:Q217" si="73">COUNTA(H215)</f>
        <v>1</v>
      </c>
      <c r="R215" s="2">
        <f t="shared" ref="R215:R217" si="74">COUNTA(I215)</f>
        <v>1</v>
      </c>
      <c r="S215" s="2">
        <f t="shared" ref="S215:S217" si="75">COUNTA(J215)</f>
        <v>0</v>
      </c>
      <c r="T215" s="2">
        <f t="shared" ref="T215:T217" si="76">COUNTA(K215)</f>
        <v>0</v>
      </c>
      <c r="U215" s="2">
        <f t="shared" ref="U215:U217" si="77">COUNTA(L215)</f>
        <v>0</v>
      </c>
      <c r="V215" s="2">
        <f t="shared" ref="V215:V217" si="78">COUNTA(M215)</f>
        <v>0</v>
      </c>
      <c r="W215" s="2">
        <f t="shared" ref="W215:W217" si="79">COUNTA(N215)</f>
        <v>0</v>
      </c>
    </row>
    <row r="216" spans="1:23">
      <c r="A216" s="1" t="s">
        <v>26</v>
      </c>
      <c r="B216" s="1" t="s">
        <v>19</v>
      </c>
      <c r="C216" s="1" t="s">
        <v>16</v>
      </c>
      <c r="D216" s="4">
        <v>45772</v>
      </c>
      <c r="E216" s="2">
        <f t="shared" si="29"/>
        <v>71</v>
      </c>
      <c r="F216" s="2">
        <v>1</v>
      </c>
      <c r="G216" s="1" t="s">
        <v>11</v>
      </c>
      <c r="H216" s="1">
        <v>8</v>
      </c>
      <c r="I216" s="1">
        <v>3</v>
      </c>
      <c r="K216" s="2"/>
      <c r="L216" s="2"/>
      <c r="M216" s="2"/>
      <c r="N216" s="2"/>
      <c r="O216" s="2"/>
      <c r="Q216" s="2">
        <f t="shared" si="73"/>
        <v>1</v>
      </c>
      <c r="R216" s="2">
        <f t="shared" si="74"/>
        <v>1</v>
      </c>
      <c r="S216" s="2">
        <f t="shared" si="75"/>
        <v>0</v>
      </c>
      <c r="T216" s="2">
        <f t="shared" si="76"/>
        <v>0</v>
      </c>
      <c r="U216" s="2">
        <f t="shared" si="77"/>
        <v>0</v>
      </c>
      <c r="V216" s="2">
        <f t="shared" si="78"/>
        <v>0</v>
      </c>
      <c r="W216" s="2">
        <f t="shared" si="79"/>
        <v>0</v>
      </c>
    </row>
    <row r="217" spans="1:23">
      <c r="A217" s="1" t="s">
        <v>26</v>
      </c>
      <c r="B217" s="1" t="s">
        <v>19</v>
      </c>
      <c r="C217" s="1" t="s">
        <v>16</v>
      </c>
      <c r="D217" s="4">
        <v>45772</v>
      </c>
      <c r="E217" s="2">
        <f t="shared" si="29"/>
        <v>71</v>
      </c>
      <c r="F217" s="2">
        <v>2</v>
      </c>
      <c r="G217" s="1" t="s">
        <v>11</v>
      </c>
      <c r="H217" s="1">
        <v>2</v>
      </c>
      <c r="I217" s="1">
        <v>2</v>
      </c>
      <c r="K217" s="2"/>
      <c r="L217" s="2"/>
      <c r="M217" s="2"/>
      <c r="N217" s="2"/>
      <c r="O217" s="2"/>
      <c r="Q217" s="2">
        <f t="shared" si="73"/>
        <v>1</v>
      </c>
      <c r="R217" s="2">
        <f t="shared" si="74"/>
        <v>1</v>
      </c>
      <c r="S217" s="2">
        <f t="shared" si="75"/>
        <v>0</v>
      </c>
      <c r="T217" s="2">
        <f t="shared" si="76"/>
        <v>0</v>
      </c>
      <c r="U217" s="2">
        <f t="shared" si="77"/>
        <v>0</v>
      </c>
      <c r="V217" s="2">
        <f t="shared" si="78"/>
        <v>0</v>
      </c>
      <c r="W217" s="2">
        <f t="shared" si="79"/>
        <v>0</v>
      </c>
    </row>
    <row r="218" spans="1:23">
      <c r="A218" s="1" t="s">
        <v>26</v>
      </c>
      <c r="B218" s="1" t="s">
        <v>19</v>
      </c>
      <c r="C218" s="1" t="s">
        <v>16</v>
      </c>
      <c r="D218" s="4">
        <v>45772</v>
      </c>
      <c r="E218" s="2">
        <f t="shared" si="29"/>
        <v>71</v>
      </c>
      <c r="F218" s="2">
        <v>3</v>
      </c>
      <c r="G218" s="1" t="s">
        <v>11</v>
      </c>
      <c r="H218" s="1">
        <v>3</v>
      </c>
      <c r="I218" s="1">
        <v>3</v>
      </c>
      <c r="K218" s="2"/>
      <c r="L218" s="2"/>
      <c r="M218" s="2"/>
      <c r="N218" s="2"/>
      <c r="O218" s="2"/>
      <c r="Q218" s="2">
        <f t="shared" ref="Q218:Q220" si="80">COUNTA(H218)</f>
        <v>1</v>
      </c>
      <c r="R218" s="2">
        <f t="shared" ref="R218:R220" si="81">COUNTA(I218)</f>
        <v>1</v>
      </c>
      <c r="S218" s="2">
        <f t="shared" ref="S218:S220" si="82">COUNTA(J218)</f>
        <v>0</v>
      </c>
      <c r="T218" s="2">
        <f t="shared" ref="T218:T220" si="83">COUNTA(K218)</f>
        <v>0</v>
      </c>
      <c r="U218" s="2">
        <f t="shared" ref="U218:U220" si="84">COUNTA(L218)</f>
        <v>0</v>
      </c>
      <c r="V218" s="2">
        <f t="shared" ref="V218:V220" si="85">COUNTA(M218)</f>
        <v>0</v>
      </c>
      <c r="W218" s="2">
        <f t="shared" ref="W218:W220" si="86">COUNTA(N218)</f>
        <v>0</v>
      </c>
    </row>
    <row r="219" spans="1:23">
      <c r="A219" s="1" t="s">
        <v>26</v>
      </c>
      <c r="B219" s="1" t="s">
        <v>20</v>
      </c>
      <c r="C219" s="1" t="s">
        <v>16</v>
      </c>
      <c r="D219" s="4">
        <v>45775</v>
      </c>
      <c r="E219" s="2">
        <f t="shared" si="29"/>
        <v>72</v>
      </c>
      <c r="F219" s="2">
        <v>1</v>
      </c>
      <c r="G219" s="1" t="s">
        <v>12</v>
      </c>
      <c r="H219" s="1">
        <v>3</v>
      </c>
      <c r="I219" s="1">
        <v>0</v>
      </c>
      <c r="K219" s="2">
        <v>0</v>
      </c>
      <c r="L219" s="2"/>
      <c r="M219" s="2"/>
      <c r="N219" s="2"/>
      <c r="O219" s="2"/>
      <c r="Q219" s="2">
        <f t="shared" si="80"/>
        <v>1</v>
      </c>
      <c r="R219" s="2">
        <f t="shared" si="81"/>
        <v>1</v>
      </c>
      <c r="S219" s="2">
        <f t="shared" si="82"/>
        <v>0</v>
      </c>
      <c r="T219" s="2">
        <f t="shared" si="83"/>
        <v>1</v>
      </c>
      <c r="U219" s="2">
        <f t="shared" si="84"/>
        <v>0</v>
      </c>
      <c r="V219" s="2">
        <f t="shared" si="85"/>
        <v>0</v>
      </c>
      <c r="W219" s="2">
        <f t="shared" si="86"/>
        <v>0</v>
      </c>
    </row>
    <row r="220" spans="1:23">
      <c r="A220" s="1" t="s">
        <v>26</v>
      </c>
      <c r="B220" s="1" t="s">
        <v>20</v>
      </c>
      <c r="C220" s="1" t="s">
        <v>16</v>
      </c>
      <c r="D220" s="4">
        <v>45775</v>
      </c>
      <c r="E220" s="2">
        <f t="shared" si="29"/>
        <v>72</v>
      </c>
      <c r="F220" s="2">
        <v>2</v>
      </c>
      <c r="G220" s="1" t="s">
        <v>12</v>
      </c>
      <c r="H220" s="1">
        <v>0</v>
      </c>
      <c r="I220" s="1">
        <v>1</v>
      </c>
      <c r="K220" s="2">
        <v>0</v>
      </c>
      <c r="L220" s="2"/>
      <c r="M220" s="2"/>
      <c r="N220" s="2"/>
      <c r="O220" s="2"/>
      <c r="Q220" s="2">
        <f t="shared" si="80"/>
        <v>1</v>
      </c>
      <c r="R220" s="2">
        <f t="shared" si="81"/>
        <v>1</v>
      </c>
      <c r="S220" s="2">
        <f t="shared" si="82"/>
        <v>0</v>
      </c>
      <c r="T220" s="2">
        <f t="shared" si="83"/>
        <v>1</v>
      </c>
      <c r="U220" s="2">
        <f t="shared" si="84"/>
        <v>0</v>
      </c>
      <c r="V220" s="2">
        <f t="shared" si="85"/>
        <v>0</v>
      </c>
      <c r="W220" s="2">
        <f t="shared" si="86"/>
        <v>0</v>
      </c>
    </row>
    <row r="221" spans="1:23">
      <c r="A221" s="1" t="s">
        <v>26</v>
      </c>
      <c r="B221" s="1" t="s">
        <v>20</v>
      </c>
      <c r="C221" s="1" t="s">
        <v>16</v>
      </c>
      <c r="D221" s="4">
        <v>45775</v>
      </c>
      <c r="E221" s="2">
        <f t="shared" si="29"/>
        <v>72</v>
      </c>
      <c r="F221" s="2">
        <v>3</v>
      </c>
      <c r="G221" s="1" t="s">
        <v>12</v>
      </c>
      <c r="H221" s="1">
        <v>1</v>
      </c>
      <c r="I221" s="1">
        <v>0</v>
      </c>
      <c r="K221" s="2">
        <v>0</v>
      </c>
      <c r="L221" s="2"/>
      <c r="M221" s="2"/>
      <c r="N221" s="2"/>
      <c r="O221" s="2"/>
      <c r="Q221" s="2">
        <f t="shared" ref="Q221:Q223" si="87">COUNTA(H221)</f>
        <v>1</v>
      </c>
      <c r="R221" s="2">
        <f t="shared" ref="R221:R223" si="88">COUNTA(I221)</f>
        <v>1</v>
      </c>
      <c r="S221" s="2">
        <f t="shared" ref="S221:S223" si="89">COUNTA(J221)</f>
        <v>0</v>
      </c>
      <c r="T221" s="2">
        <f t="shared" ref="T221:T223" si="90">COUNTA(K221)</f>
        <v>1</v>
      </c>
      <c r="U221" s="2">
        <f t="shared" ref="U221:U223" si="91">COUNTA(L221)</f>
        <v>0</v>
      </c>
      <c r="V221" s="2">
        <f t="shared" ref="V221:V223" si="92">COUNTA(M221)</f>
        <v>0</v>
      </c>
      <c r="W221" s="2">
        <f t="shared" ref="W221:W223" si="93">COUNTA(N221)</f>
        <v>0</v>
      </c>
    </row>
    <row r="222" spans="1:23">
      <c r="A222" s="1" t="s">
        <v>26</v>
      </c>
      <c r="B222" s="1" t="s">
        <v>19</v>
      </c>
      <c r="C222" s="1" t="s">
        <v>16</v>
      </c>
      <c r="D222" s="4">
        <v>45775</v>
      </c>
      <c r="E222" s="2">
        <f t="shared" si="29"/>
        <v>73</v>
      </c>
      <c r="F222" s="2">
        <v>1</v>
      </c>
      <c r="G222" s="1" t="s">
        <v>9</v>
      </c>
      <c r="H222" s="1">
        <v>1</v>
      </c>
      <c r="I222" s="1">
        <v>6</v>
      </c>
      <c r="K222" s="2"/>
      <c r="L222" s="2"/>
      <c r="M222" s="2"/>
      <c r="N222" s="2"/>
      <c r="O222" s="2"/>
      <c r="Q222" s="2">
        <f t="shared" si="87"/>
        <v>1</v>
      </c>
      <c r="R222" s="2">
        <f t="shared" si="88"/>
        <v>1</v>
      </c>
      <c r="S222" s="2">
        <f t="shared" si="89"/>
        <v>0</v>
      </c>
      <c r="T222" s="2">
        <f t="shared" si="90"/>
        <v>0</v>
      </c>
      <c r="U222" s="2">
        <f t="shared" si="91"/>
        <v>0</v>
      </c>
      <c r="V222" s="2">
        <f t="shared" si="92"/>
        <v>0</v>
      </c>
      <c r="W222" s="2">
        <f t="shared" si="93"/>
        <v>0</v>
      </c>
    </row>
    <row r="223" spans="1:23">
      <c r="A223" s="1" t="s">
        <v>26</v>
      </c>
      <c r="B223" s="1" t="s">
        <v>19</v>
      </c>
      <c r="C223" s="1" t="s">
        <v>16</v>
      </c>
      <c r="D223" s="4">
        <v>45775</v>
      </c>
      <c r="E223" s="2">
        <f t="shared" si="29"/>
        <v>73</v>
      </c>
      <c r="F223" s="2">
        <v>2</v>
      </c>
      <c r="G223" s="1" t="s">
        <v>9</v>
      </c>
      <c r="H223" s="1">
        <v>0</v>
      </c>
      <c r="I223" s="1">
        <v>4</v>
      </c>
      <c r="K223" s="2"/>
      <c r="L223" s="2"/>
      <c r="M223" s="2"/>
      <c r="N223" s="2"/>
      <c r="O223" s="2"/>
      <c r="Q223" s="2">
        <f t="shared" si="87"/>
        <v>1</v>
      </c>
      <c r="R223" s="2">
        <f t="shared" si="88"/>
        <v>1</v>
      </c>
      <c r="S223" s="2">
        <f t="shared" si="89"/>
        <v>0</v>
      </c>
      <c r="T223" s="2">
        <f t="shared" si="90"/>
        <v>0</v>
      </c>
      <c r="U223" s="2">
        <f t="shared" si="91"/>
        <v>0</v>
      </c>
      <c r="V223" s="2">
        <f t="shared" si="92"/>
        <v>0</v>
      </c>
      <c r="W223" s="2">
        <f t="shared" si="93"/>
        <v>0</v>
      </c>
    </row>
    <row r="224" spans="1:23">
      <c r="A224" s="1" t="s">
        <v>26</v>
      </c>
      <c r="B224" s="1" t="s">
        <v>19</v>
      </c>
      <c r="C224" s="1" t="s">
        <v>16</v>
      </c>
      <c r="D224" s="4">
        <v>45775</v>
      </c>
      <c r="E224" s="2">
        <f t="shared" si="29"/>
        <v>73</v>
      </c>
      <c r="F224" s="2">
        <v>3</v>
      </c>
      <c r="G224" s="1" t="s">
        <v>9</v>
      </c>
      <c r="H224" s="1">
        <v>1</v>
      </c>
      <c r="I224" s="1">
        <v>0</v>
      </c>
      <c r="K224" s="2"/>
      <c r="L224" s="2"/>
      <c r="M224" s="2"/>
      <c r="N224" s="2"/>
      <c r="O224" s="2"/>
      <c r="Q224" s="2">
        <f t="shared" ref="Q224:Q226" si="94">COUNTA(H224)</f>
        <v>1</v>
      </c>
      <c r="R224" s="2">
        <f t="shared" ref="R224:R226" si="95">COUNTA(I224)</f>
        <v>1</v>
      </c>
      <c r="S224" s="2">
        <f t="shared" ref="S224:S226" si="96">COUNTA(J224)</f>
        <v>0</v>
      </c>
      <c r="T224" s="2">
        <f t="shared" ref="T224:T226" si="97">COUNTA(K224)</f>
        <v>0</v>
      </c>
      <c r="U224" s="2">
        <f t="shared" ref="U224:U226" si="98">COUNTA(L224)</f>
        <v>0</v>
      </c>
      <c r="V224" s="2">
        <f t="shared" ref="V224:V226" si="99">COUNTA(M224)</f>
        <v>0</v>
      </c>
      <c r="W224" s="2">
        <f t="shared" ref="W224:W226" si="100">COUNTA(N224)</f>
        <v>0</v>
      </c>
    </row>
    <row r="225" spans="1:23">
      <c r="A225" s="1" t="s">
        <v>26</v>
      </c>
      <c r="B225" s="1" t="s">
        <v>21</v>
      </c>
      <c r="C225" s="1" t="s">
        <v>16</v>
      </c>
      <c r="D225" s="4">
        <v>45775</v>
      </c>
      <c r="E225" s="2">
        <f>E222+1</f>
        <v>74</v>
      </c>
      <c r="F225" s="2">
        <v>1</v>
      </c>
      <c r="G225" s="1" t="s">
        <v>34</v>
      </c>
      <c r="H225" s="1">
        <v>4</v>
      </c>
      <c r="I225" s="1">
        <v>0</v>
      </c>
      <c r="K225" s="2">
        <v>0</v>
      </c>
      <c r="L225" s="2"/>
      <c r="M225" s="2"/>
      <c r="N225" s="2"/>
      <c r="O225" s="2"/>
      <c r="Q225" s="2">
        <f t="shared" si="94"/>
        <v>1</v>
      </c>
      <c r="R225" s="2">
        <f t="shared" si="95"/>
        <v>1</v>
      </c>
      <c r="S225" s="2">
        <f t="shared" si="96"/>
        <v>0</v>
      </c>
      <c r="T225" s="2">
        <f t="shared" si="97"/>
        <v>1</v>
      </c>
      <c r="U225" s="2">
        <f t="shared" si="98"/>
        <v>0</v>
      </c>
      <c r="V225" s="2">
        <f t="shared" si="99"/>
        <v>0</v>
      </c>
      <c r="W225" s="2">
        <f t="shared" si="100"/>
        <v>0</v>
      </c>
    </row>
    <row r="226" spans="1:23">
      <c r="A226" s="1" t="s">
        <v>26</v>
      </c>
      <c r="B226" s="1" t="s">
        <v>21</v>
      </c>
      <c r="C226" s="1" t="s">
        <v>16</v>
      </c>
      <c r="D226" s="4">
        <v>45775</v>
      </c>
      <c r="E226" s="2">
        <f>E223+1</f>
        <v>74</v>
      </c>
      <c r="F226" s="2">
        <v>2</v>
      </c>
      <c r="G226" s="1" t="s">
        <v>34</v>
      </c>
      <c r="H226" s="1">
        <v>1</v>
      </c>
      <c r="I226" s="1">
        <v>1</v>
      </c>
      <c r="K226" s="2">
        <v>2</v>
      </c>
      <c r="L226" s="2"/>
      <c r="M226" s="2"/>
      <c r="N226" s="2"/>
      <c r="O226" s="2"/>
      <c r="Q226" s="2">
        <f t="shared" si="94"/>
        <v>1</v>
      </c>
      <c r="R226" s="2">
        <f t="shared" si="95"/>
        <v>1</v>
      </c>
      <c r="S226" s="2">
        <f t="shared" si="96"/>
        <v>0</v>
      </c>
      <c r="T226" s="2">
        <f t="shared" si="97"/>
        <v>1</v>
      </c>
      <c r="U226" s="2">
        <f t="shared" si="98"/>
        <v>0</v>
      </c>
      <c r="V226" s="2">
        <f t="shared" si="99"/>
        <v>0</v>
      </c>
      <c r="W226" s="2">
        <f t="shared" si="100"/>
        <v>0</v>
      </c>
    </row>
    <row r="227" spans="1:23">
      <c r="A227" s="1" t="s">
        <v>26</v>
      </c>
      <c r="B227" s="1" t="s">
        <v>21</v>
      </c>
      <c r="C227" s="1" t="s">
        <v>16</v>
      </c>
      <c r="D227" s="4">
        <v>45775</v>
      </c>
      <c r="E227" s="2">
        <f>E224+1</f>
        <v>74</v>
      </c>
      <c r="F227" s="2">
        <v>3</v>
      </c>
      <c r="G227" s="1" t="s">
        <v>34</v>
      </c>
      <c r="H227" s="1">
        <v>2</v>
      </c>
      <c r="I227" s="1">
        <v>0</v>
      </c>
      <c r="K227" s="2">
        <v>1</v>
      </c>
      <c r="L227" s="2"/>
      <c r="M227" s="2"/>
      <c r="N227" s="2"/>
      <c r="O227" s="2"/>
      <c r="Q227" s="2">
        <f t="shared" ref="Q227:Q231" si="101">COUNTA(H227)</f>
        <v>1</v>
      </c>
      <c r="R227" s="2">
        <f t="shared" ref="R227:R231" si="102">COUNTA(I227)</f>
        <v>1</v>
      </c>
      <c r="S227" s="2">
        <f t="shared" ref="S227:S230" si="103">COUNTA(J227)</f>
        <v>0</v>
      </c>
      <c r="T227" s="2">
        <f t="shared" ref="T227:T230" si="104">COUNTA(K227)</f>
        <v>1</v>
      </c>
      <c r="U227" s="2">
        <f t="shared" ref="U227:U230" si="105">COUNTA(L227)</f>
        <v>0</v>
      </c>
      <c r="V227" s="2">
        <f t="shared" ref="V227:V230" si="106">COUNTA(M227)</f>
        <v>0</v>
      </c>
      <c r="W227" s="2">
        <f t="shared" ref="W227:W230" si="107">COUNTA(N227)</f>
        <v>0</v>
      </c>
    </row>
    <row r="228" spans="1:23">
      <c r="A228" s="1" t="s">
        <v>26</v>
      </c>
      <c r="B228" s="1" t="s">
        <v>20</v>
      </c>
      <c r="C228" s="1" t="s">
        <v>16</v>
      </c>
      <c r="D228" s="4">
        <v>45775</v>
      </c>
      <c r="E228" s="2">
        <f t="shared" ref="E228:E230" si="108">E225+1</f>
        <v>75</v>
      </c>
      <c r="F228" s="2">
        <v>1</v>
      </c>
      <c r="G228" s="1" t="s">
        <v>11</v>
      </c>
      <c r="H228" s="1">
        <v>5</v>
      </c>
      <c r="I228" s="1">
        <v>4</v>
      </c>
      <c r="K228" s="2"/>
      <c r="L228" s="2"/>
      <c r="M228" s="2"/>
      <c r="N228" s="2"/>
      <c r="O228" s="2"/>
      <c r="Q228" s="2">
        <f t="shared" si="101"/>
        <v>1</v>
      </c>
      <c r="R228" s="2">
        <f t="shared" si="102"/>
        <v>1</v>
      </c>
      <c r="S228" s="2">
        <f t="shared" si="103"/>
        <v>0</v>
      </c>
      <c r="T228" s="2">
        <f t="shared" si="104"/>
        <v>0</v>
      </c>
      <c r="U228" s="2">
        <f t="shared" si="105"/>
        <v>0</v>
      </c>
      <c r="V228" s="2">
        <f t="shared" si="106"/>
        <v>0</v>
      </c>
      <c r="W228" s="2">
        <f t="shared" si="107"/>
        <v>0</v>
      </c>
    </row>
    <row r="229" spans="1:23">
      <c r="A229" s="1" t="s">
        <v>26</v>
      </c>
      <c r="B229" s="1" t="s">
        <v>20</v>
      </c>
      <c r="C229" s="1" t="s">
        <v>16</v>
      </c>
      <c r="D229" s="4">
        <v>45775</v>
      </c>
      <c r="E229" s="2">
        <f t="shared" si="108"/>
        <v>75</v>
      </c>
      <c r="F229" s="2">
        <v>2</v>
      </c>
      <c r="G229" s="1" t="s">
        <v>11</v>
      </c>
      <c r="H229" s="1">
        <v>2</v>
      </c>
      <c r="I229" s="1">
        <v>3</v>
      </c>
      <c r="K229" s="2"/>
      <c r="L229" s="2"/>
      <c r="M229" s="2"/>
      <c r="N229" s="2"/>
      <c r="O229" s="2"/>
      <c r="Q229" s="2">
        <f t="shared" si="101"/>
        <v>1</v>
      </c>
      <c r="R229" s="2">
        <f t="shared" si="102"/>
        <v>1</v>
      </c>
      <c r="S229" s="2">
        <f t="shared" si="103"/>
        <v>0</v>
      </c>
      <c r="T229" s="2">
        <f t="shared" si="104"/>
        <v>0</v>
      </c>
      <c r="U229" s="2">
        <f t="shared" si="105"/>
        <v>0</v>
      </c>
      <c r="V229" s="2">
        <f t="shared" si="106"/>
        <v>0</v>
      </c>
      <c r="W229" s="2">
        <f t="shared" si="107"/>
        <v>0</v>
      </c>
    </row>
    <row r="230" spans="1:23">
      <c r="A230" s="1" t="s">
        <v>26</v>
      </c>
      <c r="B230" s="1" t="s">
        <v>20</v>
      </c>
      <c r="C230" s="1" t="s">
        <v>16</v>
      </c>
      <c r="D230" s="4">
        <v>45775</v>
      </c>
      <c r="E230" s="2">
        <f t="shared" si="108"/>
        <v>75</v>
      </c>
      <c r="F230" s="2">
        <v>3</v>
      </c>
      <c r="G230" s="1" t="s">
        <v>11</v>
      </c>
      <c r="H230" s="1">
        <v>0</v>
      </c>
      <c r="I230" s="1">
        <v>0</v>
      </c>
      <c r="K230" s="2"/>
      <c r="L230" s="2"/>
      <c r="M230" s="2"/>
      <c r="N230" s="2"/>
      <c r="O230" s="2"/>
      <c r="Q230" s="2">
        <f t="shared" si="101"/>
        <v>1</v>
      </c>
      <c r="R230" s="2">
        <f t="shared" si="102"/>
        <v>1</v>
      </c>
      <c r="S230" s="2">
        <f t="shared" si="103"/>
        <v>0</v>
      </c>
      <c r="T230" s="2">
        <f t="shared" si="104"/>
        <v>0</v>
      </c>
      <c r="U230" s="2">
        <f t="shared" si="105"/>
        <v>0</v>
      </c>
      <c r="V230" s="2">
        <f t="shared" si="106"/>
        <v>0</v>
      </c>
      <c r="W230" s="2">
        <f t="shared" si="107"/>
        <v>0</v>
      </c>
    </row>
    <row r="231" spans="1:23">
      <c r="A231" s="1" t="s">
        <v>26</v>
      </c>
      <c r="B231" s="1" t="s">
        <v>20</v>
      </c>
      <c r="C231" s="1" t="s">
        <v>16</v>
      </c>
      <c r="D231" s="4">
        <v>45775</v>
      </c>
      <c r="E231" s="2">
        <v>75</v>
      </c>
      <c r="F231" s="2" t="s">
        <v>96</v>
      </c>
      <c r="G231" s="1" t="s">
        <v>11</v>
      </c>
      <c r="H231" s="1">
        <v>3</v>
      </c>
      <c r="I231" s="1">
        <v>1</v>
      </c>
      <c r="K231" s="2"/>
      <c r="L231" s="2"/>
      <c r="M231" s="2"/>
      <c r="N231" s="2"/>
      <c r="O231" s="2"/>
      <c r="Q231" s="2">
        <f t="shared" si="101"/>
        <v>1</v>
      </c>
      <c r="R231" s="2">
        <f t="shared" si="102"/>
        <v>1</v>
      </c>
      <c r="S231" s="2"/>
      <c r="T231" s="2"/>
      <c r="U231" s="2"/>
      <c r="V231" s="2"/>
      <c r="W231" s="2"/>
    </row>
    <row r="232" spans="1:23">
      <c r="A232" s="1" t="s">
        <v>26</v>
      </c>
      <c r="B232" s="1" t="s">
        <v>20</v>
      </c>
      <c r="C232" s="1" t="s">
        <v>16</v>
      </c>
      <c r="D232" s="4">
        <v>45776</v>
      </c>
      <c r="E232" s="2">
        <f t="shared" ref="E232:E296" si="109">E229+1</f>
        <v>76</v>
      </c>
      <c r="F232" s="2">
        <v>1</v>
      </c>
      <c r="G232" s="1" t="s">
        <v>9</v>
      </c>
      <c r="H232" s="1">
        <v>1</v>
      </c>
      <c r="I232" s="1">
        <v>0</v>
      </c>
      <c r="K232" s="2"/>
      <c r="L232" s="2"/>
      <c r="M232" s="2"/>
      <c r="N232" s="2"/>
      <c r="O232" s="2"/>
      <c r="Q232" s="2">
        <f t="shared" ref="Q232:Q234" si="110">COUNTA(H232)</f>
        <v>1</v>
      </c>
      <c r="R232" s="2">
        <f t="shared" ref="R232:R234" si="111">COUNTA(I232)</f>
        <v>1</v>
      </c>
      <c r="S232" s="2">
        <f t="shared" ref="S232:S233" si="112">COUNTA(J232)</f>
        <v>0</v>
      </c>
      <c r="T232" s="2">
        <f t="shared" ref="T232:T233" si="113">COUNTA(K232)</f>
        <v>0</v>
      </c>
      <c r="U232" s="2">
        <f t="shared" ref="U232:U233" si="114">COUNTA(L232)</f>
        <v>0</v>
      </c>
      <c r="V232" s="2">
        <f t="shared" ref="V232:V233" si="115">COUNTA(M232)</f>
        <v>0</v>
      </c>
      <c r="W232" s="2">
        <f t="shared" ref="W232:W233" si="116">COUNTA(N232)</f>
        <v>0</v>
      </c>
    </row>
    <row r="233" spans="1:23">
      <c r="A233" s="1" t="s">
        <v>26</v>
      </c>
      <c r="B233" s="1" t="s">
        <v>20</v>
      </c>
      <c r="C233" s="1" t="s">
        <v>16</v>
      </c>
      <c r="D233" s="4">
        <v>45776</v>
      </c>
      <c r="E233" s="2">
        <f t="shared" si="109"/>
        <v>76</v>
      </c>
      <c r="F233" s="2">
        <v>2</v>
      </c>
      <c r="G233" s="1" t="s">
        <v>9</v>
      </c>
      <c r="H233" s="1">
        <v>0</v>
      </c>
      <c r="I233" s="1">
        <v>0</v>
      </c>
      <c r="K233" s="2"/>
      <c r="L233" s="2"/>
      <c r="M233" s="2"/>
      <c r="N233" s="2"/>
      <c r="O233" s="2"/>
      <c r="Q233" s="2">
        <f t="shared" si="110"/>
        <v>1</v>
      </c>
      <c r="R233" s="2">
        <f t="shared" si="111"/>
        <v>1</v>
      </c>
      <c r="S233" s="2">
        <f t="shared" si="112"/>
        <v>0</v>
      </c>
      <c r="T233" s="2">
        <f t="shared" si="113"/>
        <v>0</v>
      </c>
      <c r="U233" s="2">
        <f t="shared" si="114"/>
        <v>0</v>
      </c>
      <c r="V233" s="2">
        <f t="shared" si="115"/>
        <v>0</v>
      </c>
      <c r="W233" s="2">
        <f t="shared" si="116"/>
        <v>0</v>
      </c>
    </row>
    <row r="234" spans="1:23">
      <c r="A234" s="1" t="s">
        <v>26</v>
      </c>
      <c r="B234" s="1" t="s">
        <v>20</v>
      </c>
      <c r="C234" s="1" t="s">
        <v>16</v>
      </c>
      <c r="D234" s="4">
        <v>45776</v>
      </c>
      <c r="E234" s="2">
        <f t="shared" si="109"/>
        <v>76</v>
      </c>
      <c r="F234" s="2">
        <v>3</v>
      </c>
      <c r="G234" s="1" t="s">
        <v>9</v>
      </c>
      <c r="H234" s="1">
        <v>4</v>
      </c>
      <c r="I234" s="1">
        <v>0</v>
      </c>
      <c r="K234" s="2"/>
      <c r="L234" s="2"/>
      <c r="M234" s="2"/>
      <c r="N234" s="2"/>
      <c r="O234" s="2"/>
      <c r="Q234" s="2">
        <f t="shared" si="110"/>
        <v>1</v>
      </c>
      <c r="R234" s="2">
        <f t="shared" si="111"/>
        <v>1</v>
      </c>
      <c r="S234" s="2"/>
      <c r="T234" s="2"/>
      <c r="U234" s="2"/>
      <c r="V234" s="2"/>
      <c r="W234" s="2"/>
    </row>
    <row r="235" spans="1:23">
      <c r="A235" s="1" t="s">
        <v>26</v>
      </c>
      <c r="B235" s="1" t="s">
        <v>20</v>
      </c>
      <c r="C235" s="1" t="s">
        <v>16</v>
      </c>
      <c r="D235" s="4">
        <v>45776</v>
      </c>
      <c r="E235" s="2">
        <f t="shared" si="109"/>
        <v>77</v>
      </c>
      <c r="F235" s="2">
        <v>1</v>
      </c>
      <c r="G235" s="1" t="s">
        <v>66</v>
      </c>
      <c r="H235" s="1">
        <v>0</v>
      </c>
      <c r="I235" s="1">
        <v>0</v>
      </c>
      <c r="J235" s="1">
        <v>5</v>
      </c>
      <c r="K235" s="2"/>
      <c r="L235" s="2"/>
      <c r="M235" s="2"/>
      <c r="N235" s="2"/>
      <c r="O235" s="2"/>
      <c r="Q235" s="2">
        <f t="shared" ref="Q235:Q237" si="117">COUNTA(H235)</f>
        <v>1</v>
      </c>
      <c r="R235" s="2">
        <f t="shared" ref="R235:R237" si="118">COUNTA(I235)</f>
        <v>1</v>
      </c>
      <c r="S235" s="2">
        <f t="shared" ref="S235:S236" si="119">COUNTA(J235)</f>
        <v>1</v>
      </c>
      <c r="T235" s="2">
        <f t="shared" ref="T235:T236" si="120">COUNTA(K235)</f>
        <v>0</v>
      </c>
      <c r="U235" s="2">
        <f t="shared" ref="U235:U236" si="121">COUNTA(L235)</f>
        <v>0</v>
      </c>
      <c r="V235" s="2">
        <f t="shared" ref="V235:V236" si="122">COUNTA(M235)</f>
        <v>0</v>
      </c>
      <c r="W235" s="2">
        <f t="shared" ref="W235:W236" si="123">COUNTA(N235)</f>
        <v>0</v>
      </c>
    </row>
    <row r="236" spans="1:23">
      <c r="A236" s="1" t="s">
        <v>26</v>
      </c>
      <c r="B236" s="1" t="s">
        <v>20</v>
      </c>
      <c r="C236" s="1" t="s">
        <v>16</v>
      </c>
      <c r="D236" s="4">
        <v>45776</v>
      </c>
      <c r="E236" s="2">
        <f t="shared" si="109"/>
        <v>77</v>
      </c>
      <c r="F236" s="2">
        <v>2</v>
      </c>
      <c r="G236" s="1" t="s">
        <v>66</v>
      </c>
      <c r="H236" s="1">
        <v>1</v>
      </c>
      <c r="I236" s="1">
        <v>5</v>
      </c>
      <c r="J236" s="1">
        <v>3</v>
      </c>
      <c r="K236" s="2"/>
      <c r="L236" s="2"/>
      <c r="M236" s="2"/>
      <c r="N236" s="2"/>
      <c r="O236" s="2"/>
      <c r="Q236" s="2">
        <f t="shared" si="117"/>
        <v>1</v>
      </c>
      <c r="R236" s="2">
        <f t="shared" si="118"/>
        <v>1</v>
      </c>
      <c r="S236" s="2">
        <f t="shared" si="119"/>
        <v>1</v>
      </c>
      <c r="T236" s="2">
        <f t="shared" si="120"/>
        <v>0</v>
      </c>
      <c r="U236" s="2">
        <f t="shared" si="121"/>
        <v>0</v>
      </c>
      <c r="V236" s="2">
        <f t="shared" si="122"/>
        <v>0</v>
      </c>
      <c r="W236" s="2">
        <f t="shared" si="123"/>
        <v>0</v>
      </c>
    </row>
    <row r="237" spans="1:23">
      <c r="A237" s="1" t="s">
        <v>26</v>
      </c>
      <c r="B237" s="1" t="s">
        <v>20</v>
      </c>
      <c r="C237" s="1" t="s">
        <v>16</v>
      </c>
      <c r="D237" s="4">
        <v>45776</v>
      </c>
      <c r="E237" s="2">
        <f t="shared" si="109"/>
        <v>77</v>
      </c>
      <c r="F237" s="2">
        <v>3</v>
      </c>
      <c r="G237" s="1" t="s">
        <v>66</v>
      </c>
      <c r="H237" s="1">
        <v>0</v>
      </c>
      <c r="I237" s="1">
        <v>0</v>
      </c>
      <c r="J237" s="1">
        <v>0</v>
      </c>
      <c r="K237" s="2"/>
      <c r="L237" s="2"/>
      <c r="M237" s="2"/>
      <c r="N237" s="2"/>
      <c r="O237" s="2"/>
      <c r="Q237" s="2">
        <f t="shared" si="117"/>
        <v>1</v>
      </c>
      <c r="R237" s="2">
        <f t="shared" si="118"/>
        <v>1</v>
      </c>
      <c r="S237" s="2"/>
      <c r="T237" s="2"/>
      <c r="U237" s="2"/>
      <c r="V237" s="2"/>
      <c r="W237" s="2"/>
    </row>
    <row r="238" spans="1:23">
      <c r="A238" s="1" t="s">
        <v>26</v>
      </c>
      <c r="B238" s="1" t="s">
        <v>20</v>
      </c>
      <c r="C238" s="1" t="s">
        <v>16</v>
      </c>
      <c r="D238" s="4">
        <v>45776</v>
      </c>
      <c r="E238" s="2">
        <f t="shared" si="109"/>
        <v>78</v>
      </c>
      <c r="F238" s="2">
        <v>1</v>
      </c>
      <c r="G238" s="1" t="s">
        <v>67</v>
      </c>
      <c r="H238" s="1">
        <v>3</v>
      </c>
      <c r="K238" s="2">
        <v>0</v>
      </c>
      <c r="L238" s="2"/>
      <c r="M238" s="2"/>
      <c r="N238" s="2"/>
      <c r="O238" s="2"/>
      <c r="Q238" s="2">
        <f t="shared" ref="Q238:Q240" si="124">COUNTA(H238)</f>
        <v>1</v>
      </c>
      <c r="R238" s="2">
        <f t="shared" ref="R238:R240" si="125">COUNTA(I238)</f>
        <v>0</v>
      </c>
      <c r="S238" s="2">
        <f t="shared" ref="S238:S239" si="126">COUNTA(J238)</f>
        <v>0</v>
      </c>
      <c r="T238" s="2">
        <f t="shared" ref="T238:T239" si="127">COUNTA(K238)</f>
        <v>1</v>
      </c>
      <c r="U238" s="2">
        <f t="shared" ref="U238:U239" si="128">COUNTA(L238)</f>
        <v>0</v>
      </c>
      <c r="V238" s="2">
        <f t="shared" ref="V238:V239" si="129">COUNTA(M238)</f>
        <v>0</v>
      </c>
      <c r="W238" s="2">
        <f t="shared" ref="W238:W239" si="130">COUNTA(N238)</f>
        <v>0</v>
      </c>
    </row>
    <row r="239" spans="1:23">
      <c r="A239" s="1" t="s">
        <v>26</v>
      </c>
      <c r="B239" s="1" t="s">
        <v>20</v>
      </c>
      <c r="C239" s="1" t="s">
        <v>16</v>
      </c>
      <c r="D239" s="4">
        <v>45776</v>
      </c>
      <c r="E239" s="2">
        <f t="shared" si="109"/>
        <v>78</v>
      </c>
      <c r="F239" s="2">
        <v>2</v>
      </c>
      <c r="G239" s="1" t="s">
        <v>67</v>
      </c>
      <c r="H239" s="1">
        <v>3</v>
      </c>
      <c r="K239" s="2">
        <v>3</v>
      </c>
      <c r="L239" s="2"/>
      <c r="M239" s="2"/>
      <c r="N239" s="2"/>
      <c r="O239" s="2"/>
      <c r="Q239" s="2">
        <f t="shared" si="124"/>
        <v>1</v>
      </c>
      <c r="R239" s="2">
        <f t="shared" si="125"/>
        <v>0</v>
      </c>
      <c r="S239" s="2">
        <f t="shared" si="126"/>
        <v>0</v>
      </c>
      <c r="T239" s="2">
        <f t="shared" si="127"/>
        <v>1</v>
      </c>
      <c r="U239" s="2">
        <f t="shared" si="128"/>
        <v>0</v>
      </c>
      <c r="V239" s="2">
        <f t="shared" si="129"/>
        <v>0</v>
      </c>
      <c r="W239" s="2">
        <f t="shared" si="130"/>
        <v>0</v>
      </c>
    </row>
    <row r="240" spans="1:23">
      <c r="A240" s="1" t="s">
        <v>26</v>
      </c>
      <c r="B240" s="1" t="s">
        <v>20</v>
      </c>
      <c r="C240" s="1" t="s">
        <v>16</v>
      </c>
      <c r="D240" s="4">
        <v>45776</v>
      </c>
      <c r="E240" s="2">
        <f t="shared" si="109"/>
        <v>78</v>
      </c>
      <c r="F240" s="2">
        <v>3</v>
      </c>
      <c r="G240" s="1" t="s">
        <v>67</v>
      </c>
      <c r="H240" s="1">
        <v>3</v>
      </c>
      <c r="K240" s="2">
        <v>1</v>
      </c>
      <c r="L240" s="2"/>
      <c r="M240" s="2"/>
      <c r="N240" s="2"/>
      <c r="O240" s="2"/>
      <c r="Q240" s="2">
        <f t="shared" si="124"/>
        <v>1</v>
      </c>
      <c r="R240" s="2">
        <f t="shared" si="125"/>
        <v>0</v>
      </c>
      <c r="S240" s="2"/>
      <c r="T240" s="2"/>
      <c r="U240" s="2"/>
      <c r="V240" s="2"/>
      <c r="W240" s="2"/>
    </row>
    <row r="241" spans="1:23">
      <c r="A241" s="1" t="s">
        <v>26</v>
      </c>
      <c r="B241" s="1" t="s">
        <v>20</v>
      </c>
      <c r="C241" s="1" t="s">
        <v>16</v>
      </c>
      <c r="D241" s="4">
        <v>45776</v>
      </c>
      <c r="E241" s="2">
        <f t="shared" si="109"/>
        <v>79</v>
      </c>
      <c r="F241" s="2">
        <v>1</v>
      </c>
      <c r="G241" s="1" t="s">
        <v>68</v>
      </c>
      <c r="H241" s="1">
        <v>4</v>
      </c>
      <c r="I241" s="1">
        <v>0</v>
      </c>
      <c r="J241" s="1">
        <v>0</v>
      </c>
      <c r="K241" s="2">
        <v>0</v>
      </c>
      <c r="L241" s="2"/>
      <c r="M241" s="2"/>
      <c r="N241" s="2"/>
      <c r="O241" s="2"/>
      <c r="Q241" s="2">
        <f t="shared" ref="Q241:Q243" si="131">COUNTA(H241)</f>
        <v>1</v>
      </c>
      <c r="R241" s="2">
        <f t="shared" ref="R241:R243" si="132">COUNTA(I241)</f>
        <v>1</v>
      </c>
      <c r="S241" s="2">
        <f t="shared" ref="S241:S242" si="133">COUNTA(J241)</f>
        <v>1</v>
      </c>
      <c r="T241" s="2">
        <f t="shared" ref="T241:T243" si="134">COUNTA(K241)</f>
        <v>1</v>
      </c>
      <c r="U241" s="2">
        <f t="shared" ref="U241:U242" si="135">COUNTA(L241)</f>
        <v>0</v>
      </c>
      <c r="V241" s="2">
        <f t="shared" ref="V241:V242" si="136">COUNTA(M241)</f>
        <v>0</v>
      </c>
      <c r="W241" s="2">
        <f t="shared" ref="W241:W242" si="137">COUNTA(N241)</f>
        <v>0</v>
      </c>
    </row>
    <row r="242" spans="1:23">
      <c r="A242" s="1" t="s">
        <v>26</v>
      </c>
      <c r="B242" s="1" t="s">
        <v>20</v>
      </c>
      <c r="C242" s="1" t="s">
        <v>16</v>
      </c>
      <c r="D242" s="4">
        <v>45776</v>
      </c>
      <c r="E242" s="2">
        <f t="shared" si="109"/>
        <v>79</v>
      </c>
      <c r="F242" s="2">
        <v>2</v>
      </c>
      <c r="G242" s="1" t="s">
        <v>68</v>
      </c>
      <c r="H242" s="1">
        <v>0</v>
      </c>
      <c r="I242" s="1">
        <v>1</v>
      </c>
      <c r="J242" s="1">
        <v>0</v>
      </c>
      <c r="K242" s="2">
        <v>2</v>
      </c>
      <c r="L242" s="2"/>
      <c r="M242" s="2"/>
      <c r="N242" s="2"/>
      <c r="O242" s="2"/>
      <c r="Q242" s="2">
        <f t="shared" si="131"/>
        <v>1</v>
      </c>
      <c r="R242" s="2">
        <f t="shared" si="132"/>
        <v>1</v>
      </c>
      <c r="S242" s="2">
        <f t="shared" si="133"/>
        <v>1</v>
      </c>
      <c r="T242" s="2">
        <f t="shared" si="134"/>
        <v>1</v>
      </c>
      <c r="U242" s="2">
        <f t="shared" si="135"/>
        <v>0</v>
      </c>
      <c r="V242" s="2">
        <f t="shared" si="136"/>
        <v>0</v>
      </c>
      <c r="W242" s="2">
        <f t="shared" si="137"/>
        <v>0</v>
      </c>
    </row>
    <row r="243" spans="1:23">
      <c r="A243" s="1" t="s">
        <v>26</v>
      </c>
      <c r="B243" s="1" t="s">
        <v>20</v>
      </c>
      <c r="C243" s="1" t="s">
        <v>16</v>
      </c>
      <c r="D243" s="4">
        <v>45776</v>
      </c>
      <c r="E243" s="2">
        <f t="shared" si="109"/>
        <v>79</v>
      </c>
      <c r="F243" s="2">
        <v>3</v>
      </c>
      <c r="G243" s="1" t="s">
        <v>68</v>
      </c>
      <c r="H243" s="1">
        <v>3</v>
      </c>
      <c r="I243" s="1">
        <v>0</v>
      </c>
      <c r="J243" s="1">
        <v>1</v>
      </c>
      <c r="K243" s="2">
        <v>3</v>
      </c>
      <c r="L243" s="2"/>
      <c r="M243" s="2"/>
      <c r="N243" s="2"/>
      <c r="O243" s="2"/>
      <c r="Q243" s="2">
        <f t="shared" si="131"/>
        <v>1</v>
      </c>
      <c r="R243" s="2">
        <f t="shared" si="132"/>
        <v>1</v>
      </c>
      <c r="S243" s="2"/>
      <c r="T243" s="2">
        <f t="shared" si="134"/>
        <v>1</v>
      </c>
      <c r="U243" s="2"/>
      <c r="V243" s="2"/>
      <c r="W243" s="2"/>
    </row>
    <row r="244" spans="1:23">
      <c r="A244" s="1" t="s">
        <v>26</v>
      </c>
      <c r="B244" s="1" t="s">
        <v>20</v>
      </c>
      <c r="C244" s="1" t="s">
        <v>16</v>
      </c>
      <c r="D244" s="4">
        <v>45777</v>
      </c>
      <c r="E244" s="2">
        <f t="shared" si="109"/>
        <v>80</v>
      </c>
      <c r="F244" s="2">
        <v>1</v>
      </c>
      <c r="G244" s="1" t="s">
        <v>8</v>
      </c>
      <c r="H244" s="1">
        <v>3</v>
      </c>
      <c r="I244" s="1">
        <v>2</v>
      </c>
      <c r="J244" s="1">
        <v>3</v>
      </c>
      <c r="K244" s="2"/>
      <c r="L244" s="2"/>
      <c r="M244" s="2"/>
      <c r="N244" s="2"/>
      <c r="O244" s="2"/>
      <c r="Q244" s="2">
        <f t="shared" ref="Q244:Q246" si="138">COUNTA(H244)</f>
        <v>1</v>
      </c>
      <c r="R244" s="2">
        <f t="shared" ref="R244:R246" si="139">COUNTA(I244)</f>
        <v>1</v>
      </c>
      <c r="S244" s="2">
        <f t="shared" ref="S244:S246" si="140">COUNTA(J244)</f>
        <v>1</v>
      </c>
      <c r="T244" s="2">
        <f t="shared" ref="T244:T246" si="141">COUNTA(K244)</f>
        <v>0</v>
      </c>
      <c r="U244" s="2">
        <f t="shared" ref="U244:U245" si="142">COUNTA(L244)</f>
        <v>0</v>
      </c>
      <c r="V244" s="2">
        <f t="shared" ref="V244:V245" si="143">COUNTA(M244)</f>
        <v>0</v>
      </c>
      <c r="W244" s="2">
        <f t="shared" ref="W244:W245" si="144">COUNTA(N244)</f>
        <v>0</v>
      </c>
    </row>
    <row r="245" spans="1:23">
      <c r="A245" s="1" t="s">
        <v>26</v>
      </c>
      <c r="B245" s="1" t="s">
        <v>20</v>
      </c>
      <c r="C245" s="1" t="s">
        <v>16</v>
      </c>
      <c r="D245" s="4">
        <v>45777</v>
      </c>
      <c r="E245" s="2">
        <f t="shared" si="109"/>
        <v>80</v>
      </c>
      <c r="F245" s="2">
        <v>2</v>
      </c>
      <c r="G245" s="1" t="s">
        <v>8</v>
      </c>
      <c r="H245" s="1">
        <v>4</v>
      </c>
      <c r="I245" s="1">
        <v>1</v>
      </c>
      <c r="J245" s="1">
        <v>0</v>
      </c>
      <c r="K245" s="2"/>
      <c r="L245" s="2"/>
      <c r="M245" s="2"/>
      <c r="N245" s="2"/>
      <c r="O245" s="2"/>
      <c r="Q245" s="2">
        <f t="shared" si="138"/>
        <v>1</v>
      </c>
      <c r="R245" s="2">
        <f t="shared" si="139"/>
        <v>1</v>
      </c>
      <c r="S245" s="2">
        <f t="shared" si="140"/>
        <v>1</v>
      </c>
      <c r="T245" s="2">
        <f t="shared" si="141"/>
        <v>0</v>
      </c>
      <c r="U245" s="2">
        <f t="shared" si="142"/>
        <v>0</v>
      </c>
      <c r="V245" s="2">
        <f t="shared" si="143"/>
        <v>0</v>
      </c>
      <c r="W245" s="2">
        <f t="shared" si="144"/>
        <v>0</v>
      </c>
    </row>
    <row r="246" spans="1:23">
      <c r="A246" s="1" t="s">
        <v>26</v>
      </c>
      <c r="B246" s="1" t="s">
        <v>20</v>
      </c>
      <c r="C246" s="1" t="s">
        <v>16</v>
      </c>
      <c r="D246" s="4">
        <v>45777</v>
      </c>
      <c r="E246" s="2">
        <f t="shared" si="109"/>
        <v>80</v>
      </c>
      <c r="F246" s="2">
        <v>3</v>
      </c>
      <c r="G246" s="1" t="s">
        <v>8</v>
      </c>
      <c r="H246" s="1">
        <v>5</v>
      </c>
      <c r="I246" s="1">
        <v>0</v>
      </c>
      <c r="J246" s="1">
        <v>1</v>
      </c>
      <c r="K246" s="2"/>
      <c r="L246" s="2"/>
      <c r="M246" s="2"/>
      <c r="N246" s="2"/>
      <c r="O246" s="2"/>
      <c r="Q246" s="2">
        <f t="shared" si="138"/>
        <v>1</v>
      </c>
      <c r="R246" s="2">
        <f t="shared" si="139"/>
        <v>1</v>
      </c>
      <c r="S246" s="2">
        <f t="shared" si="140"/>
        <v>1</v>
      </c>
      <c r="T246" s="2">
        <f t="shared" si="141"/>
        <v>0</v>
      </c>
      <c r="U246" s="2"/>
      <c r="V246" s="2"/>
      <c r="W246" s="2"/>
    </row>
    <row r="247" spans="1:23">
      <c r="A247" s="1" t="s">
        <v>26</v>
      </c>
      <c r="B247" s="1" t="s">
        <v>19</v>
      </c>
      <c r="C247" s="1" t="s">
        <v>16</v>
      </c>
      <c r="D247" s="4">
        <v>45777</v>
      </c>
      <c r="E247" s="2">
        <f t="shared" si="109"/>
        <v>81</v>
      </c>
      <c r="F247" s="2">
        <v>1</v>
      </c>
      <c r="G247" s="1" t="s">
        <v>11</v>
      </c>
      <c r="H247" s="1">
        <v>3</v>
      </c>
      <c r="I247" s="1">
        <v>0</v>
      </c>
      <c r="K247" s="2"/>
      <c r="L247" s="2"/>
      <c r="M247" s="2"/>
      <c r="N247" s="2"/>
      <c r="O247" s="2"/>
      <c r="Q247" s="2">
        <f t="shared" ref="Q247:Q249" si="145">COUNTA(H247)</f>
        <v>1</v>
      </c>
      <c r="R247" s="2">
        <f t="shared" ref="R247:R249" si="146">COUNTA(I247)</f>
        <v>1</v>
      </c>
      <c r="S247" s="2">
        <f t="shared" ref="S247:S249" si="147">COUNTA(J247)</f>
        <v>0</v>
      </c>
      <c r="T247" s="2">
        <f t="shared" ref="T247:T249" si="148">COUNTA(K247)</f>
        <v>0</v>
      </c>
      <c r="U247" s="2">
        <f t="shared" ref="U247:U248" si="149">COUNTA(L247)</f>
        <v>0</v>
      </c>
      <c r="V247" s="2">
        <f t="shared" ref="V247:V248" si="150">COUNTA(M247)</f>
        <v>0</v>
      </c>
      <c r="W247" s="2">
        <f t="shared" ref="W247:W248" si="151">COUNTA(N247)</f>
        <v>0</v>
      </c>
    </row>
    <row r="248" spans="1:23">
      <c r="A248" s="1" t="s">
        <v>26</v>
      </c>
      <c r="B248" s="1" t="s">
        <v>19</v>
      </c>
      <c r="C248" s="1" t="s">
        <v>16</v>
      </c>
      <c r="D248" s="4">
        <v>45777</v>
      </c>
      <c r="E248" s="2">
        <f t="shared" si="109"/>
        <v>81</v>
      </c>
      <c r="F248" s="2">
        <v>2</v>
      </c>
      <c r="G248" s="1" t="s">
        <v>11</v>
      </c>
      <c r="H248" s="1">
        <v>1</v>
      </c>
      <c r="I248" s="1">
        <v>0</v>
      </c>
      <c r="K248" s="2"/>
      <c r="L248" s="2"/>
      <c r="M248" s="2"/>
      <c r="N248" s="2"/>
      <c r="O248" s="2"/>
      <c r="Q248" s="2">
        <f t="shared" si="145"/>
        <v>1</v>
      </c>
      <c r="R248" s="2">
        <f t="shared" si="146"/>
        <v>1</v>
      </c>
      <c r="S248" s="2">
        <f t="shared" si="147"/>
        <v>0</v>
      </c>
      <c r="T248" s="2">
        <f t="shared" si="148"/>
        <v>0</v>
      </c>
      <c r="U248" s="2">
        <f t="shared" si="149"/>
        <v>0</v>
      </c>
      <c r="V248" s="2">
        <f t="shared" si="150"/>
        <v>0</v>
      </c>
      <c r="W248" s="2">
        <f t="shared" si="151"/>
        <v>0</v>
      </c>
    </row>
    <row r="249" spans="1:23">
      <c r="A249" s="1" t="s">
        <v>26</v>
      </c>
      <c r="B249" s="1" t="s">
        <v>19</v>
      </c>
      <c r="C249" s="1" t="s">
        <v>16</v>
      </c>
      <c r="D249" s="4">
        <v>45777</v>
      </c>
      <c r="E249" s="2">
        <f t="shared" si="109"/>
        <v>81</v>
      </c>
      <c r="F249" s="2">
        <v>3</v>
      </c>
      <c r="G249" s="1" t="s">
        <v>11</v>
      </c>
      <c r="H249" s="1">
        <v>2</v>
      </c>
      <c r="I249" s="1">
        <v>0</v>
      </c>
      <c r="K249" s="2"/>
      <c r="L249" s="2"/>
      <c r="M249" s="2"/>
      <c r="N249" s="2"/>
      <c r="O249" s="2"/>
      <c r="Q249" s="2">
        <f t="shared" si="145"/>
        <v>1</v>
      </c>
      <c r="R249" s="2">
        <f t="shared" si="146"/>
        <v>1</v>
      </c>
      <c r="S249" s="2">
        <f t="shared" si="147"/>
        <v>0</v>
      </c>
      <c r="T249" s="2">
        <f t="shared" si="148"/>
        <v>0</v>
      </c>
      <c r="U249" s="2"/>
      <c r="V249" s="2"/>
      <c r="W249" s="2"/>
    </row>
    <row r="250" spans="1:23">
      <c r="A250" s="1" t="s">
        <v>26</v>
      </c>
      <c r="B250" s="1" t="s">
        <v>21</v>
      </c>
      <c r="C250" s="1" t="s">
        <v>16</v>
      </c>
      <c r="D250" s="4">
        <v>45777</v>
      </c>
      <c r="E250" s="2">
        <f t="shared" si="109"/>
        <v>82</v>
      </c>
      <c r="F250" s="2">
        <v>1</v>
      </c>
      <c r="G250" s="1" t="s">
        <v>71</v>
      </c>
      <c r="H250" s="1">
        <v>3</v>
      </c>
      <c r="I250" s="1">
        <v>0</v>
      </c>
      <c r="K250" s="2">
        <v>0</v>
      </c>
      <c r="L250" s="2"/>
      <c r="M250" s="2"/>
      <c r="N250" s="2"/>
      <c r="O250" s="2"/>
      <c r="Q250" s="2">
        <f t="shared" ref="Q250:Q255" si="152">COUNTA(H250)</f>
        <v>1</v>
      </c>
      <c r="R250" s="2">
        <f t="shared" ref="R250:R255" si="153">COUNTA(I250)</f>
        <v>1</v>
      </c>
      <c r="S250" s="2">
        <f t="shared" ref="S250:S255" si="154">COUNTA(J250)</f>
        <v>0</v>
      </c>
      <c r="T250" s="2">
        <f t="shared" ref="T250:T255" si="155">COUNTA(K250)</f>
        <v>1</v>
      </c>
      <c r="U250" s="2">
        <f t="shared" ref="U250:U251" si="156">COUNTA(L250)</f>
        <v>0</v>
      </c>
      <c r="V250" s="2">
        <f t="shared" ref="V250:V251" si="157">COUNTA(M250)</f>
        <v>0</v>
      </c>
      <c r="W250" s="2">
        <f t="shared" ref="W250:W251" si="158">COUNTA(N250)</f>
        <v>0</v>
      </c>
    </row>
    <row r="251" spans="1:23">
      <c r="A251" s="1" t="s">
        <v>26</v>
      </c>
      <c r="B251" s="1" t="s">
        <v>21</v>
      </c>
      <c r="C251" s="1" t="s">
        <v>16</v>
      </c>
      <c r="D251" s="4">
        <v>45777</v>
      </c>
      <c r="E251" s="2">
        <f t="shared" si="109"/>
        <v>82</v>
      </c>
      <c r="F251" s="2">
        <v>2</v>
      </c>
      <c r="G251" s="1" t="s">
        <v>71</v>
      </c>
      <c r="H251" s="1">
        <v>6</v>
      </c>
      <c r="I251" s="1">
        <v>2</v>
      </c>
      <c r="K251" s="2">
        <v>1</v>
      </c>
      <c r="L251" s="2"/>
      <c r="M251" s="2"/>
      <c r="N251" s="2"/>
      <c r="O251" s="2"/>
      <c r="Q251" s="2">
        <f t="shared" si="152"/>
        <v>1</v>
      </c>
      <c r="R251" s="2">
        <f t="shared" si="153"/>
        <v>1</v>
      </c>
      <c r="S251" s="2">
        <f t="shared" si="154"/>
        <v>0</v>
      </c>
      <c r="T251" s="2">
        <f t="shared" si="155"/>
        <v>1</v>
      </c>
      <c r="U251" s="2">
        <f t="shared" si="156"/>
        <v>0</v>
      </c>
      <c r="V251" s="2">
        <f t="shared" si="157"/>
        <v>0</v>
      </c>
      <c r="W251" s="2">
        <f t="shared" si="158"/>
        <v>0</v>
      </c>
    </row>
    <row r="252" spans="1:23">
      <c r="A252" s="1" t="s">
        <v>26</v>
      </c>
      <c r="B252" s="1" t="s">
        <v>21</v>
      </c>
      <c r="C252" s="1" t="s">
        <v>16</v>
      </c>
      <c r="D252" s="4">
        <v>45777</v>
      </c>
      <c r="E252" s="2">
        <f t="shared" si="109"/>
        <v>82</v>
      </c>
      <c r="F252" s="2">
        <v>3</v>
      </c>
      <c r="G252" s="1" t="s">
        <v>71</v>
      </c>
      <c r="H252" s="1">
        <v>3</v>
      </c>
      <c r="I252" s="1">
        <v>3</v>
      </c>
      <c r="K252" s="2">
        <v>1</v>
      </c>
      <c r="L252" s="2"/>
      <c r="M252" s="2"/>
      <c r="N252" s="2"/>
      <c r="O252" s="2"/>
      <c r="Q252" s="2">
        <f t="shared" si="152"/>
        <v>1</v>
      </c>
      <c r="R252" s="2">
        <f t="shared" si="153"/>
        <v>1</v>
      </c>
      <c r="S252" s="2">
        <f t="shared" si="154"/>
        <v>0</v>
      </c>
      <c r="T252" s="2">
        <f t="shared" si="155"/>
        <v>1</v>
      </c>
      <c r="U252" s="2"/>
      <c r="V252" s="2"/>
      <c r="W252" s="2"/>
    </row>
    <row r="253" spans="1:23">
      <c r="A253" s="1" t="s">
        <v>26</v>
      </c>
      <c r="B253" s="1" t="s">
        <v>20</v>
      </c>
      <c r="C253" s="1" t="s">
        <v>16</v>
      </c>
      <c r="D253" s="4">
        <v>45777</v>
      </c>
      <c r="E253" s="2">
        <f t="shared" si="109"/>
        <v>83</v>
      </c>
      <c r="F253" s="2">
        <v>1</v>
      </c>
      <c r="G253" s="1" t="s">
        <v>11</v>
      </c>
      <c r="H253" s="1">
        <v>6</v>
      </c>
      <c r="I253" s="1">
        <v>4</v>
      </c>
      <c r="K253" s="2"/>
      <c r="L253" s="2"/>
      <c r="M253" s="2"/>
      <c r="N253" s="2"/>
      <c r="O253" s="2"/>
      <c r="Q253" s="2">
        <f t="shared" si="152"/>
        <v>1</v>
      </c>
      <c r="R253" s="2">
        <f t="shared" si="153"/>
        <v>1</v>
      </c>
      <c r="S253" s="2">
        <f t="shared" si="154"/>
        <v>0</v>
      </c>
      <c r="T253" s="2">
        <f t="shared" si="155"/>
        <v>0</v>
      </c>
      <c r="U253" s="2">
        <f t="shared" ref="U253:U254" si="159">COUNTA(L253)</f>
        <v>0</v>
      </c>
      <c r="V253" s="2">
        <f t="shared" ref="V253:V254" si="160">COUNTA(M253)</f>
        <v>0</v>
      </c>
      <c r="W253" s="2">
        <f t="shared" ref="W253:W254" si="161">COUNTA(N253)</f>
        <v>0</v>
      </c>
    </row>
    <row r="254" spans="1:23">
      <c r="A254" s="1" t="s">
        <v>26</v>
      </c>
      <c r="B254" s="1" t="s">
        <v>20</v>
      </c>
      <c r="C254" s="1" t="s">
        <v>16</v>
      </c>
      <c r="D254" s="4">
        <v>45777</v>
      </c>
      <c r="E254" s="2">
        <f t="shared" si="109"/>
        <v>83</v>
      </c>
      <c r="F254" s="2">
        <v>2</v>
      </c>
      <c r="G254" s="1" t="s">
        <v>11</v>
      </c>
      <c r="H254" s="1">
        <v>3</v>
      </c>
      <c r="I254" s="1">
        <v>0</v>
      </c>
      <c r="K254" s="2"/>
      <c r="L254" s="2"/>
      <c r="M254" s="2"/>
      <c r="N254" s="2"/>
      <c r="O254" s="2"/>
      <c r="Q254" s="2">
        <f t="shared" si="152"/>
        <v>1</v>
      </c>
      <c r="R254" s="2">
        <f t="shared" si="153"/>
        <v>1</v>
      </c>
      <c r="S254" s="2">
        <f t="shared" si="154"/>
        <v>0</v>
      </c>
      <c r="T254" s="2">
        <f t="shared" si="155"/>
        <v>0</v>
      </c>
      <c r="U254" s="2">
        <f t="shared" si="159"/>
        <v>0</v>
      </c>
      <c r="V254" s="2">
        <f t="shared" si="160"/>
        <v>0</v>
      </c>
      <c r="W254" s="2">
        <f t="shared" si="161"/>
        <v>0</v>
      </c>
    </row>
    <row r="255" spans="1:23">
      <c r="A255" s="1" t="s">
        <v>26</v>
      </c>
      <c r="B255" s="1" t="s">
        <v>20</v>
      </c>
      <c r="C255" s="1" t="s">
        <v>16</v>
      </c>
      <c r="D255" s="4">
        <v>45777</v>
      </c>
      <c r="E255" s="2">
        <f t="shared" si="109"/>
        <v>83</v>
      </c>
      <c r="F255" s="2">
        <v>3</v>
      </c>
      <c r="G255" s="1" t="s">
        <v>11</v>
      </c>
      <c r="H255" s="1">
        <v>3</v>
      </c>
      <c r="I255" s="1">
        <v>1</v>
      </c>
      <c r="K255" s="2"/>
      <c r="L255" s="2"/>
      <c r="M255" s="2"/>
      <c r="N255" s="2"/>
      <c r="O255" s="2"/>
      <c r="Q255" s="2">
        <f t="shared" si="152"/>
        <v>1</v>
      </c>
      <c r="R255" s="2">
        <f t="shared" si="153"/>
        <v>1</v>
      </c>
      <c r="S255" s="2">
        <f t="shared" si="154"/>
        <v>0</v>
      </c>
      <c r="T255" s="2">
        <f t="shared" si="155"/>
        <v>0</v>
      </c>
      <c r="U255" s="2"/>
      <c r="V255" s="2"/>
      <c r="W255" s="2"/>
    </row>
    <row r="256" spans="1:23">
      <c r="A256" s="1" t="s">
        <v>26</v>
      </c>
      <c r="B256" s="1" t="s">
        <v>20</v>
      </c>
      <c r="C256" s="1" t="s">
        <v>16</v>
      </c>
      <c r="D256" s="4">
        <v>45778</v>
      </c>
      <c r="E256" s="2">
        <f t="shared" si="109"/>
        <v>84</v>
      </c>
      <c r="F256" s="2">
        <v>1</v>
      </c>
      <c r="G256" s="1" t="s">
        <v>9</v>
      </c>
      <c r="H256" s="1">
        <v>2</v>
      </c>
      <c r="I256" s="1">
        <v>3</v>
      </c>
      <c r="K256" s="2"/>
      <c r="L256" s="2"/>
      <c r="M256" s="2"/>
      <c r="N256" s="2"/>
      <c r="O256" s="2"/>
      <c r="Q256" s="2">
        <f t="shared" ref="Q256:Q258" si="162">COUNTA(H256)</f>
        <v>1</v>
      </c>
      <c r="R256" s="2">
        <f t="shared" ref="R256:R258" si="163">COUNTA(I256)</f>
        <v>1</v>
      </c>
      <c r="S256" s="2">
        <f t="shared" ref="S256:S258" si="164">COUNTA(J256)</f>
        <v>0</v>
      </c>
      <c r="T256" s="2">
        <f t="shared" ref="T256:T258" si="165">COUNTA(K256)</f>
        <v>0</v>
      </c>
      <c r="U256" s="2">
        <f t="shared" ref="U256:U257" si="166">COUNTA(L256)</f>
        <v>0</v>
      </c>
      <c r="V256" s="2">
        <f t="shared" ref="V256:V257" si="167">COUNTA(M256)</f>
        <v>0</v>
      </c>
      <c r="W256" s="2">
        <f t="shared" ref="W256:W257" si="168">COUNTA(N256)</f>
        <v>0</v>
      </c>
    </row>
    <row r="257" spans="1:23">
      <c r="A257" s="1" t="s">
        <v>26</v>
      </c>
      <c r="B257" s="1" t="s">
        <v>20</v>
      </c>
      <c r="C257" s="1" t="s">
        <v>16</v>
      </c>
      <c r="D257" s="4">
        <v>45778</v>
      </c>
      <c r="E257" s="2">
        <f t="shared" si="109"/>
        <v>84</v>
      </c>
      <c r="F257" s="2">
        <v>2</v>
      </c>
      <c r="G257" s="1" t="s">
        <v>9</v>
      </c>
      <c r="H257" s="1">
        <v>1</v>
      </c>
      <c r="I257" s="1">
        <v>0</v>
      </c>
      <c r="K257" s="2"/>
      <c r="L257" s="2"/>
      <c r="M257" s="2"/>
      <c r="N257" s="2"/>
      <c r="O257" s="2"/>
      <c r="Q257" s="2">
        <f t="shared" si="162"/>
        <v>1</v>
      </c>
      <c r="R257" s="2">
        <f t="shared" si="163"/>
        <v>1</v>
      </c>
      <c r="S257" s="2">
        <f t="shared" si="164"/>
        <v>0</v>
      </c>
      <c r="T257" s="2">
        <f t="shared" si="165"/>
        <v>0</v>
      </c>
      <c r="U257" s="2">
        <f t="shared" si="166"/>
        <v>0</v>
      </c>
      <c r="V257" s="2">
        <f t="shared" si="167"/>
        <v>0</v>
      </c>
      <c r="W257" s="2">
        <f t="shared" si="168"/>
        <v>0</v>
      </c>
    </row>
    <row r="258" spans="1:23">
      <c r="A258" s="1" t="s">
        <v>26</v>
      </c>
      <c r="B258" s="1" t="s">
        <v>20</v>
      </c>
      <c r="C258" s="1" t="s">
        <v>16</v>
      </c>
      <c r="D258" s="4">
        <v>45778</v>
      </c>
      <c r="E258" s="2">
        <f t="shared" si="109"/>
        <v>84</v>
      </c>
      <c r="F258" s="2">
        <v>3</v>
      </c>
      <c r="G258" s="1" t="s">
        <v>9</v>
      </c>
      <c r="H258" s="1">
        <v>7</v>
      </c>
      <c r="I258" s="1">
        <v>2</v>
      </c>
      <c r="K258" s="2"/>
      <c r="L258" s="2"/>
      <c r="M258" s="2"/>
      <c r="N258" s="2"/>
      <c r="O258" s="2"/>
      <c r="Q258" s="2">
        <f t="shared" si="162"/>
        <v>1</v>
      </c>
      <c r="R258" s="2">
        <f t="shared" si="163"/>
        <v>1</v>
      </c>
      <c r="S258" s="2">
        <f t="shared" si="164"/>
        <v>0</v>
      </c>
      <c r="T258" s="2">
        <f t="shared" si="165"/>
        <v>0</v>
      </c>
      <c r="U258" s="2"/>
      <c r="V258" s="2"/>
      <c r="W258" s="2"/>
    </row>
    <row r="259" spans="1:23">
      <c r="A259" s="1" t="s">
        <v>26</v>
      </c>
      <c r="B259" s="1" t="s">
        <v>19</v>
      </c>
      <c r="C259" s="1" t="s">
        <v>16</v>
      </c>
      <c r="D259" s="4">
        <v>45778</v>
      </c>
      <c r="E259" s="2">
        <f t="shared" si="109"/>
        <v>85</v>
      </c>
      <c r="F259" s="2">
        <v>1</v>
      </c>
      <c r="G259" s="1" t="s">
        <v>9</v>
      </c>
      <c r="H259" s="1">
        <v>1</v>
      </c>
      <c r="I259" s="1">
        <v>0</v>
      </c>
      <c r="K259" s="2"/>
      <c r="L259" s="2"/>
      <c r="M259" s="2"/>
      <c r="N259" s="2"/>
      <c r="O259" s="2"/>
      <c r="Q259" s="2">
        <f t="shared" ref="Q259:Q262" si="169">COUNTA(H259)</f>
        <v>1</v>
      </c>
      <c r="R259" s="2">
        <f t="shared" ref="R259:R262" si="170">COUNTA(I259)</f>
        <v>1</v>
      </c>
      <c r="S259" s="2">
        <f t="shared" ref="S259:S261" si="171">COUNTA(J259)</f>
        <v>0</v>
      </c>
      <c r="T259" s="2">
        <f t="shared" ref="T259:T261" si="172">COUNTA(K259)</f>
        <v>0</v>
      </c>
      <c r="U259" s="2">
        <f t="shared" ref="U259:U260" si="173">COUNTA(L259)</f>
        <v>0</v>
      </c>
      <c r="V259" s="2">
        <f t="shared" ref="V259:V260" si="174">COUNTA(M259)</f>
        <v>0</v>
      </c>
      <c r="W259" s="2">
        <f t="shared" ref="W259:W260" si="175">COUNTA(N259)</f>
        <v>0</v>
      </c>
    </row>
    <row r="260" spans="1:23">
      <c r="A260" s="1" t="s">
        <v>26</v>
      </c>
      <c r="B260" s="1" t="s">
        <v>19</v>
      </c>
      <c r="C260" s="1" t="s">
        <v>16</v>
      </c>
      <c r="D260" s="4">
        <v>45778</v>
      </c>
      <c r="E260" s="2">
        <f t="shared" si="109"/>
        <v>85</v>
      </c>
      <c r="F260" s="2">
        <v>2</v>
      </c>
      <c r="G260" s="1" t="s">
        <v>9</v>
      </c>
      <c r="H260" s="1">
        <v>0</v>
      </c>
      <c r="I260" s="1">
        <v>2</v>
      </c>
      <c r="K260" s="2"/>
      <c r="L260" s="2"/>
      <c r="M260" s="2"/>
      <c r="N260" s="2"/>
      <c r="O260" s="2"/>
      <c r="Q260" s="2">
        <f t="shared" si="169"/>
        <v>1</v>
      </c>
      <c r="R260" s="2">
        <f t="shared" si="170"/>
        <v>1</v>
      </c>
      <c r="S260" s="2">
        <f t="shared" si="171"/>
        <v>0</v>
      </c>
      <c r="T260" s="2">
        <f t="shared" si="172"/>
        <v>0</v>
      </c>
      <c r="U260" s="2">
        <f t="shared" si="173"/>
        <v>0</v>
      </c>
      <c r="V260" s="2">
        <f t="shared" si="174"/>
        <v>0</v>
      </c>
      <c r="W260" s="2">
        <f t="shared" si="175"/>
        <v>0</v>
      </c>
    </row>
    <row r="261" spans="1:23">
      <c r="A261" s="1" t="s">
        <v>26</v>
      </c>
      <c r="B261" s="1" t="s">
        <v>19</v>
      </c>
      <c r="C261" s="1" t="s">
        <v>16</v>
      </c>
      <c r="D261" s="4">
        <v>45778</v>
      </c>
      <c r="E261" s="2">
        <f t="shared" si="109"/>
        <v>85</v>
      </c>
      <c r="F261" s="2">
        <v>3</v>
      </c>
      <c r="G261" s="1" t="s">
        <v>9</v>
      </c>
      <c r="H261" s="1">
        <v>4</v>
      </c>
      <c r="I261" s="1">
        <v>3</v>
      </c>
      <c r="K261" s="2"/>
      <c r="L261" s="2"/>
      <c r="M261" s="2"/>
      <c r="N261" s="2"/>
      <c r="O261" s="2"/>
      <c r="Q261" s="2">
        <f t="shared" si="169"/>
        <v>1</v>
      </c>
      <c r="R261" s="2">
        <f t="shared" si="170"/>
        <v>1</v>
      </c>
      <c r="S261" s="2">
        <f t="shared" si="171"/>
        <v>0</v>
      </c>
      <c r="T261" s="2">
        <f t="shared" si="172"/>
        <v>0</v>
      </c>
      <c r="U261" s="2"/>
      <c r="V261" s="2"/>
      <c r="W261" s="2"/>
    </row>
    <row r="262" spans="1:23">
      <c r="A262" s="1" t="s">
        <v>26</v>
      </c>
      <c r="B262" s="1" t="s">
        <v>19</v>
      </c>
      <c r="C262" s="1" t="s">
        <v>16</v>
      </c>
      <c r="D262" s="4">
        <v>45778</v>
      </c>
      <c r="E262" s="2">
        <v>85</v>
      </c>
      <c r="F262" s="2" t="s">
        <v>96</v>
      </c>
      <c r="G262" s="1" t="s">
        <v>9</v>
      </c>
      <c r="H262" s="1">
        <v>5</v>
      </c>
      <c r="I262" s="1">
        <v>1</v>
      </c>
      <c r="K262" s="2"/>
      <c r="L262" s="2"/>
      <c r="M262" s="2"/>
      <c r="N262" s="2"/>
      <c r="O262" s="2"/>
      <c r="Q262" s="2">
        <f t="shared" si="169"/>
        <v>1</v>
      </c>
      <c r="R262" s="2">
        <f t="shared" si="170"/>
        <v>1</v>
      </c>
      <c r="S262" s="2"/>
      <c r="T262" s="2"/>
      <c r="U262" s="2"/>
      <c r="V262" s="2"/>
      <c r="W262" s="2"/>
    </row>
    <row r="263" spans="1:23">
      <c r="A263" s="1" t="s">
        <v>26</v>
      </c>
      <c r="B263" s="1" t="s">
        <v>21</v>
      </c>
      <c r="C263" s="1" t="s">
        <v>16</v>
      </c>
      <c r="D263" s="4">
        <v>45778</v>
      </c>
      <c r="E263" s="2">
        <f t="shared" si="109"/>
        <v>86</v>
      </c>
      <c r="F263" s="2">
        <v>1</v>
      </c>
      <c r="G263" s="1" t="s">
        <v>11</v>
      </c>
      <c r="H263" s="1">
        <v>3</v>
      </c>
      <c r="I263" s="1">
        <v>0</v>
      </c>
      <c r="K263" s="2"/>
      <c r="L263" s="2"/>
      <c r="M263" s="2"/>
      <c r="N263" s="2"/>
      <c r="O263" s="2"/>
      <c r="Q263" s="2">
        <f t="shared" ref="Q263:Q265" si="176">COUNTA(H263)</f>
        <v>1</v>
      </c>
      <c r="R263" s="2">
        <f t="shared" ref="R263:R265" si="177">COUNTA(I263)</f>
        <v>1</v>
      </c>
      <c r="S263" s="2">
        <f t="shared" ref="S263:S265" si="178">COUNTA(J263)</f>
        <v>0</v>
      </c>
      <c r="T263" s="2">
        <f t="shared" ref="T263:T265" si="179">COUNTA(K263)</f>
        <v>0</v>
      </c>
      <c r="U263" s="2">
        <f t="shared" ref="U263:U264" si="180">COUNTA(L263)</f>
        <v>0</v>
      </c>
      <c r="V263" s="2">
        <f t="shared" ref="V263:V264" si="181">COUNTA(M263)</f>
        <v>0</v>
      </c>
      <c r="W263" s="2">
        <f t="shared" ref="W263:W264" si="182">COUNTA(N263)</f>
        <v>0</v>
      </c>
    </row>
    <row r="264" spans="1:23">
      <c r="A264" s="1" t="s">
        <v>26</v>
      </c>
      <c r="B264" s="1" t="s">
        <v>21</v>
      </c>
      <c r="C264" s="1" t="s">
        <v>16</v>
      </c>
      <c r="D264" s="4">
        <v>45778</v>
      </c>
      <c r="E264" s="2">
        <f t="shared" si="109"/>
        <v>86</v>
      </c>
      <c r="F264" s="2">
        <v>2</v>
      </c>
      <c r="G264" s="1" t="s">
        <v>11</v>
      </c>
      <c r="H264" s="1">
        <v>3</v>
      </c>
      <c r="I264" s="1">
        <v>0</v>
      </c>
      <c r="K264" s="2"/>
      <c r="L264" s="2"/>
      <c r="M264" s="2"/>
      <c r="N264" s="2"/>
      <c r="O264" s="2"/>
      <c r="Q264" s="2">
        <f t="shared" si="176"/>
        <v>1</v>
      </c>
      <c r="R264" s="2">
        <f t="shared" si="177"/>
        <v>1</v>
      </c>
      <c r="S264" s="2">
        <f t="shared" si="178"/>
        <v>0</v>
      </c>
      <c r="T264" s="2">
        <f t="shared" si="179"/>
        <v>0</v>
      </c>
      <c r="U264" s="2">
        <f t="shared" si="180"/>
        <v>0</v>
      </c>
      <c r="V264" s="2">
        <f t="shared" si="181"/>
        <v>0</v>
      </c>
      <c r="W264" s="2">
        <f t="shared" si="182"/>
        <v>0</v>
      </c>
    </row>
    <row r="265" spans="1:23">
      <c r="A265" s="1" t="s">
        <v>26</v>
      </c>
      <c r="B265" s="1" t="s">
        <v>21</v>
      </c>
      <c r="C265" s="1" t="s">
        <v>16</v>
      </c>
      <c r="D265" s="4">
        <v>45778</v>
      </c>
      <c r="E265" s="2">
        <f t="shared" si="109"/>
        <v>86</v>
      </c>
      <c r="F265" s="2">
        <v>3</v>
      </c>
      <c r="G265" s="1" t="s">
        <v>11</v>
      </c>
      <c r="H265" s="1">
        <v>2</v>
      </c>
      <c r="I265" s="1">
        <v>4</v>
      </c>
      <c r="K265" s="2"/>
      <c r="L265" s="2"/>
      <c r="M265" s="2"/>
      <c r="N265" s="2"/>
      <c r="O265" s="2"/>
      <c r="Q265" s="2">
        <f t="shared" si="176"/>
        <v>1</v>
      </c>
      <c r="R265" s="2">
        <f t="shared" si="177"/>
        <v>1</v>
      </c>
      <c r="S265" s="2">
        <f t="shared" si="178"/>
        <v>0</v>
      </c>
      <c r="T265" s="2">
        <f t="shared" si="179"/>
        <v>0</v>
      </c>
      <c r="U265" s="2"/>
      <c r="V265" s="2"/>
      <c r="W265" s="2"/>
    </row>
    <row r="266" spans="1:23">
      <c r="A266" s="1" t="s">
        <v>26</v>
      </c>
      <c r="B266" s="1" t="s">
        <v>21</v>
      </c>
      <c r="C266" s="1" t="s">
        <v>16</v>
      </c>
      <c r="D266" s="4">
        <v>45778</v>
      </c>
      <c r="E266" s="2">
        <f t="shared" si="109"/>
        <v>87</v>
      </c>
      <c r="F266" s="2">
        <v>1</v>
      </c>
      <c r="G266" s="1" t="s">
        <v>9</v>
      </c>
      <c r="H266" s="1">
        <v>0</v>
      </c>
      <c r="I266" s="1">
        <v>0</v>
      </c>
      <c r="K266" s="2"/>
      <c r="L266" s="2"/>
      <c r="M266" s="2"/>
      <c r="N266" s="2"/>
      <c r="O266" s="2"/>
      <c r="Q266" s="2">
        <f t="shared" ref="Q266:Q268" si="183">COUNTA(H266)</f>
        <v>1</v>
      </c>
      <c r="R266" s="2">
        <f t="shared" ref="R266:R268" si="184">COUNTA(I266)</f>
        <v>1</v>
      </c>
      <c r="S266" s="2">
        <f t="shared" ref="S266:S268" si="185">COUNTA(J266)</f>
        <v>0</v>
      </c>
      <c r="T266" s="2">
        <f t="shared" ref="T266:T268" si="186">COUNTA(K266)</f>
        <v>0</v>
      </c>
      <c r="U266" s="2">
        <f t="shared" ref="U266:U267" si="187">COUNTA(L266)</f>
        <v>0</v>
      </c>
      <c r="V266" s="2">
        <f t="shared" ref="V266:V267" si="188">COUNTA(M266)</f>
        <v>0</v>
      </c>
      <c r="W266" s="2">
        <f t="shared" ref="W266:W267" si="189">COUNTA(N266)</f>
        <v>0</v>
      </c>
    </row>
    <row r="267" spans="1:23">
      <c r="A267" s="1" t="s">
        <v>26</v>
      </c>
      <c r="B267" s="1" t="s">
        <v>21</v>
      </c>
      <c r="C267" s="1" t="s">
        <v>16</v>
      </c>
      <c r="D267" s="4">
        <v>45778</v>
      </c>
      <c r="E267" s="2">
        <f t="shared" si="109"/>
        <v>87</v>
      </c>
      <c r="F267" s="2">
        <v>2</v>
      </c>
      <c r="G267" s="1" t="s">
        <v>9</v>
      </c>
      <c r="H267" s="1">
        <v>3</v>
      </c>
      <c r="I267" s="1">
        <v>0</v>
      </c>
      <c r="K267" s="2"/>
      <c r="L267" s="2"/>
      <c r="M267" s="2"/>
      <c r="N267" s="2"/>
      <c r="O267" s="2"/>
      <c r="Q267" s="2">
        <f t="shared" si="183"/>
        <v>1</v>
      </c>
      <c r="R267" s="2">
        <f t="shared" si="184"/>
        <v>1</v>
      </c>
      <c r="S267" s="2">
        <f t="shared" si="185"/>
        <v>0</v>
      </c>
      <c r="T267" s="2">
        <f t="shared" si="186"/>
        <v>0</v>
      </c>
      <c r="U267" s="2">
        <f t="shared" si="187"/>
        <v>0</v>
      </c>
      <c r="V267" s="2">
        <f t="shared" si="188"/>
        <v>0</v>
      </c>
      <c r="W267" s="2">
        <f t="shared" si="189"/>
        <v>0</v>
      </c>
    </row>
    <row r="268" spans="1:23">
      <c r="A268" s="1" t="s">
        <v>26</v>
      </c>
      <c r="B268" s="1" t="s">
        <v>21</v>
      </c>
      <c r="C268" s="1" t="s">
        <v>16</v>
      </c>
      <c r="D268" s="4">
        <v>45778</v>
      </c>
      <c r="E268" s="2">
        <f t="shared" si="109"/>
        <v>87</v>
      </c>
      <c r="F268" s="2">
        <v>3</v>
      </c>
      <c r="G268" s="1" t="s">
        <v>9</v>
      </c>
      <c r="H268" s="1">
        <v>1</v>
      </c>
      <c r="I268" s="1">
        <v>3</v>
      </c>
      <c r="K268" s="2"/>
      <c r="L268" s="2"/>
      <c r="M268" s="2"/>
      <c r="N268" s="2"/>
      <c r="O268" s="2"/>
      <c r="Q268" s="2">
        <f t="shared" si="183"/>
        <v>1</v>
      </c>
      <c r="R268" s="2">
        <f t="shared" si="184"/>
        <v>1</v>
      </c>
      <c r="S268" s="2">
        <f t="shared" si="185"/>
        <v>0</v>
      </c>
      <c r="T268" s="2">
        <f t="shared" si="186"/>
        <v>0</v>
      </c>
      <c r="U268" s="2"/>
      <c r="V268" s="2"/>
      <c r="W268" s="2"/>
    </row>
    <row r="269" spans="1:23">
      <c r="A269" s="1" t="s">
        <v>26</v>
      </c>
      <c r="B269" s="1" t="s">
        <v>20</v>
      </c>
      <c r="C269" s="1" t="s">
        <v>16</v>
      </c>
      <c r="D269" s="4">
        <v>45779</v>
      </c>
      <c r="E269" s="2">
        <f t="shared" si="109"/>
        <v>88</v>
      </c>
      <c r="F269" s="2">
        <v>1</v>
      </c>
      <c r="G269" s="1" t="s">
        <v>11</v>
      </c>
      <c r="H269" s="1">
        <v>1</v>
      </c>
      <c r="I269" s="1">
        <v>1</v>
      </c>
      <c r="K269" s="2"/>
      <c r="L269" s="2"/>
      <c r="M269" s="2"/>
      <c r="N269" s="2"/>
      <c r="O269" s="2"/>
      <c r="Q269" s="2">
        <f t="shared" ref="Q269:Q271" si="190">COUNTA(H269)</f>
        <v>1</v>
      </c>
      <c r="R269" s="2">
        <f t="shared" ref="R269:R271" si="191">COUNTA(I269)</f>
        <v>1</v>
      </c>
      <c r="S269" s="2">
        <f t="shared" ref="S269:S271" si="192">COUNTA(J269)</f>
        <v>0</v>
      </c>
      <c r="T269" s="2">
        <f t="shared" ref="T269:T271" si="193">COUNTA(K269)</f>
        <v>0</v>
      </c>
      <c r="U269" s="2">
        <f t="shared" ref="U269:U270" si="194">COUNTA(L269)</f>
        <v>0</v>
      </c>
      <c r="V269" s="2">
        <f t="shared" ref="V269:V270" si="195">COUNTA(M269)</f>
        <v>0</v>
      </c>
      <c r="W269" s="2">
        <f t="shared" ref="W269:W270" si="196">COUNTA(N269)</f>
        <v>0</v>
      </c>
    </row>
    <row r="270" spans="1:23">
      <c r="A270" s="1" t="s">
        <v>26</v>
      </c>
      <c r="B270" s="1" t="s">
        <v>20</v>
      </c>
      <c r="C270" s="1" t="s">
        <v>16</v>
      </c>
      <c r="D270" s="4">
        <v>45779</v>
      </c>
      <c r="E270" s="2">
        <f t="shared" si="109"/>
        <v>88</v>
      </c>
      <c r="F270" s="2">
        <v>2</v>
      </c>
      <c r="G270" s="1" t="s">
        <v>11</v>
      </c>
      <c r="H270" s="1">
        <v>4</v>
      </c>
      <c r="I270" s="1">
        <v>3</v>
      </c>
      <c r="K270" s="2"/>
      <c r="L270" s="2"/>
      <c r="M270" s="2"/>
      <c r="N270" s="2"/>
      <c r="O270" s="2"/>
      <c r="Q270" s="2">
        <f t="shared" si="190"/>
        <v>1</v>
      </c>
      <c r="R270" s="2">
        <f t="shared" si="191"/>
        <v>1</v>
      </c>
      <c r="S270" s="2">
        <f t="shared" si="192"/>
        <v>0</v>
      </c>
      <c r="T270" s="2">
        <f t="shared" si="193"/>
        <v>0</v>
      </c>
      <c r="U270" s="2">
        <f t="shared" si="194"/>
        <v>0</v>
      </c>
      <c r="V270" s="2">
        <f t="shared" si="195"/>
        <v>0</v>
      </c>
      <c r="W270" s="2">
        <f t="shared" si="196"/>
        <v>0</v>
      </c>
    </row>
    <row r="271" spans="1:23">
      <c r="A271" s="1" t="s">
        <v>26</v>
      </c>
      <c r="B271" s="1" t="s">
        <v>20</v>
      </c>
      <c r="C271" s="1" t="s">
        <v>16</v>
      </c>
      <c r="D271" s="4">
        <v>45779</v>
      </c>
      <c r="E271" s="2">
        <f t="shared" si="109"/>
        <v>88</v>
      </c>
      <c r="F271" s="2">
        <v>3</v>
      </c>
      <c r="G271" s="1" t="s">
        <v>11</v>
      </c>
      <c r="H271" s="1">
        <v>4</v>
      </c>
      <c r="I271" s="1">
        <v>4</v>
      </c>
      <c r="K271" s="2"/>
      <c r="L271" s="2"/>
      <c r="M271" s="2"/>
      <c r="N271" s="2"/>
      <c r="O271" s="2"/>
      <c r="Q271" s="2">
        <f t="shared" si="190"/>
        <v>1</v>
      </c>
      <c r="R271" s="2">
        <f t="shared" si="191"/>
        <v>1</v>
      </c>
      <c r="S271" s="2">
        <f t="shared" si="192"/>
        <v>0</v>
      </c>
      <c r="T271" s="2">
        <f t="shared" si="193"/>
        <v>0</v>
      </c>
      <c r="U271" s="2"/>
      <c r="V271" s="2"/>
      <c r="W271" s="2"/>
    </row>
    <row r="272" spans="1:23">
      <c r="A272" s="1" t="s">
        <v>26</v>
      </c>
      <c r="B272" s="1" t="s">
        <v>19</v>
      </c>
      <c r="C272" s="1" t="s">
        <v>16</v>
      </c>
      <c r="D272" s="4">
        <v>45779</v>
      </c>
      <c r="E272" s="2">
        <f t="shared" si="109"/>
        <v>89</v>
      </c>
      <c r="F272" s="2">
        <v>1</v>
      </c>
      <c r="G272" s="1" t="s">
        <v>78</v>
      </c>
      <c r="H272" s="1">
        <v>1</v>
      </c>
      <c r="I272" s="1">
        <v>2</v>
      </c>
      <c r="K272" s="2"/>
      <c r="L272" s="2"/>
      <c r="M272" s="2"/>
      <c r="N272" s="2">
        <v>0</v>
      </c>
      <c r="O272" s="2"/>
      <c r="Q272" s="2">
        <f t="shared" ref="Q272:Q277" si="197">COUNTA(H272)</f>
        <v>1</v>
      </c>
      <c r="R272" s="2">
        <f t="shared" ref="R272:R277" si="198">COUNTA(I272)</f>
        <v>1</v>
      </c>
      <c r="S272" s="2">
        <f t="shared" ref="S272:S277" si="199">COUNTA(J272)</f>
        <v>0</v>
      </c>
      <c r="T272" s="2">
        <f t="shared" ref="T272:T277" si="200">COUNTA(K272)</f>
        <v>0</v>
      </c>
      <c r="U272" s="2">
        <f t="shared" ref="U272:U273" si="201">COUNTA(L272)</f>
        <v>0</v>
      </c>
      <c r="V272" s="2">
        <f t="shared" ref="V272:V273" si="202">COUNTA(M272)</f>
        <v>0</v>
      </c>
      <c r="W272" s="2">
        <f t="shared" ref="W272:W273" si="203">COUNTA(N272)</f>
        <v>1</v>
      </c>
    </row>
    <row r="273" spans="1:23">
      <c r="A273" s="1" t="s">
        <v>26</v>
      </c>
      <c r="B273" s="1" t="s">
        <v>19</v>
      </c>
      <c r="C273" s="1" t="s">
        <v>16</v>
      </c>
      <c r="D273" s="4">
        <v>45779</v>
      </c>
      <c r="E273" s="2">
        <f t="shared" si="109"/>
        <v>89</v>
      </c>
      <c r="F273" s="2">
        <v>2</v>
      </c>
      <c r="G273" s="1" t="s">
        <v>78</v>
      </c>
      <c r="H273" s="1">
        <v>0</v>
      </c>
      <c r="I273" s="1">
        <v>1</v>
      </c>
      <c r="K273" s="2"/>
      <c r="L273" s="2"/>
      <c r="M273" s="2"/>
      <c r="N273" s="2">
        <v>1</v>
      </c>
      <c r="O273" s="2"/>
      <c r="Q273" s="2">
        <f t="shared" si="197"/>
        <v>1</v>
      </c>
      <c r="R273" s="2">
        <f t="shared" si="198"/>
        <v>1</v>
      </c>
      <c r="S273" s="2">
        <f t="shared" si="199"/>
        <v>0</v>
      </c>
      <c r="T273" s="2">
        <f t="shared" si="200"/>
        <v>0</v>
      </c>
      <c r="U273" s="2">
        <f t="shared" si="201"/>
        <v>0</v>
      </c>
      <c r="V273" s="2">
        <f t="shared" si="202"/>
        <v>0</v>
      </c>
      <c r="W273" s="2">
        <f t="shared" si="203"/>
        <v>1</v>
      </c>
    </row>
    <row r="274" spans="1:23">
      <c r="A274" s="1" t="s">
        <v>26</v>
      </c>
      <c r="B274" s="1" t="s">
        <v>19</v>
      </c>
      <c r="C274" s="1" t="s">
        <v>16</v>
      </c>
      <c r="D274" s="4">
        <v>45779</v>
      </c>
      <c r="E274" s="2">
        <f t="shared" si="109"/>
        <v>89</v>
      </c>
      <c r="F274" s="2">
        <v>3</v>
      </c>
      <c r="G274" s="1" t="s">
        <v>78</v>
      </c>
      <c r="H274" s="1">
        <v>1</v>
      </c>
      <c r="I274" s="1">
        <v>1</v>
      </c>
      <c r="K274" s="2"/>
      <c r="L274" s="2"/>
      <c r="M274" s="2"/>
      <c r="N274" s="2">
        <v>1</v>
      </c>
      <c r="O274" s="2"/>
      <c r="Q274" s="2">
        <f t="shared" si="197"/>
        <v>1</v>
      </c>
      <c r="R274" s="2">
        <f t="shared" si="198"/>
        <v>1</v>
      </c>
      <c r="S274" s="2">
        <f t="shared" si="199"/>
        <v>0</v>
      </c>
      <c r="T274" s="2">
        <f t="shared" si="200"/>
        <v>0</v>
      </c>
      <c r="U274" s="2"/>
      <c r="V274" s="2"/>
      <c r="W274" s="2"/>
    </row>
    <row r="275" spans="1:23">
      <c r="A275" s="1" t="s">
        <v>26</v>
      </c>
      <c r="B275" s="1" t="s">
        <v>20</v>
      </c>
      <c r="C275" s="1" t="s">
        <v>16</v>
      </c>
      <c r="D275" s="4">
        <v>45782</v>
      </c>
      <c r="E275" s="2">
        <f t="shared" si="109"/>
        <v>90</v>
      </c>
      <c r="F275" s="2">
        <v>1</v>
      </c>
      <c r="G275" s="1" t="s">
        <v>9</v>
      </c>
      <c r="H275" s="1">
        <v>1</v>
      </c>
      <c r="I275" s="1">
        <v>0</v>
      </c>
      <c r="K275" s="2"/>
      <c r="L275" s="2"/>
      <c r="M275" s="2"/>
      <c r="N275" s="2"/>
      <c r="O275" s="2"/>
      <c r="Q275" s="2">
        <f t="shared" si="197"/>
        <v>1</v>
      </c>
      <c r="R275" s="2">
        <f t="shared" si="198"/>
        <v>1</v>
      </c>
      <c r="S275" s="2">
        <f t="shared" si="199"/>
        <v>0</v>
      </c>
      <c r="T275" s="2">
        <f t="shared" si="200"/>
        <v>0</v>
      </c>
      <c r="U275" s="2">
        <f t="shared" ref="U275:U276" si="204">COUNTA(L275)</f>
        <v>0</v>
      </c>
      <c r="V275" s="2">
        <f t="shared" ref="V275:V276" si="205">COUNTA(M275)</f>
        <v>0</v>
      </c>
      <c r="W275" s="2">
        <f t="shared" ref="W275:W276" si="206">COUNTA(N275)</f>
        <v>0</v>
      </c>
    </row>
    <row r="276" spans="1:23">
      <c r="A276" s="1" t="s">
        <v>26</v>
      </c>
      <c r="B276" s="1" t="s">
        <v>20</v>
      </c>
      <c r="C276" s="1" t="s">
        <v>16</v>
      </c>
      <c r="D276" s="4">
        <v>45782</v>
      </c>
      <c r="E276" s="2">
        <f t="shared" si="109"/>
        <v>90</v>
      </c>
      <c r="F276" s="2">
        <v>2</v>
      </c>
      <c r="G276" s="1" t="s">
        <v>9</v>
      </c>
      <c r="H276" s="1">
        <v>0</v>
      </c>
      <c r="I276" s="1">
        <v>0</v>
      </c>
      <c r="K276" s="2"/>
      <c r="L276" s="2"/>
      <c r="M276" s="2"/>
      <c r="N276" s="2"/>
      <c r="O276" s="2"/>
      <c r="Q276" s="2">
        <f t="shared" si="197"/>
        <v>1</v>
      </c>
      <c r="R276" s="2">
        <f t="shared" si="198"/>
        <v>1</v>
      </c>
      <c r="S276" s="2">
        <f t="shared" si="199"/>
        <v>0</v>
      </c>
      <c r="T276" s="2">
        <f t="shared" si="200"/>
        <v>0</v>
      </c>
      <c r="U276" s="2">
        <f t="shared" si="204"/>
        <v>0</v>
      </c>
      <c r="V276" s="2">
        <f t="shared" si="205"/>
        <v>0</v>
      </c>
      <c r="W276" s="2">
        <f t="shared" si="206"/>
        <v>0</v>
      </c>
    </row>
    <row r="277" spans="1:23">
      <c r="A277" s="1" t="s">
        <v>26</v>
      </c>
      <c r="B277" s="1" t="s">
        <v>20</v>
      </c>
      <c r="C277" s="1" t="s">
        <v>16</v>
      </c>
      <c r="D277" s="4">
        <v>45782</v>
      </c>
      <c r="E277" s="2">
        <f t="shared" si="109"/>
        <v>90</v>
      </c>
      <c r="F277" s="2">
        <v>3</v>
      </c>
      <c r="G277" s="1" t="s">
        <v>9</v>
      </c>
      <c r="H277" s="1">
        <v>1</v>
      </c>
      <c r="I277" s="1">
        <v>1</v>
      </c>
      <c r="K277" s="2"/>
      <c r="L277" s="2"/>
      <c r="M277" s="2"/>
      <c r="N277" s="2"/>
      <c r="O277" s="2"/>
      <c r="Q277" s="2">
        <f t="shared" si="197"/>
        <v>1</v>
      </c>
      <c r="R277" s="2">
        <f t="shared" si="198"/>
        <v>1</v>
      </c>
      <c r="S277" s="2">
        <f t="shared" si="199"/>
        <v>0</v>
      </c>
      <c r="T277" s="2">
        <f t="shared" si="200"/>
        <v>0</v>
      </c>
      <c r="U277" s="2"/>
      <c r="V277" s="2"/>
      <c r="W277" s="2"/>
    </row>
    <row r="278" spans="1:23">
      <c r="A278" s="1" t="s">
        <v>26</v>
      </c>
      <c r="B278" s="1" t="s">
        <v>20</v>
      </c>
      <c r="C278" s="1" t="s">
        <v>16</v>
      </c>
      <c r="D278" s="4">
        <v>45782</v>
      </c>
      <c r="E278" s="2">
        <f t="shared" si="109"/>
        <v>91</v>
      </c>
      <c r="F278" s="2">
        <v>1</v>
      </c>
      <c r="G278" s="1" t="s">
        <v>9</v>
      </c>
      <c r="H278" s="1">
        <v>3</v>
      </c>
      <c r="I278" s="1">
        <v>4</v>
      </c>
      <c r="K278" s="2"/>
      <c r="L278" s="2"/>
      <c r="M278" s="2"/>
      <c r="N278" s="2"/>
      <c r="O278" s="2"/>
      <c r="Q278" s="2">
        <f t="shared" ref="Q278:Q280" si="207">COUNTA(H278)</f>
        <v>1</v>
      </c>
      <c r="R278" s="2">
        <f t="shared" ref="R278:R280" si="208">COUNTA(I278)</f>
        <v>1</v>
      </c>
      <c r="S278" s="2">
        <f t="shared" ref="S278:S280" si="209">COUNTA(J278)</f>
        <v>0</v>
      </c>
      <c r="T278" s="2">
        <f t="shared" ref="T278:T280" si="210">COUNTA(K278)</f>
        <v>0</v>
      </c>
      <c r="U278" s="2">
        <f t="shared" ref="U278:U279" si="211">COUNTA(L278)</f>
        <v>0</v>
      </c>
      <c r="V278" s="2">
        <f t="shared" ref="V278:V279" si="212">COUNTA(M278)</f>
        <v>0</v>
      </c>
      <c r="W278" s="2">
        <f t="shared" ref="W278:W279" si="213">COUNTA(N278)</f>
        <v>0</v>
      </c>
    </row>
    <row r="279" spans="1:23">
      <c r="A279" s="1" t="s">
        <v>26</v>
      </c>
      <c r="B279" s="1" t="s">
        <v>20</v>
      </c>
      <c r="C279" s="1" t="s">
        <v>16</v>
      </c>
      <c r="D279" s="4">
        <v>45782</v>
      </c>
      <c r="E279" s="2">
        <f t="shared" si="109"/>
        <v>91</v>
      </c>
      <c r="F279" s="2">
        <v>2</v>
      </c>
      <c r="G279" s="1" t="s">
        <v>9</v>
      </c>
      <c r="H279" s="1">
        <v>2</v>
      </c>
      <c r="I279" s="1">
        <v>2</v>
      </c>
      <c r="K279" s="2"/>
      <c r="L279" s="2"/>
      <c r="M279" s="2"/>
      <c r="N279" s="2"/>
      <c r="O279" s="2"/>
      <c r="Q279" s="2">
        <f t="shared" si="207"/>
        <v>1</v>
      </c>
      <c r="R279" s="2">
        <f t="shared" si="208"/>
        <v>1</v>
      </c>
      <c r="S279" s="2">
        <f t="shared" si="209"/>
        <v>0</v>
      </c>
      <c r="T279" s="2">
        <f t="shared" si="210"/>
        <v>0</v>
      </c>
      <c r="U279" s="2">
        <f t="shared" si="211"/>
        <v>0</v>
      </c>
      <c r="V279" s="2">
        <f t="shared" si="212"/>
        <v>0</v>
      </c>
      <c r="W279" s="2">
        <f t="shared" si="213"/>
        <v>0</v>
      </c>
    </row>
    <row r="280" spans="1:23">
      <c r="A280" s="1" t="s">
        <v>26</v>
      </c>
      <c r="B280" s="1" t="s">
        <v>20</v>
      </c>
      <c r="C280" s="1" t="s">
        <v>16</v>
      </c>
      <c r="D280" s="4">
        <v>45782</v>
      </c>
      <c r="E280" s="2">
        <f t="shared" si="109"/>
        <v>91</v>
      </c>
      <c r="F280" s="2">
        <v>3</v>
      </c>
      <c r="G280" s="1" t="s">
        <v>9</v>
      </c>
      <c r="H280" s="1">
        <v>2</v>
      </c>
      <c r="I280" s="1">
        <v>5</v>
      </c>
      <c r="K280" s="2"/>
      <c r="L280" s="2"/>
      <c r="M280" s="2"/>
      <c r="N280" s="2"/>
      <c r="O280" s="2"/>
      <c r="Q280" s="2">
        <f t="shared" si="207"/>
        <v>1</v>
      </c>
      <c r="R280" s="2">
        <f t="shared" si="208"/>
        <v>1</v>
      </c>
      <c r="S280" s="2">
        <f t="shared" si="209"/>
        <v>0</v>
      </c>
      <c r="T280" s="2">
        <f t="shared" si="210"/>
        <v>0</v>
      </c>
      <c r="U280" s="2"/>
      <c r="V280" s="2"/>
      <c r="W280" s="2"/>
    </row>
    <row r="281" spans="1:23">
      <c r="A281" s="1" t="s">
        <v>26</v>
      </c>
      <c r="B281" s="1" t="s">
        <v>20</v>
      </c>
      <c r="C281" s="1" t="s">
        <v>16</v>
      </c>
      <c r="D281" s="4">
        <v>45783</v>
      </c>
      <c r="E281" s="2">
        <f t="shared" si="109"/>
        <v>92</v>
      </c>
      <c r="F281" s="2">
        <v>1</v>
      </c>
      <c r="G281" s="1" t="s">
        <v>11</v>
      </c>
      <c r="H281" s="1">
        <v>4</v>
      </c>
      <c r="I281" s="1">
        <v>3</v>
      </c>
      <c r="K281" s="2"/>
      <c r="L281" s="2"/>
      <c r="M281" s="2"/>
      <c r="N281" s="2"/>
      <c r="O281" s="2"/>
      <c r="Q281" s="2">
        <f t="shared" ref="Q281:Q283" si="214">COUNTA(H281)</f>
        <v>1</v>
      </c>
      <c r="R281" s="2">
        <f t="shared" ref="R281:R283" si="215">COUNTA(I281)</f>
        <v>1</v>
      </c>
      <c r="S281" s="2">
        <f t="shared" ref="S281:S283" si="216">COUNTA(J281)</f>
        <v>0</v>
      </c>
      <c r="T281" s="2">
        <f t="shared" ref="T281:T283" si="217">COUNTA(K281)</f>
        <v>0</v>
      </c>
      <c r="U281" s="2">
        <f t="shared" ref="U281:U282" si="218">COUNTA(L281)</f>
        <v>0</v>
      </c>
      <c r="V281" s="2">
        <f t="shared" ref="V281:V282" si="219">COUNTA(M281)</f>
        <v>0</v>
      </c>
      <c r="W281" s="2">
        <f t="shared" ref="W281:W282" si="220">COUNTA(N281)</f>
        <v>0</v>
      </c>
    </row>
    <row r="282" spans="1:23">
      <c r="A282" s="1" t="s">
        <v>26</v>
      </c>
      <c r="B282" s="1" t="s">
        <v>20</v>
      </c>
      <c r="C282" s="1" t="s">
        <v>16</v>
      </c>
      <c r="D282" s="4">
        <v>45783</v>
      </c>
      <c r="E282" s="2">
        <f t="shared" si="109"/>
        <v>92</v>
      </c>
      <c r="F282" s="2">
        <v>2</v>
      </c>
      <c r="G282" s="1" t="s">
        <v>11</v>
      </c>
      <c r="H282" s="1">
        <v>2</v>
      </c>
      <c r="I282" s="1">
        <v>0</v>
      </c>
      <c r="K282" s="2"/>
      <c r="L282" s="2"/>
      <c r="M282" s="2"/>
      <c r="N282" s="2"/>
      <c r="O282" s="2"/>
      <c r="Q282" s="2">
        <f t="shared" si="214"/>
        <v>1</v>
      </c>
      <c r="R282" s="2">
        <f t="shared" si="215"/>
        <v>1</v>
      </c>
      <c r="S282" s="2">
        <f t="shared" si="216"/>
        <v>0</v>
      </c>
      <c r="T282" s="2">
        <f t="shared" si="217"/>
        <v>0</v>
      </c>
      <c r="U282" s="2">
        <f t="shared" si="218"/>
        <v>0</v>
      </c>
      <c r="V282" s="2">
        <f t="shared" si="219"/>
        <v>0</v>
      </c>
      <c r="W282" s="2">
        <f t="shared" si="220"/>
        <v>0</v>
      </c>
    </row>
    <row r="283" spans="1:23">
      <c r="A283" s="1" t="s">
        <v>26</v>
      </c>
      <c r="B283" s="1" t="s">
        <v>20</v>
      </c>
      <c r="C283" s="1" t="s">
        <v>16</v>
      </c>
      <c r="D283" s="4">
        <v>45783</v>
      </c>
      <c r="E283" s="2">
        <f t="shared" si="109"/>
        <v>92</v>
      </c>
      <c r="F283" s="2">
        <v>3</v>
      </c>
      <c r="G283" s="1" t="s">
        <v>11</v>
      </c>
      <c r="H283" s="1">
        <v>1</v>
      </c>
      <c r="I283" s="1">
        <v>0</v>
      </c>
      <c r="K283" s="2"/>
      <c r="L283" s="2"/>
      <c r="M283" s="2"/>
      <c r="N283" s="2"/>
      <c r="O283" s="2"/>
      <c r="Q283" s="2">
        <f t="shared" si="214"/>
        <v>1</v>
      </c>
      <c r="R283" s="2">
        <f t="shared" si="215"/>
        <v>1</v>
      </c>
      <c r="S283" s="2">
        <f t="shared" si="216"/>
        <v>0</v>
      </c>
      <c r="T283" s="2">
        <f t="shared" si="217"/>
        <v>0</v>
      </c>
      <c r="U283" s="2"/>
      <c r="V283" s="2"/>
      <c r="W283" s="2"/>
    </row>
    <row r="284" spans="1:23">
      <c r="A284" s="1" t="s">
        <v>26</v>
      </c>
      <c r="B284" s="1" t="s">
        <v>20</v>
      </c>
      <c r="C284" s="1" t="s">
        <v>16</v>
      </c>
      <c r="D284" s="4">
        <v>45784</v>
      </c>
      <c r="E284" s="2">
        <f t="shared" si="109"/>
        <v>93</v>
      </c>
      <c r="F284" s="2">
        <v>1</v>
      </c>
      <c r="G284" s="1" t="s">
        <v>11</v>
      </c>
      <c r="H284" s="1">
        <v>3</v>
      </c>
      <c r="I284" s="1">
        <v>0</v>
      </c>
      <c r="K284" s="2"/>
      <c r="L284" s="2"/>
      <c r="M284" s="2"/>
      <c r="N284" s="2"/>
      <c r="O284" s="2"/>
      <c r="Q284" s="2">
        <f t="shared" ref="Q284:Q286" si="221">COUNTA(H284)</f>
        <v>1</v>
      </c>
      <c r="R284" s="2">
        <f t="shared" ref="R284:R286" si="222">COUNTA(I284)</f>
        <v>1</v>
      </c>
      <c r="S284" s="2">
        <f t="shared" ref="S284:S286" si="223">COUNTA(J284)</f>
        <v>0</v>
      </c>
      <c r="T284" s="2">
        <f t="shared" ref="T284:T286" si="224">COUNTA(K284)</f>
        <v>0</v>
      </c>
      <c r="U284" s="2">
        <f t="shared" ref="U284:U285" si="225">COUNTA(L284)</f>
        <v>0</v>
      </c>
      <c r="V284" s="2">
        <f t="shared" ref="V284:V285" si="226">COUNTA(M284)</f>
        <v>0</v>
      </c>
      <c r="W284" s="2">
        <f t="shared" ref="W284:W285" si="227">COUNTA(N284)</f>
        <v>0</v>
      </c>
    </row>
    <row r="285" spans="1:23">
      <c r="A285" s="1" t="s">
        <v>26</v>
      </c>
      <c r="B285" s="1" t="s">
        <v>20</v>
      </c>
      <c r="C285" s="1" t="s">
        <v>16</v>
      </c>
      <c r="D285" s="4">
        <v>45784</v>
      </c>
      <c r="E285" s="2">
        <f t="shared" si="109"/>
        <v>93</v>
      </c>
      <c r="F285" s="2">
        <v>2</v>
      </c>
      <c r="G285" s="1" t="s">
        <v>11</v>
      </c>
      <c r="H285" s="1">
        <v>3</v>
      </c>
      <c r="I285" s="1">
        <v>0</v>
      </c>
      <c r="K285" s="2"/>
      <c r="L285" s="2"/>
      <c r="M285" s="2"/>
      <c r="N285" s="2"/>
      <c r="O285" s="2"/>
      <c r="Q285" s="2">
        <f t="shared" si="221"/>
        <v>1</v>
      </c>
      <c r="R285" s="2">
        <f t="shared" si="222"/>
        <v>1</v>
      </c>
      <c r="S285" s="2">
        <f t="shared" si="223"/>
        <v>0</v>
      </c>
      <c r="T285" s="2">
        <f t="shared" si="224"/>
        <v>0</v>
      </c>
      <c r="U285" s="2">
        <f t="shared" si="225"/>
        <v>0</v>
      </c>
      <c r="V285" s="2">
        <f t="shared" si="226"/>
        <v>0</v>
      </c>
      <c r="W285" s="2">
        <f t="shared" si="227"/>
        <v>0</v>
      </c>
    </row>
    <row r="286" spans="1:23">
      <c r="A286" s="1" t="s">
        <v>26</v>
      </c>
      <c r="B286" s="1" t="s">
        <v>20</v>
      </c>
      <c r="C286" s="1" t="s">
        <v>16</v>
      </c>
      <c r="D286" s="4">
        <v>45784</v>
      </c>
      <c r="E286" s="2">
        <f t="shared" si="109"/>
        <v>93</v>
      </c>
      <c r="F286" s="2">
        <v>3</v>
      </c>
      <c r="G286" s="1" t="s">
        <v>11</v>
      </c>
      <c r="H286" s="1">
        <v>8</v>
      </c>
      <c r="I286" s="1">
        <v>1</v>
      </c>
      <c r="K286" s="2"/>
      <c r="L286" s="2"/>
      <c r="M286" s="2"/>
      <c r="N286" s="2"/>
      <c r="O286" s="2"/>
      <c r="Q286" s="2">
        <f t="shared" si="221"/>
        <v>1</v>
      </c>
      <c r="R286" s="2">
        <f t="shared" si="222"/>
        <v>1</v>
      </c>
      <c r="S286" s="2">
        <f t="shared" si="223"/>
        <v>0</v>
      </c>
      <c r="T286" s="2">
        <f t="shared" si="224"/>
        <v>0</v>
      </c>
      <c r="U286" s="2"/>
      <c r="V286" s="2"/>
      <c r="W286" s="2"/>
    </row>
    <row r="287" spans="1:23">
      <c r="A287" s="1" t="s">
        <v>26</v>
      </c>
      <c r="B287" s="1" t="s">
        <v>19</v>
      </c>
      <c r="C287" s="1" t="s">
        <v>16</v>
      </c>
      <c r="D287" s="4">
        <v>45784</v>
      </c>
      <c r="E287" s="2">
        <f t="shared" si="109"/>
        <v>94</v>
      </c>
      <c r="F287" s="2">
        <v>1</v>
      </c>
      <c r="G287" s="1" t="s">
        <v>9</v>
      </c>
      <c r="H287" s="1">
        <v>2</v>
      </c>
      <c r="I287" s="1">
        <v>3</v>
      </c>
      <c r="K287" s="2"/>
      <c r="L287" s="2"/>
      <c r="M287" s="2"/>
      <c r="N287" s="2"/>
      <c r="O287" s="2"/>
      <c r="Q287" s="2">
        <f t="shared" ref="Q287:Q289" si="228">COUNTA(H287)</f>
        <v>1</v>
      </c>
      <c r="R287" s="2">
        <f t="shared" ref="R287:R289" si="229">COUNTA(I287)</f>
        <v>1</v>
      </c>
      <c r="S287" s="2">
        <f t="shared" ref="S287:S289" si="230">COUNTA(J287)</f>
        <v>0</v>
      </c>
      <c r="T287" s="2">
        <f t="shared" ref="T287:T289" si="231">COUNTA(K287)</f>
        <v>0</v>
      </c>
      <c r="U287" s="2">
        <f t="shared" ref="U287:U288" si="232">COUNTA(L287)</f>
        <v>0</v>
      </c>
      <c r="V287" s="2">
        <f t="shared" ref="V287:V288" si="233">COUNTA(M287)</f>
        <v>0</v>
      </c>
      <c r="W287" s="2">
        <f t="shared" ref="W287:W288" si="234">COUNTA(N287)</f>
        <v>0</v>
      </c>
    </row>
    <row r="288" spans="1:23">
      <c r="A288" s="1" t="s">
        <v>26</v>
      </c>
      <c r="B288" s="1" t="s">
        <v>19</v>
      </c>
      <c r="C288" s="1" t="s">
        <v>16</v>
      </c>
      <c r="D288" s="4">
        <v>45784</v>
      </c>
      <c r="E288" s="2">
        <f t="shared" si="109"/>
        <v>94</v>
      </c>
      <c r="F288" s="2">
        <v>2</v>
      </c>
      <c r="G288" s="1" t="s">
        <v>9</v>
      </c>
      <c r="H288" s="1">
        <v>3</v>
      </c>
      <c r="I288" s="1">
        <v>3</v>
      </c>
      <c r="K288" s="2"/>
      <c r="L288" s="2"/>
      <c r="M288" s="2"/>
      <c r="N288" s="2"/>
      <c r="O288" s="2"/>
      <c r="Q288" s="2">
        <f t="shared" si="228"/>
        <v>1</v>
      </c>
      <c r="R288" s="2">
        <f t="shared" si="229"/>
        <v>1</v>
      </c>
      <c r="S288" s="2">
        <f t="shared" si="230"/>
        <v>0</v>
      </c>
      <c r="T288" s="2">
        <f t="shared" si="231"/>
        <v>0</v>
      </c>
      <c r="U288" s="2">
        <f t="shared" si="232"/>
        <v>0</v>
      </c>
      <c r="V288" s="2">
        <f t="shared" si="233"/>
        <v>0</v>
      </c>
      <c r="W288" s="2">
        <f t="shared" si="234"/>
        <v>0</v>
      </c>
    </row>
    <row r="289" spans="1:23">
      <c r="A289" s="1" t="s">
        <v>26</v>
      </c>
      <c r="B289" s="1" t="s">
        <v>19</v>
      </c>
      <c r="C289" s="1" t="s">
        <v>16</v>
      </c>
      <c r="D289" s="4">
        <v>45784</v>
      </c>
      <c r="E289" s="2">
        <f t="shared" si="109"/>
        <v>94</v>
      </c>
      <c r="F289" s="2">
        <v>3</v>
      </c>
      <c r="G289" s="1" t="s">
        <v>9</v>
      </c>
      <c r="H289" s="1">
        <v>2</v>
      </c>
      <c r="I289" s="1">
        <v>2</v>
      </c>
      <c r="K289" s="2"/>
      <c r="L289" s="2"/>
      <c r="M289" s="2"/>
      <c r="N289" s="2"/>
      <c r="O289" s="2"/>
      <c r="Q289" s="2">
        <f t="shared" si="228"/>
        <v>1</v>
      </c>
      <c r="R289" s="2">
        <f t="shared" si="229"/>
        <v>1</v>
      </c>
      <c r="S289" s="2">
        <f t="shared" si="230"/>
        <v>0</v>
      </c>
      <c r="T289" s="2">
        <f t="shared" si="231"/>
        <v>0</v>
      </c>
      <c r="U289" s="2"/>
      <c r="V289" s="2"/>
      <c r="W289" s="2"/>
    </row>
    <row r="290" spans="1:23">
      <c r="A290" s="1" t="s">
        <v>26</v>
      </c>
      <c r="B290" s="1" t="s">
        <v>21</v>
      </c>
      <c r="C290" s="1" t="s">
        <v>16</v>
      </c>
      <c r="D290" s="4">
        <v>45784</v>
      </c>
      <c r="E290" s="2">
        <f t="shared" si="109"/>
        <v>95</v>
      </c>
      <c r="F290" s="2">
        <v>1</v>
      </c>
      <c r="G290" s="1" t="s">
        <v>9</v>
      </c>
      <c r="H290" s="1">
        <v>2</v>
      </c>
      <c r="I290" s="1">
        <v>0</v>
      </c>
      <c r="K290" s="2"/>
      <c r="L290" s="2"/>
      <c r="M290" s="2"/>
      <c r="N290" s="2"/>
      <c r="O290" s="2"/>
      <c r="Q290" s="2">
        <f t="shared" ref="Q290:Q295" si="235">COUNTA(H290)</f>
        <v>1</v>
      </c>
      <c r="R290" s="2">
        <f t="shared" ref="R290:R295" si="236">COUNTA(I290)</f>
        <v>1</v>
      </c>
      <c r="S290" s="2">
        <f t="shared" ref="S290:S295" si="237">COUNTA(J290)</f>
        <v>0</v>
      </c>
      <c r="T290" s="2">
        <f t="shared" ref="T290:T295" si="238">COUNTA(K290)</f>
        <v>0</v>
      </c>
      <c r="U290" s="2">
        <f t="shared" ref="U290:U291" si="239">COUNTA(L290)</f>
        <v>0</v>
      </c>
      <c r="V290" s="2">
        <f t="shared" ref="V290:V291" si="240">COUNTA(M290)</f>
        <v>0</v>
      </c>
      <c r="W290" s="2">
        <f t="shared" ref="W290:W291" si="241">COUNTA(N290)</f>
        <v>0</v>
      </c>
    </row>
    <row r="291" spans="1:23">
      <c r="A291" s="1" t="s">
        <v>26</v>
      </c>
      <c r="B291" s="1" t="s">
        <v>21</v>
      </c>
      <c r="C291" s="1" t="s">
        <v>16</v>
      </c>
      <c r="D291" s="4">
        <v>45784</v>
      </c>
      <c r="E291" s="2">
        <f t="shared" si="109"/>
        <v>95</v>
      </c>
      <c r="F291" s="2">
        <v>2</v>
      </c>
      <c r="G291" s="1" t="s">
        <v>9</v>
      </c>
      <c r="H291" s="1">
        <v>0</v>
      </c>
      <c r="I291" s="1">
        <v>1</v>
      </c>
      <c r="K291" s="2"/>
      <c r="L291" s="2"/>
      <c r="M291" s="2"/>
      <c r="N291" s="2"/>
      <c r="O291" s="2"/>
      <c r="Q291" s="2">
        <f t="shared" si="235"/>
        <v>1</v>
      </c>
      <c r="R291" s="2">
        <f t="shared" si="236"/>
        <v>1</v>
      </c>
      <c r="S291" s="2">
        <f t="shared" si="237"/>
        <v>0</v>
      </c>
      <c r="T291" s="2">
        <f t="shared" si="238"/>
        <v>0</v>
      </c>
      <c r="U291" s="2">
        <f t="shared" si="239"/>
        <v>0</v>
      </c>
      <c r="V291" s="2">
        <f t="shared" si="240"/>
        <v>0</v>
      </c>
      <c r="W291" s="2">
        <f t="shared" si="241"/>
        <v>0</v>
      </c>
    </row>
    <row r="292" spans="1:23">
      <c r="A292" s="1" t="s">
        <v>26</v>
      </c>
      <c r="B292" s="1" t="s">
        <v>21</v>
      </c>
      <c r="C292" s="1" t="s">
        <v>16</v>
      </c>
      <c r="D292" s="4">
        <v>45784</v>
      </c>
      <c r="E292" s="2">
        <f t="shared" si="109"/>
        <v>95</v>
      </c>
      <c r="F292" s="2">
        <v>3</v>
      </c>
      <c r="G292" s="1" t="s">
        <v>9</v>
      </c>
      <c r="H292" s="1">
        <v>0</v>
      </c>
      <c r="I292" s="1">
        <v>0</v>
      </c>
      <c r="K292" s="2"/>
      <c r="L292" s="2"/>
      <c r="M292" s="2"/>
      <c r="N292" s="2"/>
      <c r="O292" s="2"/>
      <c r="Q292" s="2">
        <f t="shared" si="235"/>
        <v>1</v>
      </c>
      <c r="R292" s="2">
        <f t="shared" si="236"/>
        <v>1</v>
      </c>
      <c r="S292" s="2">
        <f t="shared" si="237"/>
        <v>0</v>
      </c>
      <c r="T292" s="2">
        <f t="shared" si="238"/>
        <v>0</v>
      </c>
      <c r="U292" s="2"/>
      <c r="V292" s="2"/>
      <c r="W292" s="2"/>
    </row>
    <row r="293" spans="1:23">
      <c r="A293" s="1" t="s">
        <v>26</v>
      </c>
      <c r="B293" s="1" t="s">
        <v>20</v>
      </c>
      <c r="C293" s="1" t="s">
        <v>16</v>
      </c>
      <c r="D293" s="4">
        <v>45790</v>
      </c>
      <c r="E293" s="2">
        <f t="shared" si="109"/>
        <v>96</v>
      </c>
      <c r="F293" s="2">
        <v>1</v>
      </c>
      <c r="G293" s="1" t="s">
        <v>9</v>
      </c>
      <c r="H293" s="1">
        <v>3</v>
      </c>
      <c r="I293" s="1">
        <v>0</v>
      </c>
      <c r="K293" s="2"/>
      <c r="L293" s="2"/>
      <c r="M293" s="2"/>
      <c r="N293" s="2"/>
      <c r="O293" s="2"/>
      <c r="Q293" s="2">
        <f t="shared" si="235"/>
        <v>1</v>
      </c>
      <c r="R293" s="2">
        <f t="shared" si="236"/>
        <v>1</v>
      </c>
      <c r="S293" s="2">
        <f t="shared" si="237"/>
        <v>0</v>
      </c>
      <c r="T293" s="2">
        <f t="shared" si="238"/>
        <v>0</v>
      </c>
      <c r="U293" s="2">
        <f t="shared" ref="U293:U294" si="242">COUNTA(L293)</f>
        <v>0</v>
      </c>
      <c r="V293" s="2">
        <f t="shared" ref="V293:V294" si="243">COUNTA(M293)</f>
        <v>0</v>
      </c>
      <c r="W293" s="2">
        <f t="shared" ref="W293:W294" si="244">COUNTA(N293)</f>
        <v>0</v>
      </c>
    </row>
    <row r="294" spans="1:23">
      <c r="A294" s="1" t="s">
        <v>26</v>
      </c>
      <c r="B294" s="1" t="s">
        <v>20</v>
      </c>
      <c r="C294" s="1" t="s">
        <v>16</v>
      </c>
      <c r="D294" s="4">
        <v>45790</v>
      </c>
      <c r="E294" s="2">
        <f t="shared" si="109"/>
        <v>96</v>
      </c>
      <c r="F294" s="2">
        <v>2</v>
      </c>
      <c r="G294" s="1" t="s">
        <v>9</v>
      </c>
      <c r="H294" s="1">
        <v>1</v>
      </c>
      <c r="I294" s="1">
        <v>2</v>
      </c>
      <c r="K294" s="2"/>
      <c r="L294" s="2"/>
      <c r="M294" s="2"/>
      <c r="N294" s="2"/>
      <c r="O294" s="2"/>
      <c r="Q294" s="2">
        <f t="shared" si="235"/>
        <v>1</v>
      </c>
      <c r="R294" s="2">
        <f t="shared" si="236"/>
        <v>1</v>
      </c>
      <c r="S294" s="2">
        <f t="shared" si="237"/>
        <v>0</v>
      </c>
      <c r="T294" s="2">
        <f t="shared" si="238"/>
        <v>0</v>
      </c>
      <c r="U294" s="2">
        <f t="shared" si="242"/>
        <v>0</v>
      </c>
      <c r="V294" s="2">
        <f t="shared" si="243"/>
        <v>0</v>
      </c>
      <c r="W294" s="2">
        <f t="shared" si="244"/>
        <v>0</v>
      </c>
    </row>
    <row r="295" spans="1:23">
      <c r="A295" s="1" t="s">
        <v>26</v>
      </c>
      <c r="B295" s="1" t="s">
        <v>20</v>
      </c>
      <c r="C295" s="1" t="s">
        <v>16</v>
      </c>
      <c r="D295" s="4">
        <v>45790</v>
      </c>
      <c r="E295" s="2">
        <f t="shared" si="109"/>
        <v>96</v>
      </c>
      <c r="F295" s="2">
        <v>3</v>
      </c>
      <c r="G295" s="1" t="s">
        <v>9</v>
      </c>
      <c r="H295" s="1">
        <v>1</v>
      </c>
      <c r="I295" s="1">
        <v>1</v>
      </c>
      <c r="K295" s="2"/>
      <c r="L295" s="2"/>
      <c r="M295" s="2"/>
      <c r="N295" s="2"/>
      <c r="O295" s="2"/>
      <c r="Q295" s="2">
        <f t="shared" si="235"/>
        <v>1</v>
      </c>
      <c r="R295" s="2">
        <f t="shared" si="236"/>
        <v>1</v>
      </c>
      <c r="S295" s="2">
        <f t="shared" si="237"/>
        <v>0</v>
      </c>
      <c r="T295" s="2">
        <f t="shared" si="238"/>
        <v>0</v>
      </c>
      <c r="U295" s="2"/>
      <c r="V295" s="2"/>
      <c r="W295" s="2"/>
    </row>
    <row r="296" spans="1:23">
      <c r="A296" s="1" t="s">
        <v>26</v>
      </c>
      <c r="B296" s="1" t="s">
        <v>20</v>
      </c>
      <c r="C296" s="1" t="s">
        <v>16</v>
      </c>
      <c r="D296" s="4">
        <v>45790</v>
      </c>
      <c r="E296" s="2">
        <f t="shared" si="109"/>
        <v>97</v>
      </c>
      <c r="F296" s="2">
        <v>1</v>
      </c>
      <c r="G296" s="1" t="s">
        <v>11</v>
      </c>
      <c r="H296" s="1">
        <v>0</v>
      </c>
      <c r="I296" s="1">
        <v>1</v>
      </c>
      <c r="K296" s="2"/>
      <c r="L296" s="2"/>
      <c r="M296" s="2"/>
      <c r="N296" s="2"/>
      <c r="O296" s="2"/>
      <c r="Q296" s="2">
        <f t="shared" ref="Q296:Q298" si="245">COUNTA(H296)</f>
        <v>1</v>
      </c>
      <c r="R296" s="2">
        <f t="shared" ref="R296:R298" si="246">COUNTA(I296)</f>
        <v>1</v>
      </c>
      <c r="S296" s="2">
        <f t="shared" ref="S296:S298" si="247">COUNTA(J296)</f>
        <v>0</v>
      </c>
      <c r="T296" s="2">
        <f t="shared" ref="T296:T298" si="248">COUNTA(K296)</f>
        <v>0</v>
      </c>
      <c r="U296" s="2">
        <f t="shared" ref="U296:U297" si="249">COUNTA(L296)</f>
        <v>0</v>
      </c>
      <c r="V296" s="2">
        <f t="shared" ref="V296:V297" si="250">COUNTA(M296)</f>
        <v>0</v>
      </c>
      <c r="W296" s="2">
        <f t="shared" ref="W296:W297" si="251">COUNTA(N296)</f>
        <v>0</v>
      </c>
    </row>
    <row r="297" spans="1:23">
      <c r="A297" s="1" t="s">
        <v>26</v>
      </c>
      <c r="B297" s="1" t="s">
        <v>20</v>
      </c>
      <c r="C297" s="1" t="s">
        <v>16</v>
      </c>
      <c r="D297" s="4">
        <v>45790</v>
      </c>
      <c r="E297" s="2">
        <f t="shared" ref="E297:E298" si="252">E294+1</f>
        <v>97</v>
      </c>
      <c r="F297" s="2">
        <v>2</v>
      </c>
      <c r="G297" s="1" t="s">
        <v>11</v>
      </c>
      <c r="H297" s="1">
        <v>3</v>
      </c>
      <c r="I297" s="1">
        <v>0</v>
      </c>
      <c r="K297" s="2"/>
      <c r="L297" s="2"/>
      <c r="M297" s="2"/>
      <c r="N297" s="2"/>
      <c r="O297" s="2"/>
      <c r="Q297" s="2">
        <f t="shared" si="245"/>
        <v>1</v>
      </c>
      <c r="R297" s="2">
        <f t="shared" si="246"/>
        <v>1</v>
      </c>
      <c r="S297" s="2">
        <f t="shared" si="247"/>
        <v>0</v>
      </c>
      <c r="T297" s="2">
        <f t="shared" si="248"/>
        <v>0</v>
      </c>
      <c r="U297" s="2">
        <f t="shared" si="249"/>
        <v>0</v>
      </c>
      <c r="V297" s="2">
        <f t="shared" si="250"/>
        <v>0</v>
      </c>
      <c r="W297" s="2">
        <f t="shared" si="251"/>
        <v>0</v>
      </c>
    </row>
    <row r="298" spans="1:23">
      <c r="A298" s="1" t="s">
        <v>26</v>
      </c>
      <c r="B298" s="1" t="s">
        <v>20</v>
      </c>
      <c r="C298" s="1" t="s">
        <v>16</v>
      </c>
      <c r="D298" s="4">
        <v>45790</v>
      </c>
      <c r="E298" s="2">
        <f t="shared" si="252"/>
        <v>97</v>
      </c>
      <c r="F298" s="2">
        <v>3</v>
      </c>
      <c r="G298" s="1" t="s">
        <v>11</v>
      </c>
      <c r="H298" s="1">
        <v>0</v>
      </c>
      <c r="I298" s="1">
        <v>2</v>
      </c>
      <c r="K298" s="2"/>
      <c r="L298" s="2"/>
      <c r="M298" s="2"/>
      <c r="N298" s="2"/>
      <c r="O298" s="2"/>
      <c r="Q298" s="2">
        <f t="shared" si="245"/>
        <v>1</v>
      </c>
      <c r="R298" s="2">
        <f t="shared" si="246"/>
        <v>1</v>
      </c>
      <c r="S298" s="2">
        <f t="shared" si="247"/>
        <v>0</v>
      </c>
      <c r="T298" s="2">
        <f t="shared" si="248"/>
        <v>0</v>
      </c>
      <c r="U298" s="2"/>
      <c r="V298" s="2"/>
      <c r="W298" s="2"/>
    </row>
    <row r="299" spans="1:23">
      <c r="A299" s="1" t="s">
        <v>26</v>
      </c>
      <c r="B299" s="1" t="s">
        <v>20</v>
      </c>
      <c r="C299" s="1" t="s">
        <v>16</v>
      </c>
      <c r="D299" s="4">
        <v>45790</v>
      </c>
      <c r="E299" s="2">
        <v>97</v>
      </c>
      <c r="F299" s="2" t="s">
        <v>96</v>
      </c>
      <c r="G299" s="1" t="s">
        <v>11</v>
      </c>
      <c r="H299" s="1">
        <v>3</v>
      </c>
      <c r="I299" s="1">
        <v>2</v>
      </c>
      <c r="K299" s="2"/>
      <c r="L299" s="2"/>
      <c r="M299" s="2"/>
      <c r="N299" s="2"/>
      <c r="O299" s="2"/>
      <c r="Q299" s="2">
        <f>COUNTA(H510)</f>
        <v>0</v>
      </c>
      <c r="R299" s="2">
        <f>COUNTA(I510)</f>
        <v>0</v>
      </c>
      <c r="S299" s="2">
        <f>COUNTA(J510)</f>
        <v>0</v>
      </c>
      <c r="T299" s="2">
        <f>COUNTA(K510)</f>
        <v>0</v>
      </c>
      <c r="U299" s="2"/>
      <c r="V299" s="2"/>
      <c r="W299" s="2"/>
    </row>
    <row r="300" spans="1:23">
      <c r="A300" s="1" t="s">
        <v>26</v>
      </c>
      <c r="B300" s="1" t="s">
        <v>20</v>
      </c>
      <c r="C300" s="1" t="s">
        <v>16</v>
      </c>
      <c r="D300" s="4">
        <v>45791</v>
      </c>
      <c r="E300" s="2">
        <f t="shared" ref="E300:E356" si="253">E297+1</f>
        <v>98</v>
      </c>
      <c r="F300" s="2">
        <v>1</v>
      </c>
      <c r="G300" s="1" t="s">
        <v>8</v>
      </c>
      <c r="H300" s="1">
        <v>2</v>
      </c>
      <c r="I300" s="1">
        <v>1</v>
      </c>
      <c r="J300" s="1">
        <v>0</v>
      </c>
      <c r="K300" s="2"/>
      <c r="L300" s="2"/>
      <c r="M300" s="2"/>
      <c r="N300" s="2"/>
      <c r="O300" s="2"/>
      <c r="Q300" s="2">
        <f t="shared" ref="Q300:Q302" si="254">COUNTA(H300)</f>
        <v>1</v>
      </c>
      <c r="R300" s="2">
        <f t="shared" ref="R300:R302" si="255">COUNTA(I300)</f>
        <v>1</v>
      </c>
      <c r="S300" s="2">
        <f t="shared" ref="S300:S302" si="256">COUNTA(J300)</f>
        <v>1</v>
      </c>
      <c r="T300" s="2">
        <f t="shared" ref="T300:T302" si="257">COUNTA(K300)</f>
        <v>0</v>
      </c>
      <c r="U300" s="2">
        <f t="shared" ref="U300:U301" si="258">COUNTA(L300)</f>
        <v>0</v>
      </c>
      <c r="V300" s="2">
        <f t="shared" ref="V300:V301" si="259">COUNTA(M300)</f>
        <v>0</v>
      </c>
      <c r="W300" s="2">
        <f t="shared" ref="W300:W301" si="260">COUNTA(N300)</f>
        <v>0</v>
      </c>
    </row>
    <row r="301" spans="1:23">
      <c r="A301" s="1" t="s">
        <v>26</v>
      </c>
      <c r="B301" s="1" t="s">
        <v>20</v>
      </c>
      <c r="C301" s="1" t="s">
        <v>16</v>
      </c>
      <c r="D301" s="4">
        <v>45791</v>
      </c>
      <c r="E301" s="2">
        <f t="shared" si="253"/>
        <v>98</v>
      </c>
      <c r="F301" s="2">
        <v>2</v>
      </c>
      <c r="G301" s="1" t="s">
        <v>8</v>
      </c>
      <c r="H301" s="1">
        <v>0</v>
      </c>
      <c r="I301" s="1">
        <v>0</v>
      </c>
      <c r="J301" s="1">
        <v>3</v>
      </c>
      <c r="K301" s="2"/>
      <c r="L301" s="2"/>
      <c r="M301" s="2"/>
      <c r="N301" s="2"/>
      <c r="O301" s="2"/>
      <c r="Q301" s="2">
        <f t="shared" si="254"/>
        <v>1</v>
      </c>
      <c r="R301" s="2">
        <f t="shared" si="255"/>
        <v>1</v>
      </c>
      <c r="S301" s="2">
        <f t="shared" si="256"/>
        <v>1</v>
      </c>
      <c r="T301" s="2">
        <f t="shared" si="257"/>
        <v>0</v>
      </c>
      <c r="U301" s="2">
        <f t="shared" si="258"/>
        <v>0</v>
      </c>
      <c r="V301" s="2">
        <f t="shared" si="259"/>
        <v>0</v>
      </c>
      <c r="W301" s="2">
        <f t="shared" si="260"/>
        <v>0</v>
      </c>
    </row>
    <row r="302" spans="1:23">
      <c r="A302" s="1" t="s">
        <v>26</v>
      </c>
      <c r="B302" s="1" t="s">
        <v>20</v>
      </c>
      <c r="C302" s="1" t="s">
        <v>16</v>
      </c>
      <c r="D302" s="4">
        <v>45791</v>
      </c>
      <c r="E302" s="2">
        <f t="shared" si="253"/>
        <v>98</v>
      </c>
      <c r="F302" s="2">
        <v>3</v>
      </c>
      <c r="G302" s="1" t="s">
        <v>8</v>
      </c>
      <c r="H302" s="1">
        <v>9</v>
      </c>
      <c r="I302" s="1">
        <v>1</v>
      </c>
      <c r="J302" s="1">
        <v>0</v>
      </c>
      <c r="K302" s="2"/>
      <c r="L302" s="2"/>
      <c r="M302" s="2"/>
      <c r="N302" s="2"/>
      <c r="O302" s="2"/>
      <c r="Q302" s="2">
        <f t="shared" si="254"/>
        <v>1</v>
      </c>
      <c r="R302" s="2">
        <f t="shared" si="255"/>
        <v>1</v>
      </c>
      <c r="S302" s="2">
        <f t="shared" si="256"/>
        <v>1</v>
      </c>
      <c r="T302" s="2">
        <f t="shared" si="257"/>
        <v>0</v>
      </c>
      <c r="U302" s="2"/>
      <c r="V302" s="2"/>
      <c r="W302" s="2"/>
    </row>
    <row r="303" spans="1:23">
      <c r="A303" s="1" t="s">
        <v>26</v>
      </c>
      <c r="B303" s="1" t="s">
        <v>20</v>
      </c>
      <c r="C303" s="1" t="s">
        <v>16</v>
      </c>
      <c r="D303" s="4">
        <v>45791</v>
      </c>
      <c r="E303" s="2">
        <f t="shared" si="253"/>
        <v>99</v>
      </c>
      <c r="F303" s="2">
        <v>1</v>
      </c>
      <c r="G303" s="1" t="s">
        <v>79</v>
      </c>
      <c r="H303" s="1">
        <v>0</v>
      </c>
      <c r="I303" s="1">
        <v>4</v>
      </c>
      <c r="J303" s="1">
        <v>3</v>
      </c>
      <c r="K303" s="2">
        <v>0</v>
      </c>
      <c r="L303" s="2"/>
      <c r="M303" s="2"/>
      <c r="N303" s="2"/>
      <c r="O303" s="2"/>
      <c r="Q303" s="2">
        <f t="shared" ref="Q303:Q305" si="261">COUNTA(H303)</f>
        <v>1</v>
      </c>
      <c r="R303" s="2">
        <f t="shared" ref="R303:R305" si="262">COUNTA(I303)</f>
        <v>1</v>
      </c>
      <c r="S303" s="2">
        <f t="shared" ref="S303:S305" si="263">COUNTA(J303)</f>
        <v>1</v>
      </c>
      <c r="T303" s="2">
        <f t="shared" ref="T303:T305" si="264">COUNTA(K303)</f>
        <v>1</v>
      </c>
      <c r="U303" s="2">
        <f t="shared" ref="U303:U304" si="265">COUNTA(L303)</f>
        <v>0</v>
      </c>
      <c r="V303" s="2">
        <f t="shared" ref="V303:V304" si="266">COUNTA(M303)</f>
        <v>0</v>
      </c>
      <c r="W303" s="2">
        <f t="shared" ref="W303:W304" si="267">COUNTA(N303)</f>
        <v>0</v>
      </c>
    </row>
    <row r="304" spans="1:23">
      <c r="A304" s="1" t="s">
        <v>26</v>
      </c>
      <c r="B304" s="1" t="s">
        <v>20</v>
      </c>
      <c r="C304" s="1" t="s">
        <v>16</v>
      </c>
      <c r="D304" s="4">
        <v>45791</v>
      </c>
      <c r="E304" s="2">
        <f t="shared" si="253"/>
        <v>99</v>
      </c>
      <c r="F304" s="2">
        <v>2</v>
      </c>
      <c r="G304" s="1" t="s">
        <v>79</v>
      </c>
      <c r="H304" s="1">
        <v>0</v>
      </c>
      <c r="I304" s="1">
        <v>2</v>
      </c>
      <c r="J304" s="1">
        <v>0</v>
      </c>
      <c r="K304" s="2">
        <v>2</v>
      </c>
      <c r="L304" s="2"/>
      <c r="M304" s="2"/>
      <c r="N304" s="2"/>
      <c r="O304" s="2"/>
      <c r="Q304" s="2">
        <f t="shared" si="261"/>
        <v>1</v>
      </c>
      <c r="R304" s="2">
        <f t="shared" si="262"/>
        <v>1</v>
      </c>
      <c r="S304" s="2">
        <f t="shared" si="263"/>
        <v>1</v>
      </c>
      <c r="T304" s="2">
        <f t="shared" si="264"/>
        <v>1</v>
      </c>
      <c r="U304" s="2">
        <f t="shared" si="265"/>
        <v>0</v>
      </c>
      <c r="V304" s="2">
        <f t="shared" si="266"/>
        <v>0</v>
      </c>
      <c r="W304" s="2">
        <f t="shared" si="267"/>
        <v>0</v>
      </c>
    </row>
    <row r="305" spans="1:23">
      <c r="A305" s="1" t="s">
        <v>26</v>
      </c>
      <c r="B305" s="1" t="s">
        <v>20</v>
      </c>
      <c r="C305" s="1" t="s">
        <v>16</v>
      </c>
      <c r="D305" s="4">
        <v>45791</v>
      </c>
      <c r="E305" s="2">
        <f t="shared" si="253"/>
        <v>99</v>
      </c>
      <c r="F305" s="2">
        <v>3</v>
      </c>
      <c r="G305" s="1" t="s">
        <v>79</v>
      </c>
      <c r="H305" s="1">
        <v>3</v>
      </c>
      <c r="I305" s="1">
        <v>1</v>
      </c>
      <c r="J305" s="1">
        <v>6</v>
      </c>
      <c r="K305" s="2">
        <v>3</v>
      </c>
      <c r="L305" s="2"/>
      <c r="M305" s="2"/>
      <c r="N305" s="2"/>
      <c r="O305" s="2"/>
      <c r="Q305" s="2">
        <f t="shared" si="261"/>
        <v>1</v>
      </c>
      <c r="R305" s="2">
        <f t="shared" si="262"/>
        <v>1</v>
      </c>
      <c r="S305" s="2">
        <f t="shared" si="263"/>
        <v>1</v>
      </c>
      <c r="T305" s="2">
        <f t="shared" si="264"/>
        <v>1</v>
      </c>
      <c r="U305" s="2"/>
      <c r="V305" s="2"/>
      <c r="W305" s="2"/>
    </row>
    <row r="306" spans="1:23">
      <c r="A306" s="1" t="s">
        <v>26</v>
      </c>
      <c r="B306" s="1" t="s">
        <v>19</v>
      </c>
      <c r="C306" s="1" t="s">
        <v>16</v>
      </c>
      <c r="D306" s="4">
        <v>45791</v>
      </c>
      <c r="E306" s="2">
        <f t="shared" si="253"/>
        <v>100</v>
      </c>
      <c r="F306" s="2">
        <v>1</v>
      </c>
      <c r="G306" s="1" t="s">
        <v>11</v>
      </c>
      <c r="H306" s="1">
        <v>2</v>
      </c>
      <c r="I306" s="1">
        <v>5</v>
      </c>
      <c r="K306" s="2"/>
      <c r="L306" s="2"/>
      <c r="M306" s="2"/>
      <c r="N306" s="2"/>
      <c r="O306" s="2"/>
      <c r="Q306" s="2">
        <f t="shared" ref="Q306:Q311" si="268">COUNTA(H306)</f>
        <v>1</v>
      </c>
      <c r="R306" s="2">
        <f t="shared" ref="R306:R311" si="269">COUNTA(I306)</f>
        <v>1</v>
      </c>
      <c r="S306" s="2">
        <f t="shared" ref="S306:S311" si="270">COUNTA(J306)</f>
        <v>0</v>
      </c>
      <c r="T306" s="2">
        <f t="shared" ref="T306:T311" si="271">COUNTA(K306)</f>
        <v>0</v>
      </c>
      <c r="U306" s="2">
        <f t="shared" ref="U306:U307" si="272">COUNTA(L306)</f>
        <v>0</v>
      </c>
      <c r="V306" s="2">
        <f t="shared" ref="V306:V307" si="273">COUNTA(M306)</f>
        <v>0</v>
      </c>
      <c r="W306" s="2">
        <f t="shared" ref="W306:W307" si="274">COUNTA(N306)</f>
        <v>0</v>
      </c>
    </row>
    <row r="307" spans="1:23">
      <c r="A307" s="1" t="s">
        <v>26</v>
      </c>
      <c r="B307" s="1" t="s">
        <v>19</v>
      </c>
      <c r="C307" s="1" t="s">
        <v>16</v>
      </c>
      <c r="D307" s="4">
        <v>45791</v>
      </c>
      <c r="E307" s="2">
        <f t="shared" si="253"/>
        <v>100</v>
      </c>
      <c r="F307" s="2">
        <v>2</v>
      </c>
      <c r="G307" s="1" t="s">
        <v>11</v>
      </c>
      <c r="H307" s="1">
        <v>4</v>
      </c>
      <c r="I307" s="1">
        <v>2</v>
      </c>
      <c r="K307" s="2"/>
      <c r="L307" s="2"/>
      <c r="M307" s="2"/>
      <c r="N307" s="2"/>
      <c r="O307" s="2"/>
      <c r="Q307" s="2">
        <f t="shared" si="268"/>
        <v>1</v>
      </c>
      <c r="R307" s="2">
        <f t="shared" si="269"/>
        <v>1</v>
      </c>
      <c r="S307" s="2">
        <f t="shared" si="270"/>
        <v>0</v>
      </c>
      <c r="T307" s="2">
        <f t="shared" si="271"/>
        <v>0</v>
      </c>
      <c r="U307" s="2">
        <f t="shared" si="272"/>
        <v>0</v>
      </c>
      <c r="V307" s="2">
        <f t="shared" si="273"/>
        <v>0</v>
      </c>
      <c r="W307" s="2">
        <f t="shared" si="274"/>
        <v>0</v>
      </c>
    </row>
    <row r="308" spans="1:23">
      <c r="A308" s="1" t="s">
        <v>26</v>
      </c>
      <c r="B308" s="1" t="s">
        <v>19</v>
      </c>
      <c r="C308" s="1" t="s">
        <v>16</v>
      </c>
      <c r="D308" s="4">
        <v>45791</v>
      </c>
      <c r="E308" s="2">
        <f t="shared" si="253"/>
        <v>100</v>
      </c>
      <c r="F308" s="2">
        <v>3</v>
      </c>
      <c r="G308" s="1" t="s">
        <v>11</v>
      </c>
      <c r="H308" s="1">
        <v>3</v>
      </c>
      <c r="I308" s="1">
        <v>0</v>
      </c>
      <c r="K308" s="2"/>
      <c r="L308" s="2"/>
      <c r="M308" s="2"/>
      <c r="N308" s="2"/>
      <c r="O308" s="2"/>
      <c r="Q308" s="2">
        <f t="shared" si="268"/>
        <v>1</v>
      </c>
      <c r="R308" s="2">
        <f t="shared" si="269"/>
        <v>1</v>
      </c>
      <c r="S308" s="2">
        <f t="shared" si="270"/>
        <v>0</v>
      </c>
      <c r="T308" s="2">
        <f t="shared" si="271"/>
        <v>0</v>
      </c>
      <c r="U308" s="2"/>
      <c r="V308" s="2"/>
      <c r="W308" s="2"/>
    </row>
    <row r="309" spans="1:23">
      <c r="A309" s="1" t="s">
        <v>26</v>
      </c>
      <c r="B309" s="1" t="s">
        <v>20</v>
      </c>
      <c r="C309" s="1" t="s">
        <v>16</v>
      </c>
      <c r="D309" s="4">
        <v>45797</v>
      </c>
      <c r="E309" s="2">
        <f t="shared" si="253"/>
        <v>101</v>
      </c>
      <c r="F309" s="2">
        <v>1</v>
      </c>
      <c r="G309" s="1" t="s">
        <v>80</v>
      </c>
      <c r="I309" s="1">
        <v>3</v>
      </c>
      <c r="J309" s="1">
        <v>3</v>
      </c>
      <c r="K309" s="2"/>
      <c r="L309" s="2"/>
      <c r="M309" s="2"/>
      <c r="N309" s="2"/>
      <c r="O309" s="2"/>
      <c r="Q309" s="2">
        <f t="shared" si="268"/>
        <v>0</v>
      </c>
      <c r="R309" s="2">
        <f t="shared" si="269"/>
        <v>1</v>
      </c>
      <c r="S309" s="2">
        <f t="shared" si="270"/>
        <v>1</v>
      </c>
      <c r="T309" s="2">
        <f t="shared" si="271"/>
        <v>0</v>
      </c>
      <c r="U309" s="2">
        <f t="shared" ref="U309:U310" si="275">COUNTA(L309)</f>
        <v>0</v>
      </c>
      <c r="V309" s="2">
        <f t="shared" ref="V309:V310" si="276">COUNTA(M309)</f>
        <v>0</v>
      </c>
      <c r="W309" s="2">
        <f t="shared" ref="W309:W310" si="277">COUNTA(N309)</f>
        <v>0</v>
      </c>
    </row>
    <row r="310" spans="1:23">
      <c r="A310" s="1" t="s">
        <v>26</v>
      </c>
      <c r="B310" s="1" t="s">
        <v>20</v>
      </c>
      <c r="C310" s="1" t="s">
        <v>16</v>
      </c>
      <c r="D310" s="4">
        <v>45797</v>
      </c>
      <c r="E310" s="2">
        <f t="shared" si="253"/>
        <v>101</v>
      </c>
      <c r="F310" s="2">
        <v>2</v>
      </c>
      <c r="G310" s="1" t="s">
        <v>80</v>
      </c>
      <c r="I310" s="1">
        <v>3</v>
      </c>
      <c r="J310" s="1">
        <v>3</v>
      </c>
      <c r="K310" s="2"/>
      <c r="L310" s="2"/>
      <c r="M310" s="2"/>
      <c r="N310" s="2"/>
      <c r="O310" s="2"/>
      <c r="Q310" s="2">
        <f t="shared" si="268"/>
        <v>0</v>
      </c>
      <c r="R310" s="2">
        <f t="shared" si="269"/>
        <v>1</v>
      </c>
      <c r="S310" s="2">
        <f t="shared" si="270"/>
        <v>1</v>
      </c>
      <c r="T310" s="2">
        <f t="shared" si="271"/>
        <v>0</v>
      </c>
      <c r="U310" s="2">
        <f t="shared" si="275"/>
        <v>0</v>
      </c>
      <c r="V310" s="2">
        <f t="shared" si="276"/>
        <v>0</v>
      </c>
      <c r="W310" s="2">
        <f t="shared" si="277"/>
        <v>0</v>
      </c>
    </row>
    <row r="311" spans="1:23">
      <c r="A311" s="1" t="s">
        <v>26</v>
      </c>
      <c r="B311" s="1" t="s">
        <v>20</v>
      </c>
      <c r="C311" s="1" t="s">
        <v>16</v>
      </c>
      <c r="D311" s="4">
        <v>45797</v>
      </c>
      <c r="E311" s="2">
        <f t="shared" si="253"/>
        <v>101</v>
      </c>
      <c r="F311" s="2">
        <v>3</v>
      </c>
      <c r="G311" s="1" t="s">
        <v>80</v>
      </c>
      <c r="I311" s="1">
        <v>3</v>
      </c>
      <c r="J311" s="1">
        <v>0</v>
      </c>
      <c r="K311" s="2"/>
      <c r="L311" s="2"/>
      <c r="M311" s="2"/>
      <c r="N311" s="2"/>
      <c r="O311" s="2"/>
      <c r="Q311" s="2">
        <f t="shared" si="268"/>
        <v>0</v>
      </c>
      <c r="R311" s="2">
        <f t="shared" si="269"/>
        <v>1</v>
      </c>
      <c r="S311" s="2">
        <f t="shared" si="270"/>
        <v>1</v>
      </c>
      <c r="T311" s="2">
        <f t="shared" si="271"/>
        <v>0</v>
      </c>
      <c r="U311" s="2"/>
      <c r="V311" s="2"/>
      <c r="W311" s="2"/>
    </row>
    <row r="312" spans="1:23">
      <c r="A312" s="1" t="s">
        <v>26</v>
      </c>
      <c r="B312" s="1" t="s">
        <v>20</v>
      </c>
      <c r="C312" s="1" t="s">
        <v>16</v>
      </c>
      <c r="D312" s="4">
        <v>45797</v>
      </c>
      <c r="E312" s="2">
        <f t="shared" si="253"/>
        <v>102</v>
      </c>
      <c r="F312" s="2">
        <v>1</v>
      </c>
      <c r="G312" s="1" t="s">
        <v>28</v>
      </c>
      <c r="I312" s="1">
        <v>5</v>
      </c>
      <c r="K312" s="1">
        <v>0</v>
      </c>
      <c r="L312" s="2"/>
      <c r="M312" s="2"/>
      <c r="N312" s="2"/>
      <c r="O312" s="2"/>
      <c r="Q312" s="2">
        <f t="shared" ref="Q312:Q314" si="278">COUNTA(H312)</f>
        <v>0</v>
      </c>
      <c r="R312" s="2">
        <f t="shared" ref="R312:R314" si="279">COUNTA(I312)</f>
        <v>1</v>
      </c>
      <c r="S312" s="2">
        <f t="shared" ref="S312:S314" si="280">COUNTA(J312)</f>
        <v>0</v>
      </c>
      <c r="T312" s="2">
        <f t="shared" ref="T312:T314" si="281">COUNTA(K312)</f>
        <v>1</v>
      </c>
      <c r="U312" s="2">
        <f t="shared" ref="U312:U313" si="282">COUNTA(L312)</f>
        <v>0</v>
      </c>
      <c r="V312" s="2">
        <f t="shared" ref="V312:V313" si="283">COUNTA(M312)</f>
        <v>0</v>
      </c>
      <c r="W312" s="2">
        <f t="shared" ref="W312:W313" si="284">COUNTA(N312)</f>
        <v>0</v>
      </c>
    </row>
    <row r="313" spans="1:23">
      <c r="A313" s="1" t="s">
        <v>26</v>
      </c>
      <c r="B313" s="1" t="s">
        <v>20</v>
      </c>
      <c r="C313" s="1" t="s">
        <v>16</v>
      </c>
      <c r="D313" s="4">
        <v>45797</v>
      </c>
      <c r="E313" s="2">
        <f t="shared" si="253"/>
        <v>102</v>
      </c>
      <c r="F313" s="2">
        <v>2</v>
      </c>
      <c r="G313" s="1" t="s">
        <v>28</v>
      </c>
      <c r="I313" s="1">
        <v>1</v>
      </c>
      <c r="K313" s="1">
        <v>0</v>
      </c>
      <c r="L313" s="2"/>
      <c r="M313" s="2"/>
      <c r="N313" s="2"/>
      <c r="O313" s="2"/>
      <c r="Q313" s="2">
        <f t="shared" si="278"/>
        <v>0</v>
      </c>
      <c r="R313" s="2">
        <f t="shared" si="279"/>
        <v>1</v>
      </c>
      <c r="S313" s="2">
        <f t="shared" si="280"/>
        <v>0</v>
      </c>
      <c r="T313" s="2">
        <f t="shared" si="281"/>
        <v>1</v>
      </c>
      <c r="U313" s="2">
        <f t="shared" si="282"/>
        <v>0</v>
      </c>
      <c r="V313" s="2">
        <f t="shared" si="283"/>
        <v>0</v>
      </c>
      <c r="W313" s="2">
        <f t="shared" si="284"/>
        <v>0</v>
      </c>
    </row>
    <row r="314" spans="1:23">
      <c r="A314" s="1" t="s">
        <v>26</v>
      </c>
      <c r="B314" s="1" t="s">
        <v>20</v>
      </c>
      <c r="C314" s="1" t="s">
        <v>16</v>
      </c>
      <c r="D314" s="4">
        <v>45797</v>
      </c>
      <c r="E314" s="2">
        <f t="shared" si="253"/>
        <v>102</v>
      </c>
      <c r="F314" s="2">
        <v>3</v>
      </c>
      <c r="G314" s="1" t="s">
        <v>28</v>
      </c>
      <c r="I314" s="1">
        <v>2</v>
      </c>
      <c r="K314" s="1">
        <v>1</v>
      </c>
      <c r="L314" s="2"/>
      <c r="M314" s="2"/>
      <c r="N314" s="2"/>
      <c r="O314" s="2"/>
      <c r="Q314" s="2">
        <f t="shared" si="278"/>
        <v>0</v>
      </c>
      <c r="R314" s="2">
        <f t="shared" si="279"/>
        <v>1</v>
      </c>
      <c r="S314" s="2">
        <f t="shared" si="280"/>
        <v>0</v>
      </c>
      <c r="T314" s="2">
        <f t="shared" si="281"/>
        <v>1</v>
      </c>
      <c r="U314" s="2"/>
      <c r="V314" s="2"/>
      <c r="W314" s="2"/>
    </row>
    <row r="315" spans="1:23">
      <c r="A315" s="1" t="s">
        <v>26</v>
      </c>
      <c r="B315" s="1" t="s">
        <v>20</v>
      </c>
      <c r="C315" s="1" t="s">
        <v>16</v>
      </c>
      <c r="D315" s="4">
        <v>45798</v>
      </c>
      <c r="E315" s="2">
        <f t="shared" si="253"/>
        <v>103</v>
      </c>
      <c r="F315" s="2">
        <v>1</v>
      </c>
      <c r="G315" s="1" t="s">
        <v>80</v>
      </c>
      <c r="I315" s="1">
        <v>2</v>
      </c>
      <c r="J315" s="1">
        <v>3</v>
      </c>
      <c r="K315" s="2"/>
      <c r="L315" s="2"/>
      <c r="M315" s="2"/>
      <c r="N315" s="2"/>
      <c r="O315" s="2"/>
      <c r="Q315" s="2">
        <f t="shared" ref="Q315:Q317" si="285">COUNTA(H315)</f>
        <v>0</v>
      </c>
      <c r="R315" s="2">
        <f t="shared" ref="R315:R317" si="286">COUNTA(I315)</f>
        <v>1</v>
      </c>
      <c r="S315" s="2">
        <f t="shared" ref="S315:S317" si="287">COUNTA(J315)</f>
        <v>1</v>
      </c>
      <c r="T315" s="2">
        <f t="shared" ref="T315:T317" si="288">COUNTA(K315)</f>
        <v>0</v>
      </c>
      <c r="U315" s="2">
        <f t="shared" ref="U315:U316" si="289">COUNTA(L315)</f>
        <v>0</v>
      </c>
      <c r="V315" s="2">
        <f t="shared" ref="V315:V316" si="290">COUNTA(M315)</f>
        <v>0</v>
      </c>
      <c r="W315" s="2">
        <f t="shared" ref="W315:W316" si="291">COUNTA(N315)</f>
        <v>0</v>
      </c>
    </row>
    <row r="316" spans="1:23">
      <c r="A316" s="1" t="s">
        <v>26</v>
      </c>
      <c r="B316" s="1" t="s">
        <v>20</v>
      </c>
      <c r="C316" s="1" t="s">
        <v>16</v>
      </c>
      <c r="D316" s="4">
        <v>45798</v>
      </c>
      <c r="E316" s="2">
        <f t="shared" si="253"/>
        <v>103</v>
      </c>
      <c r="F316" s="2">
        <v>2</v>
      </c>
      <c r="G316" s="1" t="s">
        <v>80</v>
      </c>
      <c r="I316" s="1">
        <v>6</v>
      </c>
      <c r="J316" s="1">
        <v>0</v>
      </c>
      <c r="K316" s="2"/>
      <c r="L316" s="2"/>
      <c r="M316" s="2"/>
      <c r="N316" s="2"/>
      <c r="O316" s="2"/>
      <c r="Q316" s="2">
        <f t="shared" si="285"/>
        <v>0</v>
      </c>
      <c r="R316" s="2">
        <f t="shared" si="286"/>
        <v>1</v>
      </c>
      <c r="S316" s="2">
        <f t="shared" si="287"/>
        <v>1</v>
      </c>
      <c r="T316" s="2">
        <f t="shared" si="288"/>
        <v>0</v>
      </c>
      <c r="U316" s="2">
        <f t="shared" si="289"/>
        <v>0</v>
      </c>
      <c r="V316" s="2">
        <f t="shared" si="290"/>
        <v>0</v>
      </c>
      <c r="W316" s="2">
        <f t="shared" si="291"/>
        <v>0</v>
      </c>
    </row>
    <row r="317" spans="1:23">
      <c r="A317" s="1" t="s">
        <v>26</v>
      </c>
      <c r="B317" s="1" t="s">
        <v>20</v>
      </c>
      <c r="C317" s="1" t="s">
        <v>16</v>
      </c>
      <c r="D317" s="4">
        <v>45798</v>
      </c>
      <c r="E317" s="2">
        <f t="shared" si="253"/>
        <v>103</v>
      </c>
      <c r="F317" s="2">
        <v>3</v>
      </c>
      <c r="G317" s="1" t="s">
        <v>80</v>
      </c>
      <c r="I317" s="1">
        <v>4</v>
      </c>
      <c r="J317" s="1">
        <v>2</v>
      </c>
      <c r="K317" s="2"/>
      <c r="L317" s="2"/>
      <c r="M317" s="2"/>
      <c r="N317" s="2"/>
      <c r="O317" s="2"/>
      <c r="Q317" s="2">
        <f t="shared" si="285"/>
        <v>0</v>
      </c>
      <c r="R317" s="2">
        <f t="shared" si="286"/>
        <v>1</v>
      </c>
      <c r="S317" s="2">
        <f t="shared" si="287"/>
        <v>1</v>
      </c>
      <c r="T317" s="2">
        <f t="shared" si="288"/>
        <v>0</v>
      </c>
      <c r="U317" s="2"/>
      <c r="V317" s="2"/>
      <c r="W317" s="2"/>
    </row>
    <row r="318" spans="1:23">
      <c r="A318" s="1" t="s">
        <v>26</v>
      </c>
      <c r="B318" s="1" t="s">
        <v>20</v>
      </c>
      <c r="C318" s="1" t="s">
        <v>16</v>
      </c>
      <c r="D318" s="4">
        <v>45799</v>
      </c>
      <c r="E318" s="2">
        <f t="shared" si="253"/>
        <v>104</v>
      </c>
      <c r="F318" s="2">
        <v>1</v>
      </c>
      <c r="G318" s="1" t="s">
        <v>80</v>
      </c>
      <c r="I318" s="1">
        <v>0</v>
      </c>
      <c r="J318" s="1">
        <v>0</v>
      </c>
      <c r="K318" s="2"/>
      <c r="L318" s="2"/>
      <c r="M318" s="2"/>
      <c r="N318" s="2"/>
      <c r="O318" s="2"/>
      <c r="Q318" s="2">
        <f t="shared" ref="Q318:Q320" si="292">COUNTA(H318)</f>
        <v>0</v>
      </c>
      <c r="R318" s="2">
        <f t="shared" ref="R318:R320" si="293">COUNTA(I318)</f>
        <v>1</v>
      </c>
      <c r="S318" s="2">
        <f t="shared" ref="S318:S320" si="294">COUNTA(J318)</f>
        <v>1</v>
      </c>
      <c r="T318" s="2">
        <f t="shared" ref="T318:T320" si="295">COUNTA(K318)</f>
        <v>0</v>
      </c>
      <c r="U318" s="2">
        <f t="shared" ref="U318:U319" si="296">COUNTA(L318)</f>
        <v>0</v>
      </c>
      <c r="V318" s="2">
        <f t="shared" ref="V318:V319" si="297">COUNTA(M318)</f>
        <v>0</v>
      </c>
      <c r="W318" s="2">
        <f t="shared" ref="W318:W319" si="298">COUNTA(N318)</f>
        <v>0</v>
      </c>
    </row>
    <row r="319" spans="1:23">
      <c r="A319" s="1" t="s">
        <v>26</v>
      </c>
      <c r="B319" s="1" t="s">
        <v>20</v>
      </c>
      <c r="C319" s="1" t="s">
        <v>16</v>
      </c>
      <c r="D319" s="4">
        <v>45799</v>
      </c>
      <c r="E319" s="2">
        <f t="shared" si="253"/>
        <v>104</v>
      </c>
      <c r="F319" s="2">
        <v>2</v>
      </c>
      <c r="G319" s="1" t="s">
        <v>80</v>
      </c>
      <c r="I319" s="1">
        <v>1</v>
      </c>
      <c r="J319" s="1">
        <v>1</v>
      </c>
      <c r="K319" s="2"/>
      <c r="L319" s="2"/>
      <c r="M319" s="2"/>
      <c r="N319" s="2"/>
      <c r="O319" s="2"/>
      <c r="Q319" s="2">
        <f t="shared" si="292"/>
        <v>0</v>
      </c>
      <c r="R319" s="2">
        <f t="shared" si="293"/>
        <v>1</v>
      </c>
      <c r="S319" s="2">
        <f t="shared" si="294"/>
        <v>1</v>
      </c>
      <c r="T319" s="2">
        <f t="shared" si="295"/>
        <v>0</v>
      </c>
      <c r="U319" s="2">
        <f t="shared" si="296"/>
        <v>0</v>
      </c>
      <c r="V319" s="2">
        <f t="shared" si="297"/>
        <v>0</v>
      </c>
      <c r="W319" s="2">
        <f t="shared" si="298"/>
        <v>0</v>
      </c>
    </row>
    <row r="320" spans="1:23">
      <c r="A320" s="1" t="s">
        <v>26</v>
      </c>
      <c r="B320" s="1" t="s">
        <v>20</v>
      </c>
      <c r="C320" s="1" t="s">
        <v>16</v>
      </c>
      <c r="D320" s="4">
        <v>45799</v>
      </c>
      <c r="E320" s="2">
        <f t="shared" si="253"/>
        <v>104</v>
      </c>
      <c r="F320" s="2">
        <v>3</v>
      </c>
      <c r="G320" s="1" t="s">
        <v>80</v>
      </c>
      <c r="I320" s="1">
        <v>3</v>
      </c>
      <c r="J320" s="1">
        <v>0</v>
      </c>
      <c r="K320" s="2"/>
      <c r="L320" s="2"/>
      <c r="M320" s="2"/>
      <c r="N320" s="2"/>
      <c r="O320" s="2"/>
      <c r="Q320" s="2">
        <f t="shared" si="292"/>
        <v>0</v>
      </c>
      <c r="R320" s="2">
        <f t="shared" si="293"/>
        <v>1</v>
      </c>
      <c r="S320" s="2">
        <f t="shared" si="294"/>
        <v>1</v>
      </c>
      <c r="T320" s="2">
        <f t="shared" si="295"/>
        <v>0</v>
      </c>
      <c r="U320" s="2"/>
      <c r="V320" s="2"/>
      <c r="W320" s="2"/>
    </row>
    <row r="321" spans="1:23">
      <c r="A321" s="1" t="s">
        <v>26</v>
      </c>
      <c r="B321" s="1" t="s">
        <v>20</v>
      </c>
      <c r="C321" s="1" t="s">
        <v>16</v>
      </c>
      <c r="D321" s="4">
        <v>45811</v>
      </c>
      <c r="E321" s="2">
        <f t="shared" si="253"/>
        <v>105</v>
      </c>
      <c r="F321" s="2">
        <v>1</v>
      </c>
      <c r="G321" s="1" t="s">
        <v>80</v>
      </c>
      <c r="I321" s="1">
        <v>2</v>
      </c>
      <c r="J321" s="1">
        <v>0</v>
      </c>
      <c r="K321" s="2"/>
      <c r="L321" s="2"/>
      <c r="M321" s="2"/>
      <c r="N321" s="2"/>
      <c r="O321" s="2"/>
      <c r="Q321" s="2">
        <f t="shared" ref="Q321:Q323" si="299">COUNTA(H321)</f>
        <v>0</v>
      </c>
      <c r="R321" s="2">
        <f t="shared" ref="R321:R323" si="300">COUNTA(I321)</f>
        <v>1</v>
      </c>
      <c r="S321" s="2">
        <f t="shared" ref="S321:S323" si="301">COUNTA(J321)</f>
        <v>1</v>
      </c>
      <c r="T321" s="2">
        <f t="shared" ref="T321:T323" si="302">COUNTA(K321)</f>
        <v>0</v>
      </c>
      <c r="U321" s="2">
        <f t="shared" ref="U321:U322" si="303">COUNTA(L321)</f>
        <v>0</v>
      </c>
      <c r="V321" s="2">
        <f t="shared" ref="V321:V322" si="304">COUNTA(M321)</f>
        <v>0</v>
      </c>
      <c r="W321" s="2">
        <f t="shared" ref="W321:W322" si="305">COUNTA(N321)</f>
        <v>0</v>
      </c>
    </row>
    <row r="322" spans="1:23">
      <c r="A322" s="1" t="s">
        <v>26</v>
      </c>
      <c r="B322" s="1" t="s">
        <v>20</v>
      </c>
      <c r="C322" s="1" t="s">
        <v>16</v>
      </c>
      <c r="D322" s="4">
        <v>45811</v>
      </c>
      <c r="E322" s="2">
        <f t="shared" si="253"/>
        <v>105</v>
      </c>
      <c r="F322" s="2">
        <v>2</v>
      </c>
      <c r="G322" s="1" t="s">
        <v>80</v>
      </c>
      <c r="I322" s="1">
        <v>0</v>
      </c>
      <c r="J322" s="1">
        <v>0</v>
      </c>
      <c r="K322" s="2"/>
      <c r="L322" s="2"/>
      <c r="M322" s="2"/>
      <c r="N322" s="2"/>
      <c r="O322" s="2"/>
      <c r="Q322" s="2">
        <f t="shared" si="299"/>
        <v>0</v>
      </c>
      <c r="R322" s="2">
        <f t="shared" si="300"/>
        <v>1</v>
      </c>
      <c r="S322" s="2">
        <f t="shared" si="301"/>
        <v>1</v>
      </c>
      <c r="T322" s="2">
        <f t="shared" si="302"/>
        <v>0</v>
      </c>
      <c r="U322" s="2">
        <f t="shared" si="303"/>
        <v>0</v>
      </c>
      <c r="V322" s="2">
        <f t="shared" si="304"/>
        <v>0</v>
      </c>
      <c r="W322" s="2">
        <f t="shared" si="305"/>
        <v>0</v>
      </c>
    </row>
    <row r="323" spans="1:23">
      <c r="A323" s="1" t="s">
        <v>26</v>
      </c>
      <c r="B323" s="1" t="s">
        <v>20</v>
      </c>
      <c r="C323" s="1" t="s">
        <v>16</v>
      </c>
      <c r="D323" s="4">
        <v>45811</v>
      </c>
      <c r="E323" s="2">
        <f t="shared" si="253"/>
        <v>105</v>
      </c>
      <c r="F323" s="2">
        <v>3</v>
      </c>
      <c r="G323" s="1" t="s">
        <v>80</v>
      </c>
      <c r="I323" s="1">
        <v>1</v>
      </c>
      <c r="J323" s="1">
        <v>1</v>
      </c>
      <c r="K323" s="2"/>
      <c r="L323" s="2"/>
      <c r="M323" s="2"/>
      <c r="N323" s="2"/>
      <c r="O323" s="2"/>
      <c r="Q323" s="2">
        <f t="shared" si="299"/>
        <v>0</v>
      </c>
      <c r="R323" s="2">
        <f t="shared" si="300"/>
        <v>1</v>
      </c>
      <c r="S323" s="2">
        <f t="shared" si="301"/>
        <v>1</v>
      </c>
      <c r="T323" s="2">
        <f t="shared" si="302"/>
        <v>0</v>
      </c>
      <c r="U323" s="2"/>
      <c r="V323" s="2"/>
      <c r="W323" s="2"/>
    </row>
    <row r="324" spans="1:23">
      <c r="A324" s="1" t="s">
        <v>26</v>
      </c>
      <c r="B324" s="1" t="s">
        <v>20</v>
      </c>
      <c r="C324" s="1" t="s">
        <v>16</v>
      </c>
      <c r="D324" s="4">
        <v>45811</v>
      </c>
      <c r="E324" s="2">
        <f t="shared" si="253"/>
        <v>106</v>
      </c>
      <c r="F324" s="2">
        <v>1</v>
      </c>
      <c r="G324" s="1" t="s">
        <v>35</v>
      </c>
      <c r="I324" s="1">
        <v>1</v>
      </c>
      <c r="J324" s="1">
        <v>1</v>
      </c>
      <c r="K324" s="2"/>
      <c r="L324" s="2"/>
      <c r="M324" s="2"/>
      <c r="N324" s="2"/>
      <c r="O324" s="2"/>
      <c r="Q324" s="2">
        <f t="shared" ref="Q324:Q326" si="306">COUNTA(H324)</f>
        <v>0</v>
      </c>
      <c r="R324" s="2">
        <f t="shared" ref="R324:R326" si="307">COUNTA(I324)</f>
        <v>1</v>
      </c>
      <c r="S324" s="2">
        <f t="shared" ref="S324:S326" si="308">COUNTA(J324)</f>
        <v>1</v>
      </c>
      <c r="T324" s="2">
        <f t="shared" ref="T324:T326" si="309">COUNTA(K324)</f>
        <v>0</v>
      </c>
      <c r="U324" s="2">
        <f t="shared" ref="U324:U325" si="310">COUNTA(L324)</f>
        <v>0</v>
      </c>
      <c r="V324" s="2">
        <f t="shared" ref="V324:V325" si="311">COUNTA(M324)</f>
        <v>0</v>
      </c>
      <c r="W324" s="2">
        <f t="shared" ref="W324:W325" si="312">COUNTA(N324)</f>
        <v>0</v>
      </c>
    </row>
    <row r="325" spans="1:23">
      <c r="A325" s="1" t="s">
        <v>26</v>
      </c>
      <c r="B325" s="1" t="s">
        <v>20</v>
      </c>
      <c r="C325" s="1" t="s">
        <v>16</v>
      </c>
      <c r="D325" s="4">
        <v>45811</v>
      </c>
      <c r="E325" s="2">
        <f t="shared" si="253"/>
        <v>106</v>
      </c>
      <c r="F325" s="2">
        <v>2</v>
      </c>
      <c r="G325" s="1" t="s">
        <v>35</v>
      </c>
      <c r="I325" s="1">
        <v>0</v>
      </c>
      <c r="J325" s="1">
        <v>0</v>
      </c>
      <c r="K325" s="2"/>
      <c r="L325" s="2"/>
      <c r="M325" s="2"/>
      <c r="N325" s="2"/>
      <c r="O325" s="2"/>
      <c r="Q325" s="2">
        <f t="shared" si="306"/>
        <v>0</v>
      </c>
      <c r="R325" s="2">
        <f t="shared" si="307"/>
        <v>1</v>
      </c>
      <c r="S325" s="2">
        <f t="shared" si="308"/>
        <v>1</v>
      </c>
      <c r="T325" s="2">
        <f t="shared" si="309"/>
        <v>0</v>
      </c>
      <c r="U325" s="2">
        <f t="shared" si="310"/>
        <v>0</v>
      </c>
      <c r="V325" s="2">
        <f t="shared" si="311"/>
        <v>0</v>
      </c>
      <c r="W325" s="2">
        <f t="shared" si="312"/>
        <v>0</v>
      </c>
    </row>
    <row r="326" spans="1:23">
      <c r="A326" s="1" t="s">
        <v>26</v>
      </c>
      <c r="B326" s="1" t="s">
        <v>20</v>
      </c>
      <c r="C326" s="1" t="s">
        <v>16</v>
      </c>
      <c r="D326" s="4">
        <v>45811</v>
      </c>
      <c r="E326" s="2">
        <f t="shared" si="253"/>
        <v>106</v>
      </c>
      <c r="F326" s="2">
        <v>3</v>
      </c>
      <c r="G326" s="1" t="s">
        <v>35</v>
      </c>
      <c r="I326" s="1">
        <v>2</v>
      </c>
      <c r="J326" s="1">
        <v>1</v>
      </c>
      <c r="K326" s="2"/>
      <c r="L326" s="2"/>
      <c r="M326" s="2"/>
      <c r="N326" s="2"/>
      <c r="O326" s="2"/>
      <c r="Q326" s="2">
        <f t="shared" si="306"/>
        <v>0</v>
      </c>
      <c r="R326" s="2">
        <f t="shared" si="307"/>
        <v>1</v>
      </c>
      <c r="S326" s="2">
        <f t="shared" si="308"/>
        <v>1</v>
      </c>
      <c r="T326" s="2">
        <f t="shared" si="309"/>
        <v>0</v>
      </c>
      <c r="U326" s="2"/>
      <c r="V326" s="2"/>
      <c r="W326" s="2"/>
    </row>
    <row r="327" spans="1:23">
      <c r="A327" s="1" t="s">
        <v>26</v>
      </c>
      <c r="B327" s="1" t="s">
        <v>20</v>
      </c>
      <c r="C327" s="1" t="s">
        <v>16</v>
      </c>
      <c r="D327" s="4">
        <v>45818</v>
      </c>
      <c r="E327" s="2">
        <f t="shared" si="253"/>
        <v>107</v>
      </c>
      <c r="F327" s="2">
        <v>1</v>
      </c>
      <c r="G327" s="1" t="s">
        <v>11</v>
      </c>
      <c r="H327" s="1">
        <v>3</v>
      </c>
      <c r="I327" s="1">
        <v>1</v>
      </c>
      <c r="K327" s="2"/>
      <c r="L327" s="2"/>
      <c r="M327" s="2"/>
      <c r="N327" s="2"/>
      <c r="O327" s="2"/>
      <c r="Q327" s="2">
        <f t="shared" ref="Q327:Q329" si="313">COUNTA(H327)</f>
        <v>1</v>
      </c>
      <c r="R327" s="2">
        <f t="shared" ref="R327:R329" si="314">COUNTA(I327)</f>
        <v>1</v>
      </c>
      <c r="S327" s="2">
        <f t="shared" ref="S327:S329" si="315">COUNTA(J327)</f>
        <v>0</v>
      </c>
      <c r="T327" s="2">
        <f t="shared" ref="T327:T329" si="316">COUNTA(K327)</f>
        <v>0</v>
      </c>
      <c r="U327" s="2">
        <f t="shared" ref="U327:U328" si="317">COUNTA(L327)</f>
        <v>0</v>
      </c>
      <c r="V327" s="2">
        <f t="shared" ref="V327:V328" si="318">COUNTA(M327)</f>
        <v>0</v>
      </c>
      <c r="W327" s="2">
        <f t="shared" ref="W327:W328" si="319">COUNTA(N327)</f>
        <v>0</v>
      </c>
    </row>
    <row r="328" spans="1:23">
      <c r="A328" s="1" t="s">
        <v>26</v>
      </c>
      <c r="B328" s="1" t="s">
        <v>20</v>
      </c>
      <c r="C328" s="1" t="s">
        <v>16</v>
      </c>
      <c r="D328" s="4">
        <v>45818</v>
      </c>
      <c r="E328" s="2">
        <f t="shared" si="253"/>
        <v>107</v>
      </c>
      <c r="F328" s="2">
        <v>2</v>
      </c>
      <c r="G328" s="1" t="s">
        <v>11</v>
      </c>
      <c r="H328" s="1">
        <v>0</v>
      </c>
      <c r="I328" s="1">
        <v>3</v>
      </c>
      <c r="K328" s="2"/>
      <c r="L328" s="2"/>
      <c r="M328" s="2"/>
      <c r="N328" s="2"/>
      <c r="O328" s="2"/>
      <c r="Q328" s="2">
        <f t="shared" si="313"/>
        <v>1</v>
      </c>
      <c r="R328" s="2">
        <f t="shared" si="314"/>
        <v>1</v>
      </c>
      <c r="S328" s="2">
        <f t="shared" si="315"/>
        <v>0</v>
      </c>
      <c r="T328" s="2">
        <f t="shared" si="316"/>
        <v>0</v>
      </c>
      <c r="U328" s="2">
        <f t="shared" si="317"/>
        <v>0</v>
      </c>
      <c r="V328" s="2">
        <f t="shared" si="318"/>
        <v>0</v>
      </c>
      <c r="W328" s="2">
        <f t="shared" si="319"/>
        <v>0</v>
      </c>
    </row>
    <row r="329" spans="1:23">
      <c r="A329" s="1" t="s">
        <v>26</v>
      </c>
      <c r="B329" s="1" t="s">
        <v>20</v>
      </c>
      <c r="C329" s="1" t="s">
        <v>16</v>
      </c>
      <c r="D329" s="4">
        <v>45818</v>
      </c>
      <c r="E329" s="2">
        <f t="shared" si="253"/>
        <v>107</v>
      </c>
      <c r="F329" s="2">
        <v>3</v>
      </c>
      <c r="G329" s="1" t="s">
        <v>11</v>
      </c>
      <c r="H329" s="1">
        <v>3</v>
      </c>
      <c r="I329" s="1">
        <v>1</v>
      </c>
      <c r="K329" s="2"/>
      <c r="L329" s="2"/>
      <c r="M329" s="2"/>
      <c r="N329" s="2"/>
      <c r="O329" s="2"/>
      <c r="Q329" s="2">
        <f t="shared" si="313"/>
        <v>1</v>
      </c>
      <c r="R329" s="2">
        <f t="shared" si="314"/>
        <v>1</v>
      </c>
      <c r="S329" s="2">
        <f t="shared" si="315"/>
        <v>0</v>
      </c>
      <c r="T329" s="2">
        <f t="shared" si="316"/>
        <v>0</v>
      </c>
      <c r="U329" s="2"/>
      <c r="V329" s="2"/>
      <c r="W329" s="2"/>
    </row>
    <row r="330" spans="1:23">
      <c r="A330" s="1" t="s">
        <v>26</v>
      </c>
      <c r="B330" s="1" t="s">
        <v>20</v>
      </c>
      <c r="C330" s="1" t="s">
        <v>16</v>
      </c>
      <c r="D330" s="4">
        <v>45819</v>
      </c>
      <c r="E330" s="2">
        <f t="shared" si="253"/>
        <v>108</v>
      </c>
      <c r="F330" s="2">
        <v>1</v>
      </c>
      <c r="G330" s="1" t="s">
        <v>9</v>
      </c>
      <c r="H330" s="1">
        <v>3</v>
      </c>
      <c r="I330" s="1">
        <v>4</v>
      </c>
      <c r="K330" s="2"/>
      <c r="L330" s="2"/>
      <c r="M330" s="2"/>
      <c r="N330" s="2"/>
      <c r="O330" s="2"/>
      <c r="Q330" s="2">
        <f t="shared" ref="Q330:Q332" si="320">COUNTA(H330)</f>
        <v>1</v>
      </c>
      <c r="R330" s="2">
        <f t="shared" ref="R330:R332" si="321">COUNTA(I330)</f>
        <v>1</v>
      </c>
      <c r="S330" s="2">
        <f t="shared" ref="S330:S332" si="322">COUNTA(J330)</f>
        <v>0</v>
      </c>
      <c r="T330" s="2">
        <f t="shared" ref="T330:T332" si="323">COUNTA(K330)</f>
        <v>0</v>
      </c>
      <c r="U330" s="2">
        <f t="shared" ref="U330:U331" si="324">COUNTA(L330)</f>
        <v>0</v>
      </c>
      <c r="V330" s="2">
        <f t="shared" ref="V330:V331" si="325">COUNTA(M330)</f>
        <v>0</v>
      </c>
      <c r="W330" s="2">
        <f t="shared" ref="W330:W331" si="326">COUNTA(N330)</f>
        <v>0</v>
      </c>
    </row>
    <row r="331" spans="1:23">
      <c r="A331" s="1" t="s">
        <v>26</v>
      </c>
      <c r="B331" s="1" t="s">
        <v>20</v>
      </c>
      <c r="C331" s="1" t="s">
        <v>16</v>
      </c>
      <c r="D331" s="4">
        <v>45819</v>
      </c>
      <c r="E331" s="2">
        <f t="shared" si="253"/>
        <v>108</v>
      </c>
      <c r="F331" s="2">
        <v>2</v>
      </c>
      <c r="G331" s="1" t="s">
        <v>9</v>
      </c>
      <c r="H331" s="1">
        <v>0</v>
      </c>
      <c r="I331" s="1">
        <v>1</v>
      </c>
      <c r="K331" s="2"/>
      <c r="L331" s="2"/>
      <c r="M331" s="2"/>
      <c r="N331" s="2"/>
      <c r="O331" s="2"/>
      <c r="Q331" s="2">
        <f t="shared" si="320"/>
        <v>1</v>
      </c>
      <c r="R331" s="2">
        <f t="shared" si="321"/>
        <v>1</v>
      </c>
      <c r="S331" s="2">
        <f t="shared" si="322"/>
        <v>0</v>
      </c>
      <c r="T331" s="2">
        <f t="shared" si="323"/>
        <v>0</v>
      </c>
      <c r="U331" s="2">
        <f t="shared" si="324"/>
        <v>0</v>
      </c>
      <c r="V331" s="2">
        <f t="shared" si="325"/>
        <v>0</v>
      </c>
      <c r="W331" s="2">
        <f t="shared" si="326"/>
        <v>0</v>
      </c>
    </row>
    <row r="332" spans="1:23">
      <c r="A332" s="1" t="s">
        <v>26</v>
      </c>
      <c r="B332" s="1" t="s">
        <v>20</v>
      </c>
      <c r="C332" s="1" t="s">
        <v>16</v>
      </c>
      <c r="D332" s="4">
        <v>45819</v>
      </c>
      <c r="E332" s="2">
        <f t="shared" si="253"/>
        <v>108</v>
      </c>
      <c r="F332" s="2">
        <v>3</v>
      </c>
      <c r="G332" s="1" t="s">
        <v>9</v>
      </c>
      <c r="H332" s="1">
        <v>5</v>
      </c>
      <c r="I332" s="1">
        <v>1</v>
      </c>
      <c r="K332" s="2"/>
      <c r="L332" s="2"/>
      <c r="M332" s="2"/>
      <c r="N332" s="2"/>
      <c r="O332" s="2"/>
      <c r="Q332" s="2">
        <f t="shared" si="320"/>
        <v>1</v>
      </c>
      <c r="R332" s="2">
        <f t="shared" si="321"/>
        <v>1</v>
      </c>
      <c r="S332" s="2">
        <f t="shared" si="322"/>
        <v>0</v>
      </c>
      <c r="T332" s="2">
        <f t="shared" si="323"/>
        <v>0</v>
      </c>
      <c r="U332" s="2"/>
      <c r="V332" s="2"/>
      <c r="W332" s="2"/>
    </row>
    <row r="333" spans="1:23">
      <c r="A333" s="1" t="s">
        <v>26</v>
      </c>
      <c r="B333" s="1" t="s">
        <v>20</v>
      </c>
      <c r="C333" s="1" t="s">
        <v>16</v>
      </c>
      <c r="D333" s="4">
        <v>45820</v>
      </c>
      <c r="E333" s="2">
        <f t="shared" si="253"/>
        <v>109</v>
      </c>
      <c r="F333" s="2">
        <v>1</v>
      </c>
      <c r="G333" s="1" t="s">
        <v>11</v>
      </c>
      <c r="H333" s="1">
        <v>3</v>
      </c>
      <c r="I333" s="1">
        <v>3</v>
      </c>
      <c r="K333" s="2"/>
      <c r="L333" s="2"/>
      <c r="M333" s="2"/>
      <c r="N333" s="2"/>
      <c r="O333" s="2"/>
      <c r="Q333" s="2">
        <f t="shared" ref="Q333:Q335" si="327">COUNTA(H333)</f>
        <v>1</v>
      </c>
      <c r="R333" s="2">
        <f t="shared" ref="R333:R335" si="328">COUNTA(I333)</f>
        <v>1</v>
      </c>
      <c r="S333" s="2">
        <f t="shared" ref="S333:S335" si="329">COUNTA(J333)</f>
        <v>0</v>
      </c>
      <c r="T333" s="2">
        <f t="shared" ref="T333:T335" si="330">COUNTA(K333)</f>
        <v>0</v>
      </c>
      <c r="U333" s="2">
        <f t="shared" ref="U333:U334" si="331">COUNTA(L333)</f>
        <v>0</v>
      </c>
      <c r="V333" s="2">
        <f t="shared" ref="V333:V334" si="332">COUNTA(M333)</f>
        <v>0</v>
      </c>
      <c r="W333" s="2">
        <f t="shared" ref="W333:W334" si="333">COUNTA(N333)</f>
        <v>0</v>
      </c>
    </row>
    <row r="334" spans="1:23">
      <c r="A334" s="1" t="s">
        <v>26</v>
      </c>
      <c r="B334" s="1" t="s">
        <v>20</v>
      </c>
      <c r="C334" s="1" t="s">
        <v>16</v>
      </c>
      <c r="D334" s="4">
        <v>45820</v>
      </c>
      <c r="E334" s="2">
        <f t="shared" si="253"/>
        <v>109</v>
      </c>
      <c r="F334" s="2">
        <v>2</v>
      </c>
      <c r="G334" s="1" t="s">
        <v>11</v>
      </c>
      <c r="H334" s="1">
        <v>0</v>
      </c>
      <c r="I334" s="1">
        <v>0</v>
      </c>
      <c r="K334" s="2"/>
      <c r="L334" s="2"/>
      <c r="M334" s="2"/>
      <c r="N334" s="2"/>
      <c r="O334" s="2"/>
      <c r="Q334" s="2">
        <f t="shared" si="327"/>
        <v>1</v>
      </c>
      <c r="R334" s="2">
        <f t="shared" si="328"/>
        <v>1</v>
      </c>
      <c r="S334" s="2">
        <f t="shared" si="329"/>
        <v>0</v>
      </c>
      <c r="T334" s="2">
        <f t="shared" si="330"/>
        <v>0</v>
      </c>
      <c r="U334" s="2">
        <f t="shared" si="331"/>
        <v>0</v>
      </c>
      <c r="V334" s="2">
        <f t="shared" si="332"/>
        <v>0</v>
      </c>
      <c r="W334" s="2">
        <f t="shared" si="333"/>
        <v>0</v>
      </c>
    </row>
    <row r="335" spans="1:23">
      <c r="A335" s="1" t="s">
        <v>26</v>
      </c>
      <c r="B335" s="1" t="s">
        <v>20</v>
      </c>
      <c r="C335" s="1" t="s">
        <v>16</v>
      </c>
      <c r="D335" s="4">
        <v>45820</v>
      </c>
      <c r="E335" s="2">
        <f t="shared" si="253"/>
        <v>109</v>
      </c>
      <c r="F335" s="2">
        <v>3</v>
      </c>
      <c r="G335" s="1" t="s">
        <v>11</v>
      </c>
      <c r="H335" s="1">
        <v>2</v>
      </c>
      <c r="I335" s="1">
        <v>5</v>
      </c>
      <c r="K335" s="2"/>
      <c r="L335" s="2"/>
      <c r="M335" s="2"/>
      <c r="N335" s="2"/>
      <c r="O335" s="2"/>
      <c r="Q335" s="2">
        <f t="shared" si="327"/>
        <v>1</v>
      </c>
      <c r="R335" s="2">
        <f t="shared" si="328"/>
        <v>1</v>
      </c>
      <c r="S335" s="2">
        <f t="shared" si="329"/>
        <v>0</v>
      </c>
      <c r="T335" s="2">
        <f t="shared" si="330"/>
        <v>0</v>
      </c>
      <c r="U335" s="2"/>
      <c r="V335" s="2"/>
      <c r="W335" s="2"/>
    </row>
    <row r="336" spans="1:23">
      <c r="A336" s="1" t="s">
        <v>26</v>
      </c>
      <c r="B336" s="1" t="s">
        <v>20</v>
      </c>
      <c r="C336" s="1" t="s">
        <v>16</v>
      </c>
      <c r="D336" s="4">
        <v>45821</v>
      </c>
      <c r="E336" s="2">
        <f t="shared" si="253"/>
        <v>110</v>
      </c>
      <c r="F336" s="2">
        <v>1</v>
      </c>
      <c r="G336" s="1" t="s">
        <v>11</v>
      </c>
      <c r="H336" s="1">
        <v>3</v>
      </c>
      <c r="I336" s="1">
        <v>0</v>
      </c>
      <c r="K336" s="2"/>
      <c r="L336" s="2"/>
      <c r="M336" s="2"/>
      <c r="N336" s="2"/>
      <c r="O336" s="2"/>
      <c r="Q336" s="2">
        <f t="shared" ref="Q336:Q338" si="334">COUNTA(H336)</f>
        <v>1</v>
      </c>
      <c r="R336" s="2">
        <f t="shared" ref="R336:R338" si="335">COUNTA(I336)</f>
        <v>1</v>
      </c>
      <c r="S336" s="2">
        <f t="shared" ref="S336:S338" si="336">COUNTA(J336)</f>
        <v>0</v>
      </c>
      <c r="T336" s="2">
        <f t="shared" ref="T336:T338" si="337">COUNTA(K336)</f>
        <v>0</v>
      </c>
      <c r="U336" s="2">
        <f t="shared" ref="U336:U337" si="338">COUNTA(L336)</f>
        <v>0</v>
      </c>
      <c r="V336" s="2">
        <f t="shared" ref="V336:V337" si="339">COUNTA(M336)</f>
        <v>0</v>
      </c>
      <c r="W336" s="2">
        <f t="shared" ref="W336:W337" si="340">COUNTA(N336)</f>
        <v>0</v>
      </c>
    </row>
    <row r="337" spans="1:23">
      <c r="A337" s="1" t="s">
        <v>26</v>
      </c>
      <c r="B337" s="1" t="s">
        <v>20</v>
      </c>
      <c r="C337" s="1" t="s">
        <v>16</v>
      </c>
      <c r="D337" s="4">
        <v>45821</v>
      </c>
      <c r="E337" s="2">
        <f t="shared" si="253"/>
        <v>110</v>
      </c>
      <c r="F337" s="2">
        <v>2</v>
      </c>
      <c r="G337" s="1" t="s">
        <v>11</v>
      </c>
      <c r="H337" s="1">
        <v>1</v>
      </c>
      <c r="I337" s="1">
        <v>3</v>
      </c>
      <c r="K337" s="2"/>
      <c r="L337" s="2"/>
      <c r="M337" s="2"/>
      <c r="N337" s="2"/>
      <c r="O337" s="2"/>
      <c r="Q337" s="2">
        <f t="shared" si="334"/>
        <v>1</v>
      </c>
      <c r="R337" s="2">
        <f t="shared" si="335"/>
        <v>1</v>
      </c>
      <c r="S337" s="2">
        <f t="shared" si="336"/>
        <v>0</v>
      </c>
      <c r="T337" s="2">
        <f t="shared" si="337"/>
        <v>0</v>
      </c>
      <c r="U337" s="2">
        <f t="shared" si="338"/>
        <v>0</v>
      </c>
      <c r="V337" s="2">
        <f t="shared" si="339"/>
        <v>0</v>
      </c>
      <c r="W337" s="2">
        <f t="shared" si="340"/>
        <v>0</v>
      </c>
    </row>
    <row r="338" spans="1:23">
      <c r="A338" s="1" t="s">
        <v>26</v>
      </c>
      <c r="B338" s="1" t="s">
        <v>20</v>
      </c>
      <c r="C338" s="1" t="s">
        <v>16</v>
      </c>
      <c r="D338" s="4">
        <v>45821</v>
      </c>
      <c r="E338" s="2">
        <f t="shared" si="253"/>
        <v>110</v>
      </c>
      <c r="F338" s="2">
        <v>3</v>
      </c>
      <c r="G338" s="1" t="s">
        <v>11</v>
      </c>
      <c r="H338" s="1">
        <v>1</v>
      </c>
      <c r="I338" s="1">
        <v>0</v>
      </c>
      <c r="K338" s="2"/>
      <c r="L338" s="2"/>
      <c r="M338" s="2"/>
      <c r="N338" s="2"/>
      <c r="O338" s="2"/>
      <c r="Q338" s="2">
        <f t="shared" si="334"/>
        <v>1</v>
      </c>
      <c r="R338" s="2">
        <f t="shared" si="335"/>
        <v>1</v>
      </c>
      <c r="S338" s="2">
        <f t="shared" si="336"/>
        <v>0</v>
      </c>
      <c r="T338" s="2">
        <f t="shared" si="337"/>
        <v>0</v>
      </c>
      <c r="U338" s="2"/>
      <c r="V338" s="2"/>
      <c r="W338" s="2"/>
    </row>
    <row r="339" spans="1:23">
      <c r="A339" s="1" t="s">
        <v>26</v>
      </c>
      <c r="B339" s="1" t="s">
        <v>20</v>
      </c>
      <c r="C339" s="1" t="s">
        <v>16</v>
      </c>
      <c r="D339" s="4">
        <v>45824</v>
      </c>
      <c r="E339" s="2">
        <f t="shared" si="253"/>
        <v>111</v>
      </c>
      <c r="F339" s="2">
        <v>1</v>
      </c>
      <c r="G339" s="1" t="s">
        <v>9</v>
      </c>
      <c r="H339" s="1">
        <v>3</v>
      </c>
      <c r="I339" s="1">
        <v>0</v>
      </c>
      <c r="K339" s="2"/>
      <c r="L339" s="2"/>
      <c r="M339" s="2"/>
      <c r="N339" s="2"/>
      <c r="O339" s="2"/>
      <c r="Q339" s="2">
        <f t="shared" ref="Q339:Q341" si="341">COUNTA(H339)</f>
        <v>1</v>
      </c>
      <c r="R339" s="2">
        <f t="shared" ref="R339:R341" si="342">COUNTA(I339)</f>
        <v>1</v>
      </c>
      <c r="S339" s="2">
        <f t="shared" ref="S339:S341" si="343">COUNTA(J339)</f>
        <v>0</v>
      </c>
      <c r="T339" s="2">
        <f t="shared" ref="T339:T341" si="344">COUNTA(K339)</f>
        <v>0</v>
      </c>
      <c r="U339" s="2">
        <f t="shared" ref="U339:U340" si="345">COUNTA(L339)</f>
        <v>0</v>
      </c>
      <c r="V339" s="2">
        <f t="shared" ref="V339:V340" si="346">COUNTA(M339)</f>
        <v>0</v>
      </c>
      <c r="W339" s="2">
        <f t="shared" ref="W339:W340" si="347">COUNTA(N339)</f>
        <v>0</v>
      </c>
    </row>
    <row r="340" spans="1:23">
      <c r="A340" s="1" t="s">
        <v>26</v>
      </c>
      <c r="B340" s="1" t="s">
        <v>20</v>
      </c>
      <c r="C340" s="1" t="s">
        <v>16</v>
      </c>
      <c r="D340" s="4">
        <v>45824</v>
      </c>
      <c r="E340" s="2">
        <f t="shared" si="253"/>
        <v>111</v>
      </c>
      <c r="F340" s="2">
        <v>2</v>
      </c>
      <c r="G340" s="1" t="s">
        <v>9</v>
      </c>
      <c r="H340" s="1">
        <v>4</v>
      </c>
      <c r="I340" s="1">
        <v>0</v>
      </c>
      <c r="K340" s="2"/>
      <c r="L340" s="2"/>
      <c r="M340" s="2"/>
      <c r="N340" s="2"/>
      <c r="O340" s="2"/>
      <c r="Q340" s="2">
        <f t="shared" si="341"/>
        <v>1</v>
      </c>
      <c r="R340" s="2">
        <f t="shared" si="342"/>
        <v>1</v>
      </c>
      <c r="S340" s="2">
        <f t="shared" si="343"/>
        <v>0</v>
      </c>
      <c r="T340" s="2">
        <f t="shared" si="344"/>
        <v>0</v>
      </c>
      <c r="U340" s="2">
        <f t="shared" si="345"/>
        <v>0</v>
      </c>
      <c r="V340" s="2">
        <f t="shared" si="346"/>
        <v>0</v>
      </c>
      <c r="W340" s="2">
        <f t="shared" si="347"/>
        <v>0</v>
      </c>
    </row>
    <row r="341" spans="1:23">
      <c r="A341" s="1" t="s">
        <v>26</v>
      </c>
      <c r="B341" s="1" t="s">
        <v>20</v>
      </c>
      <c r="C341" s="1" t="s">
        <v>16</v>
      </c>
      <c r="D341" s="4">
        <v>45824</v>
      </c>
      <c r="E341" s="2">
        <f t="shared" si="253"/>
        <v>111</v>
      </c>
      <c r="F341" s="2">
        <v>3</v>
      </c>
      <c r="G341" s="1" t="s">
        <v>9</v>
      </c>
      <c r="H341" s="1">
        <v>0</v>
      </c>
      <c r="I341" s="1">
        <v>4</v>
      </c>
      <c r="K341" s="2"/>
      <c r="L341" s="2"/>
      <c r="M341" s="2"/>
      <c r="N341" s="2"/>
      <c r="O341" s="2"/>
      <c r="Q341" s="2">
        <f t="shared" si="341"/>
        <v>1</v>
      </c>
      <c r="R341" s="2">
        <f t="shared" si="342"/>
        <v>1</v>
      </c>
      <c r="S341" s="2">
        <f t="shared" si="343"/>
        <v>0</v>
      </c>
      <c r="T341" s="2">
        <f t="shared" si="344"/>
        <v>0</v>
      </c>
      <c r="U341" s="2"/>
      <c r="V341" s="2"/>
      <c r="W341" s="2"/>
    </row>
    <row r="342" spans="1:23">
      <c r="A342" s="1" t="s">
        <v>26</v>
      </c>
      <c r="B342" s="1" t="s">
        <v>20</v>
      </c>
      <c r="C342" s="1" t="s">
        <v>16</v>
      </c>
      <c r="D342" s="4">
        <v>45824</v>
      </c>
      <c r="E342" s="2">
        <f t="shared" si="253"/>
        <v>112</v>
      </c>
      <c r="F342" s="2">
        <v>1</v>
      </c>
      <c r="G342" s="1" t="s">
        <v>68</v>
      </c>
      <c r="H342" s="1">
        <v>2</v>
      </c>
      <c r="I342" s="1">
        <v>0</v>
      </c>
      <c r="J342" s="1">
        <v>1</v>
      </c>
      <c r="K342" s="2">
        <v>0</v>
      </c>
      <c r="L342" s="2"/>
      <c r="M342" s="2"/>
      <c r="N342" s="2"/>
      <c r="O342" s="2"/>
      <c r="Q342" s="2">
        <f t="shared" ref="Q342:Q344" si="348">COUNTA(H342)</f>
        <v>1</v>
      </c>
      <c r="R342" s="2">
        <f t="shared" ref="R342:R344" si="349">COUNTA(I342)</f>
        <v>1</v>
      </c>
      <c r="S342" s="2">
        <f t="shared" ref="S342:S344" si="350">COUNTA(J342)</f>
        <v>1</v>
      </c>
      <c r="T342" s="2">
        <f t="shared" ref="T342:T344" si="351">COUNTA(K342)</f>
        <v>1</v>
      </c>
      <c r="U342" s="2">
        <f t="shared" ref="U342:U343" si="352">COUNTA(L342)</f>
        <v>0</v>
      </c>
      <c r="V342" s="2">
        <f t="shared" ref="V342:V343" si="353">COUNTA(M342)</f>
        <v>0</v>
      </c>
      <c r="W342" s="2">
        <f t="shared" ref="W342:W343" si="354">COUNTA(N342)</f>
        <v>0</v>
      </c>
    </row>
    <row r="343" spans="1:23">
      <c r="A343" s="1" t="s">
        <v>26</v>
      </c>
      <c r="B343" s="1" t="s">
        <v>20</v>
      </c>
      <c r="C343" s="1" t="s">
        <v>16</v>
      </c>
      <c r="D343" s="4">
        <v>45824</v>
      </c>
      <c r="E343" s="2">
        <f t="shared" si="253"/>
        <v>112</v>
      </c>
      <c r="F343" s="2">
        <v>2</v>
      </c>
      <c r="G343" s="1" t="s">
        <v>68</v>
      </c>
      <c r="H343" s="1">
        <v>0</v>
      </c>
      <c r="I343" s="1">
        <v>1</v>
      </c>
      <c r="J343" s="1">
        <v>1</v>
      </c>
      <c r="K343" s="2">
        <v>3</v>
      </c>
      <c r="L343" s="2"/>
      <c r="M343" s="2"/>
      <c r="N343" s="2"/>
      <c r="O343" s="2"/>
      <c r="Q343" s="2">
        <f t="shared" si="348"/>
        <v>1</v>
      </c>
      <c r="R343" s="2">
        <f t="shared" si="349"/>
        <v>1</v>
      </c>
      <c r="S343" s="2">
        <f t="shared" si="350"/>
        <v>1</v>
      </c>
      <c r="T343" s="2">
        <f t="shared" si="351"/>
        <v>1</v>
      </c>
      <c r="U343" s="2">
        <f t="shared" si="352"/>
        <v>0</v>
      </c>
      <c r="V343" s="2">
        <f t="shared" si="353"/>
        <v>0</v>
      </c>
      <c r="W343" s="2">
        <f t="shared" si="354"/>
        <v>0</v>
      </c>
    </row>
    <row r="344" spans="1:23">
      <c r="A344" s="1" t="s">
        <v>26</v>
      </c>
      <c r="B344" s="1" t="s">
        <v>20</v>
      </c>
      <c r="C344" s="1" t="s">
        <v>16</v>
      </c>
      <c r="D344" s="4">
        <v>45824</v>
      </c>
      <c r="E344" s="2">
        <f t="shared" si="253"/>
        <v>112</v>
      </c>
      <c r="F344" s="2">
        <v>3</v>
      </c>
      <c r="G344" s="1" t="s">
        <v>68</v>
      </c>
      <c r="H344" s="1">
        <v>1</v>
      </c>
      <c r="I344" s="1">
        <v>0</v>
      </c>
      <c r="J344" s="1">
        <v>2</v>
      </c>
      <c r="K344" s="2">
        <v>3</v>
      </c>
      <c r="L344" s="2"/>
      <c r="M344" s="2"/>
      <c r="N344" s="2"/>
      <c r="O344" s="2"/>
      <c r="Q344" s="2">
        <f t="shared" si="348"/>
        <v>1</v>
      </c>
      <c r="R344" s="2">
        <f t="shared" si="349"/>
        <v>1</v>
      </c>
      <c r="S344" s="2">
        <f t="shared" si="350"/>
        <v>1</v>
      </c>
      <c r="T344" s="2">
        <f t="shared" si="351"/>
        <v>1</v>
      </c>
      <c r="U344" s="2"/>
      <c r="V344" s="2"/>
      <c r="W344" s="2"/>
    </row>
    <row r="345" spans="1:23">
      <c r="A345" s="1" t="s">
        <v>26</v>
      </c>
      <c r="B345" s="1" t="s">
        <v>20</v>
      </c>
      <c r="C345" s="1" t="s">
        <v>16</v>
      </c>
      <c r="D345" s="4">
        <v>45825</v>
      </c>
      <c r="E345" s="2">
        <f t="shared" si="253"/>
        <v>113</v>
      </c>
      <c r="F345" s="2">
        <v>1</v>
      </c>
      <c r="G345" s="1" t="s">
        <v>11</v>
      </c>
      <c r="H345" s="1">
        <v>6</v>
      </c>
      <c r="I345" s="1">
        <v>2</v>
      </c>
      <c r="K345" s="2"/>
      <c r="L345" s="2"/>
      <c r="M345" s="2"/>
      <c r="N345" s="2"/>
      <c r="O345" s="2"/>
      <c r="Q345" s="2">
        <f t="shared" ref="Q345:Q347" si="355">COUNTA(H345)</f>
        <v>1</v>
      </c>
      <c r="R345" s="2">
        <f t="shared" ref="R345:R347" si="356">COUNTA(I345)</f>
        <v>1</v>
      </c>
      <c r="S345" s="2">
        <f t="shared" ref="S345:S347" si="357">COUNTA(J345)</f>
        <v>0</v>
      </c>
      <c r="T345" s="2">
        <f t="shared" ref="T345:T347" si="358">COUNTA(K345)</f>
        <v>0</v>
      </c>
      <c r="U345" s="2">
        <f t="shared" ref="U345:U346" si="359">COUNTA(L345)</f>
        <v>0</v>
      </c>
      <c r="V345" s="2">
        <f t="shared" ref="V345:V346" si="360">COUNTA(M345)</f>
        <v>0</v>
      </c>
      <c r="W345" s="2">
        <f t="shared" ref="W345:W346" si="361">COUNTA(N345)</f>
        <v>0</v>
      </c>
    </row>
    <row r="346" spans="1:23">
      <c r="A346" s="1" t="s">
        <v>26</v>
      </c>
      <c r="B346" s="1" t="s">
        <v>20</v>
      </c>
      <c r="C346" s="1" t="s">
        <v>16</v>
      </c>
      <c r="D346" s="4">
        <v>45825</v>
      </c>
      <c r="E346" s="2">
        <f t="shared" si="253"/>
        <v>113</v>
      </c>
      <c r="F346" s="2">
        <v>2</v>
      </c>
      <c r="G346" s="1" t="s">
        <v>11</v>
      </c>
      <c r="H346" s="1">
        <v>2</v>
      </c>
      <c r="I346" s="1">
        <v>0</v>
      </c>
      <c r="K346" s="2"/>
      <c r="L346" s="2"/>
      <c r="M346" s="2"/>
      <c r="N346" s="2"/>
      <c r="O346" s="2"/>
      <c r="Q346" s="2">
        <f t="shared" si="355"/>
        <v>1</v>
      </c>
      <c r="R346" s="2">
        <f t="shared" si="356"/>
        <v>1</v>
      </c>
      <c r="S346" s="2">
        <f t="shared" si="357"/>
        <v>0</v>
      </c>
      <c r="T346" s="2">
        <f t="shared" si="358"/>
        <v>0</v>
      </c>
      <c r="U346" s="2">
        <f t="shared" si="359"/>
        <v>0</v>
      </c>
      <c r="V346" s="2">
        <f t="shared" si="360"/>
        <v>0</v>
      </c>
      <c r="W346" s="2">
        <f t="shared" si="361"/>
        <v>0</v>
      </c>
    </row>
    <row r="347" spans="1:23">
      <c r="A347" s="1" t="s">
        <v>26</v>
      </c>
      <c r="B347" s="1" t="s">
        <v>20</v>
      </c>
      <c r="C347" s="1" t="s">
        <v>16</v>
      </c>
      <c r="D347" s="4">
        <v>45825</v>
      </c>
      <c r="E347" s="2">
        <f t="shared" si="253"/>
        <v>113</v>
      </c>
      <c r="F347" s="2">
        <v>3</v>
      </c>
      <c r="G347" s="1" t="s">
        <v>11</v>
      </c>
      <c r="H347" s="1">
        <v>4</v>
      </c>
      <c r="I347" s="1">
        <v>5</v>
      </c>
      <c r="K347" s="2"/>
      <c r="L347" s="2"/>
      <c r="M347" s="2"/>
      <c r="N347" s="2"/>
      <c r="O347" s="2"/>
      <c r="Q347" s="2">
        <f t="shared" si="355"/>
        <v>1</v>
      </c>
      <c r="R347" s="2">
        <f t="shared" si="356"/>
        <v>1</v>
      </c>
      <c r="S347" s="2">
        <f t="shared" si="357"/>
        <v>0</v>
      </c>
      <c r="T347" s="2">
        <f t="shared" si="358"/>
        <v>0</v>
      </c>
      <c r="U347" s="2"/>
      <c r="V347" s="2"/>
      <c r="W347" s="2"/>
    </row>
    <row r="348" spans="1:23">
      <c r="A348" s="1" t="s">
        <v>26</v>
      </c>
      <c r="B348" s="1" t="s">
        <v>20</v>
      </c>
      <c r="C348" s="1" t="s">
        <v>16</v>
      </c>
      <c r="D348" s="4">
        <v>45825</v>
      </c>
      <c r="E348" s="2">
        <f t="shared" si="253"/>
        <v>114</v>
      </c>
      <c r="F348" s="2">
        <v>1</v>
      </c>
      <c r="G348" s="1" t="s">
        <v>8</v>
      </c>
      <c r="H348" s="1">
        <v>0</v>
      </c>
      <c r="I348" s="1">
        <v>2</v>
      </c>
      <c r="J348" s="1">
        <v>1</v>
      </c>
      <c r="K348" s="2"/>
      <c r="L348" s="2"/>
      <c r="M348" s="2"/>
      <c r="N348" s="2"/>
      <c r="O348" s="2"/>
      <c r="Q348" s="2">
        <f t="shared" ref="Q348:Q350" si="362">COUNTA(H348)</f>
        <v>1</v>
      </c>
      <c r="R348" s="2">
        <f t="shared" ref="R348:R350" si="363">COUNTA(I348)</f>
        <v>1</v>
      </c>
      <c r="S348" s="2">
        <f t="shared" ref="S348:S350" si="364">COUNTA(J348)</f>
        <v>1</v>
      </c>
      <c r="T348" s="2">
        <f t="shared" ref="T348:T350" si="365">COUNTA(K348)</f>
        <v>0</v>
      </c>
      <c r="U348" s="2">
        <f t="shared" ref="U348:U349" si="366">COUNTA(L348)</f>
        <v>0</v>
      </c>
      <c r="V348" s="2">
        <f t="shared" ref="V348:V349" si="367">COUNTA(M348)</f>
        <v>0</v>
      </c>
      <c r="W348" s="2">
        <f t="shared" ref="W348:W349" si="368">COUNTA(N348)</f>
        <v>0</v>
      </c>
    </row>
    <row r="349" spans="1:23">
      <c r="A349" s="1" t="s">
        <v>26</v>
      </c>
      <c r="B349" s="1" t="s">
        <v>20</v>
      </c>
      <c r="C349" s="1" t="s">
        <v>16</v>
      </c>
      <c r="D349" s="4">
        <v>45825</v>
      </c>
      <c r="E349" s="2">
        <f t="shared" si="253"/>
        <v>114</v>
      </c>
      <c r="F349" s="2">
        <v>2</v>
      </c>
      <c r="G349" s="1" t="s">
        <v>8</v>
      </c>
      <c r="H349" s="1">
        <v>0</v>
      </c>
      <c r="I349" s="1">
        <v>6</v>
      </c>
      <c r="J349" s="1">
        <v>0</v>
      </c>
      <c r="K349" s="2"/>
      <c r="L349" s="2"/>
      <c r="M349" s="2"/>
      <c r="N349" s="2"/>
      <c r="O349" s="2"/>
      <c r="Q349" s="2">
        <f t="shared" si="362"/>
        <v>1</v>
      </c>
      <c r="R349" s="2">
        <f t="shared" si="363"/>
        <v>1</v>
      </c>
      <c r="S349" s="2">
        <f t="shared" si="364"/>
        <v>1</v>
      </c>
      <c r="T349" s="2">
        <f t="shared" si="365"/>
        <v>0</v>
      </c>
      <c r="U349" s="2">
        <f t="shared" si="366"/>
        <v>0</v>
      </c>
      <c r="V349" s="2">
        <f t="shared" si="367"/>
        <v>0</v>
      </c>
      <c r="W349" s="2">
        <f t="shared" si="368"/>
        <v>0</v>
      </c>
    </row>
    <row r="350" spans="1:23">
      <c r="A350" s="1" t="s">
        <v>26</v>
      </c>
      <c r="B350" s="1" t="s">
        <v>20</v>
      </c>
      <c r="C350" s="1" t="s">
        <v>16</v>
      </c>
      <c r="D350" s="4">
        <v>45825</v>
      </c>
      <c r="E350" s="2">
        <f t="shared" si="253"/>
        <v>114</v>
      </c>
      <c r="F350" s="2">
        <v>3</v>
      </c>
      <c r="G350" s="1" t="s">
        <v>8</v>
      </c>
      <c r="H350" s="1">
        <v>0</v>
      </c>
      <c r="I350" s="1">
        <v>3</v>
      </c>
      <c r="J350" s="1">
        <v>0</v>
      </c>
      <c r="K350" s="2"/>
      <c r="L350" s="2"/>
      <c r="M350" s="2"/>
      <c r="N350" s="2"/>
      <c r="O350" s="2"/>
      <c r="Q350" s="2">
        <f t="shared" si="362"/>
        <v>1</v>
      </c>
      <c r="R350" s="2">
        <f t="shared" si="363"/>
        <v>1</v>
      </c>
      <c r="S350" s="2">
        <f t="shared" si="364"/>
        <v>1</v>
      </c>
      <c r="T350" s="2">
        <f t="shared" si="365"/>
        <v>0</v>
      </c>
      <c r="U350" s="2"/>
      <c r="V350" s="2"/>
      <c r="W350" s="2"/>
    </row>
    <row r="351" spans="1:23">
      <c r="A351" s="1" t="s">
        <v>26</v>
      </c>
      <c r="B351" s="1" t="s">
        <v>19</v>
      </c>
      <c r="C351" s="1" t="s">
        <v>16</v>
      </c>
      <c r="D351" s="4">
        <v>45825</v>
      </c>
      <c r="E351" s="2">
        <f t="shared" si="253"/>
        <v>115</v>
      </c>
      <c r="F351" s="2">
        <v>1</v>
      </c>
      <c r="G351" s="1" t="s">
        <v>8</v>
      </c>
      <c r="H351" s="1">
        <v>9</v>
      </c>
      <c r="I351" s="1">
        <v>4</v>
      </c>
      <c r="J351" s="1">
        <v>1</v>
      </c>
      <c r="K351" s="2"/>
      <c r="L351" s="2"/>
      <c r="M351" s="2"/>
      <c r="N351" s="2"/>
      <c r="O351" s="2"/>
      <c r="Q351" s="2">
        <f t="shared" ref="Q351:Q353" si="369">COUNTA(H351)</f>
        <v>1</v>
      </c>
      <c r="R351" s="2">
        <f t="shared" ref="R351:R353" si="370">COUNTA(I351)</f>
        <v>1</v>
      </c>
      <c r="S351" s="2">
        <f t="shared" ref="S351:S353" si="371">COUNTA(J351)</f>
        <v>1</v>
      </c>
      <c r="T351" s="2">
        <f t="shared" ref="T351:T353" si="372">COUNTA(K351)</f>
        <v>0</v>
      </c>
      <c r="U351" s="2">
        <f t="shared" ref="U351:U352" si="373">COUNTA(L351)</f>
        <v>0</v>
      </c>
      <c r="V351" s="2">
        <f t="shared" ref="V351:V352" si="374">COUNTA(M351)</f>
        <v>0</v>
      </c>
      <c r="W351" s="2">
        <f t="shared" ref="W351:W352" si="375">COUNTA(N351)</f>
        <v>0</v>
      </c>
    </row>
    <row r="352" spans="1:23">
      <c r="A352" s="1" t="s">
        <v>26</v>
      </c>
      <c r="B352" s="1" t="s">
        <v>19</v>
      </c>
      <c r="C352" s="1" t="s">
        <v>16</v>
      </c>
      <c r="D352" s="4">
        <v>45825</v>
      </c>
      <c r="E352" s="2">
        <f t="shared" si="253"/>
        <v>115</v>
      </c>
      <c r="F352" s="2">
        <v>2</v>
      </c>
      <c r="G352" s="1" t="s">
        <v>8</v>
      </c>
      <c r="H352" s="1">
        <v>0</v>
      </c>
      <c r="I352" s="1">
        <v>3</v>
      </c>
      <c r="J352" s="1">
        <v>1</v>
      </c>
      <c r="K352" s="2"/>
      <c r="L352" s="2"/>
      <c r="M352" s="2"/>
      <c r="N352" s="2"/>
      <c r="O352" s="2"/>
      <c r="Q352" s="2">
        <f t="shared" si="369"/>
        <v>1</v>
      </c>
      <c r="R352" s="2">
        <f t="shared" si="370"/>
        <v>1</v>
      </c>
      <c r="S352" s="2">
        <f t="shared" si="371"/>
        <v>1</v>
      </c>
      <c r="T352" s="2">
        <f t="shared" si="372"/>
        <v>0</v>
      </c>
      <c r="U352" s="2">
        <f t="shared" si="373"/>
        <v>0</v>
      </c>
      <c r="V352" s="2">
        <f t="shared" si="374"/>
        <v>0</v>
      </c>
      <c r="W352" s="2">
        <f t="shared" si="375"/>
        <v>0</v>
      </c>
    </row>
    <row r="353" spans="1:23">
      <c r="A353" s="1" t="s">
        <v>26</v>
      </c>
      <c r="B353" s="1" t="s">
        <v>19</v>
      </c>
      <c r="C353" s="1" t="s">
        <v>16</v>
      </c>
      <c r="D353" s="4">
        <v>45825</v>
      </c>
      <c r="E353" s="2">
        <f t="shared" si="253"/>
        <v>115</v>
      </c>
      <c r="F353" s="2">
        <v>3</v>
      </c>
      <c r="G353" s="1" t="s">
        <v>8</v>
      </c>
      <c r="H353" s="1">
        <v>5</v>
      </c>
      <c r="I353" s="1">
        <v>3</v>
      </c>
      <c r="J353" s="1">
        <v>0</v>
      </c>
      <c r="K353" s="2"/>
      <c r="L353" s="2"/>
      <c r="M353" s="2"/>
      <c r="N353" s="2"/>
      <c r="O353" s="2"/>
      <c r="Q353" s="2">
        <f t="shared" si="369"/>
        <v>1</v>
      </c>
      <c r="R353" s="2">
        <f t="shared" si="370"/>
        <v>1</v>
      </c>
      <c r="S353" s="2">
        <f t="shared" si="371"/>
        <v>1</v>
      </c>
      <c r="T353" s="2">
        <f t="shared" si="372"/>
        <v>0</v>
      </c>
      <c r="U353" s="2"/>
      <c r="V353" s="2"/>
      <c r="W353" s="2"/>
    </row>
    <row r="354" spans="1:23">
      <c r="A354" s="1" t="s">
        <v>26</v>
      </c>
      <c r="B354" s="1" t="s">
        <v>20</v>
      </c>
      <c r="C354" s="1" t="s">
        <v>16</v>
      </c>
      <c r="D354" s="4">
        <v>45826</v>
      </c>
      <c r="E354" s="2">
        <f t="shared" si="253"/>
        <v>116</v>
      </c>
      <c r="F354" s="2">
        <v>1</v>
      </c>
      <c r="G354" s="1" t="s">
        <v>9</v>
      </c>
      <c r="H354" s="1">
        <v>3</v>
      </c>
      <c r="I354" s="1">
        <v>3</v>
      </c>
      <c r="K354" s="2"/>
      <c r="L354" s="2"/>
      <c r="M354" s="2"/>
      <c r="N354" s="2"/>
      <c r="O354" s="2"/>
      <c r="Q354" s="2">
        <f t="shared" ref="Q354:Q357" si="376">COUNTA(H354)</f>
        <v>1</v>
      </c>
      <c r="R354" s="2">
        <f t="shared" ref="R354:R357" si="377">COUNTA(I354)</f>
        <v>1</v>
      </c>
      <c r="S354" s="2">
        <f t="shared" ref="S354:S356" si="378">COUNTA(J354)</f>
        <v>0</v>
      </c>
      <c r="T354" s="2">
        <f t="shared" ref="T354:T356" si="379">COUNTA(K354)</f>
        <v>0</v>
      </c>
      <c r="U354" s="2">
        <f t="shared" ref="U354:U355" si="380">COUNTA(L354)</f>
        <v>0</v>
      </c>
      <c r="V354" s="2">
        <f t="shared" ref="V354:V355" si="381">COUNTA(M354)</f>
        <v>0</v>
      </c>
      <c r="W354" s="2">
        <f t="shared" ref="W354:W355" si="382">COUNTA(N354)</f>
        <v>0</v>
      </c>
    </row>
    <row r="355" spans="1:23">
      <c r="A355" s="1" t="s">
        <v>26</v>
      </c>
      <c r="B355" s="1" t="s">
        <v>20</v>
      </c>
      <c r="C355" s="1" t="s">
        <v>16</v>
      </c>
      <c r="D355" s="4">
        <v>45826</v>
      </c>
      <c r="E355" s="2">
        <f t="shared" si="253"/>
        <v>116</v>
      </c>
      <c r="F355" s="2">
        <v>2</v>
      </c>
      <c r="G355" s="1" t="s">
        <v>9</v>
      </c>
      <c r="H355" s="1">
        <v>1</v>
      </c>
      <c r="I355" s="1">
        <v>2</v>
      </c>
      <c r="K355" s="2"/>
      <c r="L355" s="2"/>
      <c r="M355" s="2"/>
      <c r="N355" s="2"/>
      <c r="O355" s="2"/>
      <c r="Q355" s="2">
        <f t="shared" si="376"/>
        <v>1</v>
      </c>
      <c r="R355" s="2">
        <f t="shared" si="377"/>
        <v>1</v>
      </c>
      <c r="S355" s="2">
        <f t="shared" si="378"/>
        <v>0</v>
      </c>
      <c r="T355" s="2">
        <f t="shared" si="379"/>
        <v>0</v>
      </c>
      <c r="U355" s="2">
        <f t="shared" si="380"/>
        <v>0</v>
      </c>
      <c r="V355" s="2">
        <f t="shared" si="381"/>
        <v>0</v>
      </c>
      <c r="W355" s="2">
        <f t="shared" si="382"/>
        <v>0</v>
      </c>
    </row>
    <row r="356" spans="1:23">
      <c r="A356" s="1" t="s">
        <v>26</v>
      </c>
      <c r="B356" s="1" t="s">
        <v>20</v>
      </c>
      <c r="C356" s="1" t="s">
        <v>16</v>
      </c>
      <c r="D356" s="4">
        <v>45826</v>
      </c>
      <c r="E356" s="2">
        <f t="shared" si="253"/>
        <v>116</v>
      </c>
      <c r="F356" s="2">
        <v>3</v>
      </c>
      <c r="G356" s="1" t="s">
        <v>9</v>
      </c>
      <c r="H356" s="1">
        <v>1</v>
      </c>
      <c r="I356" s="1">
        <v>0</v>
      </c>
      <c r="K356" s="2"/>
      <c r="L356" s="2"/>
      <c r="M356" s="2"/>
      <c r="N356" s="2"/>
      <c r="O356" s="2"/>
      <c r="Q356" s="2">
        <f t="shared" si="376"/>
        <v>1</v>
      </c>
      <c r="R356" s="2">
        <f t="shared" si="377"/>
        <v>1</v>
      </c>
      <c r="S356" s="2">
        <f t="shared" si="378"/>
        <v>0</v>
      </c>
      <c r="T356" s="2">
        <f t="shared" si="379"/>
        <v>0</v>
      </c>
      <c r="U356" s="2"/>
      <c r="V356" s="2"/>
      <c r="W356" s="2"/>
    </row>
    <row r="357" spans="1:23">
      <c r="A357" s="1" t="s">
        <v>26</v>
      </c>
      <c r="B357" s="1" t="s">
        <v>20</v>
      </c>
      <c r="C357" s="1" t="s">
        <v>16</v>
      </c>
      <c r="D357" s="4">
        <v>45826</v>
      </c>
      <c r="E357" s="2">
        <v>116</v>
      </c>
      <c r="F357" s="2" t="s">
        <v>96</v>
      </c>
      <c r="G357" s="1" t="s">
        <v>9</v>
      </c>
      <c r="H357" s="1">
        <v>2</v>
      </c>
      <c r="I357" s="1">
        <v>5</v>
      </c>
      <c r="K357" s="2"/>
      <c r="L357" s="2"/>
      <c r="M357" s="2"/>
      <c r="N357" s="2"/>
      <c r="O357" s="2"/>
      <c r="Q357" s="2">
        <f t="shared" si="376"/>
        <v>1</v>
      </c>
      <c r="R357" s="2">
        <f t="shared" si="377"/>
        <v>1</v>
      </c>
      <c r="S357" s="2"/>
      <c r="T357" s="2"/>
      <c r="U357" s="2"/>
      <c r="V357" s="2"/>
      <c r="W357" s="2"/>
    </row>
    <row r="358" spans="1:23">
      <c r="A358" s="1" t="s">
        <v>26</v>
      </c>
      <c r="B358" s="1" t="s">
        <v>21</v>
      </c>
      <c r="C358" s="1" t="s">
        <v>16</v>
      </c>
      <c r="D358" s="4">
        <v>45826</v>
      </c>
      <c r="E358" s="2">
        <f t="shared" ref="E358:E363" si="383">E355+1</f>
        <v>117</v>
      </c>
      <c r="F358" s="2">
        <v>1</v>
      </c>
      <c r="G358" s="1" t="s">
        <v>11</v>
      </c>
      <c r="H358" s="1">
        <v>7</v>
      </c>
      <c r="I358" s="1">
        <v>0</v>
      </c>
      <c r="K358" s="2"/>
      <c r="L358" s="2"/>
      <c r="M358" s="2"/>
      <c r="N358" s="2"/>
      <c r="O358" s="2"/>
      <c r="Q358" s="2">
        <f t="shared" ref="Q358:Q360" si="384">COUNTA(H358)</f>
        <v>1</v>
      </c>
      <c r="R358" s="2">
        <f t="shared" ref="R358:R360" si="385">COUNTA(I358)</f>
        <v>1</v>
      </c>
      <c r="S358" s="2">
        <f t="shared" ref="S358:S359" si="386">COUNTA(J358)</f>
        <v>0</v>
      </c>
      <c r="T358" s="2">
        <f t="shared" ref="T358:T359" si="387">COUNTA(K358)</f>
        <v>0</v>
      </c>
      <c r="U358" s="2">
        <f t="shared" ref="U358" si="388">COUNTA(L358)</f>
        <v>0</v>
      </c>
      <c r="V358" s="2">
        <f t="shared" ref="V358" si="389">COUNTA(M358)</f>
        <v>0</v>
      </c>
      <c r="W358" s="2">
        <f t="shared" ref="W358" si="390">COUNTA(N358)</f>
        <v>0</v>
      </c>
    </row>
    <row r="359" spans="1:23">
      <c r="A359" s="1" t="s">
        <v>26</v>
      </c>
      <c r="B359" s="1" t="s">
        <v>21</v>
      </c>
      <c r="C359" s="1" t="s">
        <v>16</v>
      </c>
      <c r="D359" s="4">
        <v>45826</v>
      </c>
      <c r="E359" s="2">
        <f t="shared" si="383"/>
        <v>117</v>
      </c>
      <c r="F359" s="2">
        <v>2</v>
      </c>
      <c r="G359" s="1" t="s">
        <v>11</v>
      </c>
      <c r="H359" s="1">
        <v>7</v>
      </c>
      <c r="I359" s="1">
        <v>0</v>
      </c>
      <c r="K359" s="2"/>
      <c r="L359" s="2"/>
      <c r="M359" s="2"/>
      <c r="N359" s="2"/>
      <c r="O359" s="2"/>
      <c r="Q359" s="2">
        <f t="shared" si="384"/>
        <v>1</v>
      </c>
      <c r="R359" s="2">
        <f t="shared" si="385"/>
        <v>1</v>
      </c>
      <c r="S359" s="2">
        <f t="shared" si="386"/>
        <v>0</v>
      </c>
      <c r="T359" s="2">
        <f t="shared" si="387"/>
        <v>0</v>
      </c>
      <c r="U359" s="2"/>
      <c r="V359" s="2"/>
      <c r="W359" s="2"/>
    </row>
    <row r="360" spans="1:23">
      <c r="A360" s="1" t="s">
        <v>26</v>
      </c>
      <c r="B360" s="1" t="s">
        <v>21</v>
      </c>
      <c r="C360" s="1" t="s">
        <v>16</v>
      </c>
      <c r="D360" s="4">
        <v>45826</v>
      </c>
      <c r="E360" s="2">
        <f t="shared" si="383"/>
        <v>117</v>
      </c>
      <c r="F360" s="2">
        <v>3</v>
      </c>
      <c r="G360" s="1" t="s">
        <v>11</v>
      </c>
      <c r="H360" s="1">
        <v>0</v>
      </c>
      <c r="I360" s="1">
        <v>2</v>
      </c>
      <c r="K360" s="2"/>
      <c r="L360" s="2"/>
      <c r="M360" s="2"/>
      <c r="N360" s="2"/>
      <c r="O360" s="2"/>
      <c r="Q360" s="2">
        <f t="shared" si="384"/>
        <v>1</v>
      </c>
      <c r="R360" s="2">
        <f t="shared" si="385"/>
        <v>1</v>
      </c>
      <c r="S360" s="2"/>
      <c r="T360" s="2"/>
      <c r="U360" s="2"/>
      <c r="V360" s="2"/>
      <c r="W360" s="2"/>
    </row>
    <row r="361" spans="1:23">
      <c r="A361" s="1" t="s">
        <v>26</v>
      </c>
      <c r="B361" s="1" t="s">
        <v>19</v>
      </c>
      <c r="C361" s="1" t="s">
        <v>16</v>
      </c>
      <c r="D361" s="4">
        <v>45826</v>
      </c>
      <c r="E361" s="2">
        <f t="shared" si="383"/>
        <v>118</v>
      </c>
      <c r="F361" s="2">
        <v>1</v>
      </c>
      <c r="G361" s="1" t="s">
        <v>9</v>
      </c>
      <c r="H361" s="1">
        <v>4</v>
      </c>
      <c r="I361" s="1">
        <v>0</v>
      </c>
      <c r="K361" s="2"/>
      <c r="L361" s="2"/>
      <c r="M361" s="2"/>
      <c r="N361" s="2"/>
      <c r="O361" s="2"/>
      <c r="Q361" s="2">
        <f t="shared" ref="Q361:Q363" si="391">COUNTA(H361)</f>
        <v>1</v>
      </c>
      <c r="R361" s="2">
        <f t="shared" ref="R361:R363" si="392">COUNTA(I361)</f>
        <v>1</v>
      </c>
      <c r="S361" s="2">
        <f t="shared" ref="S361:S362" si="393">COUNTA(J361)</f>
        <v>0</v>
      </c>
      <c r="T361" s="2">
        <f t="shared" ref="T361:T362" si="394">COUNTA(K361)</f>
        <v>0</v>
      </c>
      <c r="U361" s="2">
        <f t="shared" ref="U361" si="395">COUNTA(L361)</f>
        <v>0</v>
      </c>
      <c r="V361" s="2">
        <f t="shared" ref="V361" si="396">COUNTA(M361)</f>
        <v>0</v>
      </c>
      <c r="W361" s="2">
        <f t="shared" ref="W361" si="397">COUNTA(N361)</f>
        <v>0</v>
      </c>
    </row>
    <row r="362" spans="1:23">
      <c r="A362" s="1" t="s">
        <v>26</v>
      </c>
      <c r="B362" s="1" t="s">
        <v>19</v>
      </c>
      <c r="C362" s="1" t="s">
        <v>16</v>
      </c>
      <c r="D362" s="4">
        <v>45826</v>
      </c>
      <c r="E362" s="2">
        <f t="shared" si="383"/>
        <v>118</v>
      </c>
      <c r="F362" s="2">
        <v>2</v>
      </c>
      <c r="G362" s="1" t="s">
        <v>9</v>
      </c>
      <c r="H362" s="1">
        <v>2</v>
      </c>
      <c r="I362" s="1">
        <v>0</v>
      </c>
      <c r="K362" s="2"/>
      <c r="L362" s="2"/>
      <c r="M362" s="2"/>
      <c r="N362" s="2"/>
      <c r="O362" s="2"/>
      <c r="Q362" s="2">
        <f t="shared" si="391"/>
        <v>1</v>
      </c>
      <c r="R362" s="2">
        <f t="shared" si="392"/>
        <v>1</v>
      </c>
      <c r="S362" s="2">
        <f t="shared" si="393"/>
        <v>0</v>
      </c>
      <c r="T362" s="2">
        <f t="shared" si="394"/>
        <v>0</v>
      </c>
      <c r="U362" s="2"/>
      <c r="V362" s="2"/>
      <c r="W362" s="2"/>
    </row>
    <row r="363" spans="1:23">
      <c r="A363" s="1" t="s">
        <v>26</v>
      </c>
      <c r="B363" s="1" t="s">
        <v>19</v>
      </c>
      <c r="C363" s="1" t="s">
        <v>16</v>
      </c>
      <c r="D363" s="4">
        <v>45826</v>
      </c>
      <c r="E363" s="2">
        <f t="shared" si="383"/>
        <v>118</v>
      </c>
      <c r="F363" s="2">
        <v>3</v>
      </c>
      <c r="G363" s="1" t="s">
        <v>9</v>
      </c>
      <c r="H363" s="1">
        <v>3</v>
      </c>
      <c r="I363" s="1">
        <v>5</v>
      </c>
      <c r="K363" s="2"/>
      <c r="L363" s="2"/>
      <c r="M363" s="2"/>
      <c r="N363" s="2"/>
      <c r="O363" s="2"/>
      <c r="Q363" s="2">
        <f t="shared" si="391"/>
        <v>1</v>
      </c>
      <c r="R363" s="2">
        <f t="shared" si="392"/>
        <v>1</v>
      </c>
      <c r="S363" s="2"/>
      <c r="T363" s="2"/>
      <c r="U363" s="2"/>
      <c r="V363" s="2"/>
      <c r="W363" s="2"/>
    </row>
    <row r="364" spans="1:23">
      <c r="A364" s="1" t="s">
        <v>26</v>
      </c>
      <c r="B364" s="1" t="s">
        <v>20</v>
      </c>
      <c r="C364" s="1" t="s">
        <v>16</v>
      </c>
      <c r="D364" s="4">
        <v>45827</v>
      </c>
      <c r="E364" s="2">
        <f t="shared" ref="E364:E388" si="398">E361+1</f>
        <v>119</v>
      </c>
      <c r="F364" s="2">
        <v>1</v>
      </c>
      <c r="G364" s="1" t="s">
        <v>9</v>
      </c>
      <c r="H364" s="1">
        <v>3</v>
      </c>
      <c r="I364" s="1">
        <v>3</v>
      </c>
      <c r="K364" s="2"/>
      <c r="L364" s="2"/>
      <c r="M364" s="2"/>
      <c r="N364" s="2"/>
      <c r="O364" s="2"/>
      <c r="Q364" s="2">
        <f t="shared" ref="Q364:Q365" si="399">COUNTA(H364)</f>
        <v>1</v>
      </c>
      <c r="R364" s="2">
        <f t="shared" ref="R364:R365" si="400">COUNTA(I364)</f>
        <v>1</v>
      </c>
      <c r="S364" s="2">
        <f t="shared" ref="S364:S365" si="401">COUNTA(J364)</f>
        <v>0</v>
      </c>
      <c r="T364" s="2">
        <f t="shared" ref="T364:T365" si="402">COUNTA(K364)</f>
        <v>0</v>
      </c>
      <c r="U364" s="2">
        <f t="shared" ref="U364" si="403">COUNTA(L364)</f>
        <v>0</v>
      </c>
      <c r="V364" s="2">
        <f t="shared" ref="V364" si="404">COUNTA(M364)</f>
        <v>0</v>
      </c>
      <c r="W364" s="2">
        <f t="shared" ref="W364" si="405">COUNTA(N364)</f>
        <v>0</v>
      </c>
    </row>
    <row r="365" spans="1:23">
      <c r="A365" s="1" t="s">
        <v>26</v>
      </c>
      <c r="B365" s="1" t="s">
        <v>20</v>
      </c>
      <c r="C365" s="1" t="s">
        <v>16</v>
      </c>
      <c r="D365" s="4">
        <v>45827</v>
      </c>
      <c r="E365" s="2">
        <f t="shared" si="398"/>
        <v>119</v>
      </c>
      <c r="F365" s="2">
        <v>2</v>
      </c>
      <c r="G365" s="1" t="s">
        <v>9</v>
      </c>
      <c r="H365" s="1">
        <v>5</v>
      </c>
      <c r="I365" s="1">
        <v>5</v>
      </c>
      <c r="K365" s="2"/>
      <c r="L365" s="2"/>
      <c r="M365" s="2"/>
      <c r="N365" s="2"/>
      <c r="O365" s="2"/>
      <c r="Q365" s="2">
        <f t="shared" si="399"/>
        <v>1</v>
      </c>
      <c r="R365" s="2">
        <f t="shared" si="400"/>
        <v>1</v>
      </c>
      <c r="S365" s="2">
        <f t="shared" si="401"/>
        <v>0</v>
      </c>
      <c r="T365" s="2">
        <f t="shared" si="402"/>
        <v>0</v>
      </c>
      <c r="U365" s="2"/>
      <c r="V365" s="2"/>
      <c r="W365" s="2"/>
    </row>
    <row r="366" spans="1:23">
      <c r="A366" s="1" t="s">
        <v>26</v>
      </c>
      <c r="B366" s="1" t="s">
        <v>20</v>
      </c>
      <c r="C366" s="1" t="s">
        <v>16</v>
      </c>
      <c r="D366" s="4">
        <v>45827</v>
      </c>
      <c r="E366" s="2">
        <f t="shared" si="398"/>
        <v>119</v>
      </c>
      <c r="F366" s="2">
        <v>3</v>
      </c>
      <c r="G366" s="1" t="s">
        <v>9</v>
      </c>
      <c r="H366" s="1">
        <v>0</v>
      </c>
      <c r="I366" s="1">
        <v>5</v>
      </c>
      <c r="K366" s="2"/>
      <c r="L366" s="2"/>
      <c r="M366" s="2"/>
      <c r="N366" s="2"/>
      <c r="O366" s="2"/>
      <c r="Q366" s="2">
        <f>COUNTA(H366)</f>
        <v>1</v>
      </c>
      <c r="R366" s="2">
        <f>COUNTA(I366)</f>
        <v>1</v>
      </c>
      <c r="S366" s="2"/>
      <c r="T366" s="2"/>
      <c r="U366" s="2"/>
      <c r="V366" s="2"/>
      <c r="W366" s="2"/>
    </row>
    <row r="367" spans="1:23">
      <c r="A367" s="1" t="s">
        <v>26</v>
      </c>
      <c r="B367" s="1" t="s">
        <v>20</v>
      </c>
      <c r="C367" s="1" t="s">
        <v>16</v>
      </c>
      <c r="D367" s="4">
        <v>45827</v>
      </c>
      <c r="E367" s="2">
        <f t="shared" si="398"/>
        <v>120</v>
      </c>
      <c r="F367" s="2">
        <v>1</v>
      </c>
      <c r="G367" s="1" t="s">
        <v>11</v>
      </c>
      <c r="H367" s="1">
        <v>1</v>
      </c>
      <c r="I367" s="1">
        <v>3</v>
      </c>
      <c r="K367" s="2"/>
      <c r="L367" s="2"/>
      <c r="M367" s="2"/>
      <c r="N367" s="2"/>
      <c r="O367" s="2"/>
      <c r="Q367" s="2">
        <f t="shared" ref="Q367:Q368" si="406">COUNTA(H367)</f>
        <v>1</v>
      </c>
      <c r="R367" s="2">
        <f t="shared" ref="R367:R368" si="407">COUNTA(I367)</f>
        <v>1</v>
      </c>
      <c r="S367" s="2">
        <f t="shared" ref="S367:S368" si="408">COUNTA(J367)</f>
        <v>0</v>
      </c>
      <c r="T367" s="2">
        <f t="shared" ref="T367:T368" si="409">COUNTA(K367)</f>
        <v>0</v>
      </c>
      <c r="U367" s="2">
        <f t="shared" ref="U367" si="410">COUNTA(L367)</f>
        <v>0</v>
      </c>
      <c r="V367" s="2">
        <f t="shared" ref="V367" si="411">COUNTA(M367)</f>
        <v>0</v>
      </c>
      <c r="W367" s="2">
        <f t="shared" ref="W367" si="412">COUNTA(N367)</f>
        <v>0</v>
      </c>
    </row>
    <row r="368" spans="1:23">
      <c r="A368" s="1" t="s">
        <v>26</v>
      </c>
      <c r="B368" s="1" t="s">
        <v>20</v>
      </c>
      <c r="C368" s="1" t="s">
        <v>16</v>
      </c>
      <c r="D368" s="4">
        <v>45827</v>
      </c>
      <c r="E368" s="2">
        <f t="shared" si="398"/>
        <v>120</v>
      </c>
      <c r="F368" s="2">
        <v>2</v>
      </c>
      <c r="G368" s="1" t="s">
        <v>11</v>
      </c>
      <c r="H368" s="1">
        <v>4</v>
      </c>
      <c r="I368" s="1">
        <v>3</v>
      </c>
      <c r="K368" s="2"/>
      <c r="L368" s="2"/>
      <c r="M368" s="2"/>
      <c r="N368" s="2"/>
      <c r="O368" s="2"/>
      <c r="Q368" s="2">
        <f t="shared" si="406"/>
        <v>1</v>
      </c>
      <c r="R368" s="2">
        <f t="shared" si="407"/>
        <v>1</v>
      </c>
      <c r="S368" s="2">
        <f t="shared" si="408"/>
        <v>0</v>
      </c>
      <c r="T368" s="2">
        <f t="shared" si="409"/>
        <v>0</v>
      </c>
      <c r="U368" s="2"/>
      <c r="V368" s="2"/>
      <c r="W368" s="2"/>
    </row>
    <row r="369" spans="1:23">
      <c r="A369" s="1" t="s">
        <v>26</v>
      </c>
      <c r="B369" s="1" t="s">
        <v>20</v>
      </c>
      <c r="C369" s="1" t="s">
        <v>16</v>
      </c>
      <c r="D369" s="4">
        <v>45827</v>
      </c>
      <c r="E369" s="2">
        <f t="shared" si="398"/>
        <v>120</v>
      </c>
      <c r="F369" s="2">
        <v>3</v>
      </c>
      <c r="G369" s="1" t="s">
        <v>11</v>
      </c>
      <c r="H369" s="1">
        <v>2</v>
      </c>
      <c r="I369" s="1">
        <v>1</v>
      </c>
      <c r="K369" s="2"/>
      <c r="L369" s="2"/>
      <c r="M369" s="2"/>
      <c r="N369" s="2"/>
      <c r="O369" s="2"/>
      <c r="Q369" s="2">
        <f>COUNTA(H369)</f>
        <v>1</v>
      </c>
      <c r="R369" s="2">
        <f>COUNTA(I369)</f>
        <v>1</v>
      </c>
      <c r="S369" s="2"/>
      <c r="T369" s="2"/>
      <c r="U369" s="2"/>
      <c r="V369" s="2"/>
      <c r="W369" s="2"/>
    </row>
    <row r="370" spans="1:23">
      <c r="A370" s="1" t="s">
        <v>26</v>
      </c>
      <c r="B370" s="1" t="s">
        <v>20</v>
      </c>
      <c r="C370" s="1" t="s">
        <v>16</v>
      </c>
      <c r="D370" s="4">
        <v>45827</v>
      </c>
      <c r="E370" s="2">
        <v>120</v>
      </c>
      <c r="F370" s="2" t="s">
        <v>96</v>
      </c>
      <c r="G370" s="1" t="s">
        <v>11</v>
      </c>
      <c r="H370" s="1">
        <v>5</v>
      </c>
      <c r="I370" s="1">
        <v>1</v>
      </c>
      <c r="K370" s="2"/>
      <c r="L370" s="2"/>
      <c r="M370" s="2"/>
      <c r="N370" s="2"/>
      <c r="O370" s="2"/>
      <c r="Q370" s="2"/>
      <c r="R370" s="2"/>
      <c r="S370" s="2"/>
      <c r="T370" s="2"/>
      <c r="U370" s="2"/>
      <c r="V370" s="2"/>
      <c r="W370" s="2"/>
    </row>
    <row r="371" spans="1:23">
      <c r="A371" s="1" t="s">
        <v>26</v>
      </c>
      <c r="B371" s="1" t="s">
        <v>20</v>
      </c>
      <c r="C371" s="1" t="s">
        <v>16</v>
      </c>
      <c r="D371" s="4">
        <v>45828</v>
      </c>
      <c r="E371" s="2">
        <f t="shared" si="398"/>
        <v>121</v>
      </c>
      <c r="F371" s="2">
        <v>1</v>
      </c>
      <c r="G371" s="1" t="s">
        <v>9</v>
      </c>
      <c r="H371" s="1">
        <v>1</v>
      </c>
      <c r="I371" s="1">
        <v>0</v>
      </c>
      <c r="K371" s="2"/>
      <c r="L371" s="2"/>
      <c r="M371" s="2"/>
      <c r="N371" s="2"/>
      <c r="O371" s="2"/>
      <c r="Q371" s="2">
        <f t="shared" ref="Q371" si="413">COUNTA(H371)</f>
        <v>1</v>
      </c>
      <c r="R371" s="2">
        <f t="shared" ref="R371" si="414">COUNTA(I371)</f>
        <v>1</v>
      </c>
      <c r="S371" s="2">
        <f t="shared" ref="S371" si="415">COUNTA(J371)</f>
        <v>0</v>
      </c>
      <c r="T371" s="2">
        <f t="shared" ref="T371" si="416">COUNTA(K371)</f>
        <v>0</v>
      </c>
      <c r="U371" s="2"/>
      <c r="V371" s="2"/>
      <c r="W371" s="2"/>
    </row>
    <row r="372" spans="1:23">
      <c r="A372" s="1" t="s">
        <v>26</v>
      </c>
      <c r="B372" s="1" t="s">
        <v>20</v>
      </c>
      <c r="C372" s="1" t="s">
        <v>16</v>
      </c>
      <c r="D372" s="4">
        <v>45828</v>
      </c>
      <c r="E372" s="2">
        <f t="shared" si="398"/>
        <v>121</v>
      </c>
      <c r="F372" s="2">
        <v>2</v>
      </c>
      <c r="G372" s="1" t="s">
        <v>9</v>
      </c>
      <c r="H372" s="1">
        <v>2</v>
      </c>
      <c r="I372" s="1">
        <v>2</v>
      </c>
      <c r="K372" s="2"/>
      <c r="L372" s="2"/>
      <c r="M372" s="2"/>
      <c r="N372" s="2"/>
      <c r="O372" s="2"/>
      <c r="Q372" s="2">
        <f>COUNTA(H372)</f>
        <v>1</v>
      </c>
      <c r="R372" s="2">
        <f>COUNTA(I372)</f>
        <v>1</v>
      </c>
      <c r="S372" s="2"/>
      <c r="T372" s="2"/>
      <c r="U372" s="2"/>
      <c r="V372" s="2"/>
      <c r="W372" s="2"/>
    </row>
    <row r="373" spans="1:23">
      <c r="A373" s="1" t="s">
        <v>26</v>
      </c>
      <c r="B373" s="1" t="s">
        <v>20</v>
      </c>
      <c r="C373" s="1" t="s">
        <v>16</v>
      </c>
      <c r="D373" s="4">
        <v>45828</v>
      </c>
      <c r="E373" s="2">
        <f t="shared" si="398"/>
        <v>121</v>
      </c>
      <c r="F373" s="2">
        <v>3</v>
      </c>
      <c r="G373" s="1" t="s">
        <v>9</v>
      </c>
      <c r="H373" s="1">
        <v>7</v>
      </c>
      <c r="I373" s="1">
        <v>4</v>
      </c>
      <c r="K373" s="2"/>
      <c r="L373" s="2"/>
      <c r="M373" s="2"/>
      <c r="N373" s="2"/>
      <c r="O373" s="2"/>
      <c r="Q373" s="2"/>
      <c r="R373" s="2"/>
      <c r="S373" s="2"/>
      <c r="T373" s="2"/>
      <c r="U373" s="2"/>
      <c r="V373" s="2"/>
      <c r="W373" s="2"/>
    </row>
    <row r="374" spans="1:23">
      <c r="A374" s="1" t="s">
        <v>26</v>
      </c>
      <c r="B374" s="1" t="s">
        <v>19</v>
      </c>
      <c r="C374" s="1" t="s">
        <v>16</v>
      </c>
      <c r="D374" s="4">
        <v>45828</v>
      </c>
      <c r="E374" s="2">
        <f t="shared" si="398"/>
        <v>122</v>
      </c>
      <c r="F374" s="2">
        <v>1</v>
      </c>
      <c r="G374" s="1" t="s">
        <v>11</v>
      </c>
      <c r="H374" s="1">
        <v>0</v>
      </c>
      <c r="I374" s="1">
        <v>1</v>
      </c>
      <c r="K374" s="2"/>
      <c r="L374" s="2"/>
      <c r="M374" s="2"/>
      <c r="N374" s="2"/>
      <c r="O374" s="2"/>
      <c r="Q374" s="2">
        <f t="shared" ref="Q374" si="417">COUNTA(H374)</f>
        <v>1</v>
      </c>
      <c r="R374" s="2">
        <f t="shared" ref="R374" si="418">COUNTA(I374)</f>
        <v>1</v>
      </c>
      <c r="S374" s="2">
        <f t="shared" ref="S374" si="419">COUNTA(J374)</f>
        <v>0</v>
      </c>
      <c r="T374" s="2">
        <f t="shared" ref="T374" si="420">COUNTA(K374)</f>
        <v>0</v>
      </c>
      <c r="U374" s="2"/>
      <c r="V374" s="2"/>
      <c r="W374" s="2"/>
    </row>
    <row r="375" spans="1:23">
      <c r="A375" s="1" t="s">
        <v>26</v>
      </c>
      <c r="B375" s="1" t="s">
        <v>19</v>
      </c>
      <c r="C375" s="1" t="s">
        <v>16</v>
      </c>
      <c r="D375" s="4">
        <v>45828</v>
      </c>
      <c r="E375" s="2">
        <f t="shared" si="398"/>
        <v>122</v>
      </c>
      <c r="F375" s="2">
        <v>2</v>
      </c>
      <c r="G375" s="1" t="s">
        <v>11</v>
      </c>
      <c r="H375" s="1">
        <v>4</v>
      </c>
      <c r="I375" s="1">
        <v>4</v>
      </c>
      <c r="K375" s="2"/>
      <c r="L375" s="2"/>
      <c r="M375" s="2"/>
      <c r="N375" s="2"/>
      <c r="O375" s="2"/>
      <c r="Q375" s="2">
        <f>COUNTA(H375)</f>
        <v>1</v>
      </c>
      <c r="R375" s="2">
        <f>COUNTA(I375)</f>
        <v>1</v>
      </c>
      <c r="S375" s="2"/>
      <c r="T375" s="2"/>
      <c r="U375" s="2"/>
      <c r="V375" s="2"/>
      <c r="W375" s="2"/>
    </row>
    <row r="376" spans="1:23">
      <c r="A376" s="1" t="s">
        <v>26</v>
      </c>
      <c r="B376" s="1" t="s">
        <v>19</v>
      </c>
      <c r="C376" s="1" t="s">
        <v>16</v>
      </c>
      <c r="D376" s="4">
        <v>45828</v>
      </c>
      <c r="E376" s="2">
        <f t="shared" si="398"/>
        <v>122</v>
      </c>
      <c r="F376" s="2">
        <v>3</v>
      </c>
      <c r="G376" s="1" t="s">
        <v>11</v>
      </c>
      <c r="H376" s="1">
        <v>3</v>
      </c>
      <c r="I376" s="1">
        <v>6</v>
      </c>
      <c r="K376" s="2"/>
      <c r="L376" s="2"/>
      <c r="M376" s="2"/>
      <c r="N376" s="2"/>
      <c r="O376" s="2"/>
      <c r="Q376" s="2"/>
      <c r="R376" s="2"/>
      <c r="S376" s="2"/>
      <c r="T376" s="2"/>
      <c r="U376" s="2"/>
      <c r="V376" s="2"/>
      <c r="W376" s="2"/>
    </row>
    <row r="377" spans="1:23">
      <c r="A377" s="1" t="s">
        <v>26</v>
      </c>
      <c r="B377" s="1" t="s">
        <v>21</v>
      </c>
      <c r="C377" s="1" t="s">
        <v>16</v>
      </c>
      <c r="D377" s="4">
        <v>45828</v>
      </c>
      <c r="E377" s="2">
        <f t="shared" si="398"/>
        <v>123</v>
      </c>
      <c r="F377" s="2">
        <v>1</v>
      </c>
      <c r="G377" s="1" t="s">
        <v>9</v>
      </c>
      <c r="H377" s="1">
        <v>5</v>
      </c>
      <c r="I377" s="1">
        <v>3</v>
      </c>
      <c r="K377" s="2"/>
      <c r="L377" s="2"/>
      <c r="M377" s="2"/>
      <c r="N377" s="2"/>
      <c r="O377" s="2"/>
      <c r="Q377" s="2">
        <f t="shared" ref="Q377" si="421">COUNTA(H377)</f>
        <v>1</v>
      </c>
      <c r="R377" s="2">
        <f t="shared" ref="R377" si="422">COUNTA(I377)</f>
        <v>1</v>
      </c>
      <c r="S377" s="2">
        <f t="shared" ref="S377" si="423">COUNTA(J377)</f>
        <v>0</v>
      </c>
      <c r="T377" s="2">
        <f t="shared" ref="T377" si="424">COUNTA(K377)</f>
        <v>0</v>
      </c>
      <c r="U377" s="2"/>
      <c r="V377" s="2"/>
      <c r="W377" s="2"/>
    </row>
    <row r="378" spans="1:23">
      <c r="A378" s="1" t="s">
        <v>26</v>
      </c>
      <c r="B378" s="1" t="s">
        <v>21</v>
      </c>
      <c r="C378" s="1" t="s">
        <v>16</v>
      </c>
      <c r="D378" s="4">
        <v>45828</v>
      </c>
      <c r="E378" s="2">
        <f t="shared" si="398"/>
        <v>123</v>
      </c>
      <c r="F378" s="2">
        <v>2</v>
      </c>
      <c r="G378" s="1" t="s">
        <v>9</v>
      </c>
      <c r="H378" s="1">
        <v>3</v>
      </c>
      <c r="I378" s="1">
        <v>0</v>
      </c>
      <c r="K378" s="2"/>
      <c r="L378" s="2"/>
      <c r="M378" s="2"/>
      <c r="N378" s="2"/>
      <c r="O378" s="2"/>
      <c r="Q378" s="2">
        <f>COUNTA(H378)</f>
        <v>1</v>
      </c>
      <c r="R378" s="2">
        <f>COUNTA(I378)</f>
        <v>1</v>
      </c>
      <c r="S378" s="2"/>
      <c r="T378" s="2"/>
      <c r="U378" s="2"/>
      <c r="V378" s="2"/>
      <c r="W378" s="2"/>
    </row>
    <row r="379" spans="1:23">
      <c r="A379" s="1" t="s">
        <v>26</v>
      </c>
      <c r="B379" s="1" t="s">
        <v>21</v>
      </c>
      <c r="C379" s="1" t="s">
        <v>16</v>
      </c>
      <c r="D379" s="4">
        <v>45828</v>
      </c>
      <c r="E379" s="2">
        <f t="shared" si="398"/>
        <v>123</v>
      </c>
      <c r="F379" s="2">
        <v>3</v>
      </c>
      <c r="G379" s="1" t="s">
        <v>9</v>
      </c>
      <c r="H379" s="1">
        <v>3</v>
      </c>
      <c r="I379" s="1">
        <v>0</v>
      </c>
      <c r="K379" s="2"/>
      <c r="L379" s="2"/>
      <c r="M379" s="2"/>
      <c r="N379" s="2"/>
      <c r="O379" s="2"/>
      <c r="Q379" s="2"/>
      <c r="R379" s="2"/>
      <c r="S379" s="2"/>
      <c r="T379" s="2"/>
      <c r="U379" s="2"/>
      <c r="V379" s="2"/>
      <c r="W379" s="2"/>
    </row>
    <row r="380" spans="1:23">
      <c r="A380" s="1" t="s">
        <v>26</v>
      </c>
      <c r="B380" s="1" t="s">
        <v>20</v>
      </c>
      <c r="C380" s="1" t="s">
        <v>16</v>
      </c>
      <c r="D380" s="4">
        <v>45831</v>
      </c>
      <c r="E380" s="2">
        <f t="shared" si="398"/>
        <v>124</v>
      </c>
      <c r="F380" s="2">
        <v>1</v>
      </c>
      <c r="G380" s="1" t="s">
        <v>91</v>
      </c>
      <c r="I380" s="1">
        <v>4</v>
      </c>
      <c r="K380" s="2"/>
      <c r="L380" s="2"/>
      <c r="M380" s="2"/>
      <c r="N380" s="2"/>
      <c r="O380" s="2">
        <v>2</v>
      </c>
      <c r="Q380" s="2">
        <f t="shared" ref="Q380" si="425">COUNTA(H380)</f>
        <v>0</v>
      </c>
      <c r="R380" s="2">
        <f t="shared" ref="R380" si="426">COUNTA(I380)</f>
        <v>1</v>
      </c>
      <c r="S380" s="2">
        <f t="shared" ref="S380" si="427">COUNTA(J380)</f>
        <v>0</v>
      </c>
      <c r="T380" s="2">
        <f t="shared" ref="T380" si="428">COUNTA(K380)</f>
        <v>0</v>
      </c>
      <c r="U380" s="2"/>
      <c r="V380" s="2"/>
      <c r="W380" s="2"/>
    </row>
    <row r="381" spans="1:23">
      <c r="A381" s="1" t="s">
        <v>26</v>
      </c>
      <c r="B381" s="1" t="s">
        <v>20</v>
      </c>
      <c r="C381" s="1" t="s">
        <v>16</v>
      </c>
      <c r="D381" s="4">
        <v>45831</v>
      </c>
      <c r="E381" s="2">
        <f t="shared" si="398"/>
        <v>124</v>
      </c>
      <c r="F381" s="2">
        <v>2</v>
      </c>
      <c r="G381" s="1" t="s">
        <v>91</v>
      </c>
      <c r="I381" s="1">
        <v>3</v>
      </c>
      <c r="K381" s="2"/>
      <c r="L381" s="2"/>
      <c r="M381" s="2"/>
      <c r="N381" s="2"/>
      <c r="O381" s="2">
        <v>0</v>
      </c>
      <c r="Q381" s="2">
        <f>COUNTA(H381)</f>
        <v>0</v>
      </c>
      <c r="R381" s="2">
        <f>COUNTA(I381)</f>
        <v>1</v>
      </c>
      <c r="S381" s="2"/>
      <c r="T381" s="2"/>
      <c r="U381" s="2"/>
      <c r="V381" s="2"/>
      <c r="W381" s="2"/>
    </row>
    <row r="382" spans="1:23">
      <c r="A382" s="1" t="s">
        <v>26</v>
      </c>
      <c r="B382" s="1" t="s">
        <v>20</v>
      </c>
      <c r="C382" s="1" t="s">
        <v>16</v>
      </c>
      <c r="D382" s="4">
        <v>45831</v>
      </c>
      <c r="E382" s="2">
        <f t="shared" si="398"/>
        <v>124</v>
      </c>
      <c r="F382" s="2">
        <v>3</v>
      </c>
      <c r="G382" s="1" t="s">
        <v>91</v>
      </c>
      <c r="I382" s="1">
        <v>5</v>
      </c>
      <c r="K382" s="2"/>
      <c r="L382" s="2"/>
      <c r="M382" s="2"/>
      <c r="N382" s="2"/>
      <c r="O382" s="2">
        <v>0</v>
      </c>
      <c r="Q382" s="2"/>
      <c r="R382" s="2"/>
      <c r="S382" s="2"/>
      <c r="T382" s="2"/>
      <c r="U382" s="2"/>
      <c r="V382" s="2"/>
      <c r="W382" s="2"/>
    </row>
    <row r="383" spans="1:23">
      <c r="A383" s="1" t="s">
        <v>26</v>
      </c>
      <c r="B383" s="1" t="s">
        <v>20</v>
      </c>
      <c r="C383" s="1" t="s">
        <v>16</v>
      </c>
      <c r="D383" s="4">
        <v>45831</v>
      </c>
      <c r="E383" s="2">
        <f t="shared" si="398"/>
        <v>125</v>
      </c>
      <c r="F383" s="2">
        <v>1</v>
      </c>
      <c r="G383" s="1" t="s">
        <v>11</v>
      </c>
      <c r="H383" s="1">
        <v>5</v>
      </c>
      <c r="I383" s="1">
        <v>5</v>
      </c>
      <c r="K383" s="2"/>
      <c r="L383" s="2"/>
      <c r="M383" s="2"/>
      <c r="N383" s="2"/>
      <c r="O383" s="2"/>
      <c r="Q383" s="2">
        <f t="shared" ref="Q383" si="429">COUNTA(H383)</f>
        <v>1</v>
      </c>
      <c r="R383" s="2">
        <f t="shared" ref="R383" si="430">COUNTA(I383)</f>
        <v>1</v>
      </c>
      <c r="S383" s="2">
        <f t="shared" ref="S383" si="431">COUNTA(J383)</f>
        <v>0</v>
      </c>
      <c r="T383" s="2">
        <f t="shared" ref="T383" si="432">COUNTA(K383)</f>
        <v>0</v>
      </c>
      <c r="U383" s="2"/>
      <c r="V383" s="2"/>
      <c r="W383" s="2"/>
    </row>
    <row r="384" spans="1:23">
      <c r="A384" s="1" t="s">
        <v>26</v>
      </c>
      <c r="B384" s="1" t="s">
        <v>20</v>
      </c>
      <c r="C384" s="1" t="s">
        <v>16</v>
      </c>
      <c r="D384" s="4">
        <v>45831</v>
      </c>
      <c r="E384" s="2">
        <f t="shared" si="398"/>
        <v>125</v>
      </c>
      <c r="F384" s="2">
        <v>2</v>
      </c>
      <c r="G384" s="1" t="s">
        <v>11</v>
      </c>
      <c r="H384" s="1">
        <v>1</v>
      </c>
      <c r="I384" s="1">
        <v>2</v>
      </c>
      <c r="K384" s="2"/>
      <c r="L384" s="2"/>
      <c r="M384" s="2"/>
      <c r="N384" s="2"/>
      <c r="O384" s="2"/>
      <c r="Q384" s="2">
        <f>COUNTA(H384)</f>
        <v>1</v>
      </c>
      <c r="R384" s="2">
        <f>COUNTA(I384)</f>
        <v>1</v>
      </c>
      <c r="S384" s="2"/>
      <c r="T384" s="2"/>
      <c r="U384" s="2"/>
      <c r="V384" s="2"/>
      <c r="W384" s="2"/>
    </row>
    <row r="385" spans="1:23">
      <c r="A385" s="1" t="s">
        <v>26</v>
      </c>
      <c r="B385" s="1" t="s">
        <v>20</v>
      </c>
      <c r="C385" s="1" t="s">
        <v>16</v>
      </c>
      <c r="D385" s="4">
        <v>45831</v>
      </c>
      <c r="E385" s="2">
        <f t="shared" si="398"/>
        <v>125</v>
      </c>
      <c r="F385" s="2">
        <v>3</v>
      </c>
      <c r="G385" s="1" t="s">
        <v>11</v>
      </c>
      <c r="H385" s="1">
        <v>3</v>
      </c>
      <c r="I385" s="1">
        <v>3</v>
      </c>
      <c r="K385" s="2"/>
      <c r="L385" s="2"/>
      <c r="M385" s="2"/>
      <c r="N385" s="2"/>
      <c r="O385" s="2"/>
      <c r="Q385" s="2"/>
      <c r="R385" s="2"/>
      <c r="S385" s="2"/>
      <c r="T385" s="2"/>
      <c r="U385" s="2"/>
      <c r="V385" s="2"/>
      <c r="W385" s="2"/>
    </row>
    <row r="386" spans="1:23">
      <c r="A386" s="1" t="s">
        <v>26</v>
      </c>
      <c r="B386" s="1" t="s">
        <v>20</v>
      </c>
      <c r="C386" s="1" t="s">
        <v>16</v>
      </c>
      <c r="D386" s="4">
        <v>45832</v>
      </c>
      <c r="E386" s="2">
        <f t="shared" si="398"/>
        <v>126</v>
      </c>
      <c r="F386" s="2">
        <v>1</v>
      </c>
      <c r="G386" s="1" t="s">
        <v>9</v>
      </c>
      <c r="H386" s="1">
        <v>0</v>
      </c>
      <c r="I386" s="1">
        <v>0</v>
      </c>
      <c r="K386" s="2"/>
      <c r="L386" s="2"/>
      <c r="M386" s="2"/>
      <c r="N386" s="2"/>
      <c r="O386" s="2"/>
      <c r="Q386" s="2">
        <f>COUNTA(H386)</f>
        <v>1</v>
      </c>
      <c r="R386" s="2">
        <f>COUNTA(I386)</f>
        <v>1</v>
      </c>
      <c r="S386" s="2"/>
      <c r="T386" s="2"/>
      <c r="U386" s="2"/>
      <c r="V386" s="2"/>
      <c r="W386" s="2"/>
    </row>
    <row r="387" spans="1:23">
      <c r="A387" s="1" t="s">
        <v>26</v>
      </c>
      <c r="B387" s="1" t="s">
        <v>20</v>
      </c>
      <c r="C387" s="1" t="s">
        <v>16</v>
      </c>
      <c r="D387" s="4">
        <v>45832</v>
      </c>
      <c r="E387" s="2">
        <f t="shared" si="398"/>
        <v>126</v>
      </c>
      <c r="F387" s="2">
        <v>2</v>
      </c>
      <c r="G387" s="1" t="s">
        <v>9</v>
      </c>
      <c r="H387" s="1">
        <v>2</v>
      </c>
      <c r="I387" s="1">
        <v>3</v>
      </c>
      <c r="K387" s="2"/>
      <c r="L387" s="2"/>
      <c r="M387" s="2"/>
      <c r="N387" s="2"/>
      <c r="O387" s="2"/>
      <c r="Q387" s="2"/>
      <c r="R387" s="2"/>
      <c r="S387" s="2"/>
      <c r="T387" s="2"/>
      <c r="U387" s="2"/>
      <c r="V387" s="2"/>
      <c r="W387" s="2"/>
    </row>
    <row r="388" spans="1:23">
      <c r="A388" s="1" t="s">
        <v>26</v>
      </c>
      <c r="B388" s="1" t="s">
        <v>20</v>
      </c>
      <c r="C388" s="1" t="s">
        <v>16</v>
      </c>
      <c r="D388" s="4">
        <v>45832</v>
      </c>
      <c r="E388" s="2">
        <f t="shared" si="398"/>
        <v>126</v>
      </c>
      <c r="F388" s="2">
        <v>3</v>
      </c>
      <c r="G388" s="1" t="s">
        <v>9</v>
      </c>
      <c r="H388" s="1">
        <v>2</v>
      </c>
      <c r="I388" s="1">
        <v>1</v>
      </c>
      <c r="K388" s="2"/>
      <c r="L388" s="2"/>
      <c r="M388" s="2"/>
      <c r="N388" s="2"/>
      <c r="O388" s="2"/>
      <c r="Q388" s="2">
        <f t="shared" ref="Q388" si="433">COUNTA(H388)</f>
        <v>1</v>
      </c>
      <c r="R388" s="2">
        <f t="shared" ref="R388" si="434">COUNTA(I388)</f>
        <v>1</v>
      </c>
      <c r="S388" s="2">
        <f t="shared" ref="S388" si="435">COUNTA(J388)</f>
        <v>0</v>
      </c>
      <c r="T388" s="2">
        <f t="shared" ref="T388" si="436">COUNTA(K388)</f>
        <v>0</v>
      </c>
      <c r="U388" s="2"/>
      <c r="V388" s="2"/>
      <c r="W388" s="2"/>
    </row>
    <row r="389" spans="1:23">
      <c r="A389" s="1" t="s">
        <v>26</v>
      </c>
      <c r="B389" s="1" t="s">
        <v>20</v>
      </c>
      <c r="C389" s="1" t="s">
        <v>16</v>
      </c>
      <c r="D389" s="4">
        <v>45832</v>
      </c>
      <c r="E389" s="2">
        <v>126</v>
      </c>
      <c r="F389" s="2" t="s">
        <v>96</v>
      </c>
      <c r="G389" s="1" t="s">
        <v>9</v>
      </c>
      <c r="H389" s="1">
        <v>0</v>
      </c>
      <c r="I389" s="1">
        <v>0</v>
      </c>
      <c r="K389" s="2"/>
      <c r="L389" s="2"/>
      <c r="M389" s="2"/>
      <c r="N389" s="2"/>
      <c r="O389" s="2"/>
      <c r="Q389" s="2">
        <f>COUNTA(H389)</f>
        <v>1</v>
      </c>
      <c r="R389" s="2">
        <f>COUNTA(I389)</f>
        <v>1</v>
      </c>
      <c r="S389" s="2"/>
      <c r="T389" s="2"/>
      <c r="U389" s="2"/>
      <c r="V389" s="2"/>
      <c r="W389" s="2"/>
    </row>
    <row r="390" spans="1:23">
      <c r="A390" s="1" t="s">
        <v>26</v>
      </c>
      <c r="B390" s="1" t="s">
        <v>20</v>
      </c>
      <c r="C390" s="1" t="s">
        <v>16</v>
      </c>
      <c r="D390" s="4">
        <v>45832</v>
      </c>
      <c r="E390" s="2">
        <v>126</v>
      </c>
      <c r="F390" s="2" t="s">
        <v>97</v>
      </c>
      <c r="G390" s="1" t="s">
        <v>9</v>
      </c>
      <c r="H390" s="1">
        <v>5</v>
      </c>
      <c r="I390" s="1">
        <v>1</v>
      </c>
      <c r="K390" s="2"/>
      <c r="L390" s="2"/>
      <c r="M390" s="2"/>
      <c r="N390" s="2"/>
      <c r="O390" s="2"/>
      <c r="Q390" s="2"/>
      <c r="R390" s="2"/>
      <c r="S390" s="2"/>
      <c r="T390" s="2"/>
      <c r="U390" s="2"/>
      <c r="V390" s="2"/>
      <c r="W390" s="2"/>
    </row>
    <row r="391" spans="1:23">
      <c r="A391" s="1" t="s">
        <v>26</v>
      </c>
      <c r="B391" s="1" t="s">
        <v>20</v>
      </c>
      <c r="C391" s="1" t="s">
        <v>16</v>
      </c>
      <c r="D391" s="4">
        <v>45832</v>
      </c>
      <c r="E391" s="2">
        <f t="shared" ref="E391:E432" si="437">E388+1</f>
        <v>127</v>
      </c>
      <c r="F391" s="2">
        <v>1</v>
      </c>
      <c r="G391" s="1" t="s">
        <v>98</v>
      </c>
      <c r="H391" s="1">
        <v>0</v>
      </c>
      <c r="I391" s="1">
        <v>3</v>
      </c>
      <c r="J391" s="1">
        <v>0</v>
      </c>
      <c r="K391" s="2"/>
      <c r="L391" s="2"/>
      <c r="M391" s="2"/>
      <c r="N391" s="2"/>
      <c r="O391" s="2"/>
      <c r="Q391" s="2">
        <f t="shared" ref="Q391" si="438">COUNTA(H391)</f>
        <v>1</v>
      </c>
      <c r="R391" s="2">
        <f t="shared" ref="R391" si="439">COUNTA(I391)</f>
        <v>1</v>
      </c>
      <c r="S391" s="2">
        <f t="shared" ref="S391" si="440">COUNTA(J391)</f>
        <v>1</v>
      </c>
      <c r="T391" s="2">
        <f t="shared" ref="T391" si="441">COUNTA(K391)</f>
        <v>0</v>
      </c>
      <c r="U391" s="2"/>
      <c r="V391" s="2"/>
      <c r="W391" s="2"/>
    </row>
    <row r="392" spans="1:23">
      <c r="A392" s="1" t="s">
        <v>26</v>
      </c>
      <c r="B392" s="1" t="s">
        <v>20</v>
      </c>
      <c r="C392" s="1" t="s">
        <v>16</v>
      </c>
      <c r="D392" s="4">
        <v>45832</v>
      </c>
      <c r="E392" s="2">
        <f t="shared" si="437"/>
        <v>127</v>
      </c>
      <c r="F392" s="2">
        <v>2</v>
      </c>
      <c r="G392" s="1" t="s">
        <v>98</v>
      </c>
      <c r="H392" s="1">
        <v>2</v>
      </c>
      <c r="I392" s="1">
        <v>5</v>
      </c>
      <c r="J392" s="1">
        <v>3</v>
      </c>
      <c r="K392" s="2"/>
      <c r="L392" s="2"/>
      <c r="M392" s="2"/>
      <c r="N392" s="2"/>
      <c r="O392" s="2"/>
      <c r="Q392" s="2">
        <f>COUNTA(H392)</f>
        <v>1</v>
      </c>
      <c r="R392" s="2">
        <f>COUNTA(I392)</f>
        <v>1</v>
      </c>
      <c r="S392" s="2"/>
      <c r="T392" s="2"/>
      <c r="U392" s="2"/>
      <c r="V392" s="2"/>
      <c r="W392" s="2"/>
    </row>
    <row r="393" spans="1:23">
      <c r="A393" s="1" t="s">
        <v>26</v>
      </c>
      <c r="B393" s="1" t="s">
        <v>20</v>
      </c>
      <c r="C393" s="1" t="s">
        <v>16</v>
      </c>
      <c r="D393" s="4">
        <v>45832</v>
      </c>
      <c r="E393" s="2">
        <f t="shared" si="437"/>
        <v>127</v>
      </c>
      <c r="F393" s="2">
        <v>3</v>
      </c>
      <c r="G393" s="1" t="s">
        <v>98</v>
      </c>
      <c r="H393" s="1">
        <v>0</v>
      </c>
      <c r="I393" s="1">
        <v>3</v>
      </c>
      <c r="J393" s="1">
        <v>1</v>
      </c>
      <c r="K393" s="2"/>
      <c r="L393" s="2"/>
      <c r="M393" s="2"/>
      <c r="N393" s="2"/>
      <c r="O393" s="2"/>
      <c r="Q393" s="2"/>
      <c r="R393" s="2"/>
      <c r="S393" s="2"/>
      <c r="T393" s="2"/>
      <c r="U393" s="2"/>
      <c r="V393" s="2"/>
      <c r="W393" s="2"/>
    </row>
    <row r="394" spans="1:23">
      <c r="A394" s="1" t="s">
        <v>26</v>
      </c>
      <c r="B394" s="1" t="s">
        <v>20</v>
      </c>
      <c r="C394" s="1" t="s">
        <v>16</v>
      </c>
      <c r="D394" s="4">
        <v>45832</v>
      </c>
      <c r="E394" s="2">
        <f t="shared" si="437"/>
        <v>128</v>
      </c>
      <c r="F394" s="2">
        <v>1</v>
      </c>
      <c r="G394" s="1" t="s">
        <v>9</v>
      </c>
      <c r="H394" s="1">
        <v>3</v>
      </c>
      <c r="I394" s="1">
        <v>0</v>
      </c>
      <c r="K394" s="2"/>
      <c r="L394" s="2"/>
      <c r="M394" s="2"/>
      <c r="N394" s="2"/>
      <c r="O394" s="2"/>
      <c r="Q394" s="2">
        <f t="shared" ref="Q394" si="442">COUNTA(H394)</f>
        <v>1</v>
      </c>
      <c r="R394" s="2">
        <f t="shared" ref="R394" si="443">COUNTA(I394)</f>
        <v>1</v>
      </c>
      <c r="S394" s="2">
        <f t="shared" ref="S394" si="444">COUNTA(J394)</f>
        <v>0</v>
      </c>
      <c r="T394" s="2">
        <f t="shared" ref="T394" si="445">COUNTA(K394)</f>
        <v>0</v>
      </c>
      <c r="U394" s="2"/>
      <c r="V394" s="2"/>
      <c r="W394" s="2"/>
    </row>
    <row r="395" spans="1:23">
      <c r="A395" s="1" t="s">
        <v>26</v>
      </c>
      <c r="B395" s="1" t="s">
        <v>20</v>
      </c>
      <c r="C395" s="1" t="s">
        <v>16</v>
      </c>
      <c r="D395" s="4">
        <v>45832</v>
      </c>
      <c r="E395" s="2">
        <f t="shared" si="437"/>
        <v>128</v>
      </c>
      <c r="F395" s="2">
        <v>2</v>
      </c>
      <c r="G395" s="1" t="s">
        <v>9</v>
      </c>
      <c r="H395" s="1">
        <v>2</v>
      </c>
      <c r="I395" s="1">
        <v>1</v>
      </c>
      <c r="K395" s="2"/>
      <c r="L395" s="2"/>
      <c r="M395" s="2"/>
      <c r="N395" s="2"/>
      <c r="O395" s="2"/>
      <c r="Q395" s="2">
        <f>COUNTA(H395)</f>
        <v>1</v>
      </c>
      <c r="R395" s="2">
        <f>COUNTA(I395)</f>
        <v>1</v>
      </c>
      <c r="S395" s="2"/>
      <c r="T395" s="2"/>
      <c r="U395" s="2"/>
      <c r="V395" s="2"/>
      <c r="W395" s="2"/>
    </row>
    <row r="396" spans="1:23">
      <c r="A396" s="1" t="s">
        <v>26</v>
      </c>
      <c r="B396" s="1" t="s">
        <v>20</v>
      </c>
      <c r="C396" s="1" t="s">
        <v>16</v>
      </c>
      <c r="D396" s="4">
        <v>45832</v>
      </c>
      <c r="E396" s="2">
        <f t="shared" si="437"/>
        <v>128</v>
      </c>
      <c r="F396" s="2">
        <v>3</v>
      </c>
      <c r="G396" s="1" t="s">
        <v>9</v>
      </c>
      <c r="H396" s="1">
        <v>2</v>
      </c>
      <c r="I396" s="1">
        <v>1</v>
      </c>
      <c r="K396" s="2"/>
      <c r="L396" s="2"/>
      <c r="M396" s="2"/>
      <c r="N396" s="2"/>
      <c r="O396" s="2"/>
      <c r="Q396" s="2"/>
      <c r="R396" s="2"/>
      <c r="S396" s="2"/>
      <c r="T396" s="2"/>
      <c r="U396" s="2"/>
      <c r="V396" s="2"/>
      <c r="W396" s="2"/>
    </row>
    <row r="397" spans="1:23">
      <c r="A397" s="1" t="s">
        <v>26</v>
      </c>
      <c r="B397" s="1" t="s">
        <v>20</v>
      </c>
      <c r="C397" s="1" t="s">
        <v>16</v>
      </c>
      <c r="D397" s="4">
        <v>45833</v>
      </c>
      <c r="E397" s="2">
        <f t="shared" si="437"/>
        <v>129</v>
      </c>
      <c r="F397" s="2">
        <v>1</v>
      </c>
      <c r="G397" s="1" t="s">
        <v>11</v>
      </c>
      <c r="H397" s="1">
        <v>0</v>
      </c>
      <c r="I397" s="1">
        <v>1</v>
      </c>
      <c r="K397" s="2"/>
      <c r="L397" s="2"/>
      <c r="M397" s="2"/>
      <c r="N397" s="2"/>
      <c r="O397" s="2"/>
      <c r="Q397" s="2">
        <f t="shared" ref="Q397" si="446">COUNTA(H397)</f>
        <v>1</v>
      </c>
      <c r="R397" s="2">
        <f t="shared" ref="R397" si="447">COUNTA(I397)</f>
        <v>1</v>
      </c>
      <c r="S397" s="2">
        <f t="shared" ref="S397" si="448">COUNTA(J397)</f>
        <v>0</v>
      </c>
      <c r="T397" s="2">
        <f t="shared" ref="T397" si="449">COUNTA(K397)</f>
        <v>0</v>
      </c>
      <c r="U397" s="2"/>
      <c r="V397" s="2"/>
      <c r="W397" s="2"/>
    </row>
    <row r="398" spans="1:23">
      <c r="A398" s="1" t="s">
        <v>26</v>
      </c>
      <c r="B398" s="1" t="s">
        <v>20</v>
      </c>
      <c r="C398" s="1" t="s">
        <v>16</v>
      </c>
      <c r="D398" s="4">
        <v>45833</v>
      </c>
      <c r="E398" s="2">
        <f t="shared" si="437"/>
        <v>129</v>
      </c>
      <c r="F398" s="2">
        <v>2</v>
      </c>
      <c r="G398" s="1" t="s">
        <v>11</v>
      </c>
      <c r="H398" s="1">
        <v>0</v>
      </c>
      <c r="I398" s="1">
        <v>4</v>
      </c>
      <c r="K398" s="2"/>
      <c r="L398" s="2"/>
      <c r="M398" s="2"/>
      <c r="N398" s="2"/>
      <c r="O398" s="2"/>
      <c r="Q398" s="2">
        <f>COUNTA(H398)</f>
        <v>1</v>
      </c>
      <c r="R398" s="2">
        <f>COUNTA(I398)</f>
        <v>1</v>
      </c>
      <c r="S398" s="2"/>
      <c r="T398" s="2"/>
      <c r="U398" s="2"/>
      <c r="V398" s="2"/>
      <c r="W398" s="2"/>
    </row>
    <row r="399" spans="1:23">
      <c r="A399" s="1" t="s">
        <v>26</v>
      </c>
      <c r="B399" s="1" t="s">
        <v>20</v>
      </c>
      <c r="C399" s="1" t="s">
        <v>16</v>
      </c>
      <c r="D399" s="4">
        <v>45833</v>
      </c>
      <c r="E399" s="2">
        <f t="shared" si="437"/>
        <v>129</v>
      </c>
      <c r="F399" s="2">
        <v>3</v>
      </c>
      <c r="G399" s="1" t="s">
        <v>11</v>
      </c>
      <c r="H399" s="1">
        <v>0</v>
      </c>
      <c r="I399" s="1">
        <v>2</v>
      </c>
      <c r="K399" s="2"/>
      <c r="L399" s="2"/>
      <c r="M399" s="2"/>
      <c r="N399" s="2"/>
      <c r="O399" s="2"/>
      <c r="Q399" s="2"/>
      <c r="R399" s="2"/>
      <c r="S399" s="2"/>
      <c r="T399" s="2"/>
      <c r="U399" s="2"/>
      <c r="V399" s="2"/>
      <c r="W399" s="2"/>
    </row>
    <row r="400" spans="1:23">
      <c r="A400" s="1" t="s">
        <v>26</v>
      </c>
      <c r="B400" s="1" t="s">
        <v>20</v>
      </c>
      <c r="C400" s="1" t="s">
        <v>16</v>
      </c>
      <c r="D400" s="4">
        <v>45833</v>
      </c>
      <c r="E400" s="2">
        <f t="shared" si="437"/>
        <v>130</v>
      </c>
      <c r="F400" s="2">
        <v>1</v>
      </c>
      <c r="G400" s="1" t="s">
        <v>108</v>
      </c>
      <c r="H400" s="1">
        <v>3</v>
      </c>
      <c r="I400" s="1">
        <v>0</v>
      </c>
      <c r="K400" s="2"/>
      <c r="L400" s="2"/>
      <c r="M400" s="2"/>
      <c r="N400" s="2"/>
      <c r="O400" s="2">
        <v>0</v>
      </c>
      <c r="Q400" s="2">
        <f t="shared" ref="Q400" si="450">COUNTA(H400)</f>
        <v>1</v>
      </c>
      <c r="R400" s="2">
        <f t="shared" ref="R400" si="451">COUNTA(I400)</f>
        <v>1</v>
      </c>
      <c r="S400" s="2">
        <f t="shared" ref="S400" si="452">COUNTA(J400)</f>
        <v>0</v>
      </c>
      <c r="T400" s="2">
        <f t="shared" ref="T400" si="453">COUNTA(K400)</f>
        <v>0</v>
      </c>
      <c r="U400" s="2"/>
      <c r="V400" s="2"/>
      <c r="W400" s="2"/>
    </row>
    <row r="401" spans="1:23">
      <c r="A401" s="1" t="s">
        <v>26</v>
      </c>
      <c r="B401" s="1" t="s">
        <v>20</v>
      </c>
      <c r="C401" s="1" t="s">
        <v>16</v>
      </c>
      <c r="D401" s="4">
        <v>45833</v>
      </c>
      <c r="E401" s="2">
        <f t="shared" si="437"/>
        <v>130</v>
      </c>
      <c r="F401" s="2">
        <v>2</v>
      </c>
      <c r="G401" s="1" t="s">
        <v>108</v>
      </c>
      <c r="H401" s="1">
        <v>7</v>
      </c>
      <c r="I401" s="1">
        <v>0</v>
      </c>
      <c r="K401" s="2"/>
      <c r="L401" s="2"/>
      <c r="M401" s="2"/>
      <c r="N401" s="2"/>
      <c r="O401" s="2">
        <v>1</v>
      </c>
      <c r="Q401" s="2">
        <f>COUNTA(H401)</f>
        <v>1</v>
      </c>
      <c r="R401" s="2">
        <f>COUNTA(I401)</f>
        <v>1</v>
      </c>
      <c r="S401" s="2"/>
      <c r="T401" s="2"/>
      <c r="U401" s="2"/>
      <c r="V401" s="2"/>
      <c r="W401" s="2"/>
    </row>
    <row r="402" spans="1:23">
      <c r="A402" s="1" t="s">
        <v>26</v>
      </c>
      <c r="B402" s="1" t="s">
        <v>20</v>
      </c>
      <c r="C402" s="1" t="s">
        <v>16</v>
      </c>
      <c r="D402" s="4">
        <v>45833</v>
      </c>
      <c r="E402" s="2">
        <f t="shared" si="437"/>
        <v>130</v>
      </c>
      <c r="F402" s="2">
        <v>3</v>
      </c>
      <c r="G402" s="1" t="s">
        <v>108</v>
      </c>
      <c r="H402" s="1">
        <v>4</v>
      </c>
      <c r="I402" s="1">
        <v>0</v>
      </c>
      <c r="K402" s="2"/>
      <c r="L402" s="2"/>
      <c r="M402" s="2"/>
      <c r="N402" s="2"/>
      <c r="O402" s="2">
        <v>0</v>
      </c>
      <c r="Q402" s="2"/>
      <c r="R402" s="2"/>
      <c r="S402" s="2"/>
      <c r="T402" s="2"/>
      <c r="U402" s="2"/>
      <c r="V402" s="2"/>
      <c r="W402" s="2"/>
    </row>
    <row r="403" spans="1:23">
      <c r="A403" s="1" t="s">
        <v>26</v>
      </c>
      <c r="B403" s="1" t="s">
        <v>20</v>
      </c>
      <c r="C403" s="1" t="s">
        <v>16</v>
      </c>
      <c r="D403" s="4">
        <v>45833</v>
      </c>
      <c r="E403" s="2">
        <f t="shared" si="437"/>
        <v>131</v>
      </c>
      <c r="F403" s="2">
        <v>1</v>
      </c>
      <c r="G403" s="1" t="s">
        <v>9</v>
      </c>
      <c r="H403" s="1">
        <v>0</v>
      </c>
      <c r="I403" s="1">
        <v>1</v>
      </c>
      <c r="K403" s="2"/>
      <c r="L403" s="2"/>
      <c r="M403" s="2"/>
      <c r="N403" s="2"/>
      <c r="O403" s="2"/>
      <c r="Q403" s="2">
        <f t="shared" ref="Q403" si="454">COUNTA(H403)</f>
        <v>1</v>
      </c>
      <c r="R403" s="2">
        <f t="shared" ref="R403" si="455">COUNTA(I403)</f>
        <v>1</v>
      </c>
      <c r="S403" s="2">
        <f t="shared" ref="S403" si="456">COUNTA(J403)</f>
        <v>0</v>
      </c>
      <c r="T403" s="2">
        <f t="shared" ref="T403" si="457">COUNTA(K403)</f>
        <v>0</v>
      </c>
      <c r="U403" s="2"/>
      <c r="V403" s="2"/>
      <c r="W403" s="2"/>
    </row>
    <row r="404" spans="1:23">
      <c r="A404" s="1" t="s">
        <v>26</v>
      </c>
      <c r="B404" s="1" t="s">
        <v>20</v>
      </c>
      <c r="C404" s="1" t="s">
        <v>16</v>
      </c>
      <c r="D404" s="4">
        <v>45833</v>
      </c>
      <c r="E404" s="2">
        <f t="shared" si="437"/>
        <v>131</v>
      </c>
      <c r="F404" s="2">
        <v>2</v>
      </c>
      <c r="G404" s="1" t="s">
        <v>9</v>
      </c>
      <c r="H404" s="1">
        <v>3</v>
      </c>
      <c r="I404" s="1">
        <v>1</v>
      </c>
      <c r="K404" s="2"/>
      <c r="L404" s="2"/>
      <c r="M404" s="2"/>
      <c r="N404" s="2"/>
      <c r="O404" s="2"/>
      <c r="Q404" s="2">
        <f>COUNTA(H404)</f>
        <v>1</v>
      </c>
      <c r="R404" s="2">
        <f>COUNTA(I404)</f>
        <v>1</v>
      </c>
      <c r="S404" s="2"/>
      <c r="T404" s="2"/>
      <c r="U404" s="2"/>
      <c r="V404" s="2"/>
      <c r="W404" s="2"/>
    </row>
    <row r="405" spans="1:23">
      <c r="A405" s="1" t="s">
        <v>26</v>
      </c>
      <c r="B405" s="1" t="s">
        <v>20</v>
      </c>
      <c r="C405" s="1" t="s">
        <v>16</v>
      </c>
      <c r="D405" s="4">
        <v>45833</v>
      </c>
      <c r="E405" s="2">
        <f t="shared" si="437"/>
        <v>131</v>
      </c>
      <c r="F405" s="2">
        <v>3</v>
      </c>
      <c r="G405" s="1" t="s">
        <v>9</v>
      </c>
      <c r="H405" s="1">
        <v>1</v>
      </c>
      <c r="I405" s="1">
        <v>2</v>
      </c>
      <c r="K405" s="2"/>
      <c r="L405" s="2"/>
      <c r="M405" s="2"/>
      <c r="N405" s="2"/>
      <c r="O405" s="2"/>
      <c r="Q405" s="2"/>
      <c r="R405" s="2"/>
      <c r="S405" s="2"/>
      <c r="T405" s="2"/>
      <c r="U405" s="2"/>
      <c r="V405" s="2"/>
      <c r="W405" s="2"/>
    </row>
    <row r="406" spans="1:23">
      <c r="A406" s="1" t="s">
        <v>26</v>
      </c>
      <c r="B406" s="1" t="s">
        <v>20</v>
      </c>
      <c r="C406" s="1" t="s">
        <v>16</v>
      </c>
      <c r="D406" s="4">
        <v>45833</v>
      </c>
      <c r="E406" s="2">
        <v>131</v>
      </c>
      <c r="F406" s="2" t="s">
        <v>96</v>
      </c>
      <c r="G406" s="1" t="s">
        <v>9</v>
      </c>
      <c r="H406" s="1">
        <v>5</v>
      </c>
      <c r="I406" s="1">
        <v>3</v>
      </c>
      <c r="K406" s="2"/>
      <c r="L406" s="2"/>
      <c r="M406" s="2"/>
      <c r="N406" s="2"/>
      <c r="O406" s="2"/>
      <c r="Q406" s="2"/>
      <c r="R406" s="2"/>
      <c r="S406" s="2"/>
      <c r="T406" s="2"/>
      <c r="U406" s="2"/>
      <c r="V406" s="2"/>
      <c r="W406" s="2"/>
    </row>
    <row r="407" spans="1:23">
      <c r="A407" s="1" t="s">
        <v>26</v>
      </c>
      <c r="B407" s="1" t="s">
        <v>20</v>
      </c>
      <c r="C407" s="1" t="s">
        <v>16</v>
      </c>
      <c r="D407" s="4">
        <v>45834</v>
      </c>
      <c r="E407" s="2">
        <f t="shared" si="437"/>
        <v>132</v>
      </c>
      <c r="F407" s="2">
        <v>1</v>
      </c>
      <c r="G407" s="1" t="s">
        <v>114</v>
      </c>
      <c r="H407" s="1">
        <v>5</v>
      </c>
      <c r="I407" s="1">
        <v>0</v>
      </c>
      <c r="K407" s="2"/>
      <c r="L407" s="2"/>
      <c r="M407" s="2"/>
      <c r="N407" s="2"/>
      <c r="O407" s="2">
        <v>0</v>
      </c>
      <c r="Q407" s="2">
        <f>COUNTA(H407)</f>
        <v>1</v>
      </c>
      <c r="R407" s="2">
        <f>COUNTA(I407)</f>
        <v>1</v>
      </c>
      <c r="S407" s="2"/>
      <c r="T407" s="2"/>
      <c r="U407" s="2"/>
      <c r="V407" s="2"/>
      <c r="W407" s="2"/>
    </row>
    <row r="408" spans="1:23">
      <c r="A408" s="1" t="s">
        <v>26</v>
      </c>
      <c r="B408" s="1" t="s">
        <v>20</v>
      </c>
      <c r="C408" s="1" t="s">
        <v>16</v>
      </c>
      <c r="D408" s="4">
        <v>45834</v>
      </c>
      <c r="E408" s="2">
        <f t="shared" si="437"/>
        <v>132</v>
      </c>
      <c r="F408" s="2">
        <v>2</v>
      </c>
      <c r="G408" s="1" t="s">
        <v>114</v>
      </c>
      <c r="H408" s="1">
        <v>0</v>
      </c>
      <c r="I408" s="1">
        <v>4</v>
      </c>
      <c r="K408" s="2"/>
      <c r="L408" s="2"/>
      <c r="M408" s="2"/>
      <c r="N408" s="2"/>
      <c r="O408" s="2">
        <v>0</v>
      </c>
      <c r="Q408" s="2"/>
      <c r="R408" s="2"/>
      <c r="S408" s="2"/>
      <c r="T408" s="2"/>
      <c r="U408" s="2"/>
      <c r="V408" s="2"/>
      <c r="W408" s="2"/>
    </row>
    <row r="409" spans="1:23">
      <c r="A409" s="1" t="s">
        <v>26</v>
      </c>
      <c r="B409" s="1" t="s">
        <v>20</v>
      </c>
      <c r="C409" s="1" t="s">
        <v>16</v>
      </c>
      <c r="D409" s="4">
        <v>45834</v>
      </c>
      <c r="E409" s="2">
        <f t="shared" si="437"/>
        <v>132</v>
      </c>
      <c r="F409" s="2">
        <v>3</v>
      </c>
      <c r="G409" s="1" t="s">
        <v>114</v>
      </c>
      <c r="H409" s="1">
        <v>5</v>
      </c>
      <c r="I409" s="1">
        <v>0</v>
      </c>
      <c r="K409" s="2"/>
      <c r="L409" s="2"/>
      <c r="M409" s="2"/>
      <c r="N409" s="2"/>
      <c r="O409" s="2">
        <v>4</v>
      </c>
      <c r="Q409" s="2"/>
      <c r="R409" s="2"/>
      <c r="S409" s="2"/>
      <c r="T409" s="2"/>
      <c r="U409" s="2"/>
      <c r="V409" s="2"/>
      <c r="W409" s="2"/>
    </row>
    <row r="410" spans="1:23">
      <c r="A410" s="1" t="s">
        <v>26</v>
      </c>
      <c r="B410" s="1" t="s">
        <v>20</v>
      </c>
      <c r="C410" s="1" t="s">
        <v>16</v>
      </c>
      <c r="D410" s="4">
        <v>45834</v>
      </c>
      <c r="E410" s="2">
        <f t="shared" si="437"/>
        <v>133</v>
      </c>
      <c r="F410" s="2">
        <v>1</v>
      </c>
      <c r="G410" s="1" t="s">
        <v>11</v>
      </c>
      <c r="H410" s="1">
        <v>3</v>
      </c>
      <c r="I410" s="1">
        <v>2</v>
      </c>
      <c r="K410" s="2"/>
      <c r="L410" s="2"/>
      <c r="M410" s="2"/>
      <c r="N410" s="2"/>
      <c r="O410" s="2"/>
      <c r="Q410" s="2">
        <f>COUNTA(H410)</f>
        <v>1</v>
      </c>
      <c r="R410" s="2">
        <f>COUNTA(I410)</f>
        <v>1</v>
      </c>
      <c r="S410" s="2"/>
      <c r="T410" s="2"/>
      <c r="U410" s="2"/>
      <c r="V410" s="2"/>
      <c r="W410" s="2"/>
    </row>
    <row r="411" spans="1:23">
      <c r="A411" s="1" t="s">
        <v>26</v>
      </c>
      <c r="B411" s="1" t="s">
        <v>20</v>
      </c>
      <c r="C411" s="1" t="s">
        <v>16</v>
      </c>
      <c r="D411" s="4">
        <v>45834</v>
      </c>
      <c r="E411" s="2">
        <f t="shared" si="437"/>
        <v>133</v>
      </c>
      <c r="F411" s="2">
        <v>2</v>
      </c>
      <c r="G411" s="1" t="s">
        <v>11</v>
      </c>
      <c r="H411" s="1">
        <v>2</v>
      </c>
      <c r="I411" s="1">
        <v>1</v>
      </c>
      <c r="K411" s="2"/>
      <c r="L411" s="2"/>
      <c r="M411" s="2"/>
      <c r="N411" s="2"/>
      <c r="O411" s="2"/>
      <c r="Q411" s="2"/>
      <c r="R411" s="2"/>
      <c r="S411" s="2"/>
      <c r="T411" s="2"/>
      <c r="U411" s="2"/>
      <c r="V411" s="2"/>
      <c r="W411" s="2"/>
    </row>
    <row r="412" spans="1:23">
      <c r="A412" s="1" t="s">
        <v>26</v>
      </c>
      <c r="B412" s="1" t="s">
        <v>20</v>
      </c>
      <c r="C412" s="1" t="s">
        <v>16</v>
      </c>
      <c r="D412" s="4">
        <v>45834</v>
      </c>
      <c r="E412" s="2">
        <f t="shared" si="437"/>
        <v>133</v>
      </c>
      <c r="F412" s="2">
        <v>3</v>
      </c>
      <c r="G412" s="1" t="s">
        <v>11</v>
      </c>
      <c r="H412" s="1">
        <v>5</v>
      </c>
      <c r="I412" s="1">
        <v>1</v>
      </c>
      <c r="K412" s="2"/>
      <c r="L412" s="2"/>
      <c r="M412" s="2"/>
      <c r="N412" s="2"/>
      <c r="O412" s="2"/>
      <c r="Q412" s="2"/>
      <c r="R412" s="2"/>
      <c r="S412" s="2"/>
      <c r="T412" s="2"/>
      <c r="U412" s="2"/>
      <c r="V412" s="2"/>
      <c r="W412" s="2"/>
    </row>
    <row r="413" spans="1:23">
      <c r="A413" s="1" t="s">
        <v>26</v>
      </c>
      <c r="B413" s="1" t="s">
        <v>20</v>
      </c>
      <c r="C413" s="1" t="s">
        <v>16</v>
      </c>
      <c r="D413" s="4">
        <v>45835</v>
      </c>
      <c r="E413" s="2">
        <f t="shared" si="437"/>
        <v>134</v>
      </c>
      <c r="F413" s="2">
        <v>1</v>
      </c>
      <c r="G413" s="1" t="s">
        <v>117</v>
      </c>
      <c r="H413" s="1">
        <v>1</v>
      </c>
      <c r="K413" s="2"/>
      <c r="L413" s="2"/>
      <c r="M413" s="2"/>
      <c r="N413" s="2"/>
      <c r="O413" s="2">
        <v>0</v>
      </c>
      <c r="Q413" s="2">
        <f>COUNTA(H413)</f>
        <v>1</v>
      </c>
      <c r="R413" s="2">
        <f>COUNTA(I413)</f>
        <v>0</v>
      </c>
      <c r="S413" s="2"/>
      <c r="T413" s="2"/>
      <c r="U413" s="2"/>
      <c r="V413" s="2"/>
      <c r="W413" s="2"/>
    </row>
    <row r="414" spans="1:23">
      <c r="A414" s="1" t="s">
        <v>26</v>
      </c>
      <c r="B414" s="1" t="s">
        <v>20</v>
      </c>
      <c r="C414" s="1" t="s">
        <v>16</v>
      </c>
      <c r="D414" s="4">
        <v>45835</v>
      </c>
      <c r="E414" s="2">
        <f t="shared" si="437"/>
        <v>134</v>
      </c>
      <c r="F414" s="2">
        <v>2</v>
      </c>
      <c r="G414" s="1" t="s">
        <v>117</v>
      </c>
      <c r="H414" s="1">
        <v>0</v>
      </c>
      <c r="K414" s="2"/>
      <c r="L414" s="2"/>
      <c r="M414" s="2"/>
      <c r="N414" s="2"/>
      <c r="O414" s="2">
        <v>3</v>
      </c>
      <c r="Q414" s="2"/>
      <c r="R414" s="2"/>
      <c r="S414" s="2"/>
      <c r="T414" s="2"/>
      <c r="U414" s="2"/>
      <c r="V414" s="2"/>
      <c r="W414" s="2"/>
    </row>
    <row r="415" spans="1:23">
      <c r="A415" s="1" t="s">
        <v>26</v>
      </c>
      <c r="B415" s="1" t="s">
        <v>20</v>
      </c>
      <c r="C415" s="1" t="s">
        <v>16</v>
      </c>
      <c r="D415" s="4">
        <v>45835</v>
      </c>
      <c r="E415" s="2">
        <f t="shared" si="437"/>
        <v>134</v>
      </c>
      <c r="F415" s="2">
        <v>3</v>
      </c>
      <c r="G415" s="1" t="s">
        <v>117</v>
      </c>
      <c r="H415" s="1">
        <v>5</v>
      </c>
      <c r="K415" s="2"/>
      <c r="L415" s="2"/>
      <c r="M415" s="2"/>
      <c r="N415" s="2"/>
      <c r="O415" s="2">
        <v>0</v>
      </c>
      <c r="Q415" s="2"/>
      <c r="R415" s="2"/>
      <c r="S415" s="2"/>
      <c r="T415" s="2"/>
      <c r="U415" s="2"/>
      <c r="V415" s="2"/>
      <c r="W415" s="2"/>
    </row>
    <row r="416" spans="1:23">
      <c r="A416" s="1" t="s">
        <v>26</v>
      </c>
      <c r="B416" s="1" t="s">
        <v>20</v>
      </c>
      <c r="C416" s="1" t="s">
        <v>16</v>
      </c>
      <c r="D416" s="4">
        <v>45835</v>
      </c>
      <c r="E416" s="2">
        <f t="shared" si="437"/>
        <v>135</v>
      </c>
      <c r="F416" s="2">
        <v>1</v>
      </c>
      <c r="G416" s="1" t="s">
        <v>11</v>
      </c>
      <c r="H416" s="1">
        <v>3</v>
      </c>
      <c r="I416" s="1">
        <v>0</v>
      </c>
      <c r="K416" s="2"/>
      <c r="L416" s="2"/>
      <c r="M416" s="2"/>
      <c r="N416" s="2"/>
      <c r="O416" s="2"/>
      <c r="Q416" s="2">
        <f>COUNTA(H416)</f>
        <v>1</v>
      </c>
      <c r="R416" s="2">
        <f>COUNTA(I416)</f>
        <v>1</v>
      </c>
      <c r="S416" s="2"/>
      <c r="T416" s="2"/>
      <c r="U416" s="2"/>
      <c r="V416" s="2"/>
      <c r="W416" s="2"/>
    </row>
    <row r="417" spans="1:23">
      <c r="A417" s="1" t="s">
        <v>26</v>
      </c>
      <c r="B417" s="1" t="s">
        <v>20</v>
      </c>
      <c r="C417" s="1" t="s">
        <v>16</v>
      </c>
      <c r="D417" s="4">
        <v>45835</v>
      </c>
      <c r="E417" s="2">
        <f t="shared" si="437"/>
        <v>135</v>
      </c>
      <c r="F417" s="2">
        <v>2</v>
      </c>
      <c r="G417" s="1" t="s">
        <v>11</v>
      </c>
      <c r="H417" s="1">
        <v>9</v>
      </c>
      <c r="I417" s="1">
        <v>0</v>
      </c>
      <c r="K417" s="2"/>
      <c r="L417" s="2"/>
      <c r="M417" s="2"/>
      <c r="N417" s="2"/>
      <c r="O417" s="2"/>
      <c r="Q417" s="2"/>
      <c r="R417" s="2"/>
      <c r="S417" s="2"/>
      <c r="T417" s="2"/>
      <c r="U417" s="2"/>
      <c r="V417" s="2"/>
      <c r="W417" s="2"/>
    </row>
    <row r="418" spans="1:23">
      <c r="A418" s="1" t="s">
        <v>26</v>
      </c>
      <c r="B418" s="1" t="s">
        <v>20</v>
      </c>
      <c r="C418" s="1" t="s">
        <v>16</v>
      </c>
      <c r="D418" s="4">
        <v>45835</v>
      </c>
      <c r="E418" s="2">
        <f t="shared" si="437"/>
        <v>135</v>
      </c>
      <c r="F418" s="2">
        <v>3</v>
      </c>
      <c r="G418" s="1" t="s">
        <v>11</v>
      </c>
      <c r="H418" s="1">
        <v>4</v>
      </c>
      <c r="I418" s="1">
        <v>0</v>
      </c>
      <c r="K418" s="2"/>
      <c r="L418" s="2"/>
      <c r="M418" s="2"/>
      <c r="N418" s="2"/>
      <c r="O418" s="2"/>
      <c r="Q418" s="2"/>
      <c r="R418" s="2"/>
      <c r="S418" s="2"/>
      <c r="T418" s="2"/>
      <c r="U418" s="2"/>
      <c r="V418" s="2"/>
      <c r="W418" s="2"/>
    </row>
    <row r="419" spans="1:23">
      <c r="A419" s="1" t="s">
        <v>26</v>
      </c>
      <c r="B419" s="1" t="s">
        <v>19</v>
      </c>
      <c r="C419" s="1" t="s">
        <v>16</v>
      </c>
      <c r="D419" s="4">
        <v>45835</v>
      </c>
      <c r="E419" s="2">
        <f t="shared" si="437"/>
        <v>136</v>
      </c>
      <c r="F419" s="2">
        <v>1</v>
      </c>
      <c r="G419" s="1" t="s">
        <v>9</v>
      </c>
      <c r="H419" s="1">
        <v>0</v>
      </c>
      <c r="I419" s="1">
        <v>0</v>
      </c>
      <c r="K419" s="2"/>
      <c r="L419" s="2"/>
      <c r="M419" s="2"/>
      <c r="N419" s="2"/>
      <c r="O419" s="2"/>
      <c r="Q419" s="2">
        <f>COUNTA(H419)</f>
        <v>1</v>
      </c>
      <c r="R419" s="2">
        <f>COUNTA(I419)</f>
        <v>1</v>
      </c>
      <c r="S419" s="2"/>
      <c r="T419" s="2"/>
      <c r="U419" s="2"/>
      <c r="V419" s="2"/>
      <c r="W419" s="2"/>
    </row>
    <row r="420" spans="1:23">
      <c r="A420" s="1" t="s">
        <v>26</v>
      </c>
      <c r="B420" s="1" t="s">
        <v>19</v>
      </c>
      <c r="C420" s="1" t="s">
        <v>16</v>
      </c>
      <c r="D420" s="4">
        <v>45835</v>
      </c>
      <c r="E420" s="2">
        <f t="shared" si="437"/>
        <v>136</v>
      </c>
      <c r="F420" s="2">
        <v>2</v>
      </c>
      <c r="G420" s="1" t="s">
        <v>9</v>
      </c>
      <c r="H420" s="1">
        <v>3</v>
      </c>
      <c r="I420" s="1">
        <v>2</v>
      </c>
      <c r="K420" s="2"/>
      <c r="L420" s="2"/>
      <c r="M420" s="2"/>
      <c r="N420" s="2"/>
      <c r="O420" s="2"/>
      <c r="Q420" s="2"/>
      <c r="R420" s="2"/>
      <c r="S420" s="2"/>
      <c r="T420" s="2"/>
      <c r="U420" s="2"/>
      <c r="V420" s="2"/>
      <c r="W420" s="2"/>
    </row>
    <row r="421" spans="1:23">
      <c r="A421" s="1" t="s">
        <v>26</v>
      </c>
      <c r="B421" s="1" t="s">
        <v>19</v>
      </c>
      <c r="C421" s="1" t="s">
        <v>16</v>
      </c>
      <c r="D421" s="4">
        <v>45835</v>
      </c>
      <c r="E421" s="2">
        <f t="shared" si="437"/>
        <v>136</v>
      </c>
      <c r="F421" s="2">
        <v>3</v>
      </c>
      <c r="G421" s="1" t="s">
        <v>9</v>
      </c>
      <c r="H421" s="1">
        <v>1</v>
      </c>
      <c r="I421" s="1">
        <v>7</v>
      </c>
      <c r="K421" s="2"/>
      <c r="L421" s="2"/>
      <c r="M421" s="2"/>
      <c r="N421" s="2"/>
      <c r="O421" s="2"/>
      <c r="Q421" s="2"/>
      <c r="R421" s="2"/>
      <c r="S421" s="2"/>
      <c r="T421" s="2"/>
      <c r="U421" s="2"/>
      <c r="V421" s="2"/>
      <c r="W421" s="2"/>
    </row>
    <row r="422" spans="1:23">
      <c r="A422" s="1" t="s">
        <v>26</v>
      </c>
      <c r="B422" s="1" t="s">
        <v>20</v>
      </c>
      <c r="C422" s="1" t="s">
        <v>16</v>
      </c>
      <c r="D422" s="4">
        <v>45838</v>
      </c>
      <c r="E422" s="2">
        <f t="shared" si="437"/>
        <v>137</v>
      </c>
      <c r="F422" s="2">
        <v>1</v>
      </c>
      <c r="G422" s="1" t="s">
        <v>118</v>
      </c>
      <c r="H422" s="1">
        <v>0</v>
      </c>
      <c r="I422" s="1">
        <v>0</v>
      </c>
      <c r="K422" s="2"/>
      <c r="L422" s="2"/>
      <c r="M422" s="2"/>
      <c r="N422" s="2"/>
      <c r="O422" s="2">
        <v>0</v>
      </c>
      <c r="Q422" s="2">
        <f>COUNTA(H422)</f>
        <v>1</v>
      </c>
      <c r="R422" s="2">
        <f>COUNTA(I422)</f>
        <v>1</v>
      </c>
      <c r="S422" s="2"/>
      <c r="T422" s="2"/>
      <c r="U422" s="2"/>
      <c r="V422" s="2"/>
      <c r="W422" s="2"/>
    </row>
    <row r="423" spans="1:23">
      <c r="A423" s="1" t="s">
        <v>26</v>
      </c>
      <c r="B423" s="1" t="s">
        <v>20</v>
      </c>
      <c r="C423" s="1" t="s">
        <v>16</v>
      </c>
      <c r="D423" s="4">
        <v>45838</v>
      </c>
      <c r="E423" s="2">
        <f t="shared" si="437"/>
        <v>137</v>
      </c>
      <c r="F423" s="2">
        <v>2</v>
      </c>
      <c r="G423" s="1" t="s">
        <v>118</v>
      </c>
      <c r="H423" s="1">
        <v>0</v>
      </c>
      <c r="I423" s="1">
        <v>6</v>
      </c>
      <c r="K423" s="2"/>
      <c r="L423" s="2"/>
      <c r="M423" s="2"/>
      <c r="N423" s="2"/>
      <c r="O423" s="2">
        <v>1</v>
      </c>
      <c r="Q423" s="2"/>
      <c r="R423" s="2"/>
      <c r="S423" s="2"/>
      <c r="T423" s="2"/>
      <c r="U423" s="2"/>
      <c r="V423" s="2"/>
      <c r="W423" s="2"/>
    </row>
    <row r="424" spans="1:23">
      <c r="A424" s="1" t="s">
        <v>26</v>
      </c>
      <c r="B424" s="1" t="s">
        <v>20</v>
      </c>
      <c r="C424" s="1" t="s">
        <v>16</v>
      </c>
      <c r="D424" s="4">
        <v>45838</v>
      </c>
      <c r="E424" s="2">
        <f t="shared" si="437"/>
        <v>137</v>
      </c>
      <c r="F424" s="2">
        <v>3</v>
      </c>
      <c r="G424" s="1" t="s">
        <v>118</v>
      </c>
      <c r="H424" s="1">
        <v>5</v>
      </c>
      <c r="I424" s="1">
        <v>3</v>
      </c>
      <c r="K424" s="2"/>
      <c r="L424" s="2"/>
      <c r="M424" s="2"/>
      <c r="N424" s="2"/>
      <c r="O424" s="2">
        <v>0</v>
      </c>
      <c r="Q424" s="2"/>
      <c r="R424" s="2"/>
      <c r="S424" s="2"/>
      <c r="T424" s="2"/>
      <c r="U424" s="2"/>
      <c r="V424" s="2"/>
      <c r="W424" s="2"/>
    </row>
    <row r="425" spans="1:23">
      <c r="A425" s="1" t="s">
        <v>26</v>
      </c>
      <c r="B425" s="1" t="s">
        <v>19</v>
      </c>
      <c r="C425" s="1" t="s">
        <v>16</v>
      </c>
      <c r="D425" s="4">
        <v>45838</v>
      </c>
      <c r="E425" s="2">
        <f t="shared" si="437"/>
        <v>138</v>
      </c>
      <c r="F425" s="2">
        <v>1</v>
      </c>
      <c r="G425" s="1" t="s">
        <v>108</v>
      </c>
      <c r="H425" s="1">
        <v>9</v>
      </c>
      <c r="I425" s="1">
        <v>1</v>
      </c>
      <c r="K425" s="2"/>
      <c r="L425" s="2"/>
      <c r="M425" s="2"/>
      <c r="N425" s="2"/>
      <c r="O425" s="2">
        <v>1</v>
      </c>
      <c r="Q425" s="2">
        <f>COUNTA(H425)</f>
        <v>1</v>
      </c>
      <c r="R425" s="2">
        <f>COUNTA(I425)</f>
        <v>1</v>
      </c>
      <c r="S425" s="2"/>
      <c r="T425" s="2"/>
      <c r="U425" s="2"/>
      <c r="V425" s="2"/>
      <c r="W425" s="2"/>
    </row>
    <row r="426" spans="1:23">
      <c r="A426" s="1" t="s">
        <v>26</v>
      </c>
      <c r="B426" s="1" t="s">
        <v>19</v>
      </c>
      <c r="C426" s="1" t="s">
        <v>16</v>
      </c>
      <c r="D426" s="4">
        <v>45838</v>
      </c>
      <c r="E426" s="2">
        <f t="shared" si="437"/>
        <v>138</v>
      </c>
      <c r="F426" s="2">
        <v>2</v>
      </c>
      <c r="G426" s="1" t="s">
        <v>108</v>
      </c>
      <c r="H426" s="1">
        <v>0</v>
      </c>
      <c r="I426" s="1">
        <v>2</v>
      </c>
      <c r="K426" s="2"/>
      <c r="L426" s="2"/>
      <c r="M426" s="2"/>
      <c r="N426" s="2"/>
      <c r="O426" s="2">
        <v>0</v>
      </c>
      <c r="Q426" s="2"/>
      <c r="R426" s="2"/>
      <c r="S426" s="2"/>
      <c r="T426" s="2"/>
      <c r="U426" s="2"/>
      <c r="V426" s="2"/>
      <c r="W426" s="2"/>
    </row>
    <row r="427" spans="1:23">
      <c r="A427" s="1" t="s">
        <v>26</v>
      </c>
      <c r="B427" s="1" t="s">
        <v>19</v>
      </c>
      <c r="C427" s="1" t="s">
        <v>16</v>
      </c>
      <c r="D427" s="4">
        <v>45838</v>
      </c>
      <c r="E427" s="2">
        <f t="shared" si="437"/>
        <v>138</v>
      </c>
      <c r="F427" s="2">
        <v>3</v>
      </c>
      <c r="G427" s="1" t="s">
        <v>108</v>
      </c>
      <c r="H427" s="1">
        <v>4</v>
      </c>
      <c r="I427" s="1">
        <v>0</v>
      </c>
      <c r="K427" s="2"/>
      <c r="L427" s="2"/>
      <c r="M427" s="2"/>
      <c r="N427" s="2"/>
      <c r="O427" s="2">
        <v>2</v>
      </c>
      <c r="Q427" s="2"/>
      <c r="R427" s="2"/>
      <c r="S427" s="2"/>
      <c r="T427" s="2"/>
      <c r="U427" s="2"/>
      <c r="V427" s="2"/>
      <c r="W427" s="2"/>
    </row>
    <row r="428" spans="1:23">
      <c r="A428" s="1" t="s">
        <v>26</v>
      </c>
      <c r="B428" s="1" t="s">
        <v>20</v>
      </c>
      <c r="C428" s="1" t="s">
        <v>16</v>
      </c>
      <c r="D428" s="4">
        <v>45838</v>
      </c>
      <c r="E428" s="2">
        <f t="shared" si="437"/>
        <v>139</v>
      </c>
      <c r="F428" s="2">
        <v>1</v>
      </c>
      <c r="G428" s="1" t="s">
        <v>8</v>
      </c>
      <c r="H428" s="1">
        <v>0</v>
      </c>
      <c r="I428" s="1">
        <v>0</v>
      </c>
      <c r="J428" s="2">
        <v>2</v>
      </c>
      <c r="K428" s="2"/>
      <c r="L428" s="2"/>
      <c r="M428" s="2"/>
      <c r="N428" s="2"/>
      <c r="O428" s="2"/>
      <c r="Q428" s="2">
        <f>COUNTA(H428)</f>
        <v>1</v>
      </c>
      <c r="R428" s="2">
        <f>COUNTA(I428)</f>
        <v>1</v>
      </c>
      <c r="S428" s="2"/>
      <c r="T428" s="2"/>
      <c r="U428" s="2"/>
      <c r="V428" s="2"/>
      <c r="W428" s="2"/>
    </row>
    <row r="429" spans="1:23">
      <c r="A429" s="1" t="s">
        <v>26</v>
      </c>
      <c r="B429" s="1" t="s">
        <v>20</v>
      </c>
      <c r="C429" s="1" t="s">
        <v>16</v>
      </c>
      <c r="D429" s="4">
        <v>45838</v>
      </c>
      <c r="E429" s="2">
        <f t="shared" si="437"/>
        <v>139</v>
      </c>
      <c r="F429" s="2">
        <v>2</v>
      </c>
      <c r="G429" s="1" t="s">
        <v>8</v>
      </c>
      <c r="H429" s="1">
        <v>1</v>
      </c>
      <c r="I429" s="1">
        <v>2</v>
      </c>
      <c r="J429" s="2">
        <v>0</v>
      </c>
      <c r="K429" s="2"/>
      <c r="L429" s="2"/>
      <c r="M429" s="2"/>
      <c r="N429" s="2"/>
      <c r="O429" s="2"/>
      <c r="Q429" s="2"/>
      <c r="R429" s="2"/>
      <c r="S429" s="2"/>
      <c r="T429" s="2"/>
      <c r="U429" s="2"/>
      <c r="V429" s="2"/>
      <c r="W429" s="2"/>
    </row>
    <row r="430" spans="1:23">
      <c r="A430" s="1" t="s">
        <v>26</v>
      </c>
      <c r="B430" s="1" t="s">
        <v>20</v>
      </c>
      <c r="C430" s="1" t="s">
        <v>16</v>
      </c>
      <c r="D430" s="4">
        <v>45838</v>
      </c>
      <c r="E430" s="2">
        <f t="shared" si="437"/>
        <v>139</v>
      </c>
      <c r="F430" s="2">
        <v>3</v>
      </c>
      <c r="G430" s="1" t="s">
        <v>8</v>
      </c>
      <c r="H430" s="1">
        <v>3</v>
      </c>
      <c r="I430" s="1">
        <v>2</v>
      </c>
      <c r="J430" s="2">
        <v>3</v>
      </c>
      <c r="K430" s="2"/>
      <c r="L430" s="2"/>
      <c r="M430" s="2"/>
      <c r="N430" s="2"/>
      <c r="O430" s="2"/>
      <c r="Q430" s="2"/>
      <c r="R430" s="2"/>
      <c r="S430" s="2"/>
      <c r="T430" s="2"/>
      <c r="U430" s="2"/>
      <c r="V430" s="2"/>
      <c r="W430" s="2"/>
    </row>
    <row r="431" spans="1:23">
      <c r="A431" s="1" t="s">
        <v>26</v>
      </c>
      <c r="B431" s="1" t="s">
        <v>20</v>
      </c>
      <c r="C431" s="1" t="s">
        <v>16</v>
      </c>
      <c r="D431" s="4">
        <v>45839</v>
      </c>
      <c r="E431" s="2">
        <f t="shared" si="437"/>
        <v>140</v>
      </c>
      <c r="F431" s="2">
        <v>1</v>
      </c>
      <c r="G431" s="1" t="s">
        <v>114</v>
      </c>
      <c r="H431" s="1">
        <v>3</v>
      </c>
      <c r="I431" s="1">
        <v>4</v>
      </c>
      <c r="J431" s="2"/>
      <c r="K431" s="2"/>
      <c r="L431" s="2"/>
      <c r="M431" s="2"/>
      <c r="N431" s="2"/>
      <c r="O431" s="2">
        <v>1</v>
      </c>
      <c r="Q431" s="2">
        <f>COUNTA(H431)</f>
        <v>1</v>
      </c>
      <c r="R431" s="2">
        <f>COUNTA(I431)</f>
        <v>1</v>
      </c>
      <c r="S431" s="2"/>
      <c r="T431" s="2"/>
      <c r="U431" s="2"/>
      <c r="V431" s="2"/>
      <c r="W431" s="2"/>
    </row>
    <row r="432" spans="1:23">
      <c r="A432" s="1" t="s">
        <v>26</v>
      </c>
      <c r="B432" s="1" t="s">
        <v>20</v>
      </c>
      <c r="C432" s="1" t="s">
        <v>16</v>
      </c>
      <c r="D432" s="4">
        <v>45839</v>
      </c>
      <c r="E432" s="2">
        <f t="shared" si="437"/>
        <v>140</v>
      </c>
      <c r="F432" s="2">
        <v>2</v>
      </c>
      <c r="G432" s="1" t="s">
        <v>114</v>
      </c>
      <c r="H432" s="1">
        <v>1</v>
      </c>
      <c r="I432" s="1">
        <v>2</v>
      </c>
      <c r="J432" s="2"/>
      <c r="K432" s="2"/>
      <c r="L432" s="2"/>
      <c r="M432" s="2"/>
      <c r="N432" s="2"/>
      <c r="O432" s="2">
        <v>1</v>
      </c>
      <c r="Q432" s="2"/>
      <c r="R432" s="2"/>
      <c r="S432" s="2"/>
      <c r="T432" s="2"/>
      <c r="U432" s="2"/>
      <c r="V432" s="2"/>
      <c r="W432" s="2"/>
    </row>
    <row r="433" spans="1:23">
      <c r="A433" s="1" t="s">
        <v>26</v>
      </c>
      <c r="B433" s="1" t="s">
        <v>20</v>
      </c>
      <c r="C433" s="1" t="s">
        <v>16</v>
      </c>
      <c r="D433" s="4">
        <v>45839</v>
      </c>
      <c r="E433" s="2">
        <v>140</v>
      </c>
      <c r="F433" s="2">
        <v>3</v>
      </c>
      <c r="G433" s="1" t="s">
        <v>114</v>
      </c>
      <c r="H433" s="1">
        <v>3</v>
      </c>
      <c r="I433" s="1">
        <v>1</v>
      </c>
      <c r="J433" s="2"/>
      <c r="K433" s="2"/>
      <c r="L433" s="2"/>
      <c r="M433" s="2"/>
      <c r="N433" s="2"/>
      <c r="O433" s="2">
        <v>0</v>
      </c>
      <c r="Q433" s="2"/>
      <c r="R433" s="2"/>
      <c r="S433" s="2"/>
      <c r="T433" s="2"/>
      <c r="U433" s="2"/>
      <c r="V433" s="2"/>
      <c r="W433" s="2"/>
    </row>
    <row r="434" spans="1:23">
      <c r="A434" s="1" t="s">
        <v>26</v>
      </c>
      <c r="B434" s="1" t="s">
        <v>20</v>
      </c>
      <c r="C434" s="1" t="s">
        <v>16</v>
      </c>
      <c r="D434" s="4">
        <v>45839</v>
      </c>
      <c r="E434" s="2">
        <v>140</v>
      </c>
      <c r="F434" s="2" t="s">
        <v>96</v>
      </c>
      <c r="G434" s="1" t="s">
        <v>114</v>
      </c>
      <c r="H434" s="1">
        <v>1</v>
      </c>
      <c r="I434" s="1">
        <v>7</v>
      </c>
      <c r="J434" s="2"/>
      <c r="K434" s="2"/>
      <c r="L434" s="2"/>
      <c r="M434" s="2"/>
      <c r="N434" s="2"/>
      <c r="O434" s="2"/>
      <c r="Q434" s="2"/>
      <c r="R434" s="2"/>
      <c r="S434" s="2"/>
      <c r="T434" s="2"/>
      <c r="U434" s="2"/>
      <c r="V434" s="2"/>
      <c r="W434" s="2"/>
    </row>
    <row r="435" spans="1:23">
      <c r="A435" s="1" t="s">
        <v>26</v>
      </c>
      <c r="B435" s="1" t="s">
        <v>19</v>
      </c>
      <c r="C435" s="1" t="s">
        <v>16</v>
      </c>
      <c r="D435" s="4">
        <v>45839</v>
      </c>
      <c r="E435" s="2">
        <f t="shared" ref="E435:E486" si="458">E432+1</f>
        <v>141</v>
      </c>
      <c r="F435" s="2">
        <v>1</v>
      </c>
      <c r="G435" s="1" t="s">
        <v>8</v>
      </c>
      <c r="H435" s="1">
        <v>1</v>
      </c>
      <c r="I435" s="1">
        <v>5</v>
      </c>
      <c r="J435" s="2">
        <v>1</v>
      </c>
      <c r="K435" s="2"/>
      <c r="L435" s="2"/>
      <c r="M435" s="2"/>
      <c r="N435" s="2"/>
      <c r="O435" s="2"/>
      <c r="Q435" s="2">
        <f>COUNTA(H435)</f>
        <v>1</v>
      </c>
      <c r="R435" s="2">
        <f>COUNTA(I435)</f>
        <v>1</v>
      </c>
      <c r="S435" s="2"/>
      <c r="T435" s="2"/>
      <c r="U435" s="2"/>
      <c r="V435" s="2"/>
      <c r="W435" s="2"/>
    </row>
    <row r="436" spans="1:23">
      <c r="A436" s="1" t="s">
        <v>26</v>
      </c>
      <c r="B436" s="1" t="s">
        <v>19</v>
      </c>
      <c r="C436" s="1" t="s">
        <v>16</v>
      </c>
      <c r="D436" s="4">
        <v>45839</v>
      </c>
      <c r="E436" s="2">
        <f t="shared" si="458"/>
        <v>141</v>
      </c>
      <c r="F436" s="2">
        <v>2</v>
      </c>
      <c r="G436" s="1" t="s">
        <v>8</v>
      </c>
      <c r="H436" s="1">
        <v>0</v>
      </c>
      <c r="I436" s="1">
        <v>3</v>
      </c>
      <c r="J436" s="2">
        <v>3</v>
      </c>
      <c r="K436" s="2"/>
      <c r="L436" s="2"/>
      <c r="M436" s="2"/>
      <c r="N436" s="2"/>
      <c r="O436" s="2"/>
      <c r="Q436" s="2"/>
      <c r="R436" s="2"/>
      <c r="S436" s="2"/>
      <c r="T436" s="2"/>
      <c r="U436" s="2"/>
      <c r="V436" s="2"/>
      <c r="W436" s="2"/>
    </row>
    <row r="437" spans="1:23">
      <c r="A437" s="1" t="s">
        <v>26</v>
      </c>
      <c r="B437" s="1" t="s">
        <v>19</v>
      </c>
      <c r="C437" s="1" t="s">
        <v>16</v>
      </c>
      <c r="D437" s="4">
        <v>45839</v>
      </c>
      <c r="E437" s="2">
        <f t="shared" si="458"/>
        <v>141</v>
      </c>
      <c r="F437" s="2">
        <v>3</v>
      </c>
      <c r="G437" s="1" t="s">
        <v>8</v>
      </c>
      <c r="H437" s="1">
        <v>2</v>
      </c>
      <c r="I437" s="1">
        <v>6</v>
      </c>
      <c r="J437" s="2">
        <v>1</v>
      </c>
      <c r="K437" s="2"/>
      <c r="L437" s="2"/>
      <c r="M437" s="2"/>
      <c r="N437" s="2"/>
      <c r="O437" s="2"/>
      <c r="Q437" s="2"/>
      <c r="R437" s="2"/>
      <c r="S437" s="2"/>
      <c r="T437" s="2"/>
      <c r="U437" s="2"/>
      <c r="V437" s="2"/>
      <c r="W437" s="2"/>
    </row>
    <row r="438" spans="1:23">
      <c r="A438" s="1" t="s">
        <v>26</v>
      </c>
      <c r="B438" s="1" t="s">
        <v>20</v>
      </c>
      <c r="C438" s="1" t="s">
        <v>16</v>
      </c>
      <c r="D438" s="4">
        <v>45839</v>
      </c>
      <c r="E438" s="2">
        <f t="shared" si="458"/>
        <v>142</v>
      </c>
      <c r="F438" s="2">
        <v>1</v>
      </c>
      <c r="G438" s="1" t="s">
        <v>120</v>
      </c>
      <c r="H438" s="1">
        <v>0</v>
      </c>
      <c r="I438" s="1">
        <v>1</v>
      </c>
      <c r="J438" s="2">
        <v>2</v>
      </c>
      <c r="K438" s="2"/>
      <c r="L438" s="2"/>
      <c r="M438" s="2"/>
      <c r="N438" s="2"/>
      <c r="O438" s="2"/>
      <c r="Q438" s="2">
        <f>COUNTA(H438)</f>
        <v>1</v>
      </c>
      <c r="R438" s="2">
        <f>COUNTA(I438)</f>
        <v>1</v>
      </c>
      <c r="S438" s="2"/>
      <c r="T438" s="2"/>
      <c r="U438" s="2"/>
      <c r="V438" s="2"/>
      <c r="W438" s="2"/>
    </row>
    <row r="439" spans="1:23">
      <c r="A439" s="1" t="s">
        <v>26</v>
      </c>
      <c r="B439" s="1" t="s">
        <v>20</v>
      </c>
      <c r="C439" s="1" t="s">
        <v>16</v>
      </c>
      <c r="D439" s="4">
        <v>45839</v>
      </c>
      <c r="E439" s="2">
        <f t="shared" si="458"/>
        <v>142</v>
      </c>
      <c r="F439" s="2">
        <v>2</v>
      </c>
      <c r="G439" s="1" t="s">
        <v>120</v>
      </c>
      <c r="H439" s="1">
        <v>0</v>
      </c>
      <c r="I439" s="1">
        <v>2</v>
      </c>
      <c r="J439" s="2">
        <v>0</v>
      </c>
      <c r="K439" s="2"/>
      <c r="L439" s="2"/>
      <c r="M439" s="2"/>
      <c r="N439" s="2"/>
      <c r="O439" s="2"/>
      <c r="Q439" s="2"/>
      <c r="R439" s="2"/>
      <c r="S439" s="2"/>
      <c r="T439" s="2"/>
      <c r="U439" s="2"/>
      <c r="V439" s="2"/>
      <c r="W439" s="2"/>
    </row>
    <row r="440" spans="1:23">
      <c r="A440" s="1" t="s">
        <v>26</v>
      </c>
      <c r="B440" s="1" t="s">
        <v>20</v>
      </c>
      <c r="C440" s="1" t="s">
        <v>16</v>
      </c>
      <c r="D440" s="4">
        <v>45839</v>
      </c>
      <c r="E440" s="2">
        <f t="shared" si="458"/>
        <v>142</v>
      </c>
      <c r="F440" s="2">
        <v>3</v>
      </c>
      <c r="G440" s="1" t="s">
        <v>120</v>
      </c>
      <c r="H440" s="1">
        <v>6</v>
      </c>
      <c r="I440" s="1">
        <v>5</v>
      </c>
      <c r="J440" s="2">
        <v>2</v>
      </c>
      <c r="K440" s="2"/>
      <c r="L440" s="2"/>
      <c r="M440" s="2"/>
      <c r="N440" s="2"/>
      <c r="O440" s="2"/>
      <c r="Q440" s="2"/>
      <c r="R440" s="2"/>
      <c r="S440" s="2"/>
      <c r="T440" s="2"/>
      <c r="U440" s="2"/>
      <c r="V440" s="2"/>
      <c r="W440" s="2"/>
    </row>
    <row r="441" spans="1:23">
      <c r="A441" s="1" t="s">
        <v>26</v>
      </c>
      <c r="B441" s="1" t="s">
        <v>20</v>
      </c>
      <c r="C441" s="1" t="s">
        <v>16</v>
      </c>
      <c r="D441" s="4">
        <v>45840</v>
      </c>
      <c r="E441" s="2">
        <f t="shared" si="458"/>
        <v>143</v>
      </c>
      <c r="F441" s="2">
        <v>1</v>
      </c>
      <c r="G441" s="1" t="s">
        <v>121</v>
      </c>
      <c r="H441" s="1">
        <v>0</v>
      </c>
      <c r="I441" s="1">
        <v>0</v>
      </c>
      <c r="J441" s="2">
        <v>1</v>
      </c>
      <c r="K441" s="2"/>
      <c r="L441" s="2"/>
      <c r="M441" s="2"/>
      <c r="N441" s="2"/>
      <c r="O441" s="2">
        <v>0</v>
      </c>
      <c r="Q441" s="2">
        <f>COUNTA(H441)</f>
        <v>1</v>
      </c>
      <c r="R441" s="2">
        <f>COUNTA(I441)</f>
        <v>1</v>
      </c>
      <c r="S441" s="2"/>
      <c r="T441" s="2"/>
      <c r="U441" s="2"/>
      <c r="V441" s="2"/>
      <c r="W441" s="2"/>
    </row>
    <row r="442" spans="1:23">
      <c r="A442" s="1" t="s">
        <v>26</v>
      </c>
      <c r="B442" s="1" t="s">
        <v>20</v>
      </c>
      <c r="C442" s="1" t="s">
        <v>16</v>
      </c>
      <c r="D442" s="4">
        <v>45840</v>
      </c>
      <c r="E442" s="2">
        <f t="shared" si="458"/>
        <v>143</v>
      </c>
      <c r="F442" s="2">
        <v>2</v>
      </c>
      <c r="G442" s="1" t="s">
        <v>121</v>
      </c>
      <c r="H442" s="1">
        <v>1</v>
      </c>
      <c r="I442" s="1">
        <v>5</v>
      </c>
      <c r="J442" s="2">
        <v>0</v>
      </c>
      <c r="K442" s="2"/>
      <c r="L442" s="2"/>
      <c r="M442" s="2"/>
      <c r="N442" s="2"/>
      <c r="O442" s="2">
        <v>1</v>
      </c>
      <c r="Q442" s="2"/>
      <c r="R442" s="2"/>
      <c r="S442" s="2"/>
      <c r="T442" s="2"/>
      <c r="U442" s="2"/>
      <c r="V442" s="2"/>
      <c r="W442" s="2"/>
    </row>
    <row r="443" spans="1:23">
      <c r="A443" s="1" t="s">
        <v>26</v>
      </c>
      <c r="B443" s="1" t="s">
        <v>20</v>
      </c>
      <c r="C443" s="1" t="s">
        <v>16</v>
      </c>
      <c r="D443" s="4">
        <v>45840</v>
      </c>
      <c r="E443" s="2">
        <f t="shared" si="458"/>
        <v>143</v>
      </c>
      <c r="F443" s="2">
        <v>3</v>
      </c>
      <c r="G443" s="1" t="s">
        <v>121</v>
      </c>
      <c r="H443" s="1">
        <v>3</v>
      </c>
      <c r="I443" s="1">
        <v>5</v>
      </c>
      <c r="J443" s="2">
        <v>2</v>
      </c>
      <c r="K443" s="2"/>
      <c r="L443" s="2"/>
      <c r="M443" s="2"/>
      <c r="N443" s="2"/>
      <c r="O443" s="2">
        <v>7</v>
      </c>
      <c r="Q443" s="2"/>
      <c r="R443" s="2"/>
      <c r="S443" s="2"/>
      <c r="T443" s="2"/>
      <c r="U443" s="2"/>
      <c r="V443" s="2"/>
      <c r="W443" s="2"/>
    </row>
    <row r="444" spans="1:23">
      <c r="A444" s="1" t="s">
        <v>26</v>
      </c>
      <c r="B444" s="1" t="s">
        <v>20</v>
      </c>
      <c r="C444" s="1" t="s">
        <v>16</v>
      </c>
      <c r="D444" s="4">
        <v>45840</v>
      </c>
      <c r="E444" s="2">
        <f t="shared" si="458"/>
        <v>144</v>
      </c>
      <c r="F444" s="2">
        <v>1</v>
      </c>
      <c r="G444" s="1" t="s">
        <v>8</v>
      </c>
      <c r="H444" s="1">
        <v>5</v>
      </c>
      <c r="I444" s="1">
        <v>3</v>
      </c>
      <c r="J444" s="2">
        <v>1</v>
      </c>
      <c r="K444" s="2"/>
      <c r="L444" s="2"/>
      <c r="M444" s="2"/>
      <c r="N444" s="2"/>
      <c r="O444" s="2"/>
      <c r="Q444" s="2">
        <f>COUNTA(H444)</f>
        <v>1</v>
      </c>
      <c r="R444" s="2">
        <f>COUNTA(I444)</f>
        <v>1</v>
      </c>
      <c r="S444" s="2"/>
      <c r="T444" s="2"/>
      <c r="U444" s="2"/>
      <c r="V444" s="2"/>
      <c r="W444" s="2"/>
    </row>
    <row r="445" spans="1:23">
      <c r="A445" s="1" t="s">
        <v>26</v>
      </c>
      <c r="B445" s="1" t="s">
        <v>20</v>
      </c>
      <c r="C445" s="1" t="s">
        <v>16</v>
      </c>
      <c r="D445" s="4">
        <v>45840</v>
      </c>
      <c r="E445" s="2">
        <f t="shared" si="458"/>
        <v>144</v>
      </c>
      <c r="F445" s="2">
        <v>2</v>
      </c>
      <c r="G445" s="1" t="s">
        <v>8</v>
      </c>
      <c r="H445" s="1">
        <v>4</v>
      </c>
      <c r="I445" s="1">
        <v>6</v>
      </c>
      <c r="J445" s="2">
        <v>0</v>
      </c>
      <c r="K445" s="2"/>
      <c r="L445" s="2"/>
      <c r="M445" s="2"/>
      <c r="N445" s="2"/>
      <c r="O445" s="2"/>
      <c r="Q445" s="2"/>
      <c r="R445" s="2"/>
      <c r="S445" s="2"/>
      <c r="T445" s="2"/>
      <c r="U445" s="2"/>
      <c r="V445" s="2"/>
      <c r="W445" s="2"/>
    </row>
    <row r="446" spans="1:23">
      <c r="A446" s="1" t="s">
        <v>26</v>
      </c>
      <c r="B446" s="1" t="s">
        <v>20</v>
      </c>
      <c r="C446" s="1" t="s">
        <v>16</v>
      </c>
      <c r="D446" s="4">
        <v>45840</v>
      </c>
      <c r="E446" s="2">
        <f t="shared" si="458"/>
        <v>144</v>
      </c>
      <c r="F446" s="2">
        <v>3</v>
      </c>
      <c r="G446" s="1" t="s">
        <v>8</v>
      </c>
      <c r="H446" s="1">
        <v>8</v>
      </c>
      <c r="I446" s="1">
        <v>0</v>
      </c>
      <c r="J446" s="2">
        <v>1</v>
      </c>
      <c r="K446" s="2"/>
      <c r="L446" s="2"/>
      <c r="M446" s="2"/>
      <c r="N446" s="2"/>
      <c r="O446" s="2"/>
      <c r="Q446" s="2"/>
      <c r="R446" s="2"/>
      <c r="S446" s="2"/>
      <c r="T446" s="2"/>
      <c r="U446" s="2"/>
      <c r="V446" s="2"/>
      <c r="W446" s="2"/>
    </row>
    <row r="447" spans="1:23">
      <c r="A447" s="1" t="s">
        <v>26</v>
      </c>
      <c r="B447" s="1" t="s">
        <v>20</v>
      </c>
      <c r="C447" s="1" t="s">
        <v>16</v>
      </c>
      <c r="D447" s="4">
        <v>45841</v>
      </c>
      <c r="E447" s="2">
        <f t="shared" si="458"/>
        <v>145</v>
      </c>
      <c r="F447" s="2">
        <v>1</v>
      </c>
      <c r="G447" s="1" t="s">
        <v>122</v>
      </c>
      <c r="H447" s="1">
        <v>3</v>
      </c>
      <c r="I447" s="1">
        <v>0</v>
      </c>
      <c r="J447" s="2"/>
      <c r="K447" s="2"/>
      <c r="L447" s="2"/>
      <c r="M447" s="2"/>
      <c r="N447" s="2"/>
      <c r="O447" s="2">
        <v>1</v>
      </c>
      <c r="Q447" s="2">
        <f>COUNTA(H447)</f>
        <v>1</v>
      </c>
      <c r="R447" s="2">
        <f>COUNTA(I447)</f>
        <v>1</v>
      </c>
      <c r="S447" s="2"/>
      <c r="T447" s="2"/>
      <c r="U447" s="2"/>
      <c r="V447" s="2"/>
      <c r="W447" s="2"/>
    </row>
    <row r="448" spans="1:23">
      <c r="A448" s="1" t="s">
        <v>26</v>
      </c>
      <c r="B448" s="1" t="s">
        <v>20</v>
      </c>
      <c r="C448" s="1" t="s">
        <v>16</v>
      </c>
      <c r="D448" s="4">
        <v>45841</v>
      </c>
      <c r="E448" s="2">
        <f t="shared" si="458"/>
        <v>145</v>
      </c>
      <c r="F448" s="2">
        <v>2</v>
      </c>
      <c r="G448" s="1" t="s">
        <v>122</v>
      </c>
      <c r="H448" s="1">
        <v>1</v>
      </c>
      <c r="I448" s="1">
        <v>4</v>
      </c>
      <c r="J448" s="2"/>
      <c r="K448" s="2"/>
      <c r="L448" s="2"/>
      <c r="M448" s="2"/>
      <c r="N448" s="2"/>
      <c r="O448" s="2">
        <v>0</v>
      </c>
      <c r="Q448" s="2"/>
      <c r="R448" s="2"/>
      <c r="S448" s="2"/>
      <c r="T448" s="2"/>
      <c r="U448" s="2"/>
      <c r="V448" s="2"/>
      <c r="W448" s="2"/>
    </row>
    <row r="449" spans="1:23">
      <c r="A449" s="1" t="s">
        <v>26</v>
      </c>
      <c r="B449" s="1" t="s">
        <v>20</v>
      </c>
      <c r="C449" s="1" t="s">
        <v>16</v>
      </c>
      <c r="D449" s="4">
        <v>45841</v>
      </c>
      <c r="E449" s="2">
        <f t="shared" si="458"/>
        <v>145</v>
      </c>
      <c r="F449" s="2">
        <v>3</v>
      </c>
      <c r="G449" s="1" t="s">
        <v>122</v>
      </c>
      <c r="H449" s="1">
        <v>1</v>
      </c>
      <c r="I449" s="1">
        <v>0</v>
      </c>
      <c r="J449" s="2"/>
      <c r="K449" s="2"/>
      <c r="L449" s="2"/>
      <c r="M449" s="2"/>
      <c r="N449" s="2"/>
      <c r="O449" s="2">
        <v>0</v>
      </c>
      <c r="Q449" s="2"/>
      <c r="R449" s="2"/>
      <c r="S449" s="2"/>
      <c r="T449" s="2"/>
      <c r="U449" s="2"/>
      <c r="V449" s="2"/>
      <c r="W449" s="2"/>
    </row>
    <row r="450" spans="1:23">
      <c r="A450" s="1" t="s">
        <v>26</v>
      </c>
      <c r="B450" s="1" t="s">
        <v>19</v>
      </c>
      <c r="C450" s="1" t="s">
        <v>16</v>
      </c>
      <c r="D450" s="4">
        <v>45841</v>
      </c>
      <c r="E450" s="2">
        <f t="shared" si="458"/>
        <v>146</v>
      </c>
      <c r="F450" s="2">
        <v>1</v>
      </c>
      <c r="G450" s="1" t="s">
        <v>118</v>
      </c>
      <c r="H450" s="1">
        <v>4</v>
      </c>
      <c r="I450" s="1">
        <v>2</v>
      </c>
      <c r="J450" s="2"/>
      <c r="K450" s="2"/>
      <c r="L450" s="2"/>
      <c r="M450" s="2"/>
      <c r="N450" s="2"/>
      <c r="O450" s="2">
        <v>0</v>
      </c>
      <c r="Q450" s="2">
        <f>COUNTA(H450)</f>
        <v>1</v>
      </c>
      <c r="R450" s="2">
        <f>COUNTA(I450)</f>
        <v>1</v>
      </c>
      <c r="S450" s="2"/>
      <c r="T450" s="2"/>
      <c r="U450" s="2"/>
      <c r="V450" s="2"/>
      <c r="W450" s="2"/>
    </row>
    <row r="451" spans="1:23">
      <c r="A451" s="1" t="s">
        <v>26</v>
      </c>
      <c r="B451" s="1" t="s">
        <v>19</v>
      </c>
      <c r="C451" s="1" t="s">
        <v>16</v>
      </c>
      <c r="D451" s="4">
        <v>45841</v>
      </c>
      <c r="E451" s="2">
        <f t="shared" si="458"/>
        <v>146</v>
      </c>
      <c r="F451" s="2">
        <v>2</v>
      </c>
      <c r="G451" s="1" t="s">
        <v>118</v>
      </c>
      <c r="H451" s="1">
        <v>3</v>
      </c>
      <c r="I451" s="1">
        <v>8</v>
      </c>
      <c r="J451" s="2"/>
      <c r="K451" s="2"/>
      <c r="L451" s="2"/>
      <c r="M451" s="2"/>
      <c r="N451" s="2"/>
      <c r="O451" s="2">
        <v>0</v>
      </c>
      <c r="Q451" s="2"/>
      <c r="R451" s="2"/>
      <c r="S451" s="2"/>
      <c r="T451" s="2"/>
      <c r="U451" s="2"/>
      <c r="V451" s="2"/>
      <c r="W451" s="2"/>
    </row>
    <row r="452" spans="1:23">
      <c r="A452" s="1" t="s">
        <v>26</v>
      </c>
      <c r="B452" s="1" t="s">
        <v>19</v>
      </c>
      <c r="C452" s="1" t="s">
        <v>16</v>
      </c>
      <c r="D452" s="4">
        <v>45841</v>
      </c>
      <c r="E452" s="2">
        <f t="shared" si="458"/>
        <v>146</v>
      </c>
      <c r="F452" s="2">
        <v>3</v>
      </c>
      <c r="G452" s="1" t="s">
        <v>118</v>
      </c>
      <c r="H452" s="1">
        <v>2</v>
      </c>
      <c r="I452" s="1">
        <v>3</v>
      </c>
      <c r="J452" s="2"/>
      <c r="K452" s="2"/>
      <c r="L452" s="2"/>
      <c r="M452" s="2"/>
      <c r="N452" s="2"/>
      <c r="O452" s="2">
        <v>3</v>
      </c>
      <c r="Q452" s="2"/>
      <c r="R452" s="2"/>
      <c r="S452" s="2"/>
      <c r="T452" s="2"/>
      <c r="U452" s="2"/>
      <c r="V452" s="2"/>
      <c r="W452" s="2"/>
    </row>
    <row r="453" spans="1:23">
      <c r="A453" s="1" t="s">
        <v>26</v>
      </c>
      <c r="B453" s="1" t="s">
        <v>21</v>
      </c>
      <c r="C453" s="1" t="s">
        <v>16</v>
      </c>
      <c r="D453" s="4">
        <v>45841</v>
      </c>
      <c r="E453" s="2">
        <f t="shared" si="458"/>
        <v>147</v>
      </c>
      <c r="F453" s="2">
        <v>1</v>
      </c>
      <c r="G453" s="1" t="s">
        <v>114</v>
      </c>
      <c r="H453" s="1">
        <v>8</v>
      </c>
      <c r="I453" s="1">
        <v>0</v>
      </c>
      <c r="J453" s="2"/>
      <c r="K453" s="2"/>
      <c r="L453" s="2"/>
      <c r="M453" s="2"/>
      <c r="N453" s="2"/>
      <c r="O453" s="2">
        <v>0</v>
      </c>
      <c r="Q453" s="2">
        <f>COUNTA(H453)</f>
        <v>1</v>
      </c>
      <c r="R453" s="2">
        <f>COUNTA(I453)</f>
        <v>1</v>
      </c>
      <c r="S453" s="2"/>
      <c r="T453" s="2"/>
      <c r="U453" s="2"/>
      <c r="V453" s="2"/>
      <c r="W453" s="2"/>
    </row>
    <row r="454" spans="1:23">
      <c r="A454" s="1" t="s">
        <v>26</v>
      </c>
      <c r="B454" s="1" t="s">
        <v>21</v>
      </c>
      <c r="C454" s="1" t="s">
        <v>16</v>
      </c>
      <c r="D454" s="4">
        <v>45841</v>
      </c>
      <c r="E454" s="2">
        <f t="shared" si="458"/>
        <v>147</v>
      </c>
      <c r="F454" s="2">
        <v>2</v>
      </c>
      <c r="G454" s="1" t="s">
        <v>114</v>
      </c>
      <c r="H454" s="1">
        <v>1</v>
      </c>
      <c r="I454" s="1">
        <v>2</v>
      </c>
      <c r="J454" s="2"/>
      <c r="K454" s="2"/>
      <c r="L454" s="2"/>
      <c r="M454" s="2"/>
      <c r="N454" s="2"/>
      <c r="O454" s="2">
        <v>2</v>
      </c>
      <c r="Q454" s="2"/>
      <c r="R454" s="2"/>
      <c r="S454" s="2"/>
      <c r="T454" s="2"/>
      <c r="U454" s="2"/>
      <c r="V454" s="2"/>
      <c r="W454" s="2"/>
    </row>
    <row r="455" spans="1:23">
      <c r="A455" s="1" t="s">
        <v>26</v>
      </c>
      <c r="B455" s="1" t="s">
        <v>21</v>
      </c>
      <c r="C455" s="1" t="s">
        <v>16</v>
      </c>
      <c r="D455" s="4">
        <v>45841</v>
      </c>
      <c r="E455" s="2">
        <f t="shared" si="458"/>
        <v>147</v>
      </c>
      <c r="F455" s="2">
        <v>3</v>
      </c>
      <c r="G455" s="1" t="s">
        <v>114</v>
      </c>
      <c r="H455" s="1">
        <v>6</v>
      </c>
      <c r="I455" s="1">
        <v>2</v>
      </c>
      <c r="J455" s="2"/>
      <c r="K455" s="2"/>
      <c r="L455" s="2"/>
      <c r="M455" s="2"/>
      <c r="N455" s="2"/>
      <c r="O455" s="2">
        <v>1</v>
      </c>
      <c r="Q455" s="2"/>
      <c r="R455" s="2"/>
      <c r="S455" s="2"/>
      <c r="T455" s="2"/>
      <c r="U455" s="2"/>
      <c r="V455" s="2"/>
      <c r="W455" s="2"/>
    </row>
    <row r="456" spans="1:23">
      <c r="A456" s="1" t="s">
        <v>26</v>
      </c>
      <c r="B456" s="1" t="s">
        <v>20</v>
      </c>
      <c r="C456" s="16" t="s">
        <v>17</v>
      </c>
      <c r="D456" s="4">
        <v>45845</v>
      </c>
      <c r="E456" s="2">
        <f t="shared" si="458"/>
        <v>148</v>
      </c>
      <c r="F456" s="2">
        <v>1</v>
      </c>
      <c r="G456" s="1" t="s">
        <v>123</v>
      </c>
      <c r="H456" s="1">
        <v>0</v>
      </c>
      <c r="J456" s="2">
        <v>2</v>
      </c>
      <c r="K456" s="2"/>
      <c r="L456" s="2"/>
      <c r="M456" s="2"/>
      <c r="N456" s="2"/>
      <c r="O456" s="2">
        <v>1</v>
      </c>
      <c r="Q456" s="2">
        <f>COUNTA(H456)</f>
        <v>1</v>
      </c>
      <c r="R456" s="2">
        <f>COUNTA(I456)</f>
        <v>0</v>
      </c>
      <c r="S456" s="2"/>
      <c r="T456" s="2"/>
      <c r="U456" s="2"/>
      <c r="V456" s="2"/>
      <c r="W456" s="2"/>
    </row>
    <row r="457" spans="1:23">
      <c r="A457" s="1" t="s">
        <v>26</v>
      </c>
      <c r="B457" s="1" t="s">
        <v>20</v>
      </c>
      <c r="C457" s="16" t="s">
        <v>17</v>
      </c>
      <c r="D457" s="4">
        <v>45845</v>
      </c>
      <c r="E457" s="2">
        <f t="shared" si="458"/>
        <v>148</v>
      </c>
      <c r="F457" s="2">
        <v>2</v>
      </c>
      <c r="G457" s="1" t="s">
        <v>123</v>
      </c>
      <c r="H457" s="1">
        <v>0</v>
      </c>
      <c r="J457" s="2">
        <v>1</v>
      </c>
      <c r="K457" s="2"/>
      <c r="L457" s="2"/>
      <c r="M457" s="2"/>
      <c r="N457" s="2"/>
      <c r="O457" s="2">
        <v>0</v>
      </c>
      <c r="Q457" s="2"/>
      <c r="R457" s="2"/>
      <c r="S457" s="2"/>
      <c r="T457" s="2"/>
      <c r="U457" s="2"/>
      <c r="V457" s="2"/>
      <c r="W457" s="2"/>
    </row>
    <row r="458" spans="1:23">
      <c r="A458" s="1" t="s">
        <v>26</v>
      </c>
      <c r="B458" s="1" t="s">
        <v>20</v>
      </c>
      <c r="C458" s="16" t="s">
        <v>17</v>
      </c>
      <c r="D458" s="4">
        <v>45845</v>
      </c>
      <c r="E458" s="2">
        <f t="shared" si="458"/>
        <v>148</v>
      </c>
      <c r="F458" s="2">
        <v>3</v>
      </c>
      <c r="G458" s="1" t="s">
        <v>123</v>
      </c>
      <c r="H458" s="1">
        <v>1</v>
      </c>
      <c r="J458" s="2">
        <v>2</v>
      </c>
      <c r="K458" s="2"/>
      <c r="L458" s="2"/>
      <c r="M458" s="2"/>
      <c r="N458" s="2"/>
      <c r="O458" s="2">
        <v>3</v>
      </c>
      <c r="Q458" s="2"/>
      <c r="R458" s="2"/>
      <c r="S458" s="2"/>
      <c r="T458" s="2"/>
      <c r="U458" s="2"/>
      <c r="V458" s="2"/>
      <c r="W458" s="2"/>
    </row>
    <row r="459" spans="1:23">
      <c r="A459" s="1" t="s">
        <v>26</v>
      </c>
      <c r="B459" s="1" t="s">
        <v>20</v>
      </c>
      <c r="C459" s="1" t="s">
        <v>16</v>
      </c>
      <c r="D459" s="4">
        <v>45845</v>
      </c>
      <c r="E459" s="2">
        <f t="shared" si="458"/>
        <v>149</v>
      </c>
      <c r="F459" s="2">
        <v>1</v>
      </c>
      <c r="G459" s="1" t="s">
        <v>124</v>
      </c>
      <c r="H459" s="1">
        <v>2</v>
      </c>
      <c r="J459" s="2">
        <v>5</v>
      </c>
      <c r="K459" s="2"/>
      <c r="L459" s="2"/>
      <c r="M459" s="2"/>
      <c r="N459" s="2"/>
      <c r="O459" s="2">
        <v>1</v>
      </c>
      <c r="Q459" s="2">
        <f>COUNTA(H459)</f>
        <v>1</v>
      </c>
      <c r="R459" s="2">
        <f>COUNTA(I459)</f>
        <v>0</v>
      </c>
      <c r="S459" s="2"/>
      <c r="T459" s="2"/>
      <c r="U459" s="2"/>
      <c r="V459" s="2"/>
      <c r="W459" s="2"/>
    </row>
    <row r="460" spans="1:23">
      <c r="A460" s="1" t="s">
        <v>26</v>
      </c>
      <c r="B460" s="1" t="s">
        <v>20</v>
      </c>
      <c r="C460" s="1" t="s">
        <v>16</v>
      </c>
      <c r="D460" s="4">
        <v>45845</v>
      </c>
      <c r="E460" s="2">
        <f t="shared" si="458"/>
        <v>149</v>
      </c>
      <c r="F460" s="2">
        <v>2</v>
      </c>
      <c r="G460" s="1" t="s">
        <v>124</v>
      </c>
      <c r="H460" s="1">
        <v>6</v>
      </c>
      <c r="J460" s="2">
        <v>0</v>
      </c>
      <c r="K460" s="2"/>
      <c r="L460" s="2"/>
      <c r="M460" s="2"/>
      <c r="N460" s="2"/>
      <c r="O460" s="2">
        <v>5</v>
      </c>
      <c r="Q460" s="2"/>
      <c r="R460" s="2"/>
      <c r="S460" s="2"/>
      <c r="T460" s="2"/>
      <c r="U460" s="2"/>
      <c r="V460" s="2"/>
      <c r="W460" s="2"/>
    </row>
    <row r="461" spans="1:23">
      <c r="A461" s="1" t="s">
        <v>26</v>
      </c>
      <c r="B461" s="1" t="s">
        <v>20</v>
      </c>
      <c r="C461" s="1" t="s">
        <v>16</v>
      </c>
      <c r="D461" s="4">
        <v>45845</v>
      </c>
      <c r="E461" s="2">
        <f t="shared" si="458"/>
        <v>149</v>
      </c>
      <c r="F461" s="2">
        <v>3</v>
      </c>
      <c r="G461" s="1" t="s">
        <v>124</v>
      </c>
      <c r="H461" s="1">
        <v>1</v>
      </c>
      <c r="J461" s="2">
        <v>0</v>
      </c>
      <c r="K461" s="2"/>
      <c r="L461" s="2"/>
      <c r="M461" s="2"/>
      <c r="N461" s="2"/>
      <c r="O461" s="2">
        <v>0</v>
      </c>
      <c r="Q461" s="2"/>
      <c r="R461" s="2"/>
      <c r="S461" s="2"/>
      <c r="T461" s="2"/>
      <c r="U461" s="2"/>
      <c r="V461" s="2"/>
      <c r="W461" s="2"/>
    </row>
    <row r="462" spans="1:23">
      <c r="A462" s="1" t="s">
        <v>26</v>
      </c>
      <c r="B462" s="1" t="s">
        <v>20</v>
      </c>
      <c r="C462" s="1" t="s">
        <v>16</v>
      </c>
      <c r="D462" s="4">
        <v>45845</v>
      </c>
      <c r="E462" s="2">
        <f t="shared" si="458"/>
        <v>150</v>
      </c>
      <c r="F462" s="2">
        <v>1</v>
      </c>
      <c r="G462" s="1" t="s">
        <v>125</v>
      </c>
      <c r="H462" s="1">
        <v>0</v>
      </c>
      <c r="J462" s="2"/>
      <c r="K462" s="2"/>
      <c r="L462" s="2"/>
      <c r="M462" s="2"/>
      <c r="N462" s="2"/>
      <c r="O462" s="2">
        <v>8</v>
      </c>
      <c r="Q462" s="2">
        <f>COUNTA(H462)</f>
        <v>1</v>
      </c>
      <c r="R462" s="2">
        <f>COUNTA(I462)</f>
        <v>0</v>
      </c>
      <c r="S462" s="2"/>
      <c r="T462" s="2"/>
      <c r="U462" s="2"/>
      <c r="V462" s="2"/>
      <c r="W462" s="2"/>
    </row>
    <row r="463" spans="1:23">
      <c r="A463" s="1" t="s">
        <v>26</v>
      </c>
      <c r="B463" s="1" t="s">
        <v>20</v>
      </c>
      <c r="C463" s="1" t="s">
        <v>16</v>
      </c>
      <c r="D463" s="4">
        <v>45845</v>
      </c>
      <c r="E463" s="2">
        <f t="shared" si="458"/>
        <v>150</v>
      </c>
      <c r="F463" s="2">
        <v>2</v>
      </c>
      <c r="G463" s="1" t="s">
        <v>125</v>
      </c>
      <c r="H463" s="1">
        <v>4</v>
      </c>
      <c r="J463" s="2"/>
      <c r="K463" s="2"/>
      <c r="L463" s="2"/>
      <c r="M463" s="2"/>
      <c r="N463" s="2"/>
      <c r="O463" s="2">
        <v>0</v>
      </c>
      <c r="Q463" s="2"/>
      <c r="R463" s="2"/>
      <c r="S463" s="2"/>
      <c r="T463" s="2"/>
      <c r="U463" s="2"/>
      <c r="V463" s="2"/>
      <c r="W463" s="2"/>
    </row>
    <row r="464" spans="1:23">
      <c r="A464" s="1" t="s">
        <v>26</v>
      </c>
      <c r="B464" s="1" t="s">
        <v>20</v>
      </c>
      <c r="C464" s="1" t="s">
        <v>16</v>
      </c>
      <c r="D464" s="4">
        <v>45845</v>
      </c>
      <c r="E464" s="2">
        <f t="shared" si="458"/>
        <v>150</v>
      </c>
      <c r="F464" s="2">
        <v>3</v>
      </c>
      <c r="G464" s="1" t="s">
        <v>125</v>
      </c>
      <c r="H464" s="1">
        <v>5</v>
      </c>
      <c r="J464" s="2"/>
      <c r="K464" s="2"/>
      <c r="L464" s="2"/>
      <c r="M464" s="2"/>
      <c r="N464" s="2"/>
      <c r="O464" s="2">
        <v>3</v>
      </c>
      <c r="Q464" s="2"/>
      <c r="R464" s="2"/>
      <c r="S464" s="2"/>
      <c r="T464" s="2"/>
      <c r="U464" s="2"/>
      <c r="V464" s="2"/>
      <c r="W464" s="2"/>
    </row>
    <row r="465" spans="1:23">
      <c r="A465" s="1" t="s">
        <v>26</v>
      </c>
      <c r="B465" s="1" t="s">
        <v>20</v>
      </c>
      <c r="C465" s="1" t="s">
        <v>16</v>
      </c>
      <c r="D465" s="4">
        <v>45846</v>
      </c>
      <c r="E465" s="2">
        <f t="shared" si="458"/>
        <v>151</v>
      </c>
      <c r="F465" s="2">
        <v>1</v>
      </c>
      <c r="G465" s="1" t="s">
        <v>117</v>
      </c>
      <c r="H465" s="1">
        <v>8</v>
      </c>
      <c r="J465" s="2"/>
      <c r="K465" s="2"/>
      <c r="L465" s="2"/>
      <c r="M465" s="2"/>
      <c r="N465" s="2"/>
      <c r="O465" s="2">
        <v>0</v>
      </c>
      <c r="Q465" s="2">
        <f>COUNTA(H465)</f>
        <v>1</v>
      </c>
      <c r="R465" s="2">
        <f>COUNTA(I465)</f>
        <v>0</v>
      </c>
      <c r="S465" s="2"/>
      <c r="T465" s="2"/>
      <c r="U465" s="2"/>
      <c r="V465" s="2"/>
      <c r="W465" s="2"/>
    </row>
    <row r="466" spans="1:23">
      <c r="A466" s="1" t="s">
        <v>26</v>
      </c>
      <c r="B466" s="1" t="s">
        <v>20</v>
      </c>
      <c r="C466" s="1" t="s">
        <v>16</v>
      </c>
      <c r="D466" s="4">
        <v>45846</v>
      </c>
      <c r="E466" s="2">
        <f t="shared" si="458"/>
        <v>151</v>
      </c>
      <c r="F466" s="2">
        <v>2</v>
      </c>
      <c r="G466" s="1" t="s">
        <v>117</v>
      </c>
      <c r="H466" s="1">
        <v>3</v>
      </c>
      <c r="J466" s="2"/>
      <c r="K466" s="2"/>
      <c r="L466" s="2"/>
      <c r="M466" s="2"/>
      <c r="N466" s="2"/>
      <c r="O466" s="2">
        <v>0</v>
      </c>
      <c r="Q466" s="2"/>
      <c r="R466" s="2"/>
      <c r="S466" s="2"/>
      <c r="T466" s="2"/>
      <c r="U466" s="2"/>
      <c r="V466" s="2"/>
      <c r="W466" s="2"/>
    </row>
    <row r="467" spans="1:23">
      <c r="A467" s="1" t="s">
        <v>26</v>
      </c>
      <c r="B467" s="1" t="s">
        <v>20</v>
      </c>
      <c r="C467" s="1" t="s">
        <v>16</v>
      </c>
      <c r="D467" s="4">
        <v>45846</v>
      </c>
      <c r="E467" s="2">
        <f t="shared" si="458"/>
        <v>151</v>
      </c>
      <c r="F467" s="2">
        <v>3</v>
      </c>
      <c r="G467" s="1" t="s">
        <v>117</v>
      </c>
      <c r="H467" s="1">
        <v>6</v>
      </c>
      <c r="J467" s="2"/>
      <c r="K467" s="2"/>
      <c r="L467" s="2"/>
      <c r="M467" s="2"/>
      <c r="N467" s="2"/>
      <c r="O467" s="2">
        <v>6</v>
      </c>
      <c r="Q467" s="2"/>
      <c r="R467" s="2"/>
      <c r="S467" s="2"/>
      <c r="T467" s="2"/>
      <c r="U467" s="2"/>
      <c r="V467" s="2"/>
      <c r="W467" s="2"/>
    </row>
    <row r="468" spans="1:23">
      <c r="A468" s="1" t="s">
        <v>26</v>
      </c>
      <c r="B468" s="1" t="s">
        <v>19</v>
      </c>
      <c r="C468" s="1" t="s">
        <v>16</v>
      </c>
      <c r="D468" s="4">
        <v>45846</v>
      </c>
      <c r="E468" s="2">
        <f t="shared" si="458"/>
        <v>152</v>
      </c>
      <c r="F468" s="2">
        <v>1</v>
      </c>
      <c r="G468" s="1" t="s">
        <v>125</v>
      </c>
      <c r="H468" s="1">
        <v>2</v>
      </c>
      <c r="J468" s="2"/>
      <c r="K468" s="2"/>
      <c r="L468" s="2"/>
      <c r="M468" s="2"/>
      <c r="N468" s="2"/>
      <c r="O468" s="2">
        <v>0</v>
      </c>
      <c r="Q468" s="2">
        <f>COUNTA(H468)</f>
        <v>1</v>
      </c>
      <c r="R468" s="2">
        <f>COUNTA(I468)</f>
        <v>0</v>
      </c>
      <c r="S468" s="2"/>
      <c r="T468" s="2"/>
      <c r="U468" s="2"/>
      <c r="V468" s="2"/>
      <c r="W468" s="2"/>
    </row>
    <row r="469" spans="1:23">
      <c r="A469" s="1" t="s">
        <v>26</v>
      </c>
      <c r="B469" s="1" t="s">
        <v>19</v>
      </c>
      <c r="C469" s="1" t="s">
        <v>16</v>
      </c>
      <c r="D469" s="4">
        <v>45846</v>
      </c>
      <c r="E469" s="2">
        <f t="shared" si="458"/>
        <v>152</v>
      </c>
      <c r="F469" s="2">
        <v>2</v>
      </c>
      <c r="G469" s="1" t="s">
        <v>125</v>
      </c>
      <c r="H469" s="1">
        <v>2</v>
      </c>
      <c r="J469" s="2"/>
      <c r="K469" s="2"/>
      <c r="L469" s="2"/>
      <c r="M469" s="2"/>
      <c r="N469" s="2"/>
      <c r="O469" s="2">
        <v>3</v>
      </c>
      <c r="Q469" s="2"/>
      <c r="R469" s="2"/>
      <c r="S469" s="2"/>
      <c r="T469" s="2"/>
      <c r="U469" s="2"/>
      <c r="V469" s="2"/>
      <c r="W469" s="2"/>
    </row>
    <row r="470" spans="1:23">
      <c r="A470" s="1" t="s">
        <v>26</v>
      </c>
      <c r="B470" s="1" t="s">
        <v>19</v>
      </c>
      <c r="C470" s="1" t="s">
        <v>16</v>
      </c>
      <c r="D470" s="4">
        <v>45846</v>
      </c>
      <c r="E470" s="2">
        <f t="shared" si="458"/>
        <v>152</v>
      </c>
      <c r="F470" s="2">
        <v>3</v>
      </c>
      <c r="G470" s="1" t="s">
        <v>125</v>
      </c>
      <c r="H470" s="1">
        <v>1</v>
      </c>
      <c r="J470" s="2"/>
      <c r="K470" s="2"/>
      <c r="L470" s="2"/>
      <c r="M470" s="2"/>
      <c r="N470" s="2"/>
      <c r="O470" s="2">
        <v>2</v>
      </c>
      <c r="Q470" s="2"/>
      <c r="R470" s="2"/>
      <c r="S470" s="2"/>
      <c r="T470" s="2"/>
      <c r="U470" s="2"/>
      <c r="V470" s="2"/>
      <c r="W470" s="2"/>
    </row>
    <row r="471" spans="1:23">
      <c r="A471" s="1" t="s">
        <v>26</v>
      </c>
      <c r="B471" s="1" t="s">
        <v>19</v>
      </c>
      <c r="C471" s="1" t="s">
        <v>16</v>
      </c>
      <c r="D471" s="4">
        <v>45846</v>
      </c>
      <c r="E471" s="2">
        <v>152</v>
      </c>
      <c r="F471" s="2" t="s">
        <v>96</v>
      </c>
      <c r="G471" s="1" t="s">
        <v>125</v>
      </c>
      <c r="H471" s="1">
        <v>6</v>
      </c>
      <c r="J471" s="2"/>
      <c r="K471" s="2"/>
      <c r="L471" s="2"/>
      <c r="M471" s="2"/>
      <c r="N471" s="2"/>
      <c r="O471" s="2">
        <v>0</v>
      </c>
      <c r="Q471" s="2"/>
      <c r="R471" s="2"/>
      <c r="S471" s="2"/>
      <c r="T471" s="2"/>
      <c r="U471" s="2"/>
      <c r="V471" s="2"/>
      <c r="W471" s="2"/>
    </row>
    <row r="472" spans="1:23">
      <c r="A472" s="1" t="s">
        <v>26</v>
      </c>
      <c r="B472" s="1" t="s">
        <v>20</v>
      </c>
      <c r="C472" s="1" t="s">
        <v>16</v>
      </c>
      <c r="D472" s="4">
        <v>45847</v>
      </c>
      <c r="E472" s="2">
        <f t="shared" si="458"/>
        <v>153</v>
      </c>
      <c r="F472" s="2">
        <v>1</v>
      </c>
      <c r="G472" s="1" t="s">
        <v>117</v>
      </c>
      <c r="H472" s="1">
        <v>3</v>
      </c>
      <c r="J472" s="2"/>
      <c r="K472" s="2"/>
      <c r="L472" s="2"/>
      <c r="M472" s="2"/>
      <c r="N472" s="2"/>
      <c r="O472" s="2">
        <v>5</v>
      </c>
      <c r="Q472" s="2"/>
      <c r="R472" s="2"/>
      <c r="S472" s="2"/>
      <c r="T472" s="2"/>
      <c r="U472" s="2"/>
      <c r="V472" s="2"/>
      <c r="W472" s="2"/>
    </row>
    <row r="473" spans="1:23">
      <c r="A473" s="1" t="s">
        <v>26</v>
      </c>
      <c r="B473" s="1" t="s">
        <v>20</v>
      </c>
      <c r="C473" s="1" t="s">
        <v>16</v>
      </c>
      <c r="D473" s="4">
        <v>45847</v>
      </c>
      <c r="E473" s="2">
        <f t="shared" si="458"/>
        <v>153</v>
      </c>
      <c r="F473" s="2">
        <v>2</v>
      </c>
      <c r="G473" s="1" t="s">
        <v>117</v>
      </c>
      <c r="H473" s="1">
        <v>0</v>
      </c>
      <c r="J473" s="2"/>
      <c r="K473" s="2"/>
      <c r="L473" s="2"/>
      <c r="M473" s="2"/>
      <c r="N473" s="2"/>
      <c r="O473" s="2">
        <v>3</v>
      </c>
      <c r="Q473" s="2"/>
      <c r="R473" s="2"/>
      <c r="S473" s="2"/>
      <c r="T473" s="2"/>
      <c r="U473" s="2"/>
      <c r="V473" s="2"/>
      <c r="W473" s="2"/>
    </row>
    <row r="474" spans="1:23">
      <c r="A474" s="1" t="s">
        <v>26</v>
      </c>
      <c r="B474" s="1" t="s">
        <v>20</v>
      </c>
      <c r="C474" s="1" t="s">
        <v>16</v>
      </c>
      <c r="D474" s="4">
        <v>45847</v>
      </c>
      <c r="E474" s="2">
        <f t="shared" si="458"/>
        <v>153</v>
      </c>
      <c r="F474" s="2">
        <v>3</v>
      </c>
      <c r="G474" s="1" t="s">
        <v>117</v>
      </c>
      <c r="H474" s="1">
        <v>1</v>
      </c>
      <c r="J474" s="2"/>
      <c r="K474" s="2"/>
      <c r="L474" s="2"/>
      <c r="M474" s="2"/>
      <c r="N474" s="2"/>
      <c r="O474" s="2">
        <v>2</v>
      </c>
      <c r="Q474" s="2"/>
      <c r="R474" s="2"/>
      <c r="S474" s="2"/>
      <c r="T474" s="2"/>
      <c r="U474" s="2"/>
      <c r="V474" s="2"/>
      <c r="W474" s="2"/>
    </row>
    <row r="475" spans="1:23">
      <c r="A475" s="1" t="s">
        <v>26</v>
      </c>
      <c r="B475" s="1" t="s">
        <v>19</v>
      </c>
      <c r="C475" s="1" t="s">
        <v>16</v>
      </c>
      <c r="D475" s="4">
        <v>45847</v>
      </c>
      <c r="E475" s="2">
        <f t="shared" si="458"/>
        <v>154</v>
      </c>
      <c r="F475" s="2">
        <v>1</v>
      </c>
      <c r="G475" s="1" t="s">
        <v>125</v>
      </c>
      <c r="H475" s="1">
        <v>4</v>
      </c>
      <c r="J475" s="2"/>
      <c r="K475" s="2"/>
      <c r="L475" s="2"/>
      <c r="M475" s="2"/>
      <c r="N475" s="2"/>
      <c r="O475" s="2">
        <v>0</v>
      </c>
      <c r="Q475" s="2"/>
      <c r="R475" s="2"/>
      <c r="S475" s="2"/>
      <c r="T475" s="2"/>
      <c r="U475" s="2"/>
      <c r="V475" s="2"/>
      <c r="W475" s="2"/>
    </row>
    <row r="476" spans="1:23">
      <c r="A476" s="1" t="s">
        <v>26</v>
      </c>
      <c r="B476" s="1" t="s">
        <v>19</v>
      </c>
      <c r="C476" s="1" t="s">
        <v>16</v>
      </c>
      <c r="D476" s="4">
        <v>45847</v>
      </c>
      <c r="E476" s="2">
        <f t="shared" si="458"/>
        <v>154</v>
      </c>
      <c r="F476" s="2">
        <v>2</v>
      </c>
      <c r="G476" s="1" t="s">
        <v>125</v>
      </c>
      <c r="H476" s="1">
        <v>1</v>
      </c>
      <c r="J476" s="2"/>
      <c r="K476" s="2"/>
      <c r="L476" s="2"/>
      <c r="M476" s="2"/>
      <c r="N476" s="2"/>
      <c r="O476" s="2">
        <v>1</v>
      </c>
      <c r="Q476" s="2"/>
      <c r="R476" s="2"/>
      <c r="S476" s="2"/>
      <c r="T476" s="2"/>
      <c r="U476" s="2"/>
      <c r="V476" s="2"/>
      <c r="W476" s="2"/>
    </row>
    <row r="477" spans="1:23">
      <c r="A477" s="1" t="s">
        <v>26</v>
      </c>
      <c r="B477" s="1" t="s">
        <v>19</v>
      </c>
      <c r="C477" s="1" t="s">
        <v>16</v>
      </c>
      <c r="D477" s="4">
        <v>45847</v>
      </c>
      <c r="E477" s="2">
        <f t="shared" si="458"/>
        <v>154</v>
      </c>
      <c r="F477" s="2">
        <v>3</v>
      </c>
      <c r="G477" s="1" t="s">
        <v>125</v>
      </c>
      <c r="H477" s="1">
        <v>0</v>
      </c>
      <c r="J477" s="2"/>
      <c r="K477" s="2"/>
      <c r="L477" s="2"/>
      <c r="M477" s="2"/>
      <c r="N477" s="2"/>
      <c r="O477" s="2">
        <v>1</v>
      </c>
      <c r="Q477" s="2"/>
      <c r="R477" s="2"/>
      <c r="S477" s="2"/>
      <c r="T477" s="2"/>
      <c r="U477" s="2"/>
      <c r="V477" s="2"/>
      <c r="W477" s="2"/>
    </row>
    <row r="478" spans="1:23">
      <c r="A478" s="1" t="s">
        <v>26</v>
      </c>
      <c r="B478" s="1" t="s">
        <v>20</v>
      </c>
      <c r="C478" s="1" t="s">
        <v>16</v>
      </c>
      <c r="D478" s="4">
        <v>45847</v>
      </c>
      <c r="E478" s="2">
        <f t="shared" si="458"/>
        <v>155</v>
      </c>
      <c r="F478" s="2">
        <v>1</v>
      </c>
      <c r="G478" s="1" t="s">
        <v>117</v>
      </c>
      <c r="H478" s="1">
        <v>1</v>
      </c>
      <c r="J478" s="2"/>
      <c r="K478" s="2"/>
      <c r="L478" s="2"/>
      <c r="M478" s="2"/>
      <c r="N478" s="2"/>
      <c r="O478" s="2">
        <v>0</v>
      </c>
      <c r="Q478" s="2"/>
      <c r="R478" s="2"/>
      <c r="S478" s="2"/>
      <c r="T478" s="2"/>
      <c r="U478" s="2"/>
      <c r="V478" s="2"/>
      <c r="W478" s="2"/>
    </row>
    <row r="479" spans="1:23">
      <c r="A479" s="1" t="s">
        <v>26</v>
      </c>
      <c r="B479" s="1" t="s">
        <v>20</v>
      </c>
      <c r="C479" s="1" t="s">
        <v>16</v>
      </c>
      <c r="D479" s="4">
        <v>45847</v>
      </c>
      <c r="E479" s="2">
        <f t="shared" si="458"/>
        <v>155</v>
      </c>
      <c r="F479" s="2">
        <v>2</v>
      </c>
      <c r="G479" s="1" t="s">
        <v>117</v>
      </c>
      <c r="H479" s="1">
        <v>6</v>
      </c>
      <c r="J479" s="2"/>
      <c r="K479" s="2"/>
      <c r="L479" s="2"/>
      <c r="M479" s="2"/>
      <c r="N479" s="2"/>
      <c r="O479" s="2">
        <v>1</v>
      </c>
      <c r="Q479" s="2"/>
      <c r="R479" s="2"/>
      <c r="S479" s="2"/>
      <c r="T479" s="2"/>
      <c r="U479" s="2"/>
      <c r="V479" s="2"/>
      <c r="W479" s="2"/>
    </row>
    <row r="480" spans="1:23">
      <c r="A480" s="1" t="s">
        <v>26</v>
      </c>
      <c r="B480" s="1" t="s">
        <v>20</v>
      </c>
      <c r="C480" s="1" t="s">
        <v>16</v>
      </c>
      <c r="D480" s="4">
        <v>45847</v>
      </c>
      <c r="E480" s="2">
        <f t="shared" si="458"/>
        <v>155</v>
      </c>
      <c r="F480" s="2">
        <v>3</v>
      </c>
      <c r="G480" s="1" t="s">
        <v>117</v>
      </c>
      <c r="H480" s="1">
        <v>2</v>
      </c>
      <c r="J480" s="2"/>
      <c r="K480" s="2"/>
      <c r="L480" s="2"/>
      <c r="M480" s="2"/>
      <c r="N480" s="2"/>
      <c r="O480" s="2">
        <v>0</v>
      </c>
      <c r="Q480" s="2"/>
      <c r="R480" s="2"/>
      <c r="S480" s="2"/>
      <c r="T480" s="2"/>
      <c r="U480" s="2"/>
      <c r="V480" s="2"/>
      <c r="W480" s="2"/>
    </row>
    <row r="481" spans="1:23">
      <c r="A481" s="1" t="s">
        <v>26</v>
      </c>
      <c r="B481" s="1" t="s">
        <v>20</v>
      </c>
      <c r="C481" s="1" t="s">
        <v>16</v>
      </c>
      <c r="D481" s="4">
        <v>45848</v>
      </c>
      <c r="E481" s="2">
        <f t="shared" si="458"/>
        <v>156</v>
      </c>
      <c r="F481" s="2">
        <v>1</v>
      </c>
      <c r="G481" s="1" t="s">
        <v>125</v>
      </c>
      <c r="H481" s="1">
        <v>6</v>
      </c>
      <c r="J481" s="2"/>
      <c r="K481" s="2"/>
      <c r="L481" s="2"/>
      <c r="M481" s="2"/>
      <c r="N481" s="2"/>
      <c r="O481" s="2">
        <v>0</v>
      </c>
      <c r="Q481" s="2"/>
      <c r="R481" s="2"/>
      <c r="S481" s="2"/>
      <c r="T481" s="2"/>
      <c r="U481" s="2"/>
      <c r="V481" s="2"/>
      <c r="W481" s="2"/>
    </row>
    <row r="482" spans="1:23">
      <c r="A482" s="1" t="s">
        <v>26</v>
      </c>
      <c r="B482" s="1" t="s">
        <v>20</v>
      </c>
      <c r="C482" s="1" t="s">
        <v>16</v>
      </c>
      <c r="D482" s="4">
        <v>45848</v>
      </c>
      <c r="E482" s="2">
        <f t="shared" si="458"/>
        <v>156</v>
      </c>
      <c r="F482" s="2">
        <v>2</v>
      </c>
      <c r="G482" s="1" t="s">
        <v>125</v>
      </c>
      <c r="H482" s="1">
        <v>0</v>
      </c>
      <c r="J482" s="2"/>
      <c r="K482" s="2"/>
      <c r="L482" s="2"/>
      <c r="M482" s="2"/>
      <c r="N482" s="2"/>
      <c r="O482" s="2">
        <v>1</v>
      </c>
      <c r="Q482" s="2"/>
      <c r="R482" s="2"/>
      <c r="S482" s="2"/>
      <c r="T482" s="2"/>
      <c r="U482" s="2"/>
      <c r="V482" s="2"/>
      <c r="W482" s="2"/>
    </row>
    <row r="483" spans="1:23">
      <c r="A483" s="1" t="s">
        <v>26</v>
      </c>
      <c r="B483" s="1" t="s">
        <v>20</v>
      </c>
      <c r="C483" s="1" t="s">
        <v>16</v>
      </c>
      <c r="D483" s="4">
        <v>45848</v>
      </c>
      <c r="E483" s="2">
        <f t="shared" si="458"/>
        <v>156</v>
      </c>
      <c r="F483" s="2">
        <v>3</v>
      </c>
      <c r="G483" s="1" t="s">
        <v>125</v>
      </c>
      <c r="H483" s="1">
        <v>7</v>
      </c>
      <c r="J483" s="2"/>
      <c r="K483" s="2"/>
      <c r="L483" s="2"/>
      <c r="M483" s="2"/>
      <c r="N483" s="2"/>
      <c r="O483" s="2">
        <v>0</v>
      </c>
      <c r="Q483" s="2"/>
      <c r="R483" s="2"/>
      <c r="S483" s="2"/>
      <c r="T483" s="2"/>
      <c r="U483" s="2"/>
      <c r="V483" s="2"/>
      <c r="W483" s="2"/>
    </row>
    <row r="484" spans="1:23">
      <c r="A484" s="1" t="s">
        <v>26</v>
      </c>
      <c r="B484" s="1" t="s">
        <v>21</v>
      </c>
      <c r="C484" s="1" t="s">
        <v>16</v>
      </c>
      <c r="D484" s="4">
        <v>45848</v>
      </c>
      <c r="E484" s="2">
        <f t="shared" si="458"/>
        <v>157</v>
      </c>
      <c r="F484" s="2">
        <v>1</v>
      </c>
      <c r="G484" s="1" t="s">
        <v>117</v>
      </c>
      <c r="H484" s="1">
        <v>1</v>
      </c>
      <c r="J484" s="2"/>
      <c r="K484" s="2"/>
      <c r="L484" s="2"/>
      <c r="M484" s="2"/>
      <c r="N484" s="2"/>
      <c r="O484" s="2">
        <v>1</v>
      </c>
      <c r="Q484" s="2"/>
      <c r="R484" s="2"/>
      <c r="S484" s="2"/>
      <c r="T484" s="2"/>
      <c r="U484" s="2"/>
      <c r="V484" s="2"/>
      <c r="W484" s="2"/>
    </row>
    <row r="485" spans="1:23">
      <c r="A485" s="1" t="s">
        <v>26</v>
      </c>
      <c r="B485" s="1" t="s">
        <v>21</v>
      </c>
      <c r="C485" s="1" t="s">
        <v>16</v>
      </c>
      <c r="D485" s="4">
        <v>45848</v>
      </c>
      <c r="E485" s="2">
        <f t="shared" si="458"/>
        <v>157</v>
      </c>
      <c r="F485" s="2">
        <v>2</v>
      </c>
      <c r="G485" s="1" t="s">
        <v>117</v>
      </c>
      <c r="H485" s="1">
        <v>1</v>
      </c>
      <c r="J485" s="2"/>
      <c r="K485" s="2"/>
      <c r="L485" s="2"/>
      <c r="M485" s="2"/>
      <c r="N485" s="2"/>
      <c r="O485" s="2">
        <v>0</v>
      </c>
      <c r="Q485" s="2"/>
      <c r="R485" s="2"/>
      <c r="S485" s="2"/>
      <c r="T485" s="2"/>
      <c r="U485" s="2"/>
      <c r="V485" s="2"/>
      <c r="W485" s="2"/>
    </row>
    <row r="486" spans="1:23">
      <c r="A486" s="1" t="s">
        <v>26</v>
      </c>
      <c r="B486" s="1" t="s">
        <v>21</v>
      </c>
      <c r="C486" s="1" t="s">
        <v>16</v>
      </c>
      <c r="D486" s="4">
        <v>45848</v>
      </c>
      <c r="E486" s="2">
        <f t="shared" si="458"/>
        <v>157</v>
      </c>
      <c r="F486" s="2">
        <v>3</v>
      </c>
      <c r="G486" s="1" t="s">
        <v>117</v>
      </c>
      <c r="H486" s="1">
        <v>1</v>
      </c>
      <c r="J486" s="2"/>
      <c r="K486" s="2"/>
      <c r="L486" s="2"/>
      <c r="M486" s="2"/>
      <c r="N486" s="2"/>
      <c r="O486" s="2">
        <v>2</v>
      </c>
      <c r="Q486" s="2"/>
      <c r="R486" s="2"/>
      <c r="S486" s="2"/>
      <c r="T486" s="2"/>
      <c r="U486" s="2"/>
      <c r="V486" s="2"/>
      <c r="W486" s="2"/>
    </row>
    <row r="487" spans="1:23">
      <c r="A487" s="1" t="s">
        <v>26</v>
      </c>
      <c r="B487" s="1" t="s">
        <v>21</v>
      </c>
      <c r="C487" s="1" t="s">
        <v>16</v>
      </c>
      <c r="D487" s="4">
        <v>45848</v>
      </c>
      <c r="E487" s="2">
        <v>157</v>
      </c>
      <c r="F487" s="2" t="s">
        <v>96</v>
      </c>
      <c r="G487" s="1" t="s">
        <v>117</v>
      </c>
      <c r="H487" s="1">
        <v>0</v>
      </c>
      <c r="J487" s="2"/>
      <c r="K487" s="2"/>
      <c r="L487" s="2"/>
      <c r="M487" s="2"/>
      <c r="N487" s="2"/>
      <c r="O487" s="2">
        <v>0</v>
      </c>
      <c r="Q487" s="2"/>
      <c r="R487" s="2"/>
      <c r="S487" s="2"/>
      <c r="T487" s="2"/>
      <c r="U487" s="2"/>
      <c r="V487" s="2"/>
      <c r="W487" s="2"/>
    </row>
    <row r="488" spans="1:23">
      <c r="A488" s="1" t="s">
        <v>26</v>
      </c>
      <c r="B488" s="1" t="s">
        <v>21</v>
      </c>
      <c r="C488" s="1" t="s">
        <v>16</v>
      </c>
      <c r="D488" s="4">
        <v>45848</v>
      </c>
      <c r="E488" s="2">
        <v>157</v>
      </c>
      <c r="F488" s="2" t="s">
        <v>97</v>
      </c>
      <c r="G488" s="1" t="s">
        <v>117</v>
      </c>
      <c r="H488" s="1">
        <v>1</v>
      </c>
      <c r="J488" s="2"/>
      <c r="K488" s="2"/>
      <c r="L488" s="2"/>
      <c r="M488" s="2"/>
      <c r="N488" s="2"/>
      <c r="O488" s="2">
        <v>0</v>
      </c>
      <c r="Q488" s="2"/>
      <c r="R488" s="2"/>
      <c r="S488" s="2"/>
      <c r="T488" s="2"/>
      <c r="U488" s="2"/>
      <c r="V488" s="2"/>
      <c r="W488" s="2"/>
    </row>
    <row r="489" spans="1:23">
      <c r="A489" s="1" t="s">
        <v>26</v>
      </c>
      <c r="B489" s="1" t="s">
        <v>19</v>
      </c>
      <c r="C489" s="1" t="s">
        <v>16</v>
      </c>
      <c r="D489" s="4">
        <v>45848</v>
      </c>
      <c r="E489" s="2">
        <f t="shared" ref="E489:E494" si="459">E486+1</f>
        <v>158</v>
      </c>
      <c r="F489" s="2">
        <v>1</v>
      </c>
      <c r="G489" s="1" t="s">
        <v>117</v>
      </c>
      <c r="H489" s="1">
        <v>1</v>
      </c>
      <c r="J489" s="2"/>
      <c r="K489" s="2"/>
      <c r="L489" s="2"/>
      <c r="M489" s="2"/>
      <c r="N489" s="2"/>
      <c r="O489" s="2">
        <v>0</v>
      </c>
      <c r="Q489" s="2"/>
      <c r="R489" s="2"/>
      <c r="S489" s="2"/>
      <c r="T489" s="2"/>
      <c r="U489" s="2"/>
      <c r="V489" s="2"/>
      <c r="W489" s="2"/>
    </row>
    <row r="490" spans="1:23">
      <c r="A490" s="1" t="s">
        <v>26</v>
      </c>
      <c r="B490" s="1" t="s">
        <v>19</v>
      </c>
      <c r="C490" s="1" t="s">
        <v>16</v>
      </c>
      <c r="D490" s="4">
        <v>45848</v>
      </c>
      <c r="E490" s="2">
        <f t="shared" si="459"/>
        <v>158</v>
      </c>
      <c r="F490" s="2">
        <v>2</v>
      </c>
      <c r="G490" s="1" t="s">
        <v>117</v>
      </c>
      <c r="H490" s="1">
        <v>4</v>
      </c>
      <c r="J490" s="2"/>
      <c r="K490" s="2"/>
      <c r="L490" s="2"/>
      <c r="M490" s="2"/>
      <c r="N490" s="2"/>
      <c r="O490" s="2">
        <v>0</v>
      </c>
      <c r="Q490" s="2"/>
      <c r="R490" s="2"/>
      <c r="S490" s="2"/>
      <c r="T490" s="2"/>
      <c r="U490" s="2"/>
      <c r="V490" s="2"/>
      <c r="W490" s="2"/>
    </row>
    <row r="491" spans="1:23">
      <c r="A491" s="1" t="s">
        <v>26</v>
      </c>
      <c r="B491" s="1" t="s">
        <v>19</v>
      </c>
      <c r="C491" s="1" t="s">
        <v>16</v>
      </c>
      <c r="D491" s="4">
        <v>45848</v>
      </c>
      <c r="E491" s="2">
        <f t="shared" si="459"/>
        <v>158</v>
      </c>
      <c r="F491" s="2">
        <v>3</v>
      </c>
      <c r="G491" s="1" t="s">
        <v>117</v>
      </c>
      <c r="H491" s="1">
        <v>1</v>
      </c>
      <c r="J491" s="2"/>
      <c r="K491" s="2"/>
      <c r="L491" s="2"/>
      <c r="M491" s="2"/>
      <c r="N491" s="2"/>
      <c r="O491" s="2">
        <v>0</v>
      </c>
      <c r="Q491" s="2"/>
      <c r="R491" s="2"/>
      <c r="S491" s="2"/>
      <c r="T491" s="2"/>
      <c r="U491" s="2"/>
      <c r="V491" s="2"/>
      <c r="W491" s="2"/>
    </row>
    <row r="492" spans="1:23">
      <c r="A492" s="1" t="s">
        <v>26</v>
      </c>
      <c r="B492" s="1" t="s">
        <v>20</v>
      </c>
      <c r="C492" s="1" t="s">
        <v>16</v>
      </c>
      <c r="D492" s="4">
        <v>45849</v>
      </c>
      <c r="E492" s="2">
        <f t="shared" si="459"/>
        <v>159</v>
      </c>
      <c r="F492" s="2">
        <v>1</v>
      </c>
      <c r="G492" s="1" t="s">
        <v>117</v>
      </c>
      <c r="H492" s="1">
        <v>6</v>
      </c>
      <c r="J492" s="2"/>
      <c r="K492" s="2"/>
      <c r="L492" s="2"/>
      <c r="M492" s="2"/>
      <c r="N492" s="2"/>
      <c r="O492" s="2">
        <v>3</v>
      </c>
      <c r="Q492" s="2"/>
      <c r="R492" s="2"/>
      <c r="S492" s="2"/>
      <c r="T492" s="2"/>
      <c r="U492" s="2"/>
      <c r="V492" s="2"/>
      <c r="W492" s="2"/>
    </row>
    <row r="493" spans="1:23">
      <c r="A493" s="1" t="s">
        <v>26</v>
      </c>
      <c r="B493" s="1" t="s">
        <v>20</v>
      </c>
      <c r="C493" s="1" t="s">
        <v>16</v>
      </c>
      <c r="D493" s="4">
        <v>45849</v>
      </c>
      <c r="E493" s="2">
        <f t="shared" si="459"/>
        <v>159</v>
      </c>
      <c r="F493" s="2">
        <v>2</v>
      </c>
      <c r="G493" s="1" t="s">
        <v>117</v>
      </c>
      <c r="H493" s="1">
        <v>3</v>
      </c>
      <c r="J493" s="2"/>
      <c r="K493" s="2"/>
      <c r="L493" s="2"/>
      <c r="M493" s="2"/>
      <c r="N493" s="2"/>
      <c r="O493" s="2">
        <v>1</v>
      </c>
      <c r="Q493" s="2"/>
      <c r="R493" s="2"/>
      <c r="S493" s="2"/>
      <c r="T493" s="2"/>
      <c r="U493" s="2"/>
      <c r="V493" s="2"/>
      <c r="W493" s="2"/>
    </row>
    <row r="494" spans="1:23">
      <c r="A494" s="1" t="s">
        <v>26</v>
      </c>
      <c r="B494" s="1" t="s">
        <v>20</v>
      </c>
      <c r="C494" s="1" t="s">
        <v>16</v>
      </c>
      <c r="D494" s="4">
        <v>45849</v>
      </c>
      <c r="E494" s="2">
        <f t="shared" si="459"/>
        <v>159</v>
      </c>
      <c r="F494" s="2">
        <v>3</v>
      </c>
      <c r="G494" s="1" t="s">
        <v>117</v>
      </c>
      <c r="H494" s="1">
        <v>3</v>
      </c>
      <c r="J494" s="2"/>
      <c r="K494" s="2"/>
      <c r="L494" s="2"/>
      <c r="M494" s="2"/>
      <c r="N494" s="2"/>
      <c r="O494" s="2">
        <v>2</v>
      </c>
      <c r="Q494" s="2"/>
      <c r="R494" s="2"/>
      <c r="S494" s="2"/>
      <c r="T494" s="2"/>
      <c r="U494" s="2"/>
      <c r="V494" s="2"/>
      <c r="W494" s="2"/>
    </row>
    <row r="495" spans="1:23">
      <c r="A495" s="1" t="s">
        <v>26</v>
      </c>
      <c r="B495" s="1" t="s">
        <v>20</v>
      </c>
      <c r="C495" s="1" t="s">
        <v>16</v>
      </c>
      <c r="D495" s="4">
        <v>45849</v>
      </c>
      <c r="E495" s="2">
        <f t="shared" ref="E495:E509" si="460">E492+1</f>
        <v>160</v>
      </c>
      <c r="F495" s="2">
        <v>1</v>
      </c>
      <c r="G495" s="1" t="s">
        <v>125</v>
      </c>
      <c r="H495" s="1">
        <v>3</v>
      </c>
      <c r="J495" s="2"/>
      <c r="K495" s="2"/>
      <c r="L495" s="2"/>
      <c r="M495" s="2"/>
      <c r="N495" s="2"/>
      <c r="O495" s="2">
        <v>0</v>
      </c>
      <c r="Q495" s="2"/>
      <c r="R495" s="2"/>
      <c r="S495" s="2"/>
      <c r="T495" s="2"/>
      <c r="U495" s="2"/>
      <c r="V495" s="2"/>
      <c r="W495" s="2"/>
    </row>
    <row r="496" spans="1:23">
      <c r="A496" s="1" t="s">
        <v>26</v>
      </c>
      <c r="B496" s="1" t="s">
        <v>20</v>
      </c>
      <c r="C496" s="1" t="s">
        <v>16</v>
      </c>
      <c r="D496" s="17">
        <v>45849</v>
      </c>
      <c r="E496" s="2">
        <f t="shared" si="460"/>
        <v>160</v>
      </c>
      <c r="F496" s="2">
        <v>2</v>
      </c>
      <c r="G496" s="1" t="s">
        <v>125</v>
      </c>
      <c r="H496" s="1">
        <v>0</v>
      </c>
      <c r="J496" s="2"/>
      <c r="K496" s="2"/>
      <c r="L496" s="2"/>
      <c r="M496" s="2"/>
      <c r="N496" s="2"/>
      <c r="O496" s="2">
        <v>1</v>
      </c>
      <c r="Q496" s="2"/>
      <c r="R496" s="2"/>
      <c r="S496" s="2"/>
      <c r="T496" s="2"/>
      <c r="U496" s="2"/>
      <c r="V496" s="2"/>
      <c r="W496" s="2"/>
    </row>
    <row r="497" spans="1:23">
      <c r="A497" s="1" t="s">
        <v>26</v>
      </c>
      <c r="B497" s="1" t="s">
        <v>20</v>
      </c>
      <c r="C497" s="1" t="s">
        <v>16</v>
      </c>
      <c r="D497" s="4">
        <v>45849</v>
      </c>
      <c r="E497" s="2">
        <f t="shared" si="460"/>
        <v>160</v>
      </c>
      <c r="F497" s="2">
        <v>3</v>
      </c>
      <c r="G497" s="1" t="s">
        <v>125</v>
      </c>
      <c r="H497" s="1">
        <v>0</v>
      </c>
      <c r="J497" s="2"/>
      <c r="K497" s="2"/>
      <c r="L497" s="2"/>
      <c r="M497" s="2"/>
      <c r="N497" s="2"/>
      <c r="O497" s="2">
        <v>0</v>
      </c>
      <c r="Q497" s="2"/>
      <c r="R497" s="2"/>
      <c r="S497" s="2"/>
      <c r="T497" s="2"/>
      <c r="U497" s="2"/>
      <c r="V497" s="2"/>
      <c r="W497" s="2"/>
    </row>
    <row r="498" spans="1:23">
      <c r="A498" s="1" t="s">
        <v>26</v>
      </c>
      <c r="B498" s="1" t="s">
        <v>20</v>
      </c>
      <c r="C498" s="1" t="s">
        <v>16</v>
      </c>
      <c r="D498" s="4">
        <v>45849</v>
      </c>
      <c r="E498" s="2">
        <f t="shared" si="460"/>
        <v>161</v>
      </c>
      <c r="F498" s="2">
        <v>1</v>
      </c>
      <c r="G498" s="1" t="s">
        <v>117</v>
      </c>
      <c r="H498" s="1">
        <v>3</v>
      </c>
      <c r="J498" s="2"/>
      <c r="K498" s="2"/>
      <c r="L498" s="2"/>
      <c r="M498" s="2"/>
      <c r="N498" s="2"/>
      <c r="O498" s="2">
        <v>1</v>
      </c>
      <c r="Q498" s="2"/>
      <c r="R498" s="2"/>
      <c r="S498" s="2"/>
      <c r="T498" s="2"/>
      <c r="U498" s="2"/>
      <c r="V498" s="2"/>
      <c r="W498" s="2"/>
    </row>
    <row r="499" spans="1:23">
      <c r="A499" s="1" t="s">
        <v>26</v>
      </c>
      <c r="B499" s="1" t="s">
        <v>20</v>
      </c>
      <c r="C499" s="1" t="s">
        <v>16</v>
      </c>
      <c r="D499" s="4">
        <v>45849</v>
      </c>
      <c r="E499" s="2">
        <f t="shared" si="460"/>
        <v>161</v>
      </c>
      <c r="F499" s="2">
        <v>2</v>
      </c>
      <c r="G499" s="1" t="s">
        <v>117</v>
      </c>
      <c r="H499" s="1">
        <v>4</v>
      </c>
      <c r="J499" s="2"/>
      <c r="K499" s="2"/>
      <c r="L499" s="2"/>
      <c r="M499" s="2"/>
      <c r="N499" s="2"/>
      <c r="O499" s="2">
        <v>0</v>
      </c>
      <c r="Q499" s="2"/>
      <c r="R499" s="2"/>
      <c r="S499" s="2"/>
      <c r="T499" s="2"/>
      <c r="U499" s="2"/>
      <c r="V499" s="2"/>
      <c r="W499" s="2"/>
    </row>
    <row r="500" spans="1:23">
      <c r="A500" s="1" t="s">
        <v>26</v>
      </c>
      <c r="B500" s="1" t="s">
        <v>20</v>
      </c>
      <c r="C500" s="1" t="s">
        <v>16</v>
      </c>
      <c r="D500" s="4">
        <v>45849</v>
      </c>
      <c r="E500" s="2">
        <f t="shared" si="460"/>
        <v>161</v>
      </c>
      <c r="F500" s="2">
        <v>3</v>
      </c>
      <c r="G500" s="1" t="s">
        <v>117</v>
      </c>
      <c r="H500" s="1">
        <v>8</v>
      </c>
      <c r="J500" s="2"/>
      <c r="K500" s="2"/>
      <c r="L500" s="2"/>
      <c r="M500" s="2"/>
      <c r="N500" s="2"/>
      <c r="O500" s="2">
        <v>0</v>
      </c>
      <c r="Q500" s="2"/>
      <c r="R500" s="2"/>
      <c r="S500" s="2"/>
      <c r="T500" s="2"/>
      <c r="U500" s="2"/>
      <c r="V500" s="2"/>
      <c r="W500" s="2"/>
    </row>
    <row r="501" spans="1:23">
      <c r="A501" s="1" t="s">
        <v>26</v>
      </c>
      <c r="B501" s="1" t="s">
        <v>20</v>
      </c>
      <c r="C501" s="1" t="s">
        <v>16</v>
      </c>
      <c r="D501" s="4">
        <v>45852</v>
      </c>
      <c r="E501" s="2">
        <f t="shared" si="460"/>
        <v>162</v>
      </c>
      <c r="F501" s="2">
        <v>1</v>
      </c>
      <c r="G501" s="1" t="s">
        <v>125</v>
      </c>
      <c r="H501" s="1">
        <v>4</v>
      </c>
      <c r="J501" s="2"/>
      <c r="K501" s="2"/>
      <c r="L501" s="2"/>
      <c r="M501" s="2"/>
      <c r="N501" s="2"/>
      <c r="O501" s="2">
        <v>2</v>
      </c>
      <c r="Q501" s="2"/>
      <c r="R501" s="2"/>
      <c r="S501" s="2"/>
      <c r="T501" s="2"/>
      <c r="U501" s="2"/>
      <c r="V501" s="2"/>
      <c r="W501" s="2"/>
    </row>
    <row r="502" spans="1:23">
      <c r="A502" s="1" t="s">
        <v>26</v>
      </c>
      <c r="B502" s="1" t="s">
        <v>20</v>
      </c>
      <c r="C502" s="1" t="s">
        <v>16</v>
      </c>
      <c r="D502" s="4">
        <v>45852</v>
      </c>
      <c r="E502" s="2">
        <f t="shared" si="460"/>
        <v>162</v>
      </c>
      <c r="F502" s="2">
        <v>2</v>
      </c>
      <c r="G502" s="1" t="s">
        <v>125</v>
      </c>
      <c r="H502" s="1">
        <v>3</v>
      </c>
      <c r="J502" s="2"/>
      <c r="K502" s="2"/>
      <c r="L502" s="2"/>
      <c r="M502" s="2"/>
      <c r="N502" s="2"/>
      <c r="O502" s="2">
        <v>2</v>
      </c>
      <c r="Q502" s="2"/>
      <c r="R502" s="2"/>
      <c r="S502" s="2"/>
      <c r="T502" s="2"/>
      <c r="U502" s="2"/>
      <c r="V502" s="2"/>
      <c r="W502" s="2"/>
    </row>
    <row r="503" spans="1:23">
      <c r="A503" s="1" t="s">
        <v>26</v>
      </c>
      <c r="B503" s="1" t="s">
        <v>20</v>
      </c>
      <c r="C503" s="1" t="s">
        <v>16</v>
      </c>
      <c r="D503" s="4">
        <v>45852</v>
      </c>
      <c r="E503" s="2">
        <f t="shared" si="460"/>
        <v>162</v>
      </c>
      <c r="F503" s="2">
        <v>3</v>
      </c>
      <c r="G503" s="1" t="s">
        <v>125</v>
      </c>
      <c r="H503" s="1">
        <v>2</v>
      </c>
      <c r="J503" s="2"/>
      <c r="K503" s="2"/>
      <c r="L503" s="2"/>
      <c r="M503" s="2"/>
      <c r="N503" s="2"/>
      <c r="O503" s="2">
        <v>2</v>
      </c>
      <c r="Q503" s="2"/>
      <c r="R503" s="2"/>
      <c r="S503" s="2"/>
      <c r="T503" s="2"/>
      <c r="U503" s="2"/>
      <c r="V503" s="2"/>
      <c r="W503" s="2"/>
    </row>
    <row r="504" spans="1:23">
      <c r="A504" s="1" t="s">
        <v>26</v>
      </c>
      <c r="B504" s="1" t="s">
        <v>20</v>
      </c>
      <c r="C504" s="1" t="s">
        <v>16</v>
      </c>
      <c r="D504" s="4">
        <v>45852</v>
      </c>
      <c r="E504" s="2">
        <f t="shared" si="460"/>
        <v>163</v>
      </c>
      <c r="F504" s="2">
        <v>1</v>
      </c>
      <c r="G504" s="1" t="s">
        <v>117</v>
      </c>
      <c r="H504" s="1">
        <v>3</v>
      </c>
      <c r="J504" s="2"/>
      <c r="K504" s="2"/>
      <c r="L504" s="2"/>
      <c r="M504" s="2"/>
      <c r="N504" s="2"/>
      <c r="O504" s="2">
        <v>2</v>
      </c>
      <c r="Q504" s="2"/>
      <c r="R504" s="2"/>
      <c r="S504" s="2"/>
      <c r="T504" s="2"/>
      <c r="U504" s="2"/>
      <c r="V504" s="2"/>
      <c r="W504" s="2"/>
    </row>
    <row r="505" spans="1:23">
      <c r="A505" s="1" t="s">
        <v>26</v>
      </c>
      <c r="B505" s="1" t="s">
        <v>20</v>
      </c>
      <c r="C505" s="1" t="s">
        <v>16</v>
      </c>
      <c r="D505" s="4">
        <v>45852</v>
      </c>
      <c r="E505" s="2">
        <f t="shared" si="460"/>
        <v>163</v>
      </c>
      <c r="F505" s="2">
        <v>2</v>
      </c>
      <c r="G505" s="1" t="s">
        <v>117</v>
      </c>
      <c r="H505" s="1">
        <v>3</v>
      </c>
      <c r="J505" s="2"/>
      <c r="K505" s="2"/>
      <c r="L505" s="2"/>
      <c r="M505" s="2"/>
      <c r="N505" s="2"/>
      <c r="O505" s="2">
        <v>4</v>
      </c>
      <c r="Q505" s="2"/>
      <c r="R505" s="2"/>
      <c r="S505" s="2"/>
      <c r="T505" s="2"/>
      <c r="U505" s="2"/>
      <c r="V505" s="2"/>
      <c r="W505" s="2"/>
    </row>
    <row r="506" spans="1:23">
      <c r="A506" s="1" t="s">
        <v>26</v>
      </c>
      <c r="B506" s="1" t="s">
        <v>20</v>
      </c>
      <c r="C506" s="1" t="s">
        <v>16</v>
      </c>
      <c r="D506" s="4">
        <v>45852</v>
      </c>
      <c r="E506" s="2">
        <f t="shared" si="460"/>
        <v>163</v>
      </c>
      <c r="F506" s="2">
        <v>3</v>
      </c>
      <c r="G506" s="1" t="s">
        <v>117</v>
      </c>
      <c r="H506" s="1">
        <v>0</v>
      </c>
      <c r="J506" s="2"/>
      <c r="K506" s="2"/>
      <c r="L506" s="2"/>
      <c r="M506" s="2"/>
      <c r="N506" s="2"/>
      <c r="O506" s="2">
        <v>1</v>
      </c>
      <c r="Q506" s="2"/>
      <c r="R506" s="2"/>
      <c r="S506" s="2"/>
      <c r="T506" s="2"/>
      <c r="U506" s="2"/>
      <c r="V506" s="2"/>
      <c r="W506" s="2"/>
    </row>
    <row r="507" spans="1:23">
      <c r="A507" s="1" t="s">
        <v>26</v>
      </c>
      <c r="B507" s="1" t="s">
        <v>20</v>
      </c>
      <c r="C507" s="1" t="s">
        <v>16</v>
      </c>
      <c r="D507" s="4">
        <v>45852</v>
      </c>
      <c r="E507" s="2">
        <f t="shared" si="460"/>
        <v>164</v>
      </c>
      <c r="F507" s="2">
        <v>1</v>
      </c>
      <c r="G507" s="1" t="s">
        <v>125</v>
      </c>
      <c r="H507" s="1">
        <v>2</v>
      </c>
      <c r="J507" s="2"/>
      <c r="K507" s="2"/>
      <c r="L507" s="2"/>
      <c r="M507" s="2"/>
      <c r="N507" s="2"/>
      <c r="O507" s="2">
        <v>1</v>
      </c>
      <c r="Q507" s="2"/>
      <c r="R507" s="2"/>
      <c r="S507" s="2"/>
      <c r="T507" s="2"/>
      <c r="U507" s="2"/>
      <c r="V507" s="2"/>
      <c r="W507" s="2"/>
    </row>
    <row r="508" spans="1:23">
      <c r="A508" s="1" t="s">
        <v>26</v>
      </c>
      <c r="B508" s="1" t="s">
        <v>20</v>
      </c>
      <c r="C508" s="1" t="s">
        <v>16</v>
      </c>
      <c r="D508" s="4">
        <v>45852</v>
      </c>
      <c r="E508" s="2">
        <f t="shared" si="460"/>
        <v>164</v>
      </c>
      <c r="F508" s="2">
        <v>2</v>
      </c>
      <c r="G508" s="1" t="s">
        <v>125</v>
      </c>
      <c r="H508" s="1">
        <v>0</v>
      </c>
      <c r="J508" s="2"/>
      <c r="K508" s="2"/>
      <c r="L508" s="2"/>
      <c r="M508" s="2"/>
      <c r="N508" s="2"/>
      <c r="O508" s="2">
        <v>1</v>
      </c>
      <c r="Q508" s="2"/>
      <c r="R508" s="2"/>
      <c r="S508" s="2"/>
      <c r="T508" s="2"/>
      <c r="U508" s="2"/>
      <c r="V508" s="2"/>
      <c r="W508" s="2"/>
    </row>
    <row r="509" spans="1:23">
      <c r="A509" s="1" t="s">
        <v>26</v>
      </c>
      <c r="B509" s="1" t="s">
        <v>20</v>
      </c>
      <c r="C509" s="1" t="s">
        <v>16</v>
      </c>
      <c r="D509" s="4">
        <v>45852</v>
      </c>
      <c r="E509" s="2">
        <f t="shared" si="460"/>
        <v>164</v>
      </c>
      <c r="F509" s="2">
        <v>3</v>
      </c>
      <c r="G509" s="1" t="s">
        <v>125</v>
      </c>
      <c r="H509" s="1">
        <v>0</v>
      </c>
      <c r="J509" s="2"/>
      <c r="K509" s="2"/>
      <c r="L509" s="2"/>
      <c r="M509" s="2"/>
      <c r="N509" s="2"/>
      <c r="O509" s="2">
        <v>2</v>
      </c>
      <c r="Q509" s="2"/>
      <c r="R509" s="2"/>
      <c r="S509" s="2"/>
      <c r="T509" s="2"/>
      <c r="U509" s="2"/>
      <c r="V509" s="2"/>
      <c r="W509" s="2"/>
    </row>
    <row r="512" spans="1:23">
      <c r="A512" s="18" t="s">
        <v>22</v>
      </c>
      <c r="B512" s="18"/>
      <c r="C512" s="18"/>
      <c r="D512" s="18"/>
      <c r="E512" s="18"/>
      <c r="F512" s="18"/>
      <c r="G512" s="1">
        <v>1</v>
      </c>
      <c r="H512" s="5">
        <f>SUMIF($F$2:$F510, $G512, H$2:H510)/SUMIF($F$2:$F510, $G512, Q$2:Q510)</f>
        <v>2.825174825174825</v>
      </c>
      <c r="I512" s="5">
        <f>SUMIF($F$2:$F510, $G512, I$2:I510)/SUMIF($F$2:$F510, $G512, R$2:R510)</f>
        <v>1.3103448275862069</v>
      </c>
      <c r="J512" s="5">
        <f>SUMIF($F$2:$F510, $G512, J$2:J510)/SUMIF($F$2:$F510, $G512, S$2:S510)</f>
        <v>1.6153846153846154</v>
      </c>
      <c r="K512" s="5">
        <f>SUMIF($F$2:$F510, $G512, K$2:K510)/SUMIF($F$2:$F510, $G512, T$2:T510)</f>
        <v>0.75</v>
      </c>
      <c r="L512" s="5">
        <f>SUMIF($F$2:$F510, $G512, L$2:L510)/SUMIF($F$2:$F510, $G512, U$2:U510)</f>
        <v>0</v>
      </c>
      <c r="M512" s="5">
        <f>SUMIF($F$2:$F510, $G512, M$2:M510)/SUMIF($F$2:$F510, $G512, V$2:V510)</f>
        <v>0</v>
      </c>
      <c r="N512" s="5">
        <f>SUMIF($F$2:$F510, $G512, N$2:N510)/SUMIF($F$2:$F510, $G512, W$2:W510)</f>
        <v>0.5</v>
      </c>
      <c r="O512" s="5"/>
      <c r="Q512" s="5"/>
      <c r="R512" s="5"/>
      <c r="S512" s="5"/>
      <c r="T512" s="5"/>
      <c r="U512" s="5"/>
      <c r="V512" s="5"/>
      <c r="W512" s="5"/>
    </row>
    <row r="513" spans="1:33">
      <c r="A513" s="18"/>
      <c r="B513" s="18"/>
      <c r="C513" s="18"/>
      <c r="D513" s="18"/>
      <c r="E513" s="18"/>
      <c r="F513" s="18"/>
      <c r="G513" s="1">
        <v>2</v>
      </c>
      <c r="H513" s="5">
        <f>SUMIF($F$2:$F510, $G513, H$2:H510)/SUMIF($F$2:$F510, $G513, Q$2:Q510)</f>
        <v>3.0247933884297522</v>
      </c>
      <c r="I513" s="5">
        <f>SUMIF($F$2:$F510, $G513, I$2:I510)/SUMIF($F$2:$F510, $G513, R$2:R510)</f>
        <v>1.8837209302325582</v>
      </c>
      <c r="J513" s="5">
        <f>SUMIF($F$2:$F510, $G513, J$2:J510)/SUMIF($F$2:$F510, $G513, S$2:S510)</f>
        <v>1.1599999999999999</v>
      </c>
      <c r="K513" s="5">
        <f>SUMIF($F$2:$F510, $G513, K$2:K510)/SUMIF($F$2:$F510, $G513, T$2:T510)</f>
        <v>1.35</v>
      </c>
      <c r="L513" s="5">
        <f>SUMIF($F$2:$F510, $G513, L$2:L510)/SUMIF($F$2:$F510, $G513, U$2:U510)</f>
        <v>0</v>
      </c>
      <c r="M513" s="5">
        <f>SUMIF($F$2:$F510, $G513, M$2:M510)/SUMIF($F$2:$F510, $G513, V$2:V510)</f>
        <v>1.5</v>
      </c>
      <c r="N513" s="5">
        <f>SUMIF($F$2:$F510, $G513, N$2:N510)/SUMIF($F$2:$F510, $G513, W$2:W510)</f>
        <v>1</v>
      </c>
      <c r="O513" s="5"/>
      <c r="Q513" s="5"/>
      <c r="R513" s="5"/>
      <c r="S513" s="5"/>
      <c r="T513" s="5"/>
      <c r="U513" s="5"/>
      <c r="V513" s="5"/>
      <c r="W513" s="5"/>
    </row>
    <row r="514" spans="1:33">
      <c r="A514" s="18"/>
      <c r="B514" s="18"/>
      <c r="C514" s="18"/>
      <c r="D514" s="18"/>
      <c r="E514" s="18"/>
      <c r="F514" s="18"/>
      <c r="G514" s="1">
        <v>3</v>
      </c>
      <c r="H514" s="5">
        <f>SUMIF($F$2:$F511, $G514, H$2:H511)/SUMIF($F$2:$F511, $G514, Q$2:Q511)</f>
        <v>3.5575221238938055</v>
      </c>
      <c r="I514" s="5">
        <f>SUMIF($F$2:$F511, $G514, I$2:I511)/SUMIF($F$2:$F511, $G514, R$2:R511)</f>
        <v>2.125</v>
      </c>
      <c r="J514" s="5">
        <f>SUMIF($F$2:$F511, $G514, J$2:J511)/SUMIF($F$2:$F511, $G514, S$2:S511)</f>
        <v>1.826086956521739</v>
      </c>
      <c r="K514" s="5">
        <f>SUMIF($F$2:$F511, $G514, K$2:K511)/SUMIF($F$2:$F511, $G514, T$2:T511)</f>
        <v>1.1052631578947369</v>
      </c>
      <c r="L514" s="5">
        <f>SUMIF($F$2:$F511, $G514, L$2:L511)/SUMIF($F$2:$F511, $G514, U$2:U511)</f>
        <v>1</v>
      </c>
      <c r="M514" s="5">
        <f>SUMIF($F$2:$F511, $G514, M$2:M511)/SUMIF($F$2:$F511, $G514, V$2:V511)</f>
        <v>0.5</v>
      </c>
      <c r="N514" s="5">
        <f>SUMIF($F$2:$F511, $G514, N$2:N511)/SUMIF($F$2:$F511, $G514, W$2:W511)</f>
        <v>1</v>
      </c>
      <c r="O514" s="5"/>
      <c r="Q514" s="5"/>
      <c r="R514" s="5"/>
      <c r="S514" s="5"/>
      <c r="T514" s="5"/>
      <c r="U514" s="5"/>
      <c r="V514" s="5"/>
      <c r="W514" s="5"/>
    </row>
    <row r="515" spans="1:33">
      <c r="A515" s="18"/>
      <c r="B515" s="18"/>
      <c r="C515" s="18"/>
      <c r="D515" s="18"/>
      <c r="E515" s="18"/>
      <c r="F515" s="18"/>
      <c r="G515" s="1" t="s">
        <v>96</v>
      </c>
      <c r="H515" s="5">
        <f>IF(SUMIF($F$2:$F511, $G515, Q$2:Q512) = 0, "", SUMIF($F$2:$F511, $G515, H$2:H511)/SUMIF($F$2:$F511, $G515, Q$2:Q512))</f>
        <v>6</v>
      </c>
      <c r="I515" s="5">
        <f>IF(SUMIF($F$2:$F511, $G515, R$2:R512) = 0, "", SUMIF($F$2:$F511, $G515, I$2:I511)/SUMIF($F$2:$F511, $G515, R$2:R512))</f>
        <v>4.5999999999999996</v>
      </c>
      <c r="J515" s="5">
        <f>IF(SUMIF($F$2:$F511, $G515, S$2:S512) = 0, "", SUMIF($F$2:$F511, $G515, J$2:J511)/SUMIF($F$2:$F511, $G515, S$2:S512))</f>
        <v>3</v>
      </c>
      <c r="K515" s="5" t="str">
        <f>IF(SUMIF($F$2:$F511, $G515, T$2:T512) = 0, "", SUMIF($F$2:$F511, $G515, K$2:K511)/SUMIF($F$2:$F511, $G515, T$2:T512))</f>
        <v/>
      </c>
      <c r="L515" s="5" t="str">
        <f>IF(SUMIF($F$2:$F511, $G515, U$2:U512) = 0, "", SUMIF($F$2:$F511, $G515, L$2:L511)/SUMIF($F$2:$F511, $G515, U$2:U512))</f>
        <v/>
      </c>
      <c r="M515" s="5">
        <f>IF(SUMIF($F$2:$F511, $G515, V$2:V512) = 0, "", SUMIF($F$2:$F511, $G515, M$2:M511)/SUMIF($F$2:$F511, $G515, V$2:V512))</f>
        <v>0</v>
      </c>
      <c r="N515" s="5" t="str">
        <f>IF(SUMIF($F$2:$F511, $G515, W$2:W512) = 0, "", SUMIF($F$2:$F511, $G515, N$2:N511)/SUMIF($F$2:$F511, $G515, W$2:W512))</f>
        <v/>
      </c>
      <c r="O515" s="5"/>
      <c r="Q515" s="5"/>
      <c r="R515" s="5"/>
      <c r="S515" s="5"/>
      <c r="T515" s="5"/>
      <c r="U515" s="5"/>
      <c r="V515" s="5"/>
      <c r="W515" s="5"/>
    </row>
    <row r="516" spans="1:33">
      <c r="A516" s="18"/>
      <c r="B516" s="18"/>
      <c r="C516" s="18"/>
      <c r="D516" s="18"/>
      <c r="E516" s="18"/>
      <c r="F516" s="18"/>
      <c r="G516" s="1" t="s">
        <v>43</v>
      </c>
      <c r="H516" s="5">
        <f>AVERAGE(H$2:H510)*3</f>
        <v>7.5970772442588732</v>
      </c>
      <c r="I516" s="5">
        <f>AVERAGE(I$2:I510)*3</f>
        <v>4.8094170403587446</v>
      </c>
      <c r="J516" s="5">
        <f>AVERAGE(J$2:J510)*3</f>
        <v>3.4752475247524748</v>
      </c>
      <c r="K516" s="5">
        <f>AVERAGE(K$2:K510)*3</f>
        <v>3.1500000000000004</v>
      </c>
      <c r="L516" s="5">
        <f>AVERAGE(L$2:L510)*3</f>
        <v>1</v>
      </c>
      <c r="M516" s="5">
        <f>AVERAGE(M$2:M510)*3</f>
        <v>1.5</v>
      </c>
      <c r="N516" s="5">
        <f>AVERAGE(N$2:N510)*3</f>
        <v>2</v>
      </c>
      <c r="O516" s="5"/>
      <c r="Q516" s="5"/>
      <c r="R516" s="5"/>
      <c r="S516" s="5"/>
      <c r="T516" s="5"/>
      <c r="U516" s="5"/>
      <c r="V516" s="5"/>
      <c r="W516" s="5"/>
    </row>
    <row r="519" spans="1:33">
      <c r="G519" s="6" t="s">
        <v>104</v>
      </c>
      <c r="H519" t="s">
        <v>26</v>
      </c>
    </row>
    <row r="520" spans="1:33">
      <c r="G520" s="6" t="s">
        <v>72</v>
      </c>
      <c r="H520" t="s">
        <v>20</v>
      </c>
    </row>
    <row r="521" spans="1:33">
      <c r="G521" s="6" t="s">
        <v>105</v>
      </c>
      <c r="H521" t="s">
        <v>16</v>
      </c>
      <c r="P521"/>
      <c r="Q521"/>
      <c r="R521"/>
      <c r="S521"/>
      <c r="T521"/>
      <c r="U521"/>
      <c r="V521"/>
      <c r="W521"/>
      <c r="X521"/>
      <c r="Y521"/>
      <c r="Z521"/>
      <c r="AA521"/>
      <c r="AB521"/>
      <c r="AC521"/>
      <c r="AD521"/>
      <c r="AE521"/>
      <c r="AF521"/>
      <c r="AG521"/>
    </row>
    <row r="522" spans="1:33">
      <c r="P522"/>
      <c r="Q522"/>
      <c r="R522"/>
      <c r="S522"/>
      <c r="T522"/>
      <c r="U522"/>
      <c r="V522"/>
      <c r="W522"/>
      <c r="X522"/>
      <c r="Y522"/>
      <c r="Z522"/>
      <c r="AA522"/>
      <c r="AB522"/>
      <c r="AC522"/>
      <c r="AD522"/>
      <c r="AE522"/>
      <c r="AF522"/>
      <c r="AG522"/>
    </row>
    <row r="523" spans="1:33">
      <c r="G523" s="6" t="s">
        <v>2</v>
      </c>
      <c r="H523" t="s">
        <v>55</v>
      </c>
      <c r="I523" t="s">
        <v>56</v>
      </c>
      <c r="J523" t="s">
        <v>57</v>
      </c>
      <c r="K523" t="s">
        <v>58</v>
      </c>
      <c r="L523" t="s">
        <v>59</v>
      </c>
      <c r="M523" t="s">
        <v>60</v>
      </c>
      <c r="N523" t="s">
        <v>61</v>
      </c>
      <c r="O523" t="s">
        <v>115</v>
      </c>
      <c r="P523"/>
      <c r="Q523"/>
      <c r="R523"/>
      <c r="S523"/>
      <c r="T523"/>
      <c r="U523"/>
      <c r="V523"/>
      <c r="W523"/>
      <c r="X523"/>
      <c r="Y523"/>
      <c r="Z523"/>
      <c r="AA523"/>
      <c r="AB523"/>
      <c r="AC523"/>
      <c r="AD523"/>
      <c r="AE523"/>
      <c r="AF523"/>
      <c r="AG523"/>
    </row>
    <row r="524" spans="1:33">
      <c r="G524" s="7">
        <v>1</v>
      </c>
      <c r="H524" s="8">
        <v>2.5</v>
      </c>
      <c r="I524" s="8">
        <v>1.4146341463414633</v>
      </c>
      <c r="J524" s="8">
        <v>1.4705882352941178</v>
      </c>
      <c r="K524" s="8">
        <v>0.69230769230769229</v>
      </c>
      <c r="L524" s="8"/>
      <c r="M524">
        <v>0</v>
      </c>
      <c r="N524" s="8">
        <v>1</v>
      </c>
      <c r="O524" s="8">
        <v>0.66666666666666663</v>
      </c>
      <c r="P524"/>
      <c r="Q524"/>
      <c r="R524"/>
      <c r="S524"/>
      <c r="T524"/>
      <c r="U524"/>
      <c r="V524"/>
      <c r="W524"/>
      <c r="X524"/>
      <c r="Y524"/>
      <c r="Z524"/>
      <c r="AA524"/>
      <c r="AB524"/>
      <c r="AC524"/>
      <c r="AD524"/>
      <c r="AE524"/>
      <c r="AF524"/>
      <c r="AG524"/>
    </row>
    <row r="525" spans="1:33">
      <c r="G525" s="7">
        <v>2</v>
      </c>
      <c r="H525" s="8">
        <v>2.3648648648648649</v>
      </c>
      <c r="I525" s="8">
        <v>1.6463414634146341</v>
      </c>
      <c r="J525" s="8">
        <v>1.0588235294117647</v>
      </c>
      <c r="K525" s="8">
        <v>1.3846153846153846</v>
      </c>
      <c r="L525" s="8"/>
      <c r="M525">
        <v>0</v>
      </c>
      <c r="N525" s="8">
        <v>1</v>
      </c>
      <c r="O525" s="8">
        <v>0.33333333333333331</v>
      </c>
      <c r="P525"/>
      <c r="Q525"/>
      <c r="R525"/>
      <c r="S525"/>
      <c r="T525"/>
      <c r="U525"/>
      <c r="V525"/>
      <c r="W525"/>
      <c r="X525"/>
      <c r="Y525"/>
      <c r="Z525"/>
      <c r="AA525"/>
      <c r="AB525"/>
      <c r="AC525"/>
    </row>
    <row r="526" spans="1:33">
      <c r="G526" s="7">
        <v>3</v>
      </c>
      <c r="H526" s="8">
        <v>2.6621621621621623</v>
      </c>
      <c r="I526" s="8">
        <v>1.7804878048780488</v>
      </c>
      <c r="J526" s="8">
        <v>1.2352941176470589</v>
      </c>
      <c r="K526" s="8">
        <v>1.3076923076923077</v>
      </c>
      <c r="L526" s="8"/>
      <c r="M526">
        <v>0</v>
      </c>
      <c r="N526" s="8">
        <v>0</v>
      </c>
      <c r="O526" s="8">
        <v>1.3333333333333333</v>
      </c>
      <c r="P526"/>
      <c r="Q526"/>
      <c r="R526"/>
      <c r="S526"/>
      <c r="T526"/>
      <c r="U526"/>
      <c r="V526"/>
      <c r="W526"/>
      <c r="X526"/>
      <c r="Y526"/>
      <c r="Z526"/>
      <c r="AA526"/>
      <c r="AB526"/>
      <c r="AC526"/>
    </row>
    <row r="527" spans="1:33">
      <c r="A527"/>
      <c r="B527"/>
      <c r="C527"/>
      <c r="D527"/>
      <c r="E527"/>
      <c r="F527"/>
      <c r="G527" s="7" t="s">
        <v>96</v>
      </c>
      <c r="H527" s="8">
        <v>3</v>
      </c>
      <c r="I527" s="8">
        <v>2.1428571428571428</v>
      </c>
      <c r="J527" s="8">
        <v>3</v>
      </c>
      <c r="K527" s="8"/>
      <c r="L527" s="8"/>
      <c r="M527"/>
      <c r="N527" s="8"/>
      <c r="O527" s="8"/>
      <c r="P527"/>
      <c r="Q527"/>
      <c r="R527"/>
      <c r="S527"/>
      <c r="T527"/>
      <c r="U527"/>
      <c r="V527"/>
      <c r="W527"/>
      <c r="X527"/>
      <c r="Y527"/>
      <c r="Z527"/>
      <c r="AA527"/>
      <c r="AB527"/>
      <c r="AC527"/>
    </row>
    <row r="528" spans="1:33">
      <c r="A528"/>
      <c r="B528"/>
      <c r="C528"/>
      <c r="D528"/>
      <c r="E528"/>
      <c r="F528"/>
      <c r="G528" s="7" t="s">
        <v>97</v>
      </c>
      <c r="H528" s="8">
        <v>5</v>
      </c>
      <c r="I528" s="8">
        <v>2</v>
      </c>
      <c r="J528" s="8">
        <v>1</v>
      </c>
      <c r="K528" s="8"/>
      <c r="L528" s="8"/>
      <c r="M528"/>
      <c r="N528" s="8"/>
      <c r="O528" s="8"/>
      <c r="P528"/>
      <c r="Q528"/>
      <c r="R528"/>
      <c r="S528"/>
      <c r="T528"/>
      <c r="U528"/>
      <c r="V528"/>
      <c r="W528"/>
      <c r="X528"/>
      <c r="Y528"/>
      <c r="Z528"/>
      <c r="AA528"/>
      <c r="AB528"/>
      <c r="AC528"/>
    </row>
    <row r="529" spans="1:29">
      <c r="A529"/>
      <c r="B529"/>
      <c r="C529"/>
      <c r="D529"/>
      <c r="E529"/>
      <c r="F529"/>
      <c r="G529" s="7" t="s">
        <v>47</v>
      </c>
      <c r="H529" s="8">
        <v>2.5327510917030569</v>
      </c>
      <c r="I529" s="8">
        <v>1.6313725490196078</v>
      </c>
      <c r="J529" s="8">
        <v>1.2830188679245282</v>
      </c>
      <c r="K529" s="8">
        <v>1.1282051282051282</v>
      </c>
      <c r="L529" s="8"/>
      <c r="M529">
        <v>0</v>
      </c>
      <c r="N529" s="8">
        <v>0.66666666666666663</v>
      </c>
      <c r="O529" s="8">
        <v>0.77777777777777779</v>
      </c>
      <c r="P529"/>
      <c r="Q529"/>
      <c r="R529"/>
      <c r="S529"/>
      <c r="T529"/>
      <c r="U529"/>
      <c r="V529"/>
      <c r="W529"/>
      <c r="X529"/>
      <c r="Y529"/>
      <c r="Z529"/>
      <c r="AA529"/>
      <c r="AB529"/>
      <c r="AC529"/>
    </row>
    <row r="530" spans="1:29">
      <c r="A530"/>
      <c r="B530"/>
      <c r="C530"/>
      <c r="D530"/>
      <c r="E530"/>
      <c r="F530"/>
      <c r="G530"/>
      <c r="H530"/>
      <c r="I530"/>
      <c r="J530"/>
      <c r="K530"/>
      <c r="L530"/>
      <c r="M530"/>
      <c r="N530"/>
      <c r="O530"/>
      <c r="P530"/>
      <c r="Q530"/>
      <c r="R530"/>
      <c r="S530"/>
      <c r="T530"/>
      <c r="U530"/>
      <c r="V530"/>
      <c r="W530"/>
      <c r="X530"/>
      <c r="Y530"/>
      <c r="Z530"/>
      <c r="AA530"/>
      <c r="AB530"/>
      <c r="AC530"/>
    </row>
    <row r="531" spans="1:29">
      <c r="A531"/>
      <c r="B531"/>
      <c r="C531"/>
      <c r="D531"/>
      <c r="E531"/>
      <c r="F531"/>
      <c r="G531"/>
      <c r="H531"/>
      <c r="I531"/>
      <c r="J531"/>
      <c r="K531"/>
      <c r="L531"/>
      <c r="M531"/>
      <c r="N531"/>
      <c r="O531"/>
      <c r="P531"/>
      <c r="Q531"/>
      <c r="R531"/>
      <c r="S531"/>
      <c r="T531"/>
      <c r="U531"/>
      <c r="V531"/>
      <c r="W531"/>
      <c r="X531"/>
      <c r="Y531"/>
      <c r="Z531"/>
      <c r="AA531"/>
      <c r="AB531"/>
      <c r="AC531"/>
    </row>
    <row r="532" spans="1:29">
      <c r="A532"/>
      <c r="B532"/>
      <c r="C532"/>
      <c r="D532"/>
      <c r="E532"/>
      <c r="F532"/>
      <c r="G532"/>
      <c r="H532"/>
      <c r="I532"/>
      <c r="J532"/>
      <c r="K532"/>
      <c r="L532"/>
      <c r="M532"/>
      <c r="N532"/>
      <c r="O532"/>
      <c r="P532"/>
      <c r="Q532"/>
      <c r="R532"/>
      <c r="S532"/>
      <c r="T532"/>
      <c r="U532"/>
      <c r="V532"/>
      <c r="W532"/>
      <c r="X532"/>
      <c r="Y532"/>
      <c r="Z532"/>
      <c r="AA532"/>
      <c r="AB532"/>
      <c r="AC532"/>
    </row>
    <row r="533" spans="1:29">
      <c r="A533"/>
      <c r="B533"/>
      <c r="C533"/>
      <c r="D533"/>
      <c r="E533"/>
      <c r="F533"/>
      <c r="G533"/>
      <c r="H533"/>
      <c r="I533"/>
      <c r="J533"/>
      <c r="K533"/>
      <c r="L533"/>
      <c r="M533"/>
      <c r="N533"/>
      <c r="O533"/>
      <c r="P533"/>
      <c r="Q533"/>
      <c r="R533"/>
      <c r="S533"/>
      <c r="T533"/>
      <c r="U533"/>
      <c r="V533"/>
      <c r="W533"/>
      <c r="X533"/>
      <c r="Y533"/>
      <c r="Z533"/>
      <c r="AA533"/>
      <c r="AB533"/>
      <c r="AC533"/>
    </row>
    <row r="534" spans="1:29">
      <c r="A534"/>
      <c r="B534"/>
      <c r="C534"/>
      <c r="D534"/>
      <c r="E534"/>
      <c r="F534"/>
      <c r="G534"/>
      <c r="H534"/>
      <c r="I534"/>
      <c r="J534"/>
      <c r="K534"/>
      <c r="L534"/>
      <c r="M534"/>
      <c r="N534"/>
      <c r="O534"/>
      <c r="P534"/>
      <c r="Q534"/>
      <c r="R534"/>
      <c r="S534"/>
      <c r="T534"/>
      <c r="U534"/>
      <c r="V534"/>
      <c r="W534"/>
      <c r="X534"/>
      <c r="Y534"/>
      <c r="Z534"/>
      <c r="AA534"/>
      <c r="AB534"/>
      <c r="AC534"/>
    </row>
    <row r="535" spans="1:29">
      <c r="A535"/>
      <c r="B535"/>
      <c r="C535"/>
      <c r="D535"/>
      <c r="E535"/>
      <c r="F535"/>
      <c r="G535"/>
      <c r="H535"/>
      <c r="I535"/>
      <c r="J535"/>
      <c r="K535"/>
      <c r="L535"/>
      <c r="M535"/>
      <c r="N535"/>
      <c r="O535"/>
      <c r="P535"/>
      <c r="Q535"/>
      <c r="R535"/>
      <c r="S535"/>
      <c r="T535"/>
      <c r="U535"/>
      <c r="V535"/>
      <c r="W535"/>
      <c r="X535"/>
    </row>
    <row r="536" spans="1:29">
      <c r="A536"/>
      <c r="B536"/>
      <c r="C536"/>
      <c r="D536"/>
      <c r="E536"/>
      <c r="F536"/>
      <c r="G536"/>
      <c r="H536"/>
      <c r="I536"/>
      <c r="J536"/>
      <c r="K536"/>
      <c r="L536"/>
      <c r="M536"/>
      <c r="N536"/>
      <c r="O536"/>
      <c r="P536"/>
      <c r="Q536"/>
      <c r="R536"/>
      <c r="S536"/>
      <c r="T536"/>
      <c r="U536"/>
      <c r="V536"/>
      <c r="W536"/>
      <c r="X536"/>
    </row>
    <row r="537" spans="1:29">
      <c r="A537"/>
      <c r="B537"/>
      <c r="C537"/>
      <c r="D537"/>
      <c r="E537"/>
      <c r="F537"/>
      <c r="G537"/>
      <c r="H537"/>
      <c r="I537"/>
      <c r="J537"/>
      <c r="K537"/>
      <c r="L537"/>
      <c r="M537"/>
      <c r="N537"/>
      <c r="O537"/>
      <c r="P537"/>
      <c r="Q537"/>
      <c r="R537"/>
      <c r="S537"/>
      <c r="T537"/>
      <c r="U537"/>
      <c r="V537"/>
      <c r="W537"/>
      <c r="X537"/>
    </row>
    <row r="538" spans="1:29">
      <c r="A538"/>
      <c r="B538"/>
      <c r="C538"/>
      <c r="D538"/>
      <c r="E538"/>
      <c r="F538"/>
      <c r="G538"/>
      <c r="H538"/>
      <c r="I538"/>
      <c r="J538"/>
      <c r="K538"/>
      <c r="L538"/>
      <c r="M538"/>
      <c r="N538"/>
      <c r="O538"/>
      <c r="P538"/>
      <c r="Q538"/>
      <c r="R538"/>
      <c r="S538"/>
      <c r="T538"/>
      <c r="U538"/>
      <c r="V538"/>
      <c r="W538"/>
      <c r="X538"/>
    </row>
    <row r="539" spans="1:29">
      <c r="A539"/>
      <c r="B539"/>
      <c r="C539"/>
      <c r="D539"/>
      <c r="E539"/>
      <c r="F539"/>
      <c r="G539"/>
      <c r="H539"/>
      <c r="I539"/>
      <c r="J539"/>
      <c r="K539"/>
      <c r="L539"/>
      <c r="M539"/>
      <c r="N539"/>
      <c r="O539"/>
      <c r="P539"/>
      <c r="Q539"/>
      <c r="R539"/>
      <c r="S539"/>
      <c r="T539"/>
      <c r="U539"/>
      <c r="V539"/>
      <c r="W539"/>
      <c r="X539"/>
    </row>
    <row r="540" spans="1:29">
      <c r="A540"/>
      <c r="B540"/>
      <c r="C540"/>
      <c r="D540"/>
      <c r="E540"/>
      <c r="F540"/>
      <c r="G540"/>
      <c r="H540"/>
      <c r="I540"/>
      <c r="J540"/>
      <c r="K540"/>
      <c r="L540"/>
      <c r="M540"/>
      <c r="N540"/>
      <c r="O540"/>
      <c r="P540"/>
      <c r="Q540"/>
      <c r="R540"/>
      <c r="S540"/>
      <c r="T540"/>
      <c r="U540"/>
      <c r="V540"/>
      <c r="W540"/>
      <c r="X540"/>
    </row>
    <row r="541" spans="1:29">
      <c r="A541"/>
      <c r="B541"/>
      <c r="C541"/>
      <c r="D541"/>
      <c r="E541"/>
      <c r="F541"/>
      <c r="G541"/>
      <c r="H541"/>
      <c r="I541"/>
      <c r="J541"/>
      <c r="K541"/>
      <c r="L541"/>
      <c r="M541"/>
      <c r="N541"/>
      <c r="O541"/>
      <c r="P541"/>
      <c r="Q541"/>
      <c r="R541"/>
      <c r="S541"/>
      <c r="T541"/>
      <c r="U541"/>
      <c r="V541"/>
      <c r="W541"/>
      <c r="X541"/>
    </row>
    <row r="542" spans="1:29">
      <c r="A542"/>
      <c r="B542"/>
      <c r="C542"/>
      <c r="D542"/>
      <c r="E542"/>
      <c r="F542"/>
      <c r="G542"/>
      <c r="H542"/>
      <c r="I542"/>
      <c r="J542"/>
      <c r="K542"/>
      <c r="L542"/>
      <c r="M542"/>
      <c r="N542"/>
      <c r="O542"/>
      <c r="P542"/>
      <c r="Q542"/>
      <c r="R542"/>
      <c r="S542"/>
      <c r="T542"/>
      <c r="U542"/>
      <c r="V542"/>
      <c r="W542"/>
      <c r="X542"/>
    </row>
    <row r="543" spans="1:29">
      <c r="A543"/>
      <c r="B543"/>
      <c r="C543"/>
      <c r="D543"/>
      <c r="E543"/>
      <c r="F543"/>
      <c r="G543"/>
      <c r="H543"/>
      <c r="I543"/>
      <c r="J543"/>
      <c r="K543"/>
      <c r="L543"/>
      <c r="M543"/>
      <c r="N543"/>
      <c r="O543"/>
      <c r="P543"/>
      <c r="Q543"/>
      <c r="R543"/>
      <c r="S543"/>
      <c r="T543"/>
      <c r="U543"/>
      <c r="V543"/>
      <c r="W543"/>
      <c r="X543"/>
    </row>
    <row r="544" spans="1:29">
      <c r="A544"/>
      <c r="B544"/>
      <c r="C544"/>
      <c r="D544"/>
      <c r="E544"/>
      <c r="F544"/>
      <c r="G544"/>
      <c r="H544"/>
      <c r="I544"/>
      <c r="J544"/>
      <c r="K544"/>
      <c r="L544"/>
      <c r="M544"/>
      <c r="N544"/>
      <c r="O544"/>
      <c r="P544"/>
      <c r="Q544"/>
      <c r="R544"/>
      <c r="S544"/>
      <c r="T544"/>
      <c r="U544"/>
      <c r="V544"/>
      <c r="W544"/>
      <c r="X544"/>
    </row>
    <row r="545" spans="1:24">
      <c r="A545"/>
      <c r="B545"/>
      <c r="C545"/>
      <c r="D545"/>
      <c r="E545"/>
      <c r="F545"/>
      <c r="G545"/>
      <c r="H545"/>
      <c r="I545"/>
      <c r="J545"/>
      <c r="K545"/>
      <c r="L545"/>
      <c r="M545"/>
      <c r="N545"/>
      <c r="O545"/>
      <c r="P545"/>
      <c r="Q545"/>
      <c r="R545"/>
      <c r="S545"/>
      <c r="T545"/>
      <c r="U545"/>
      <c r="V545"/>
      <c r="W545"/>
      <c r="X545"/>
    </row>
    <row r="546" spans="1:24">
      <c r="A546"/>
      <c r="B546"/>
      <c r="C546"/>
      <c r="D546"/>
      <c r="E546"/>
      <c r="F546"/>
      <c r="G546"/>
      <c r="H546"/>
      <c r="I546"/>
      <c r="J546"/>
      <c r="K546"/>
      <c r="L546"/>
      <c r="M546"/>
      <c r="N546"/>
      <c r="O546"/>
      <c r="P546"/>
      <c r="Q546"/>
      <c r="R546"/>
      <c r="S546"/>
      <c r="T546"/>
      <c r="U546"/>
      <c r="V546"/>
      <c r="W546"/>
      <c r="X546"/>
    </row>
    <row r="547" spans="1:24">
      <c r="A547"/>
      <c r="B547"/>
      <c r="C547"/>
      <c r="D547"/>
      <c r="E547"/>
      <c r="F547"/>
      <c r="G547"/>
      <c r="H547"/>
      <c r="I547"/>
      <c r="J547"/>
      <c r="K547"/>
      <c r="L547"/>
      <c r="M547"/>
      <c r="N547"/>
      <c r="O547"/>
      <c r="P547"/>
      <c r="Q547"/>
      <c r="R547"/>
      <c r="S547"/>
      <c r="T547"/>
      <c r="U547"/>
      <c r="V547"/>
      <c r="W547"/>
      <c r="X547"/>
    </row>
    <row r="548" spans="1:24">
      <c r="A548"/>
      <c r="B548"/>
      <c r="C548"/>
      <c r="D548"/>
      <c r="E548"/>
      <c r="F548"/>
      <c r="G548"/>
      <c r="H548"/>
      <c r="I548"/>
      <c r="J548"/>
      <c r="K548"/>
      <c r="L548"/>
      <c r="M548"/>
      <c r="N548"/>
      <c r="O548"/>
      <c r="P548"/>
      <c r="Q548"/>
      <c r="R548"/>
      <c r="S548"/>
      <c r="T548"/>
      <c r="U548"/>
      <c r="V548"/>
      <c r="W548"/>
      <c r="X548"/>
    </row>
    <row r="549" spans="1:24">
      <c r="A549"/>
      <c r="B549"/>
      <c r="C549"/>
      <c r="D549"/>
      <c r="E549"/>
      <c r="F549"/>
      <c r="G549"/>
      <c r="H549"/>
      <c r="I549"/>
      <c r="J549"/>
      <c r="K549"/>
      <c r="L549"/>
      <c r="M549"/>
      <c r="N549"/>
      <c r="O549"/>
      <c r="P549"/>
      <c r="Q549"/>
      <c r="R549"/>
      <c r="S549"/>
      <c r="T549"/>
      <c r="U549"/>
      <c r="V549"/>
      <c r="W549"/>
      <c r="X549"/>
    </row>
    <row r="550" spans="1:24">
      <c r="A550"/>
      <c r="B550"/>
      <c r="C550"/>
      <c r="D550"/>
      <c r="E550"/>
      <c r="F550"/>
      <c r="G550"/>
      <c r="H550"/>
      <c r="I550"/>
      <c r="J550"/>
      <c r="K550"/>
      <c r="L550"/>
      <c r="M550"/>
      <c r="N550"/>
      <c r="O550"/>
      <c r="P550"/>
      <c r="Q550"/>
      <c r="R550"/>
      <c r="S550"/>
      <c r="T550"/>
      <c r="U550"/>
      <c r="V550"/>
      <c r="W550"/>
      <c r="X550"/>
    </row>
    <row r="551" spans="1:24">
      <c r="A551"/>
      <c r="B551"/>
      <c r="C551"/>
      <c r="D551"/>
      <c r="E551"/>
      <c r="F551"/>
      <c r="G551"/>
      <c r="H551"/>
      <c r="I551"/>
      <c r="J551"/>
      <c r="K551"/>
      <c r="L551"/>
      <c r="M551"/>
      <c r="N551"/>
      <c r="O551"/>
      <c r="P551"/>
      <c r="Q551"/>
      <c r="R551"/>
      <c r="S551"/>
      <c r="T551"/>
      <c r="U551"/>
      <c r="V551"/>
      <c r="W551"/>
      <c r="X551"/>
    </row>
    <row r="552" spans="1:24">
      <c r="A552"/>
      <c r="B552"/>
      <c r="C552"/>
      <c r="D552"/>
      <c r="E552"/>
      <c r="F552"/>
      <c r="G552"/>
      <c r="H552"/>
      <c r="I552"/>
      <c r="J552"/>
      <c r="K552"/>
      <c r="L552"/>
      <c r="M552"/>
      <c r="N552"/>
      <c r="O552"/>
      <c r="P552"/>
      <c r="Q552"/>
      <c r="R552"/>
      <c r="S552"/>
      <c r="T552"/>
      <c r="U552"/>
      <c r="V552"/>
      <c r="W552"/>
      <c r="X552"/>
    </row>
    <row r="553" spans="1:24">
      <c r="A553"/>
      <c r="B553"/>
      <c r="C553"/>
      <c r="D553"/>
      <c r="E553"/>
      <c r="F553"/>
      <c r="G553"/>
      <c r="H553"/>
      <c r="I553"/>
      <c r="J553"/>
      <c r="K553"/>
      <c r="L553"/>
      <c r="M553"/>
      <c r="N553"/>
      <c r="O553"/>
      <c r="P553"/>
      <c r="Q553"/>
      <c r="R553"/>
      <c r="S553"/>
      <c r="T553"/>
      <c r="U553"/>
      <c r="V553"/>
      <c r="W553"/>
      <c r="X553"/>
    </row>
    <row r="554" spans="1:24">
      <c r="A554"/>
      <c r="B554"/>
      <c r="C554"/>
      <c r="D554"/>
      <c r="E554"/>
      <c r="F554"/>
      <c r="G554"/>
      <c r="H554"/>
      <c r="I554"/>
      <c r="J554"/>
      <c r="K554"/>
      <c r="L554"/>
      <c r="M554"/>
      <c r="N554"/>
      <c r="O554"/>
      <c r="P554"/>
      <c r="Q554"/>
      <c r="R554"/>
      <c r="S554"/>
      <c r="T554"/>
      <c r="U554"/>
      <c r="V554"/>
      <c r="W554"/>
      <c r="X554"/>
    </row>
    <row r="555" spans="1:24">
      <c r="A555"/>
      <c r="B555"/>
      <c r="C555"/>
      <c r="D555"/>
      <c r="E555"/>
      <c r="F555"/>
      <c r="G555"/>
      <c r="H555"/>
      <c r="I555"/>
      <c r="J555"/>
      <c r="K555"/>
      <c r="L555"/>
      <c r="M555"/>
      <c r="N555"/>
      <c r="O555"/>
      <c r="P555"/>
      <c r="Q555"/>
      <c r="R555"/>
      <c r="S555"/>
      <c r="T555"/>
      <c r="U555"/>
      <c r="V555"/>
      <c r="W555"/>
      <c r="X555"/>
    </row>
    <row r="556" spans="1:24">
      <c r="A556"/>
      <c r="B556"/>
      <c r="C556"/>
      <c r="D556"/>
      <c r="E556"/>
      <c r="F556"/>
      <c r="G556"/>
      <c r="H556"/>
      <c r="I556"/>
      <c r="J556"/>
      <c r="K556"/>
      <c r="L556"/>
      <c r="M556"/>
      <c r="N556"/>
      <c r="O556"/>
      <c r="P556"/>
      <c r="Q556"/>
      <c r="R556"/>
      <c r="S556"/>
      <c r="T556"/>
      <c r="U556"/>
      <c r="V556"/>
      <c r="W556"/>
      <c r="X556"/>
    </row>
    <row r="557" spans="1:24">
      <c r="A557"/>
      <c r="B557"/>
      <c r="C557"/>
      <c r="D557"/>
      <c r="E557"/>
      <c r="F557"/>
      <c r="G557"/>
      <c r="H557"/>
      <c r="I557"/>
      <c r="J557"/>
      <c r="K557"/>
      <c r="L557"/>
      <c r="M557"/>
      <c r="N557"/>
      <c r="O557"/>
      <c r="P557"/>
      <c r="Q557"/>
      <c r="R557"/>
      <c r="S557"/>
      <c r="T557"/>
      <c r="U557"/>
      <c r="V557"/>
      <c r="W557"/>
      <c r="X557"/>
    </row>
    <row r="558" spans="1:24">
      <c r="A558"/>
      <c r="B558"/>
      <c r="C558"/>
      <c r="D558"/>
      <c r="E558"/>
      <c r="F558"/>
      <c r="G558"/>
      <c r="H558"/>
      <c r="I558"/>
      <c r="J558"/>
      <c r="K558"/>
      <c r="L558"/>
      <c r="M558"/>
      <c r="N558"/>
      <c r="O558"/>
      <c r="P558"/>
      <c r="Q558"/>
      <c r="R558"/>
      <c r="S558"/>
      <c r="T558"/>
      <c r="U558"/>
      <c r="V558"/>
      <c r="W558"/>
      <c r="X558"/>
    </row>
    <row r="559" spans="1:24">
      <c r="A559"/>
      <c r="B559"/>
      <c r="C559"/>
      <c r="D559"/>
      <c r="E559"/>
      <c r="F559"/>
      <c r="G559"/>
      <c r="H559"/>
      <c r="I559"/>
      <c r="J559"/>
      <c r="K559"/>
      <c r="L559"/>
      <c r="M559"/>
      <c r="N559"/>
      <c r="O559"/>
      <c r="P559"/>
      <c r="Q559"/>
      <c r="R559"/>
      <c r="S559"/>
      <c r="T559"/>
      <c r="U559"/>
      <c r="V559"/>
      <c r="W559"/>
      <c r="X559"/>
    </row>
    <row r="560" spans="1:24">
      <c r="A560"/>
      <c r="B560"/>
      <c r="C560"/>
      <c r="D560"/>
      <c r="E560"/>
      <c r="F560"/>
      <c r="G560"/>
      <c r="H560"/>
      <c r="I560"/>
      <c r="J560"/>
      <c r="K560"/>
      <c r="L560"/>
      <c r="M560"/>
      <c r="N560"/>
      <c r="O560"/>
      <c r="P560"/>
      <c r="Q560"/>
      <c r="R560"/>
      <c r="S560"/>
      <c r="T560"/>
      <c r="U560"/>
      <c r="V560"/>
      <c r="W560"/>
      <c r="X560"/>
    </row>
    <row r="561" spans="1:24">
      <c r="A561"/>
      <c r="B561"/>
      <c r="C561"/>
      <c r="D561"/>
      <c r="E561"/>
      <c r="F561"/>
      <c r="G561"/>
      <c r="H561"/>
      <c r="I561"/>
      <c r="J561"/>
      <c r="K561"/>
      <c r="L561"/>
      <c r="M561"/>
      <c r="N561"/>
      <c r="O561"/>
      <c r="P561"/>
      <c r="Q561"/>
      <c r="R561"/>
      <c r="S561"/>
      <c r="T561"/>
      <c r="U561"/>
      <c r="V561"/>
      <c r="W561"/>
      <c r="X561"/>
    </row>
    <row r="562" spans="1:24">
      <c r="A562"/>
      <c r="B562"/>
      <c r="C562"/>
      <c r="D562"/>
      <c r="E562"/>
      <c r="F562"/>
      <c r="G562"/>
      <c r="H562"/>
      <c r="I562"/>
      <c r="J562"/>
      <c r="K562"/>
      <c r="L562"/>
      <c r="M562"/>
      <c r="N562"/>
      <c r="O562"/>
      <c r="P562"/>
      <c r="Q562"/>
      <c r="R562"/>
      <c r="S562"/>
      <c r="T562"/>
      <c r="U562"/>
      <c r="V562"/>
      <c r="W562"/>
      <c r="X562"/>
    </row>
    <row r="563" spans="1:24">
      <c r="A563"/>
      <c r="B563"/>
      <c r="C563"/>
      <c r="D563"/>
      <c r="E563"/>
      <c r="F563"/>
      <c r="G563"/>
      <c r="H563"/>
      <c r="I563"/>
      <c r="J563"/>
      <c r="K563"/>
      <c r="L563"/>
      <c r="M563"/>
      <c r="N563"/>
      <c r="O563"/>
      <c r="P563"/>
      <c r="Q563"/>
      <c r="R563"/>
      <c r="S563"/>
      <c r="T563"/>
      <c r="U563"/>
      <c r="V563"/>
      <c r="W563"/>
      <c r="X563"/>
    </row>
    <row r="564" spans="1:24">
      <c r="A564"/>
      <c r="B564"/>
      <c r="C564"/>
      <c r="D564"/>
      <c r="E564"/>
      <c r="F564"/>
      <c r="G564"/>
      <c r="H564"/>
      <c r="I564"/>
      <c r="J564"/>
      <c r="K564"/>
      <c r="L564"/>
      <c r="M564"/>
      <c r="N564"/>
      <c r="O564"/>
      <c r="P564"/>
      <c r="Q564"/>
      <c r="R564"/>
      <c r="S564"/>
      <c r="T564"/>
      <c r="U564"/>
      <c r="V564"/>
      <c r="W564"/>
      <c r="X564"/>
    </row>
    <row r="565" spans="1:24">
      <c r="A565"/>
      <c r="B565"/>
      <c r="C565"/>
      <c r="D565"/>
      <c r="E565"/>
      <c r="F565"/>
      <c r="G565"/>
      <c r="H565"/>
      <c r="I565"/>
      <c r="J565"/>
      <c r="K565"/>
      <c r="L565"/>
      <c r="M565"/>
      <c r="N565"/>
      <c r="O565"/>
      <c r="P565"/>
      <c r="Q565"/>
      <c r="R565"/>
      <c r="S565"/>
      <c r="T565"/>
      <c r="U565"/>
      <c r="V565"/>
      <c r="W565"/>
      <c r="X565"/>
    </row>
    <row r="566" spans="1:24">
      <c r="A566"/>
      <c r="B566"/>
      <c r="C566"/>
      <c r="D566"/>
      <c r="E566"/>
      <c r="F566"/>
      <c r="G566"/>
      <c r="H566"/>
      <c r="I566"/>
      <c r="J566"/>
      <c r="K566"/>
      <c r="L566"/>
      <c r="M566"/>
      <c r="N566"/>
      <c r="O566"/>
      <c r="P566"/>
      <c r="Q566"/>
      <c r="R566"/>
      <c r="S566"/>
      <c r="T566"/>
      <c r="U566"/>
      <c r="V566"/>
      <c r="W566"/>
      <c r="X566"/>
    </row>
    <row r="567" spans="1:24">
      <c r="A567"/>
      <c r="B567"/>
      <c r="C567"/>
      <c r="D567"/>
      <c r="E567"/>
      <c r="F567"/>
      <c r="G567"/>
      <c r="H567"/>
      <c r="I567"/>
      <c r="J567"/>
      <c r="K567"/>
      <c r="L567"/>
      <c r="M567"/>
      <c r="N567"/>
      <c r="O567"/>
      <c r="P567"/>
      <c r="Q567"/>
      <c r="R567"/>
      <c r="S567"/>
      <c r="T567"/>
      <c r="U567"/>
      <c r="V567"/>
      <c r="W567"/>
      <c r="X567"/>
    </row>
    <row r="568" spans="1:24">
      <c r="A568"/>
      <c r="B568"/>
      <c r="C568"/>
      <c r="D568"/>
      <c r="E568"/>
      <c r="F568"/>
      <c r="G568"/>
      <c r="H568"/>
      <c r="I568"/>
      <c r="J568"/>
      <c r="K568"/>
      <c r="L568"/>
      <c r="M568"/>
      <c r="N568"/>
      <c r="O568"/>
      <c r="P568"/>
      <c r="Q568"/>
      <c r="R568"/>
      <c r="S568"/>
      <c r="T568"/>
      <c r="U568"/>
      <c r="V568"/>
      <c r="W568"/>
      <c r="X568"/>
    </row>
    <row r="569" spans="1:24">
      <c r="A569"/>
      <c r="B569"/>
      <c r="C569"/>
      <c r="D569"/>
      <c r="E569"/>
      <c r="F569"/>
      <c r="G569"/>
      <c r="H569"/>
      <c r="I569"/>
      <c r="J569"/>
      <c r="K569"/>
      <c r="L569"/>
      <c r="M569"/>
      <c r="N569"/>
      <c r="O569"/>
      <c r="P569"/>
      <c r="Q569"/>
      <c r="R569"/>
      <c r="S569"/>
      <c r="T569"/>
      <c r="U569"/>
      <c r="V569"/>
      <c r="W569"/>
      <c r="X569"/>
    </row>
    <row r="570" spans="1:24">
      <c r="A570"/>
      <c r="B570"/>
      <c r="C570"/>
      <c r="D570"/>
      <c r="E570"/>
      <c r="F570"/>
      <c r="G570"/>
      <c r="H570"/>
      <c r="I570"/>
      <c r="J570"/>
      <c r="K570"/>
      <c r="L570"/>
      <c r="M570"/>
      <c r="N570"/>
      <c r="O570"/>
      <c r="P570"/>
      <c r="Q570"/>
      <c r="R570"/>
      <c r="S570"/>
      <c r="T570"/>
      <c r="U570"/>
      <c r="V570"/>
      <c r="W570"/>
      <c r="X570"/>
    </row>
    <row r="571" spans="1:24">
      <c r="A571"/>
      <c r="B571"/>
      <c r="C571"/>
      <c r="D571"/>
      <c r="E571"/>
      <c r="F571"/>
      <c r="G571"/>
      <c r="H571"/>
      <c r="I571"/>
      <c r="J571"/>
      <c r="K571"/>
      <c r="L571"/>
      <c r="M571"/>
      <c r="N571"/>
      <c r="O571"/>
      <c r="P571"/>
      <c r="Q571"/>
      <c r="R571"/>
      <c r="S571"/>
      <c r="T571"/>
      <c r="U571"/>
      <c r="V571"/>
      <c r="W571"/>
      <c r="X571"/>
    </row>
    <row r="572" spans="1:24">
      <c r="A572"/>
      <c r="B572"/>
      <c r="C572"/>
      <c r="D572"/>
      <c r="E572"/>
      <c r="F572"/>
      <c r="G572"/>
      <c r="H572"/>
      <c r="I572"/>
      <c r="J572"/>
      <c r="K572"/>
      <c r="L572"/>
      <c r="M572"/>
      <c r="N572"/>
      <c r="O572"/>
      <c r="P572"/>
      <c r="Q572"/>
      <c r="R572"/>
      <c r="S572"/>
      <c r="T572"/>
      <c r="U572"/>
      <c r="V572"/>
      <c r="W572"/>
      <c r="X572"/>
    </row>
    <row r="573" spans="1:24">
      <c r="A573"/>
      <c r="B573"/>
      <c r="C573"/>
      <c r="D573"/>
      <c r="E573"/>
      <c r="F573"/>
      <c r="G573"/>
      <c r="H573"/>
      <c r="I573"/>
      <c r="J573"/>
      <c r="K573"/>
      <c r="L573"/>
      <c r="M573"/>
      <c r="N573"/>
      <c r="O573"/>
      <c r="P573"/>
      <c r="Q573"/>
      <c r="R573"/>
      <c r="S573"/>
      <c r="T573"/>
      <c r="U573"/>
      <c r="V573"/>
      <c r="W573"/>
      <c r="X573"/>
    </row>
    <row r="574" spans="1:24">
      <c r="A574"/>
      <c r="B574"/>
      <c r="C574"/>
      <c r="D574"/>
      <c r="E574"/>
      <c r="F574"/>
      <c r="G574"/>
      <c r="H574"/>
      <c r="I574"/>
      <c r="J574"/>
      <c r="K574"/>
      <c r="L574"/>
      <c r="M574"/>
      <c r="N574"/>
      <c r="O574"/>
      <c r="P574"/>
      <c r="Q574"/>
      <c r="R574"/>
      <c r="S574"/>
      <c r="T574"/>
      <c r="U574"/>
      <c r="V574"/>
      <c r="W574"/>
      <c r="X574"/>
    </row>
    <row r="575" spans="1:24">
      <c r="A575"/>
      <c r="B575"/>
      <c r="C575"/>
      <c r="D575"/>
      <c r="E575"/>
      <c r="F575"/>
      <c r="G575"/>
      <c r="H575"/>
      <c r="I575"/>
      <c r="J575"/>
      <c r="K575"/>
      <c r="L575"/>
      <c r="M575"/>
      <c r="N575"/>
      <c r="O575"/>
      <c r="P575"/>
      <c r="Q575"/>
      <c r="R575"/>
      <c r="S575"/>
      <c r="T575"/>
      <c r="U575"/>
      <c r="V575"/>
      <c r="W575"/>
      <c r="X575"/>
    </row>
    <row r="576" spans="1:24">
      <c r="A576"/>
      <c r="B576"/>
      <c r="C576"/>
      <c r="D576"/>
      <c r="E576"/>
      <c r="F576"/>
      <c r="G576"/>
      <c r="H576"/>
      <c r="I576"/>
      <c r="J576"/>
      <c r="K576"/>
      <c r="L576"/>
      <c r="M576"/>
      <c r="N576"/>
      <c r="O576"/>
      <c r="P576"/>
      <c r="Q576"/>
      <c r="R576"/>
      <c r="S576"/>
      <c r="T576"/>
      <c r="U576"/>
      <c r="V576"/>
      <c r="W576"/>
      <c r="X576"/>
    </row>
    <row r="577" spans="1:24">
      <c r="A577"/>
      <c r="B577"/>
      <c r="C577"/>
      <c r="D577"/>
      <c r="E577"/>
      <c r="F577"/>
      <c r="G577"/>
      <c r="H577"/>
      <c r="I577"/>
      <c r="J577"/>
      <c r="K577"/>
      <c r="L577"/>
      <c r="M577"/>
      <c r="N577"/>
      <c r="O577"/>
      <c r="P577"/>
      <c r="Q577"/>
      <c r="R577"/>
      <c r="S577"/>
      <c r="T577"/>
      <c r="U577"/>
      <c r="V577"/>
      <c r="W577"/>
      <c r="X577"/>
    </row>
    <row r="578" spans="1:24">
      <c r="A578"/>
      <c r="B578"/>
      <c r="C578"/>
      <c r="D578"/>
      <c r="E578"/>
      <c r="F578"/>
      <c r="G578"/>
      <c r="H578"/>
      <c r="I578"/>
      <c r="J578"/>
      <c r="K578"/>
      <c r="L578"/>
      <c r="M578"/>
      <c r="N578"/>
      <c r="O578"/>
      <c r="P578"/>
      <c r="Q578"/>
      <c r="R578"/>
      <c r="S578"/>
      <c r="T578"/>
      <c r="U578"/>
      <c r="V578"/>
      <c r="W578"/>
      <c r="X578"/>
    </row>
    <row r="579" spans="1:24">
      <c r="A579"/>
      <c r="B579"/>
      <c r="C579"/>
      <c r="D579"/>
      <c r="E579"/>
      <c r="F579"/>
      <c r="G579"/>
      <c r="H579"/>
      <c r="I579"/>
      <c r="J579"/>
      <c r="K579"/>
      <c r="L579"/>
      <c r="M579"/>
      <c r="N579"/>
      <c r="O579"/>
      <c r="P579"/>
      <c r="Q579"/>
      <c r="R579"/>
      <c r="S579"/>
      <c r="T579"/>
      <c r="U579"/>
      <c r="V579"/>
      <c r="W579"/>
      <c r="X579"/>
    </row>
    <row r="580" spans="1:24">
      <c r="A580"/>
      <c r="B580"/>
      <c r="C580"/>
      <c r="D580"/>
      <c r="E580"/>
      <c r="F580"/>
      <c r="G580"/>
      <c r="H580"/>
      <c r="I580"/>
      <c r="J580"/>
      <c r="K580"/>
      <c r="L580"/>
      <c r="M580"/>
      <c r="N580"/>
      <c r="O580"/>
      <c r="P580"/>
      <c r="Q580"/>
      <c r="R580"/>
      <c r="S580"/>
      <c r="T580"/>
      <c r="U580"/>
      <c r="V580"/>
    </row>
    <row r="581" spans="1:24">
      <c r="A581"/>
      <c r="B581"/>
      <c r="C581"/>
      <c r="D581"/>
      <c r="E581"/>
      <c r="F581"/>
      <c r="G581"/>
      <c r="H581"/>
      <c r="I581"/>
      <c r="J581"/>
      <c r="K581"/>
      <c r="L581"/>
      <c r="M581"/>
      <c r="N581"/>
      <c r="O581"/>
      <c r="P581"/>
      <c r="Q581"/>
      <c r="R581"/>
      <c r="S581"/>
      <c r="T581"/>
      <c r="U581"/>
      <c r="V581"/>
    </row>
    <row r="582" spans="1:24">
      <c r="A582"/>
      <c r="B582"/>
      <c r="C582"/>
      <c r="D582"/>
      <c r="E582"/>
      <c r="F582"/>
      <c r="G582"/>
      <c r="H582"/>
      <c r="I582"/>
      <c r="J582"/>
      <c r="K582"/>
      <c r="L582"/>
      <c r="M582"/>
      <c r="N582"/>
      <c r="O582"/>
      <c r="P582"/>
      <c r="Q582"/>
      <c r="R582"/>
      <c r="S582"/>
      <c r="T582"/>
      <c r="U582"/>
      <c r="V582"/>
    </row>
    <row r="583" spans="1:24">
      <c r="A583"/>
      <c r="B583"/>
      <c r="C583"/>
      <c r="D583"/>
      <c r="E583"/>
      <c r="F583"/>
      <c r="G583"/>
      <c r="H583"/>
      <c r="I583"/>
      <c r="J583"/>
      <c r="K583"/>
      <c r="L583"/>
      <c r="M583"/>
      <c r="N583"/>
      <c r="O583"/>
      <c r="P583"/>
      <c r="Q583"/>
      <c r="R583"/>
      <c r="S583"/>
      <c r="T583"/>
      <c r="U583"/>
      <c r="V583"/>
    </row>
    <row r="584" spans="1:24">
      <c r="A584"/>
      <c r="B584"/>
      <c r="C584"/>
      <c r="D584"/>
      <c r="E584"/>
      <c r="F584"/>
      <c r="G584"/>
      <c r="H584"/>
      <c r="I584"/>
      <c r="J584"/>
      <c r="K584"/>
      <c r="L584"/>
      <c r="M584"/>
      <c r="N584"/>
      <c r="O584"/>
      <c r="P584"/>
      <c r="Q584"/>
      <c r="R584"/>
      <c r="S584"/>
      <c r="T584"/>
      <c r="U584"/>
      <c r="V584"/>
    </row>
    <row r="585" spans="1:24">
      <c r="A585"/>
      <c r="B585"/>
      <c r="C585"/>
      <c r="D585"/>
      <c r="E585"/>
      <c r="F585"/>
      <c r="G585"/>
      <c r="H585"/>
      <c r="I585"/>
      <c r="J585"/>
      <c r="K585"/>
      <c r="L585"/>
      <c r="M585"/>
      <c r="N585"/>
      <c r="O585"/>
      <c r="P585"/>
      <c r="Q585"/>
      <c r="R585"/>
      <c r="S585"/>
      <c r="T585"/>
      <c r="U585"/>
      <c r="V585"/>
    </row>
    <row r="586" spans="1:24">
      <c r="A586"/>
      <c r="B586"/>
      <c r="C586"/>
      <c r="D586"/>
      <c r="E586"/>
      <c r="F586"/>
      <c r="G586"/>
      <c r="H586"/>
      <c r="I586"/>
      <c r="J586"/>
      <c r="K586"/>
      <c r="L586"/>
      <c r="M586"/>
      <c r="N586"/>
      <c r="O586"/>
      <c r="P586"/>
      <c r="Q586"/>
      <c r="R586"/>
      <c r="S586"/>
      <c r="T586"/>
      <c r="U586"/>
      <c r="V586"/>
    </row>
    <row r="587" spans="1:24">
      <c r="A587"/>
      <c r="B587"/>
      <c r="C587"/>
      <c r="D587"/>
      <c r="E587"/>
      <c r="F587"/>
      <c r="G587"/>
      <c r="H587"/>
      <c r="I587"/>
      <c r="J587"/>
      <c r="K587"/>
      <c r="L587"/>
      <c r="M587"/>
      <c r="N587"/>
      <c r="O587"/>
      <c r="P587"/>
      <c r="Q587"/>
      <c r="R587"/>
      <c r="S587"/>
      <c r="T587"/>
      <c r="U587"/>
      <c r="V587"/>
    </row>
    <row r="588" spans="1:24">
      <c r="A588"/>
      <c r="B588"/>
      <c r="C588"/>
      <c r="D588"/>
      <c r="E588"/>
      <c r="F588"/>
      <c r="G588"/>
      <c r="H588"/>
      <c r="I588"/>
      <c r="J588"/>
      <c r="K588"/>
      <c r="L588"/>
      <c r="M588"/>
      <c r="N588"/>
      <c r="O588"/>
      <c r="P588"/>
      <c r="Q588"/>
      <c r="R588"/>
      <c r="S588"/>
      <c r="T588"/>
      <c r="U588"/>
      <c r="V588"/>
    </row>
    <row r="589" spans="1:24">
      <c r="A589"/>
      <c r="B589"/>
      <c r="C589"/>
      <c r="D589"/>
      <c r="E589"/>
      <c r="F589"/>
      <c r="G589"/>
      <c r="H589"/>
      <c r="I589"/>
      <c r="J589"/>
      <c r="K589"/>
      <c r="L589"/>
      <c r="M589"/>
      <c r="N589"/>
      <c r="O589"/>
      <c r="P589"/>
      <c r="Q589"/>
      <c r="R589"/>
      <c r="S589"/>
      <c r="T589"/>
      <c r="U589"/>
      <c r="V589"/>
    </row>
    <row r="590" spans="1:24">
      <c r="A590"/>
      <c r="B590"/>
      <c r="C590"/>
      <c r="D590"/>
      <c r="E590"/>
      <c r="F590"/>
      <c r="G590"/>
      <c r="H590"/>
      <c r="I590"/>
      <c r="J590"/>
      <c r="K590"/>
      <c r="L590"/>
      <c r="M590"/>
      <c r="N590"/>
      <c r="O590"/>
      <c r="P590"/>
      <c r="Q590"/>
      <c r="R590"/>
      <c r="S590"/>
      <c r="T590"/>
      <c r="U590"/>
      <c r="V590"/>
    </row>
    <row r="591" spans="1:24">
      <c r="A591"/>
      <c r="B591"/>
      <c r="C591"/>
      <c r="D591"/>
      <c r="E591"/>
      <c r="F591"/>
      <c r="G591"/>
      <c r="H591"/>
      <c r="I591"/>
      <c r="J591"/>
      <c r="K591"/>
      <c r="L591"/>
      <c r="M591"/>
      <c r="N591"/>
      <c r="O591"/>
      <c r="P591"/>
      <c r="Q591"/>
      <c r="R591"/>
      <c r="S591"/>
      <c r="T591"/>
      <c r="U591"/>
      <c r="V591"/>
    </row>
    <row r="592" spans="1:24">
      <c r="A592"/>
      <c r="B592"/>
      <c r="C592"/>
      <c r="D592"/>
      <c r="E592"/>
      <c r="F592"/>
      <c r="G592"/>
      <c r="H592"/>
      <c r="I592"/>
      <c r="J592"/>
      <c r="K592"/>
      <c r="L592"/>
      <c r="M592"/>
      <c r="N592"/>
      <c r="O592"/>
      <c r="P592"/>
      <c r="Q592"/>
      <c r="R592"/>
      <c r="S592"/>
      <c r="T592"/>
      <c r="U592"/>
      <c r="V592"/>
    </row>
    <row r="593" spans="1:22">
      <c r="A593"/>
      <c r="B593"/>
      <c r="C593"/>
      <c r="D593"/>
      <c r="E593"/>
      <c r="F593"/>
      <c r="G593"/>
      <c r="H593"/>
      <c r="I593"/>
      <c r="J593"/>
      <c r="K593"/>
      <c r="L593"/>
      <c r="M593"/>
      <c r="N593"/>
      <c r="O593"/>
      <c r="P593"/>
      <c r="Q593"/>
      <c r="R593"/>
      <c r="S593"/>
      <c r="T593"/>
      <c r="U593"/>
      <c r="V593"/>
    </row>
    <row r="594" spans="1:22">
      <c r="A594"/>
      <c r="B594"/>
      <c r="C594"/>
      <c r="D594"/>
      <c r="E594"/>
      <c r="F594"/>
      <c r="G594"/>
      <c r="H594"/>
      <c r="I594"/>
      <c r="J594"/>
      <c r="K594"/>
      <c r="L594"/>
      <c r="M594"/>
      <c r="N594"/>
      <c r="O594"/>
      <c r="P594"/>
      <c r="Q594"/>
      <c r="R594"/>
      <c r="S594"/>
      <c r="T594"/>
      <c r="U594"/>
      <c r="V594"/>
    </row>
    <row r="595" spans="1:22">
      <c r="A595"/>
      <c r="B595"/>
      <c r="C595"/>
      <c r="D595"/>
      <c r="E595"/>
      <c r="F595"/>
      <c r="G595"/>
      <c r="H595"/>
      <c r="I595"/>
      <c r="J595"/>
      <c r="K595"/>
      <c r="L595"/>
      <c r="M595"/>
      <c r="N595"/>
      <c r="O595"/>
      <c r="P595"/>
      <c r="Q595"/>
      <c r="R595"/>
      <c r="S595"/>
      <c r="T595"/>
      <c r="U595"/>
      <c r="V595"/>
    </row>
    <row r="596" spans="1:22">
      <c r="A596"/>
      <c r="B596"/>
      <c r="C596"/>
      <c r="D596"/>
      <c r="E596"/>
      <c r="F596"/>
      <c r="G596"/>
      <c r="H596"/>
      <c r="I596"/>
      <c r="J596"/>
      <c r="K596"/>
      <c r="L596"/>
      <c r="M596"/>
      <c r="N596"/>
      <c r="O596"/>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c r="R599"/>
      <c r="S599"/>
      <c r="T599"/>
      <c r="U599"/>
      <c r="V599"/>
    </row>
    <row r="600" spans="1:22">
      <c r="A600"/>
      <c r="B600"/>
      <c r="C600"/>
      <c r="D600"/>
      <c r="E600"/>
      <c r="F600"/>
      <c r="G600"/>
      <c r="H600"/>
      <c r="I600"/>
      <c r="J600"/>
      <c r="K600"/>
      <c r="L600"/>
      <c r="M600"/>
      <c r="N600"/>
      <c r="O600"/>
      <c r="P600"/>
      <c r="Q600"/>
      <c r="R600"/>
      <c r="S600"/>
      <c r="T600"/>
      <c r="U600"/>
      <c r="V600"/>
    </row>
    <row r="601" spans="1:22">
      <c r="A601"/>
      <c r="B601"/>
      <c r="C601"/>
      <c r="D601"/>
      <c r="E601"/>
      <c r="F601"/>
      <c r="G601"/>
      <c r="H601"/>
      <c r="I601"/>
      <c r="J601"/>
      <c r="K601"/>
      <c r="L601"/>
      <c r="M601"/>
      <c r="N601"/>
      <c r="O601"/>
      <c r="P601"/>
      <c r="Q601"/>
      <c r="R601"/>
      <c r="S601"/>
      <c r="T601"/>
      <c r="U601"/>
      <c r="V601"/>
    </row>
    <row r="602" spans="1:22">
      <c r="A602"/>
      <c r="B602"/>
      <c r="C602"/>
      <c r="D602"/>
      <c r="E602"/>
      <c r="F602"/>
      <c r="G602"/>
      <c r="H602"/>
      <c r="I602"/>
      <c r="J602"/>
      <c r="K602"/>
      <c r="L602"/>
      <c r="M602"/>
      <c r="N602"/>
      <c r="O602"/>
      <c r="P602"/>
      <c r="Q602"/>
      <c r="R602"/>
      <c r="S602"/>
      <c r="T602"/>
      <c r="U602"/>
      <c r="V602"/>
    </row>
    <row r="603" spans="1:22">
      <c r="A603"/>
      <c r="B603"/>
      <c r="C603"/>
      <c r="D603"/>
      <c r="E603"/>
      <c r="F603"/>
      <c r="G603"/>
      <c r="H603"/>
      <c r="I603"/>
      <c r="J603"/>
      <c r="K603"/>
      <c r="L603"/>
      <c r="M603"/>
      <c r="N603"/>
      <c r="O603"/>
      <c r="P603"/>
      <c r="Q603"/>
      <c r="R603"/>
      <c r="S603"/>
      <c r="T603"/>
      <c r="U603"/>
      <c r="V603"/>
    </row>
    <row r="604" spans="1:22">
      <c r="A604"/>
      <c r="B604"/>
      <c r="C604"/>
      <c r="D604"/>
      <c r="E604"/>
      <c r="F604"/>
      <c r="G604"/>
      <c r="H604"/>
      <c r="I604"/>
      <c r="J604"/>
      <c r="K604"/>
      <c r="L604"/>
      <c r="M604"/>
      <c r="N604"/>
      <c r="O604"/>
      <c r="P604"/>
      <c r="Q604"/>
      <c r="R604"/>
      <c r="S604"/>
      <c r="T604"/>
      <c r="U604"/>
      <c r="V604"/>
    </row>
    <row r="605" spans="1:22">
      <c r="A605"/>
      <c r="B605"/>
      <c r="C605"/>
      <c r="D605"/>
      <c r="E605"/>
      <c r="F605"/>
      <c r="G605"/>
      <c r="H605"/>
      <c r="I605"/>
      <c r="J605"/>
      <c r="K605"/>
      <c r="L605"/>
      <c r="M605"/>
      <c r="N605"/>
      <c r="O605"/>
      <c r="P605"/>
      <c r="Q605"/>
      <c r="R605"/>
      <c r="S605"/>
      <c r="T605"/>
      <c r="U605"/>
      <c r="V605"/>
    </row>
    <row r="606" spans="1:22">
      <c r="A606"/>
      <c r="B606"/>
      <c r="C606"/>
      <c r="D606"/>
      <c r="E606"/>
      <c r="F606"/>
      <c r="G606"/>
      <c r="H606"/>
      <c r="I606"/>
      <c r="J606"/>
      <c r="K606"/>
      <c r="L606"/>
      <c r="M606"/>
      <c r="N606"/>
      <c r="O606"/>
      <c r="P606"/>
      <c r="Q606"/>
      <c r="R606"/>
      <c r="S606"/>
      <c r="T606"/>
      <c r="U606"/>
      <c r="V606"/>
    </row>
    <row r="607" spans="1:22">
      <c r="A607"/>
      <c r="B607"/>
      <c r="C607"/>
      <c r="D607"/>
      <c r="E607"/>
      <c r="F607"/>
      <c r="G607"/>
      <c r="H607"/>
      <c r="I607"/>
      <c r="J607"/>
      <c r="K607"/>
      <c r="L607"/>
      <c r="M607"/>
      <c r="N607"/>
      <c r="O607"/>
      <c r="P607"/>
      <c r="Q607"/>
      <c r="R607"/>
      <c r="S607"/>
      <c r="T607"/>
      <c r="U607"/>
      <c r="V607"/>
    </row>
    <row r="608" spans="1:22">
      <c r="A608"/>
      <c r="B608"/>
      <c r="C608"/>
      <c r="D608"/>
      <c r="E608"/>
      <c r="F608"/>
      <c r="G608"/>
      <c r="H608"/>
      <c r="I608"/>
      <c r="J608"/>
      <c r="K608"/>
      <c r="L608"/>
      <c r="M608"/>
      <c r="N608"/>
      <c r="O608"/>
      <c r="P608"/>
      <c r="Q608"/>
      <c r="R608"/>
      <c r="S608"/>
      <c r="T608"/>
      <c r="U608"/>
      <c r="V608"/>
    </row>
    <row r="609" spans="1:22">
      <c r="A609"/>
      <c r="B609"/>
      <c r="C609"/>
      <c r="D609"/>
      <c r="E609"/>
      <c r="F609"/>
      <c r="G609"/>
      <c r="H609"/>
      <c r="I609"/>
      <c r="J609"/>
      <c r="K609"/>
      <c r="L609"/>
      <c r="M609"/>
      <c r="N609"/>
      <c r="O609"/>
      <c r="P609"/>
      <c r="Q609"/>
      <c r="R609"/>
      <c r="S609"/>
      <c r="T609"/>
      <c r="U609"/>
      <c r="V609"/>
    </row>
    <row r="610" spans="1:22">
      <c r="A610"/>
      <c r="B610"/>
      <c r="C610"/>
      <c r="D610"/>
      <c r="E610"/>
      <c r="F610"/>
      <c r="G610"/>
      <c r="H610"/>
      <c r="I610"/>
      <c r="J610"/>
      <c r="K610"/>
      <c r="L610"/>
      <c r="M610"/>
      <c r="N610"/>
      <c r="O610"/>
      <c r="P610"/>
      <c r="Q610"/>
      <c r="R610"/>
      <c r="S610"/>
      <c r="T610"/>
      <c r="U610"/>
      <c r="V610"/>
    </row>
    <row r="611" spans="1:22">
      <c r="A611"/>
      <c r="B611"/>
      <c r="C611"/>
      <c r="D611"/>
      <c r="E611"/>
      <c r="F611"/>
      <c r="G611"/>
      <c r="H611"/>
      <c r="I611"/>
      <c r="J611"/>
      <c r="K611"/>
      <c r="L611"/>
      <c r="M611"/>
      <c r="N611"/>
      <c r="O611"/>
      <c r="P611"/>
      <c r="Q611"/>
      <c r="R611"/>
      <c r="S611"/>
      <c r="T611"/>
      <c r="U611"/>
      <c r="V611"/>
    </row>
    <row r="612" spans="1:22">
      <c r="A612"/>
      <c r="B612"/>
      <c r="C612"/>
      <c r="D612"/>
      <c r="E612"/>
      <c r="F612"/>
      <c r="G612"/>
      <c r="H612"/>
      <c r="I612"/>
      <c r="J612"/>
      <c r="K612"/>
      <c r="L612"/>
      <c r="M612"/>
      <c r="N612"/>
      <c r="O612"/>
      <c r="P612"/>
      <c r="Q612"/>
      <c r="R612"/>
      <c r="S612"/>
      <c r="T612"/>
      <c r="U612"/>
      <c r="V612"/>
    </row>
    <row r="613" spans="1:22">
      <c r="A613"/>
      <c r="B613"/>
      <c r="C613"/>
      <c r="D613"/>
      <c r="E613"/>
      <c r="F613"/>
      <c r="G613"/>
      <c r="H613"/>
      <c r="I613"/>
      <c r="J613"/>
      <c r="K613"/>
      <c r="L613"/>
      <c r="M613"/>
      <c r="N613"/>
      <c r="O613"/>
      <c r="P613"/>
      <c r="Q613"/>
      <c r="R613"/>
      <c r="S613"/>
      <c r="T613"/>
      <c r="U613"/>
      <c r="V613"/>
    </row>
    <row r="614" spans="1:22">
      <c r="A614"/>
      <c r="B614"/>
      <c r="C614"/>
      <c r="D614"/>
      <c r="E614"/>
      <c r="F614"/>
      <c r="G614"/>
      <c r="H614"/>
      <c r="I614"/>
      <c r="J614"/>
      <c r="K614"/>
      <c r="L614"/>
      <c r="M614"/>
      <c r="N614"/>
      <c r="O614"/>
      <c r="P614"/>
      <c r="Q614"/>
      <c r="R614"/>
      <c r="S614"/>
      <c r="T614"/>
      <c r="U614"/>
      <c r="V614"/>
    </row>
    <row r="615" spans="1:22">
      <c r="A615"/>
      <c r="B615"/>
      <c r="C615"/>
      <c r="D615"/>
      <c r="E615"/>
      <c r="F615"/>
      <c r="G615"/>
      <c r="H615"/>
      <c r="I615"/>
      <c r="J615"/>
      <c r="K615"/>
      <c r="L615"/>
      <c r="M615"/>
      <c r="N615"/>
      <c r="O615"/>
      <c r="P615"/>
      <c r="Q615"/>
      <c r="R615"/>
      <c r="S615"/>
      <c r="T615"/>
      <c r="U615"/>
      <c r="V615"/>
    </row>
    <row r="616" spans="1:22">
      <c r="A616"/>
      <c r="B616"/>
      <c r="C616"/>
      <c r="D616"/>
      <c r="E616"/>
      <c r="F616"/>
      <c r="G616"/>
      <c r="H616"/>
      <c r="I616"/>
      <c r="J616"/>
      <c r="K616"/>
      <c r="L616"/>
      <c r="M616"/>
      <c r="N616"/>
      <c r="O616"/>
      <c r="P616"/>
      <c r="Q616"/>
      <c r="R616"/>
      <c r="S616"/>
      <c r="T616"/>
      <c r="U616"/>
      <c r="V616"/>
    </row>
    <row r="617" spans="1:22">
      <c r="A617"/>
      <c r="B617"/>
      <c r="C617"/>
      <c r="D617"/>
      <c r="E617"/>
      <c r="F617"/>
      <c r="G617"/>
      <c r="H617"/>
      <c r="I617"/>
      <c r="J617"/>
      <c r="K617"/>
      <c r="L617"/>
      <c r="M617"/>
      <c r="N617"/>
      <c r="O617"/>
      <c r="P617"/>
      <c r="Q617"/>
      <c r="R617"/>
      <c r="S617"/>
      <c r="T617"/>
      <c r="U617"/>
      <c r="V617"/>
    </row>
    <row r="618" spans="1:22">
      <c r="A618"/>
      <c r="B618"/>
      <c r="C618"/>
      <c r="D618"/>
      <c r="E618"/>
      <c r="F618"/>
      <c r="G618"/>
      <c r="H618"/>
      <c r="I618"/>
      <c r="J618"/>
      <c r="K618"/>
      <c r="L618"/>
      <c r="M618"/>
      <c r="N618"/>
      <c r="O618"/>
      <c r="P618"/>
      <c r="Q618"/>
      <c r="R618"/>
      <c r="S618"/>
      <c r="T618"/>
      <c r="U618"/>
      <c r="V618"/>
    </row>
    <row r="619" spans="1:22">
      <c r="A619"/>
      <c r="B619"/>
      <c r="C619"/>
      <c r="D619"/>
      <c r="E619"/>
      <c r="F619"/>
      <c r="G619"/>
      <c r="H619"/>
      <c r="I619"/>
      <c r="J619"/>
      <c r="K619"/>
      <c r="L619"/>
      <c r="M619"/>
      <c r="N619"/>
      <c r="O619"/>
      <c r="P619"/>
      <c r="Q619"/>
      <c r="R619"/>
      <c r="S619"/>
      <c r="T619"/>
      <c r="U619"/>
      <c r="V619"/>
    </row>
    <row r="620" spans="1:22">
      <c r="A620"/>
      <c r="B620"/>
      <c r="C620"/>
      <c r="D620"/>
      <c r="E620"/>
      <c r="F620"/>
      <c r="G620"/>
      <c r="H620"/>
      <c r="I620"/>
      <c r="J620"/>
      <c r="K620"/>
      <c r="L620"/>
      <c r="M620"/>
      <c r="N620"/>
      <c r="O620"/>
      <c r="P620"/>
      <c r="Q620"/>
      <c r="R620"/>
      <c r="S620"/>
      <c r="T620"/>
      <c r="U620"/>
      <c r="V620"/>
    </row>
    <row r="621" spans="1:22">
      <c r="A621"/>
      <c r="B621"/>
      <c r="C621"/>
      <c r="D621"/>
      <c r="E621"/>
      <c r="F621"/>
      <c r="G621"/>
      <c r="H621"/>
      <c r="I621"/>
      <c r="J621"/>
      <c r="K621"/>
      <c r="L621"/>
      <c r="M621"/>
      <c r="N621"/>
      <c r="O621"/>
      <c r="P621"/>
      <c r="Q621"/>
      <c r="R621"/>
      <c r="S621"/>
      <c r="T621"/>
      <c r="U621"/>
      <c r="V621"/>
    </row>
    <row r="622" spans="1:22">
      <c r="A622"/>
      <c r="B622"/>
      <c r="C622"/>
      <c r="D622"/>
      <c r="E622"/>
      <c r="F622"/>
      <c r="G622"/>
      <c r="H622"/>
      <c r="I622"/>
      <c r="J622"/>
      <c r="K622"/>
      <c r="L622"/>
      <c r="M622"/>
      <c r="N622"/>
      <c r="O622"/>
      <c r="P622"/>
      <c r="Q622"/>
      <c r="R622"/>
      <c r="S622"/>
      <c r="T622"/>
      <c r="U622"/>
      <c r="V622"/>
    </row>
    <row r="623" spans="1:22">
      <c r="A623"/>
      <c r="B623"/>
      <c r="C623"/>
      <c r="D623"/>
      <c r="E623"/>
      <c r="F623"/>
      <c r="G623"/>
      <c r="H623"/>
      <c r="I623"/>
      <c r="J623"/>
      <c r="K623"/>
      <c r="L623"/>
      <c r="M623"/>
      <c r="N623"/>
      <c r="O623"/>
      <c r="P623"/>
      <c r="Q623"/>
      <c r="R623"/>
      <c r="S623"/>
      <c r="T623"/>
      <c r="U623"/>
      <c r="V623"/>
    </row>
    <row r="624" spans="1:22">
      <c r="A624"/>
      <c r="B624"/>
      <c r="C624"/>
      <c r="D624"/>
      <c r="E624"/>
      <c r="F624"/>
      <c r="G624"/>
      <c r="H624"/>
      <c r="I624"/>
      <c r="J624"/>
      <c r="K624"/>
      <c r="L624"/>
      <c r="M624"/>
      <c r="N624"/>
      <c r="O624"/>
      <c r="P624"/>
      <c r="Q624"/>
      <c r="R624"/>
      <c r="S624"/>
      <c r="T624"/>
      <c r="U624"/>
      <c r="V624"/>
    </row>
    <row r="625" spans="1:22">
      <c r="A625"/>
      <c r="B625"/>
      <c r="C625"/>
      <c r="D625"/>
      <c r="E625"/>
      <c r="F625"/>
      <c r="G625"/>
      <c r="H625"/>
      <c r="I625"/>
      <c r="J625"/>
      <c r="K625"/>
      <c r="L625"/>
      <c r="M625"/>
      <c r="N625"/>
      <c r="O625"/>
      <c r="P625"/>
      <c r="Q625"/>
      <c r="R625"/>
      <c r="S625"/>
      <c r="T625"/>
      <c r="U625"/>
      <c r="V625"/>
    </row>
    <row r="626" spans="1:22">
      <c r="A626"/>
      <c r="B626"/>
      <c r="C626"/>
      <c r="D626"/>
      <c r="E626"/>
      <c r="F626"/>
      <c r="G626"/>
      <c r="H626"/>
      <c r="I626"/>
      <c r="J626"/>
      <c r="K626"/>
      <c r="L626"/>
      <c r="M626"/>
      <c r="N626"/>
      <c r="O626"/>
      <c r="P626"/>
      <c r="Q626"/>
      <c r="R626"/>
      <c r="S626"/>
      <c r="T626"/>
      <c r="U626"/>
      <c r="V626"/>
    </row>
    <row r="627" spans="1:22">
      <c r="A627"/>
      <c r="B627"/>
      <c r="C627"/>
      <c r="D627"/>
      <c r="E627"/>
      <c r="F627"/>
      <c r="G627"/>
      <c r="H627"/>
      <c r="I627"/>
      <c r="J627"/>
      <c r="K627"/>
      <c r="L627"/>
      <c r="M627"/>
      <c r="N627"/>
      <c r="O627"/>
      <c r="P627"/>
      <c r="Q627"/>
      <c r="R627"/>
      <c r="S627"/>
      <c r="T627"/>
      <c r="U627"/>
      <c r="V627"/>
    </row>
    <row r="628" spans="1:22">
      <c r="A628"/>
      <c r="B628"/>
      <c r="C628"/>
      <c r="D628"/>
      <c r="E628"/>
      <c r="F628"/>
      <c r="G628"/>
      <c r="H628"/>
      <c r="I628"/>
      <c r="J628"/>
      <c r="K628"/>
      <c r="L628"/>
      <c r="M628"/>
      <c r="N628"/>
      <c r="O628"/>
      <c r="P628"/>
      <c r="Q628"/>
      <c r="R628"/>
      <c r="S628"/>
      <c r="T628"/>
      <c r="U628"/>
      <c r="V628"/>
    </row>
    <row r="629" spans="1:22">
      <c r="A629"/>
      <c r="B629"/>
      <c r="C629"/>
      <c r="D629"/>
      <c r="E629"/>
      <c r="F629"/>
      <c r="G629"/>
      <c r="H629"/>
      <c r="I629"/>
      <c r="J629"/>
      <c r="K629"/>
      <c r="L629"/>
      <c r="M629"/>
      <c r="N629"/>
      <c r="O629"/>
      <c r="P629"/>
      <c r="Q629"/>
      <c r="R629"/>
      <c r="S629"/>
      <c r="T629"/>
      <c r="U629"/>
      <c r="V629"/>
    </row>
    <row r="630" spans="1:22">
      <c r="A630"/>
      <c r="B630"/>
      <c r="C630"/>
      <c r="D630"/>
      <c r="E630"/>
      <c r="F630"/>
      <c r="G630"/>
      <c r="H630"/>
      <c r="I630"/>
      <c r="J630"/>
      <c r="K630"/>
      <c r="L630"/>
      <c r="M630"/>
      <c r="N630"/>
      <c r="O630"/>
      <c r="P630"/>
      <c r="Q630"/>
      <c r="R630"/>
      <c r="S630"/>
      <c r="T630"/>
      <c r="U630"/>
      <c r="V630"/>
    </row>
    <row r="631" spans="1:22">
      <c r="A631"/>
      <c r="B631"/>
      <c r="C631"/>
      <c r="D631"/>
      <c r="E631"/>
      <c r="F631"/>
      <c r="G631"/>
      <c r="H631"/>
      <c r="I631"/>
      <c r="J631"/>
      <c r="K631"/>
      <c r="L631"/>
      <c r="M631"/>
      <c r="N631"/>
      <c r="O631"/>
      <c r="P631"/>
      <c r="Q631"/>
      <c r="R631"/>
      <c r="S631"/>
      <c r="T631"/>
      <c r="U631"/>
      <c r="V631"/>
    </row>
    <row r="632" spans="1:22">
      <c r="A632"/>
      <c r="B632"/>
      <c r="C632"/>
      <c r="D632"/>
      <c r="E632"/>
      <c r="F632"/>
      <c r="G632"/>
      <c r="H632"/>
      <c r="I632"/>
      <c r="J632"/>
      <c r="K632"/>
      <c r="L632"/>
      <c r="M632"/>
      <c r="N632"/>
      <c r="O632"/>
      <c r="P632"/>
      <c r="Q632"/>
      <c r="R632"/>
      <c r="S632"/>
      <c r="T632"/>
      <c r="U632"/>
      <c r="V632"/>
    </row>
    <row r="633" spans="1:22">
      <c r="A633"/>
      <c r="B633"/>
      <c r="C633"/>
      <c r="D633"/>
      <c r="E633"/>
      <c r="F633"/>
      <c r="G633"/>
      <c r="H633"/>
      <c r="I633"/>
      <c r="J633"/>
      <c r="K633"/>
      <c r="L633"/>
      <c r="M633"/>
      <c r="N633"/>
      <c r="O633"/>
      <c r="P633"/>
      <c r="Q633"/>
      <c r="R633"/>
      <c r="S633"/>
      <c r="T633"/>
      <c r="U633"/>
      <c r="V633"/>
    </row>
    <row r="634" spans="1:22">
      <c r="A634"/>
      <c r="B634"/>
      <c r="C634"/>
      <c r="D634"/>
      <c r="E634"/>
      <c r="F634"/>
      <c r="G634"/>
      <c r="H634"/>
      <c r="I634"/>
      <c r="J634"/>
      <c r="K634"/>
      <c r="L634"/>
      <c r="M634"/>
      <c r="N634"/>
      <c r="O634"/>
      <c r="P634"/>
      <c r="Q634"/>
      <c r="R634"/>
      <c r="S634"/>
      <c r="T634"/>
      <c r="U634"/>
      <c r="V634"/>
    </row>
    <row r="635" spans="1:22">
      <c r="A635"/>
      <c r="B635"/>
      <c r="C635"/>
      <c r="D635"/>
      <c r="E635"/>
      <c r="F635"/>
      <c r="G635"/>
      <c r="H635"/>
      <c r="I635"/>
      <c r="J635"/>
      <c r="K635"/>
      <c r="L635"/>
      <c r="M635"/>
      <c r="N635"/>
      <c r="O635"/>
      <c r="P635"/>
      <c r="Q635"/>
      <c r="R635"/>
      <c r="S635"/>
      <c r="T635"/>
      <c r="U635"/>
      <c r="V635"/>
    </row>
    <row r="636" spans="1:22">
      <c r="A636"/>
      <c r="B636"/>
      <c r="C636"/>
      <c r="D636"/>
      <c r="E636"/>
      <c r="F636"/>
      <c r="G636"/>
      <c r="H636"/>
      <c r="I636"/>
      <c r="J636"/>
      <c r="K636"/>
      <c r="L636"/>
      <c r="M636"/>
      <c r="N636"/>
      <c r="O636"/>
      <c r="P636"/>
      <c r="Q636"/>
      <c r="R636"/>
      <c r="S636"/>
      <c r="T636"/>
      <c r="U636"/>
      <c r="V636"/>
    </row>
    <row r="637" spans="1:22">
      <c r="A637"/>
      <c r="B637"/>
      <c r="C637"/>
      <c r="D637"/>
      <c r="E637"/>
      <c r="F637"/>
      <c r="G637"/>
      <c r="H637"/>
      <c r="I637"/>
      <c r="J637"/>
      <c r="K637"/>
      <c r="L637"/>
      <c r="M637"/>
      <c r="N637"/>
      <c r="O637"/>
      <c r="P637"/>
      <c r="Q637"/>
      <c r="R637"/>
      <c r="S637"/>
      <c r="T637"/>
      <c r="U637"/>
      <c r="V637"/>
    </row>
    <row r="638" spans="1:22">
      <c r="A638"/>
      <c r="B638"/>
      <c r="C638"/>
      <c r="D638"/>
      <c r="E638"/>
      <c r="F638"/>
      <c r="G638"/>
      <c r="H638"/>
      <c r="I638"/>
      <c r="J638"/>
      <c r="K638"/>
      <c r="L638"/>
      <c r="M638"/>
      <c r="N638"/>
      <c r="O638"/>
      <c r="P638"/>
      <c r="Q638"/>
      <c r="R638"/>
      <c r="S638"/>
      <c r="T638"/>
      <c r="U638"/>
      <c r="V638"/>
    </row>
    <row r="639" spans="1:22">
      <c r="A639"/>
      <c r="B639"/>
      <c r="C639"/>
      <c r="D639"/>
      <c r="E639"/>
      <c r="F639"/>
      <c r="G639"/>
      <c r="H639"/>
      <c r="I639"/>
      <c r="J639"/>
      <c r="K639"/>
      <c r="L639"/>
      <c r="M639"/>
      <c r="N639"/>
      <c r="O639"/>
      <c r="P639"/>
      <c r="Q639"/>
      <c r="R639"/>
      <c r="S639"/>
      <c r="T639"/>
      <c r="U639"/>
      <c r="V639"/>
    </row>
    <row r="640" spans="1:22">
      <c r="A640"/>
      <c r="B640"/>
      <c r="C640"/>
      <c r="D640"/>
      <c r="E640"/>
      <c r="F640"/>
      <c r="G640"/>
      <c r="H640"/>
      <c r="I640"/>
      <c r="J640"/>
      <c r="K640"/>
      <c r="L640"/>
      <c r="M640"/>
      <c r="N640"/>
      <c r="O640"/>
      <c r="P640"/>
      <c r="Q640"/>
      <c r="R640"/>
      <c r="S640"/>
      <c r="T640"/>
      <c r="U640"/>
      <c r="V640"/>
    </row>
    <row r="641" spans="1:22">
      <c r="A641"/>
      <c r="B641"/>
      <c r="C641"/>
      <c r="D641"/>
      <c r="E641"/>
      <c r="F641"/>
      <c r="G641"/>
      <c r="H641"/>
      <c r="I641"/>
      <c r="J641"/>
      <c r="K641"/>
      <c r="L641"/>
      <c r="M641"/>
      <c r="N641"/>
      <c r="O641"/>
      <c r="P641"/>
      <c r="Q641"/>
      <c r="R641"/>
      <c r="S641"/>
      <c r="T641"/>
      <c r="U641"/>
      <c r="V641"/>
    </row>
    <row r="642" spans="1:22">
      <c r="A642"/>
      <c r="B642"/>
      <c r="C642"/>
      <c r="D642"/>
      <c r="E642"/>
      <c r="F642"/>
      <c r="G642"/>
      <c r="H642"/>
      <c r="I642"/>
      <c r="J642"/>
      <c r="K642"/>
      <c r="L642"/>
      <c r="M642"/>
      <c r="N642"/>
      <c r="O642"/>
      <c r="P642"/>
      <c r="Q642"/>
      <c r="R642"/>
      <c r="S642"/>
      <c r="T642"/>
      <c r="U642"/>
      <c r="V642"/>
    </row>
    <row r="643" spans="1:22">
      <c r="A643"/>
      <c r="B643"/>
      <c r="C643"/>
      <c r="D643"/>
      <c r="E643"/>
      <c r="F643"/>
      <c r="G643"/>
      <c r="H643"/>
      <c r="I643"/>
      <c r="J643"/>
      <c r="K643"/>
      <c r="L643"/>
      <c r="M643"/>
      <c r="N643"/>
      <c r="O643"/>
      <c r="P643"/>
      <c r="Q643"/>
      <c r="R643"/>
      <c r="S643"/>
      <c r="T643"/>
      <c r="U643"/>
      <c r="V643"/>
    </row>
    <row r="644" spans="1:22">
      <c r="A644"/>
      <c r="B644"/>
      <c r="C644"/>
      <c r="D644"/>
      <c r="E644"/>
      <c r="F644"/>
      <c r="G644"/>
      <c r="H644"/>
      <c r="I644"/>
      <c r="J644"/>
      <c r="K644"/>
      <c r="L644"/>
      <c r="M644"/>
      <c r="N644"/>
      <c r="O644"/>
      <c r="P644"/>
      <c r="Q644"/>
      <c r="R644"/>
      <c r="S644"/>
      <c r="T644"/>
      <c r="U644"/>
      <c r="V644"/>
    </row>
    <row r="645" spans="1:22">
      <c r="A645"/>
      <c r="B645"/>
      <c r="C645"/>
      <c r="D645"/>
      <c r="E645"/>
      <c r="F645"/>
      <c r="G645"/>
      <c r="H645"/>
      <c r="I645"/>
      <c r="J645"/>
      <c r="K645"/>
      <c r="L645"/>
      <c r="M645"/>
      <c r="N645"/>
      <c r="O645"/>
      <c r="P645"/>
      <c r="Q645"/>
      <c r="R645"/>
      <c r="S645"/>
      <c r="T645"/>
      <c r="U645"/>
      <c r="V645"/>
    </row>
    <row r="646" spans="1:22">
      <c r="A646"/>
      <c r="B646"/>
      <c r="C646"/>
      <c r="D646"/>
      <c r="E646"/>
      <c r="F646"/>
      <c r="G646"/>
      <c r="H646"/>
      <c r="I646"/>
      <c r="J646"/>
      <c r="K646"/>
      <c r="L646"/>
      <c r="M646"/>
      <c r="N646"/>
      <c r="O646"/>
      <c r="P646"/>
      <c r="Q646"/>
      <c r="R646"/>
      <c r="S646"/>
      <c r="T646"/>
      <c r="U646"/>
      <c r="V646"/>
    </row>
    <row r="647" spans="1:22">
      <c r="A647"/>
      <c r="B647"/>
      <c r="C647"/>
      <c r="D647"/>
      <c r="E647"/>
      <c r="F647"/>
      <c r="G647"/>
      <c r="H647"/>
      <c r="I647"/>
      <c r="J647"/>
      <c r="K647"/>
      <c r="L647"/>
      <c r="M647"/>
      <c r="N647"/>
      <c r="O647"/>
      <c r="P647"/>
      <c r="Q647"/>
      <c r="R647"/>
      <c r="S647"/>
      <c r="T647"/>
      <c r="U647"/>
      <c r="V647"/>
    </row>
    <row r="648" spans="1:22">
      <c r="A648"/>
      <c r="B648"/>
      <c r="C648"/>
      <c r="D648"/>
      <c r="E648"/>
      <c r="F648"/>
      <c r="G648"/>
      <c r="H648"/>
      <c r="I648"/>
      <c r="J648"/>
      <c r="K648"/>
      <c r="L648"/>
      <c r="M648"/>
      <c r="N648"/>
      <c r="O648"/>
      <c r="P648"/>
      <c r="Q648"/>
      <c r="R648"/>
      <c r="S648"/>
      <c r="T648"/>
      <c r="U648"/>
      <c r="V648"/>
    </row>
    <row r="649" spans="1:22">
      <c r="A649"/>
      <c r="B649"/>
      <c r="C649"/>
      <c r="D649"/>
      <c r="E649"/>
      <c r="F649"/>
      <c r="G649"/>
      <c r="H649"/>
      <c r="I649"/>
      <c r="J649"/>
      <c r="K649"/>
      <c r="L649"/>
      <c r="M649"/>
      <c r="N649"/>
      <c r="O649"/>
      <c r="P649"/>
      <c r="Q649"/>
      <c r="R649"/>
      <c r="S649"/>
      <c r="T649"/>
      <c r="U649"/>
      <c r="V649"/>
    </row>
    <row r="650" spans="1:22">
      <c r="A650"/>
      <c r="B650"/>
      <c r="C650"/>
      <c r="D650"/>
      <c r="E650"/>
      <c r="F650"/>
      <c r="G650"/>
      <c r="H650"/>
      <c r="I650"/>
      <c r="J650"/>
      <c r="K650"/>
      <c r="L650"/>
      <c r="M650"/>
      <c r="N650"/>
      <c r="O650"/>
      <c r="P650"/>
      <c r="Q650"/>
      <c r="R650"/>
      <c r="S650"/>
      <c r="T650"/>
      <c r="U650"/>
      <c r="V650"/>
    </row>
    <row r="651" spans="1:22">
      <c r="A651"/>
      <c r="B651"/>
      <c r="C651"/>
      <c r="D651"/>
      <c r="E651"/>
      <c r="F651"/>
      <c r="G651"/>
      <c r="H651"/>
      <c r="I651"/>
      <c r="J651"/>
      <c r="K651"/>
      <c r="L651"/>
      <c r="M651"/>
      <c r="N651"/>
      <c r="O651"/>
      <c r="P651"/>
      <c r="Q651"/>
      <c r="R651"/>
      <c r="S651"/>
      <c r="T651"/>
      <c r="U651"/>
      <c r="V651"/>
    </row>
    <row r="652" spans="1:22">
      <c r="A652"/>
      <c r="B652"/>
      <c r="C652"/>
      <c r="D652"/>
      <c r="E652"/>
      <c r="F652"/>
      <c r="G652"/>
      <c r="H652"/>
      <c r="I652"/>
      <c r="J652"/>
      <c r="K652"/>
      <c r="L652"/>
      <c r="M652"/>
      <c r="N652"/>
      <c r="O652"/>
      <c r="P652"/>
      <c r="Q652"/>
      <c r="R652"/>
      <c r="S652"/>
      <c r="T652"/>
      <c r="U652"/>
      <c r="V652"/>
    </row>
    <row r="653" spans="1:22">
      <c r="A653"/>
      <c r="B653"/>
      <c r="C653"/>
      <c r="D653"/>
      <c r="E653"/>
      <c r="F653"/>
      <c r="G653"/>
      <c r="H653"/>
      <c r="I653"/>
      <c r="J653"/>
      <c r="K653"/>
      <c r="L653"/>
      <c r="M653"/>
      <c r="N653"/>
      <c r="O653"/>
      <c r="P653"/>
      <c r="Q653"/>
    </row>
    <row r="654" spans="1:22">
      <c r="A654"/>
      <c r="B654"/>
      <c r="C654"/>
      <c r="D654"/>
      <c r="E654"/>
      <c r="F654"/>
      <c r="G654"/>
      <c r="H654"/>
      <c r="I654"/>
      <c r="J654"/>
      <c r="K654"/>
      <c r="L654"/>
      <c r="M654"/>
      <c r="N654"/>
      <c r="O654"/>
      <c r="P654"/>
      <c r="Q654"/>
    </row>
    <row r="655" spans="1:22">
      <c r="A655"/>
      <c r="B655"/>
      <c r="C655"/>
      <c r="D655"/>
      <c r="E655"/>
      <c r="F655"/>
      <c r="G655"/>
      <c r="H655"/>
      <c r="I655"/>
      <c r="J655"/>
      <c r="K655"/>
      <c r="L655"/>
      <c r="M655"/>
      <c r="N655"/>
      <c r="O655"/>
      <c r="P655"/>
      <c r="Q655"/>
    </row>
    <row r="656" spans="1:22">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c r="Q731"/>
    </row>
    <row r="732" spans="1:17">
      <c r="A732"/>
      <c r="B732"/>
      <c r="C732"/>
      <c r="D732"/>
      <c r="E732"/>
      <c r="F732"/>
      <c r="G732"/>
      <c r="H732"/>
      <c r="I732"/>
      <c r="J732"/>
      <c r="K732"/>
      <c r="L732"/>
      <c r="M732"/>
      <c r="N732"/>
      <c r="O732"/>
      <c r="P732"/>
      <c r="Q732"/>
    </row>
    <row r="733" spans="1:17">
      <c r="A733"/>
      <c r="B733"/>
      <c r="C733"/>
      <c r="D733"/>
      <c r="E733"/>
      <c r="F733"/>
      <c r="G733"/>
      <c r="H733"/>
      <c r="I733"/>
      <c r="J733"/>
      <c r="K733"/>
      <c r="L733"/>
      <c r="M733"/>
      <c r="N733"/>
      <c r="O733"/>
      <c r="P733"/>
      <c r="Q733"/>
    </row>
    <row r="734" spans="1:17">
      <c r="A734"/>
      <c r="B734"/>
      <c r="C734"/>
      <c r="D734"/>
      <c r="E734"/>
      <c r="F734"/>
      <c r="G734"/>
      <c r="H734"/>
      <c r="I734"/>
      <c r="J734"/>
      <c r="K734"/>
      <c r="L734"/>
      <c r="M734"/>
      <c r="N734"/>
      <c r="O734"/>
      <c r="P734"/>
      <c r="Q734"/>
    </row>
    <row r="735" spans="1:17">
      <c r="A735"/>
      <c r="B735"/>
      <c r="C735"/>
      <c r="D735"/>
      <c r="E735"/>
      <c r="F735"/>
      <c r="G735"/>
      <c r="H735"/>
      <c r="I735"/>
      <c r="J735"/>
      <c r="K735"/>
      <c r="L735"/>
      <c r="M735"/>
      <c r="N735"/>
      <c r="O735"/>
      <c r="P735"/>
      <c r="Q735"/>
    </row>
    <row r="736" spans="1:17">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c r="Q749"/>
    </row>
    <row r="750" spans="1:17">
      <c r="A750"/>
      <c r="B750"/>
      <c r="C750"/>
      <c r="D750"/>
      <c r="E750"/>
      <c r="F750"/>
      <c r="G750"/>
      <c r="H750"/>
      <c r="I750"/>
      <c r="J750"/>
      <c r="K750"/>
      <c r="L750"/>
      <c r="M750"/>
      <c r="N750"/>
      <c r="O750"/>
      <c r="P750"/>
      <c r="Q750"/>
    </row>
    <row r="751" spans="1:17">
      <c r="A751"/>
      <c r="B751"/>
      <c r="C751"/>
      <c r="D751"/>
      <c r="E751"/>
      <c r="F751"/>
      <c r="G751"/>
      <c r="H751"/>
      <c r="I751"/>
      <c r="J751"/>
      <c r="K751"/>
      <c r="L751"/>
      <c r="M751"/>
      <c r="N751"/>
      <c r="O751"/>
      <c r="P751"/>
      <c r="Q751"/>
    </row>
    <row r="752" spans="1:17">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row>
    <row r="755" spans="1:17">
      <c r="A755"/>
      <c r="B755"/>
      <c r="C755"/>
      <c r="D755"/>
      <c r="E755"/>
      <c r="F755"/>
      <c r="G755"/>
      <c r="H755"/>
      <c r="I755"/>
      <c r="J755"/>
      <c r="K755"/>
    </row>
    <row r="756" spans="1:17">
      <c r="A756"/>
      <c r="B756"/>
      <c r="C756"/>
      <c r="D756"/>
      <c r="E756"/>
      <c r="F756"/>
      <c r="G756"/>
      <c r="H756"/>
      <c r="I756"/>
      <c r="J756"/>
      <c r="K756"/>
    </row>
    <row r="757" spans="1:17">
      <c r="A757"/>
      <c r="B757"/>
      <c r="C757"/>
      <c r="D757"/>
      <c r="E757"/>
      <c r="F757"/>
      <c r="G757"/>
      <c r="H757"/>
      <c r="I757"/>
      <c r="J757"/>
      <c r="K757"/>
    </row>
    <row r="758" spans="1:17">
      <c r="A758"/>
      <c r="B758"/>
      <c r="C758"/>
      <c r="D758"/>
      <c r="E758"/>
      <c r="F758"/>
      <c r="G758"/>
      <c r="H758"/>
      <c r="I758"/>
      <c r="J758"/>
      <c r="K758"/>
    </row>
    <row r="759" spans="1:17">
      <c r="A759"/>
      <c r="B759"/>
      <c r="C759"/>
      <c r="D759"/>
      <c r="E759"/>
      <c r="F759"/>
      <c r="G759"/>
      <c r="H759"/>
      <c r="I759"/>
      <c r="J759"/>
      <c r="K759"/>
    </row>
    <row r="760" spans="1:17">
      <c r="A760"/>
      <c r="B760"/>
      <c r="C760"/>
      <c r="D760"/>
      <c r="E760"/>
      <c r="F760"/>
      <c r="G760"/>
      <c r="H760"/>
      <c r="I760"/>
      <c r="J760"/>
      <c r="K760"/>
    </row>
    <row r="761" spans="1:17">
      <c r="A761"/>
      <c r="B761"/>
      <c r="C761"/>
      <c r="D761"/>
      <c r="E761"/>
      <c r="F761"/>
      <c r="G761"/>
      <c r="H761"/>
      <c r="I761"/>
      <c r="J761"/>
      <c r="K761"/>
    </row>
    <row r="762" spans="1:17">
      <c r="A762"/>
      <c r="B762"/>
      <c r="C762"/>
      <c r="D762"/>
      <c r="E762"/>
      <c r="F762"/>
      <c r="G762"/>
      <c r="H762"/>
      <c r="I762"/>
      <c r="J762"/>
      <c r="K762"/>
    </row>
    <row r="763" spans="1:17">
      <c r="A763"/>
      <c r="B763"/>
      <c r="C763"/>
      <c r="D763"/>
      <c r="E763"/>
      <c r="F763"/>
      <c r="G763"/>
      <c r="H763"/>
      <c r="I763"/>
      <c r="J763"/>
      <c r="K763"/>
    </row>
    <row r="764" spans="1:17">
      <c r="A764"/>
      <c r="B764"/>
      <c r="C764"/>
      <c r="D764"/>
      <c r="E764"/>
      <c r="F764"/>
      <c r="G764"/>
      <c r="H764"/>
      <c r="I764"/>
      <c r="J764"/>
      <c r="K764"/>
    </row>
    <row r="765" spans="1:17">
      <c r="A765"/>
      <c r="B765"/>
      <c r="C765"/>
      <c r="D765"/>
      <c r="E765"/>
      <c r="F765"/>
      <c r="G765"/>
      <c r="H765"/>
      <c r="I765"/>
      <c r="J765"/>
      <c r="K765"/>
    </row>
    <row r="766" spans="1:17">
      <c r="A766"/>
      <c r="B766"/>
      <c r="C766"/>
      <c r="D766"/>
      <c r="E766"/>
      <c r="F766"/>
      <c r="G766"/>
      <c r="H766"/>
      <c r="I766"/>
      <c r="J766"/>
      <c r="K766"/>
    </row>
    <row r="767" spans="1:17">
      <c r="A767"/>
      <c r="B767"/>
      <c r="C767"/>
      <c r="D767"/>
      <c r="E767"/>
      <c r="F767"/>
      <c r="G767"/>
      <c r="H767"/>
      <c r="I767"/>
      <c r="J767"/>
      <c r="K767"/>
    </row>
    <row r="768" spans="1:17">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c r="G792"/>
      <c r="H792"/>
      <c r="I792"/>
      <c r="J792"/>
      <c r="K792"/>
    </row>
    <row r="793" spans="1:11">
      <c r="A793"/>
      <c r="B793"/>
      <c r="C793"/>
      <c r="D793"/>
      <c r="E793"/>
      <c r="F793"/>
      <c r="G793"/>
      <c r="H793"/>
      <c r="I793"/>
      <c r="J793"/>
      <c r="K793"/>
    </row>
    <row r="794" spans="1:11">
      <c r="A794"/>
      <c r="B794"/>
      <c r="C794"/>
      <c r="D794"/>
      <c r="E794"/>
      <c r="F794"/>
      <c r="G794"/>
      <c r="H794"/>
      <c r="I794"/>
      <c r="J794"/>
      <c r="K794"/>
    </row>
    <row r="795" spans="1:11">
      <c r="A795"/>
      <c r="B795"/>
      <c r="C795"/>
      <c r="D795"/>
      <c r="E795"/>
      <c r="F795"/>
      <c r="G795"/>
      <c r="H795"/>
      <c r="I795"/>
      <c r="J795"/>
      <c r="K795"/>
    </row>
    <row r="796" spans="1:11">
      <c r="A796"/>
      <c r="B796"/>
      <c r="C796"/>
      <c r="D796"/>
      <c r="E796"/>
      <c r="F796"/>
      <c r="G796"/>
      <c r="H796"/>
      <c r="I796"/>
      <c r="J796"/>
      <c r="K796"/>
    </row>
    <row r="797" spans="1:11">
      <c r="A797"/>
      <c r="B797"/>
      <c r="C797"/>
      <c r="D797"/>
      <c r="E797"/>
      <c r="F797"/>
      <c r="G797"/>
      <c r="H797"/>
      <c r="I797"/>
      <c r="J797"/>
      <c r="K797"/>
    </row>
    <row r="798" spans="1:11">
      <c r="A798"/>
      <c r="B798"/>
      <c r="C798"/>
      <c r="D798"/>
      <c r="E798"/>
      <c r="F798"/>
      <c r="G798"/>
      <c r="H798"/>
      <c r="I798"/>
      <c r="J798"/>
      <c r="K798"/>
    </row>
    <row r="799" spans="1:11">
      <c r="A799"/>
      <c r="B799"/>
      <c r="C799"/>
      <c r="D799"/>
      <c r="E799"/>
      <c r="F799"/>
      <c r="G799"/>
      <c r="H799"/>
      <c r="I799"/>
      <c r="J799"/>
      <c r="K799"/>
    </row>
    <row r="800" spans="1:11">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c r="G826"/>
      <c r="H826"/>
      <c r="I826"/>
      <c r="J826"/>
      <c r="K826"/>
    </row>
    <row r="827" spans="1:11">
      <c r="A827"/>
      <c r="B827"/>
      <c r="C827"/>
      <c r="D827"/>
      <c r="E827"/>
      <c r="F827"/>
      <c r="G827"/>
      <c r="H827"/>
      <c r="I827"/>
      <c r="J827"/>
      <c r="K827"/>
    </row>
    <row r="828" spans="1:11">
      <c r="A828"/>
      <c r="B828"/>
      <c r="C828"/>
      <c r="D828"/>
      <c r="E828"/>
      <c r="F828"/>
      <c r="G828"/>
      <c r="H828"/>
      <c r="I828"/>
      <c r="J828"/>
      <c r="K828"/>
    </row>
    <row r="829" spans="1:11">
      <c r="A829"/>
      <c r="B829"/>
      <c r="C829"/>
      <c r="D829"/>
      <c r="E829"/>
      <c r="F829"/>
      <c r="G829"/>
      <c r="H829"/>
      <c r="I829"/>
      <c r="J829"/>
      <c r="K829"/>
    </row>
    <row r="830" spans="1:11">
      <c r="A830"/>
      <c r="B830"/>
      <c r="C830"/>
      <c r="D830"/>
      <c r="E830"/>
      <c r="F830"/>
      <c r="G830"/>
      <c r="H830"/>
      <c r="I830"/>
      <c r="J830"/>
      <c r="K830"/>
    </row>
    <row r="831" spans="1:11">
      <c r="A831"/>
      <c r="B831"/>
      <c r="C831"/>
      <c r="D831"/>
      <c r="E831"/>
      <c r="F831"/>
      <c r="G831"/>
      <c r="H831"/>
      <c r="I831"/>
      <c r="J831"/>
      <c r="K831"/>
    </row>
    <row r="832" spans="1:11">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row>
    <row r="856" spans="1:11">
      <c r="A856"/>
      <c r="B856"/>
      <c r="C856"/>
      <c r="D856"/>
      <c r="E856"/>
      <c r="F856"/>
    </row>
    <row r="857" spans="1:11">
      <c r="A857"/>
      <c r="B857"/>
      <c r="C857"/>
      <c r="D857"/>
      <c r="E857"/>
      <c r="F857"/>
    </row>
    <row r="858" spans="1:11">
      <c r="A858"/>
      <c r="B858"/>
      <c r="C858"/>
      <c r="D858"/>
      <c r="E858"/>
      <c r="F858"/>
    </row>
    <row r="859" spans="1:11">
      <c r="A859"/>
      <c r="B859"/>
      <c r="C859"/>
      <c r="D859"/>
      <c r="E859"/>
      <c r="F859"/>
    </row>
    <row r="860" spans="1:11">
      <c r="A860"/>
      <c r="B860"/>
      <c r="C860"/>
      <c r="D860"/>
      <c r="E860"/>
      <c r="F860"/>
    </row>
    <row r="861" spans="1:11">
      <c r="A861"/>
      <c r="B861"/>
      <c r="C861"/>
      <c r="D861"/>
      <c r="E861"/>
      <c r="F861"/>
    </row>
    <row r="862" spans="1:11">
      <c r="A862"/>
      <c r="B862"/>
      <c r="C862"/>
      <c r="D862"/>
      <c r="E862"/>
      <c r="F862"/>
    </row>
    <row r="863" spans="1:11">
      <c r="A863"/>
      <c r="B863"/>
      <c r="C863"/>
      <c r="D863"/>
      <c r="E863"/>
      <c r="F863"/>
    </row>
    <row r="864" spans="1:11">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sheetData>
  <mergeCells count="1">
    <mergeCell ref="A512:F516"/>
  </mergeCells>
  <conditionalFormatting sqref="H512:O515">
    <cfRule type="colorScale" priority="2">
      <colorScale>
        <cfvo type="min"/>
        <cfvo type="percentile" val="50"/>
        <cfvo type="max"/>
        <color rgb="FFF8696B"/>
        <color rgb="FFFFEB84"/>
        <color rgb="FF63BE7B"/>
      </colorScale>
    </cfRule>
  </conditionalFormatting>
  <conditionalFormatting sqref="H516:O51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381"/>
  <sheetViews>
    <sheetView topLeftCell="A360" workbookViewId="0">
      <selection activeCell="E379" sqref="E379"/>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104</v>
      </c>
      <c r="B1" t="s">
        <v>72</v>
      </c>
      <c r="C1" t="s">
        <v>105</v>
      </c>
      <c r="D1" t="s">
        <v>0</v>
      </c>
      <c r="E1" t="s">
        <v>1</v>
      </c>
      <c r="F1" t="s">
        <v>3</v>
      </c>
      <c r="G1" t="s">
        <v>119</v>
      </c>
      <c r="H1" t="s">
        <v>44</v>
      </c>
      <c r="I1" t="s">
        <v>81</v>
      </c>
      <c r="J1" t="s">
        <v>93</v>
      </c>
      <c r="K1" t="s">
        <v>94</v>
      </c>
      <c r="L1" t="s">
        <v>95</v>
      </c>
    </row>
    <row r="2" spans="1:12">
      <c r="A2" t="s">
        <v>26</v>
      </c>
      <c r="B2" t="s">
        <v>20</v>
      </c>
      <c r="C2" t="s">
        <v>18</v>
      </c>
      <c r="D2" s="10">
        <v>45707</v>
      </c>
      <c r="E2">
        <v>1</v>
      </c>
      <c r="F2" t="s">
        <v>8</v>
      </c>
      <c r="G2">
        <v>3</v>
      </c>
      <c r="H2" t="s">
        <v>4</v>
      </c>
      <c r="I2">
        <v>11</v>
      </c>
      <c r="J2">
        <v>1</v>
      </c>
      <c r="K2">
        <f>IF(Convert_to_Games[[#This Row],[Total Score]]&gt;9, 1, 0)</f>
        <v>1</v>
      </c>
      <c r="L2">
        <f>IF(Convert_to_Games[[#This Row],[DD]]=0, 0, IF(L1 = "Cons DD", Convert_to_Games[[#This Row],[DD]], L1+L1))</f>
        <v>1</v>
      </c>
    </row>
    <row r="3" spans="1:12">
      <c r="A3" t="s">
        <v>26</v>
      </c>
      <c r="B3" t="s">
        <v>20</v>
      </c>
      <c r="C3" t="s">
        <v>18</v>
      </c>
      <c r="D3" s="10">
        <v>45707</v>
      </c>
      <c r="E3">
        <v>1</v>
      </c>
      <c r="F3" t="s">
        <v>8</v>
      </c>
      <c r="G3">
        <v>3</v>
      </c>
      <c r="H3" t="s">
        <v>5</v>
      </c>
      <c r="I3">
        <v>1</v>
      </c>
      <c r="J3">
        <v>0</v>
      </c>
      <c r="K3">
        <f>IF(Convert_to_Games[[#This Row],[Total Score]]&gt;9, 1, 0)</f>
        <v>0</v>
      </c>
      <c r="L3">
        <f>IF(Convert_to_Games[[#This Row],[DD]]=0, 0, IF(L2 = "Cons DD", Convert_to_Games[[#This Row],[DD]], L2+L2))</f>
        <v>0</v>
      </c>
    </row>
    <row r="4" spans="1:12">
      <c r="A4" t="s">
        <v>26</v>
      </c>
      <c r="B4" t="s">
        <v>20</v>
      </c>
      <c r="C4" t="s">
        <v>18</v>
      </c>
      <c r="D4" s="10">
        <v>45707</v>
      </c>
      <c r="E4">
        <v>1</v>
      </c>
      <c r="F4" t="s">
        <v>8</v>
      </c>
      <c r="G4">
        <v>3</v>
      </c>
      <c r="H4" t="s">
        <v>6</v>
      </c>
      <c r="I4">
        <v>1</v>
      </c>
      <c r="J4">
        <v>0</v>
      </c>
      <c r="K4">
        <f>IF(Convert_to_Games[[#This Row],[Total Score]]&gt;9, 1, 0)</f>
        <v>0</v>
      </c>
      <c r="L4">
        <f>IF(Convert_to_Games[[#This Row],[DD]]=0, 0, IF(L3 = "Cons DD", Convert_to_Games[[#This Row],[DD]], L3+L3))</f>
        <v>0</v>
      </c>
    </row>
    <row r="5" spans="1:12">
      <c r="A5" t="s">
        <v>26</v>
      </c>
      <c r="B5" t="s">
        <v>20</v>
      </c>
      <c r="C5" t="s">
        <v>18</v>
      </c>
      <c r="D5" s="10">
        <v>45707</v>
      </c>
      <c r="E5">
        <v>2</v>
      </c>
      <c r="F5" t="s">
        <v>9</v>
      </c>
      <c r="G5">
        <v>3</v>
      </c>
      <c r="H5" t="s">
        <v>4</v>
      </c>
      <c r="I5">
        <v>16</v>
      </c>
      <c r="J5">
        <v>1</v>
      </c>
      <c r="K5">
        <f>IF(Convert_to_Games[[#This Row],[Total Score]]&gt;9, 1, 0)</f>
        <v>1</v>
      </c>
      <c r="L5">
        <f>IF(Convert_to_Games[[#This Row],[DD]]=0, 0, IF(L4 = "Cons DD", Convert_to_Games[[#This Row],[DD]], L4+L4))</f>
        <v>0</v>
      </c>
    </row>
    <row r="6" spans="1:12">
      <c r="A6" t="s">
        <v>26</v>
      </c>
      <c r="B6" t="s">
        <v>20</v>
      </c>
      <c r="C6" t="s">
        <v>18</v>
      </c>
      <c r="D6" s="10">
        <v>45707</v>
      </c>
      <c r="E6">
        <v>2</v>
      </c>
      <c r="F6" t="s">
        <v>9</v>
      </c>
      <c r="G6">
        <v>3</v>
      </c>
      <c r="H6" t="s">
        <v>5</v>
      </c>
      <c r="I6">
        <v>0</v>
      </c>
      <c r="J6">
        <v>0</v>
      </c>
      <c r="K6">
        <f>IF(Convert_to_Games[[#This Row],[Total Score]]&gt;9, 1, 0)</f>
        <v>0</v>
      </c>
      <c r="L6">
        <f>IF(Convert_to_Games[[#This Row],[DD]]=0, 0, IF(L5 = "Cons DD", Convert_to_Games[[#This Row],[DD]], L5+L5))</f>
        <v>0</v>
      </c>
    </row>
    <row r="7" spans="1:12">
      <c r="A7" t="s">
        <v>26</v>
      </c>
      <c r="B7" t="s">
        <v>20</v>
      </c>
      <c r="C7" t="s">
        <v>18</v>
      </c>
      <c r="D7" s="10">
        <v>45708</v>
      </c>
      <c r="E7">
        <v>3</v>
      </c>
      <c r="F7" t="s">
        <v>9</v>
      </c>
      <c r="G7">
        <v>3</v>
      </c>
      <c r="H7" t="s">
        <v>4</v>
      </c>
      <c r="I7">
        <v>10</v>
      </c>
      <c r="J7">
        <v>1</v>
      </c>
      <c r="K7">
        <f>IF(Convert_to_Games[[#This Row],[Total Score]]&gt;9, 1, 0)</f>
        <v>1</v>
      </c>
      <c r="L7">
        <f>IF(Convert_to_Games[[#This Row],[DD]]=0, 0, IF(L6 = "Cons DD", Convert_to_Games[[#This Row],[DD]], L6+L6))</f>
        <v>0</v>
      </c>
    </row>
    <row r="8" spans="1:12">
      <c r="A8" t="s">
        <v>26</v>
      </c>
      <c r="B8" t="s">
        <v>20</v>
      </c>
      <c r="C8" t="s">
        <v>18</v>
      </c>
      <c r="D8" s="10">
        <v>45708</v>
      </c>
      <c r="E8">
        <v>3</v>
      </c>
      <c r="F8" t="s">
        <v>9</v>
      </c>
      <c r="G8">
        <v>3</v>
      </c>
      <c r="H8" t="s">
        <v>5</v>
      </c>
      <c r="I8">
        <v>4</v>
      </c>
      <c r="J8">
        <v>0</v>
      </c>
      <c r="K8">
        <f>IF(Convert_to_Games[[#This Row],[Total Score]]&gt;9, 1, 0)</f>
        <v>0</v>
      </c>
      <c r="L8">
        <f>IF(Convert_to_Games[[#This Row],[DD]]=0, 0, IF(L7 = "Cons DD", Convert_to_Games[[#This Row],[DD]], L7+L7))</f>
        <v>0</v>
      </c>
    </row>
    <row r="9" spans="1:12">
      <c r="A9" t="s">
        <v>26</v>
      </c>
      <c r="B9" t="s">
        <v>20</v>
      </c>
      <c r="C9" t="s">
        <v>18</v>
      </c>
      <c r="D9" s="10">
        <v>45708</v>
      </c>
      <c r="E9">
        <v>4</v>
      </c>
      <c r="F9" t="s">
        <v>8</v>
      </c>
      <c r="G9">
        <v>3</v>
      </c>
      <c r="H9" t="s">
        <v>4</v>
      </c>
      <c r="I9">
        <v>4</v>
      </c>
      <c r="J9">
        <v>0</v>
      </c>
      <c r="K9">
        <f>IF(Convert_to_Games[[#This Row],[Total Score]]&gt;9, 1, 0)</f>
        <v>0</v>
      </c>
      <c r="L9">
        <f>IF(Convert_to_Games[[#This Row],[DD]]=0, 0, IF(L8 = "Cons DD", Convert_to_Games[[#This Row],[DD]], L8+L8))</f>
        <v>0</v>
      </c>
    </row>
    <row r="10" spans="1:12">
      <c r="A10" t="s">
        <v>26</v>
      </c>
      <c r="B10" t="s">
        <v>20</v>
      </c>
      <c r="C10" t="s">
        <v>18</v>
      </c>
      <c r="D10" s="10">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26</v>
      </c>
      <c r="B11" t="s">
        <v>20</v>
      </c>
      <c r="C11" t="s">
        <v>18</v>
      </c>
      <c r="D11" s="10">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26</v>
      </c>
      <c r="B12" t="s">
        <v>20</v>
      </c>
      <c r="C12" t="s">
        <v>18</v>
      </c>
      <c r="D12" s="10">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26</v>
      </c>
      <c r="B13" t="s">
        <v>20</v>
      </c>
      <c r="C13" t="s">
        <v>18</v>
      </c>
      <c r="D13" s="10">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26</v>
      </c>
      <c r="B14" t="s">
        <v>20</v>
      </c>
      <c r="C14" t="s">
        <v>18</v>
      </c>
      <c r="D14" s="10">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26</v>
      </c>
      <c r="B15" t="s">
        <v>20</v>
      </c>
      <c r="C15" t="s">
        <v>18</v>
      </c>
      <c r="D15" s="10">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26</v>
      </c>
      <c r="B16" t="s">
        <v>20</v>
      </c>
      <c r="C16" t="s">
        <v>18</v>
      </c>
      <c r="D16" s="10">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26</v>
      </c>
      <c r="B17" t="s">
        <v>20</v>
      </c>
      <c r="C17" t="s">
        <v>18</v>
      </c>
      <c r="D17" s="10">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26</v>
      </c>
      <c r="B18" t="s">
        <v>20</v>
      </c>
      <c r="C18" t="s">
        <v>18</v>
      </c>
      <c r="D18" s="10">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26</v>
      </c>
      <c r="B19" t="s">
        <v>20</v>
      </c>
      <c r="C19" t="s">
        <v>18</v>
      </c>
      <c r="D19" s="10">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26</v>
      </c>
      <c r="B20" t="s">
        <v>20</v>
      </c>
      <c r="C20" t="s">
        <v>18</v>
      </c>
      <c r="D20" s="10">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26</v>
      </c>
      <c r="B21" t="s">
        <v>20</v>
      </c>
      <c r="C21" t="s">
        <v>18</v>
      </c>
      <c r="D21" s="10">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26</v>
      </c>
      <c r="B22" t="s">
        <v>20</v>
      </c>
      <c r="C22" t="s">
        <v>18</v>
      </c>
      <c r="D22" s="10">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26</v>
      </c>
      <c r="B23" t="s">
        <v>20</v>
      </c>
      <c r="C23" t="s">
        <v>18</v>
      </c>
      <c r="D23" s="10">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26</v>
      </c>
      <c r="B24" t="s">
        <v>20</v>
      </c>
      <c r="C24" t="s">
        <v>18</v>
      </c>
      <c r="D24" s="10">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26</v>
      </c>
      <c r="B25" t="s">
        <v>20</v>
      </c>
      <c r="C25" t="s">
        <v>18</v>
      </c>
      <c r="D25" s="10">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26</v>
      </c>
      <c r="B26" t="s">
        <v>20</v>
      </c>
      <c r="C26" t="s">
        <v>16</v>
      </c>
      <c r="D26" s="10">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26</v>
      </c>
      <c r="B27" t="s">
        <v>20</v>
      </c>
      <c r="C27" t="s">
        <v>16</v>
      </c>
      <c r="D27" s="10">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26</v>
      </c>
      <c r="B28" t="s">
        <v>20</v>
      </c>
      <c r="C28" t="s">
        <v>16</v>
      </c>
      <c r="D28" s="10">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26</v>
      </c>
      <c r="B29" t="s">
        <v>20</v>
      </c>
      <c r="C29" t="s">
        <v>16</v>
      </c>
      <c r="D29" s="10">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26</v>
      </c>
      <c r="B30" t="s">
        <v>20</v>
      </c>
      <c r="C30" t="s">
        <v>16</v>
      </c>
      <c r="D30" s="10">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26</v>
      </c>
      <c r="B31" t="s">
        <v>20</v>
      </c>
      <c r="C31" t="s">
        <v>16</v>
      </c>
      <c r="D31" s="10">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26</v>
      </c>
      <c r="B32" t="s">
        <v>20</v>
      </c>
      <c r="C32" t="s">
        <v>16</v>
      </c>
      <c r="D32" s="10">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26</v>
      </c>
      <c r="B33" t="s">
        <v>20</v>
      </c>
      <c r="C33" t="s">
        <v>16</v>
      </c>
      <c r="D33" s="10">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26</v>
      </c>
      <c r="B34" t="s">
        <v>20</v>
      </c>
      <c r="C34" t="s">
        <v>16</v>
      </c>
      <c r="D34" s="10">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26</v>
      </c>
      <c r="B35" t="s">
        <v>20</v>
      </c>
      <c r="C35" t="s">
        <v>16</v>
      </c>
      <c r="D35" s="10">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26</v>
      </c>
      <c r="B36" t="s">
        <v>20</v>
      </c>
      <c r="C36" t="s">
        <v>16</v>
      </c>
      <c r="D36" s="10">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26</v>
      </c>
      <c r="B37" t="s">
        <v>20</v>
      </c>
      <c r="C37" t="s">
        <v>16</v>
      </c>
      <c r="D37" s="10">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26</v>
      </c>
      <c r="B38" t="s">
        <v>20</v>
      </c>
      <c r="C38" t="s">
        <v>16</v>
      </c>
      <c r="D38" s="10">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26</v>
      </c>
      <c r="B39" t="s">
        <v>20</v>
      </c>
      <c r="C39" t="s">
        <v>16</v>
      </c>
      <c r="D39" s="10">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26</v>
      </c>
      <c r="B40" t="s">
        <v>20</v>
      </c>
      <c r="C40" t="s">
        <v>16</v>
      </c>
      <c r="D40" s="10">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26</v>
      </c>
      <c r="B41" t="s">
        <v>20</v>
      </c>
      <c r="C41" t="s">
        <v>16</v>
      </c>
      <c r="D41" s="10">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26</v>
      </c>
      <c r="B42" t="s">
        <v>20</v>
      </c>
      <c r="C42" t="s">
        <v>16</v>
      </c>
      <c r="D42" s="10">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26</v>
      </c>
      <c r="B43" t="s">
        <v>20</v>
      </c>
      <c r="C43" t="s">
        <v>16</v>
      </c>
      <c r="D43" s="10">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26</v>
      </c>
      <c r="B44" t="s">
        <v>20</v>
      </c>
      <c r="C44" t="s">
        <v>16</v>
      </c>
      <c r="D44" s="10">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26</v>
      </c>
      <c r="B45" t="s">
        <v>20</v>
      </c>
      <c r="C45" t="s">
        <v>16</v>
      </c>
      <c r="D45" s="10">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26</v>
      </c>
      <c r="B46" t="s">
        <v>20</v>
      </c>
      <c r="C46" t="s">
        <v>17</v>
      </c>
      <c r="D46" s="10">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26</v>
      </c>
      <c r="B47" t="s">
        <v>20</v>
      </c>
      <c r="C47" t="s">
        <v>17</v>
      </c>
      <c r="D47" s="10">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26</v>
      </c>
      <c r="B48" t="s">
        <v>20</v>
      </c>
      <c r="C48" t="s">
        <v>16</v>
      </c>
      <c r="D48" s="10">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26</v>
      </c>
      <c r="B49" t="s">
        <v>20</v>
      </c>
      <c r="C49" t="s">
        <v>16</v>
      </c>
      <c r="D49" s="10">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26</v>
      </c>
      <c r="B50" t="s">
        <v>20</v>
      </c>
      <c r="C50" t="s">
        <v>16</v>
      </c>
      <c r="D50" s="10">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26</v>
      </c>
      <c r="B51" t="s">
        <v>20</v>
      </c>
      <c r="C51" t="s">
        <v>16</v>
      </c>
      <c r="D51" s="10">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26</v>
      </c>
      <c r="B52" t="s">
        <v>20</v>
      </c>
      <c r="C52" t="s">
        <v>16</v>
      </c>
      <c r="D52" s="10">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26</v>
      </c>
      <c r="B53" t="s">
        <v>20</v>
      </c>
      <c r="C53" t="s">
        <v>16</v>
      </c>
      <c r="D53" s="10">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26</v>
      </c>
      <c r="B54" t="s">
        <v>20</v>
      </c>
      <c r="C54" t="s">
        <v>16</v>
      </c>
      <c r="D54" s="10">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26</v>
      </c>
      <c r="B55" t="s">
        <v>20</v>
      </c>
      <c r="C55" t="s">
        <v>16</v>
      </c>
      <c r="D55" s="10">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26</v>
      </c>
      <c r="B56" t="s">
        <v>20</v>
      </c>
      <c r="C56" t="s">
        <v>16</v>
      </c>
      <c r="D56" s="10">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26</v>
      </c>
      <c r="B57" t="s">
        <v>20</v>
      </c>
      <c r="C57" t="s">
        <v>16</v>
      </c>
      <c r="D57" s="10">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26</v>
      </c>
      <c r="B58" t="s">
        <v>20</v>
      </c>
      <c r="C58" t="s">
        <v>18</v>
      </c>
      <c r="D58" s="10">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26</v>
      </c>
      <c r="B59" t="s">
        <v>20</v>
      </c>
      <c r="C59" t="s">
        <v>18</v>
      </c>
      <c r="D59" s="10">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26</v>
      </c>
      <c r="B60" t="s">
        <v>20</v>
      </c>
      <c r="C60" t="s">
        <v>18</v>
      </c>
      <c r="D60" s="10">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26</v>
      </c>
      <c r="B61" t="s">
        <v>20</v>
      </c>
      <c r="C61" t="s">
        <v>16</v>
      </c>
      <c r="D61" s="10">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26</v>
      </c>
      <c r="B62" t="s">
        <v>20</v>
      </c>
      <c r="C62" t="s">
        <v>16</v>
      </c>
      <c r="D62" s="10">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26</v>
      </c>
      <c r="B63" t="s">
        <v>20</v>
      </c>
      <c r="C63" t="s">
        <v>16</v>
      </c>
      <c r="D63" s="10">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26</v>
      </c>
      <c r="B64" t="s">
        <v>20</v>
      </c>
      <c r="C64" t="s">
        <v>16</v>
      </c>
      <c r="D64" s="10">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26</v>
      </c>
      <c r="B65" t="s">
        <v>20</v>
      </c>
      <c r="C65" t="s">
        <v>16</v>
      </c>
      <c r="D65" s="10">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26</v>
      </c>
      <c r="B66" t="s">
        <v>20</v>
      </c>
      <c r="C66" t="s">
        <v>16</v>
      </c>
      <c r="D66" s="10">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26</v>
      </c>
      <c r="B67" t="s">
        <v>20</v>
      </c>
      <c r="C67" t="s">
        <v>16</v>
      </c>
      <c r="D67" s="10">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26</v>
      </c>
      <c r="B68" t="s">
        <v>20</v>
      </c>
      <c r="C68" t="s">
        <v>16</v>
      </c>
      <c r="D68" s="10">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26</v>
      </c>
      <c r="B69" t="s">
        <v>20</v>
      </c>
      <c r="C69" t="s">
        <v>16</v>
      </c>
      <c r="D69" s="10">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26</v>
      </c>
      <c r="B70" t="s">
        <v>20</v>
      </c>
      <c r="C70" t="s">
        <v>16</v>
      </c>
      <c r="D70" s="10">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26</v>
      </c>
      <c r="B71" t="s">
        <v>20</v>
      </c>
      <c r="C71" t="s">
        <v>16</v>
      </c>
      <c r="D71" s="10">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26</v>
      </c>
      <c r="B72" t="s">
        <v>20</v>
      </c>
      <c r="C72" t="s">
        <v>16</v>
      </c>
      <c r="D72" s="10">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26</v>
      </c>
      <c r="B73" t="s">
        <v>20</v>
      </c>
      <c r="C73" t="s">
        <v>16</v>
      </c>
      <c r="D73" s="10">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26</v>
      </c>
      <c r="B74" t="s">
        <v>19</v>
      </c>
      <c r="C74" t="s">
        <v>16</v>
      </c>
      <c r="D74" s="10">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26</v>
      </c>
      <c r="B75" t="s">
        <v>19</v>
      </c>
      <c r="C75" t="s">
        <v>16</v>
      </c>
      <c r="D75" s="10">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26</v>
      </c>
      <c r="B76" t="s">
        <v>19</v>
      </c>
      <c r="C76" t="s">
        <v>16</v>
      </c>
      <c r="D76" s="10">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26</v>
      </c>
      <c r="B77" t="s">
        <v>19</v>
      </c>
      <c r="C77" t="s">
        <v>16</v>
      </c>
      <c r="D77" s="10">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26</v>
      </c>
      <c r="B78" t="s">
        <v>19</v>
      </c>
      <c r="C78" t="s">
        <v>16</v>
      </c>
      <c r="D78" s="10">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26</v>
      </c>
      <c r="B79" t="s">
        <v>21</v>
      </c>
      <c r="C79" t="s">
        <v>16</v>
      </c>
      <c r="D79" s="10">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26</v>
      </c>
      <c r="B80" t="s">
        <v>21</v>
      </c>
      <c r="C80" t="s">
        <v>16</v>
      </c>
      <c r="D80" s="10">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26</v>
      </c>
      <c r="B81" t="s">
        <v>21</v>
      </c>
      <c r="C81" t="s">
        <v>16</v>
      </c>
      <c r="D81" s="10">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26</v>
      </c>
      <c r="B82" t="s">
        <v>20</v>
      </c>
      <c r="C82" t="s">
        <v>16</v>
      </c>
      <c r="D82" s="10">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26</v>
      </c>
      <c r="B83" t="s">
        <v>20</v>
      </c>
      <c r="C83" t="s">
        <v>16</v>
      </c>
      <c r="D83" s="10">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26</v>
      </c>
      <c r="B84" t="s">
        <v>19</v>
      </c>
      <c r="C84" t="s">
        <v>16</v>
      </c>
      <c r="D84" s="10">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26</v>
      </c>
      <c r="B85" t="s">
        <v>19</v>
      </c>
      <c r="C85" t="s">
        <v>16</v>
      </c>
      <c r="D85" s="10">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26</v>
      </c>
      <c r="B86" t="s">
        <v>19</v>
      </c>
      <c r="C86" t="s">
        <v>16</v>
      </c>
      <c r="D86" s="10">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26</v>
      </c>
      <c r="B87" t="s">
        <v>20</v>
      </c>
      <c r="C87" t="s">
        <v>16</v>
      </c>
      <c r="D87" s="10">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26</v>
      </c>
      <c r="B88" t="s">
        <v>20</v>
      </c>
      <c r="C88" t="s">
        <v>16</v>
      </c>
      <c r="D88" s="10">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26</v>
      </c>
      <c r="B89" t="s">
        <v>21</v>
      </c>
      <c r="C89" t="s">
        <v>16</v>
      </c>
      <c r="D89" s="10">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26</v>
      </c>
      <c r="B90" t="s">
        <v>21</v>
      </c>
      <c r="C90" t="s">
        <v>16</v>
      </c>
      <c r="D90" s="10">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26</v>
      </c>
      <c r="B91" t="s">
        <v>21</v>
      </c>
      <c r="C91" t="s">
        <v>16</v>
      </c>
      <c r="D91" s="10">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26</v>
      </c>
      <c r="B92" t="s">
        <v>20</v>
      </c>
      <c r="C92" t="s">
        <v>16</v>
      </c>
      <c r="D92" s="10">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26</v>
      </c>
      <c r="B93" t="s">
        <v>20</v>
      </c>
      <c r="C93" t="s">
        <v>16</v>
      </c>
      <c r="D93" s="10">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26</v>
      </c>
      <c r="B94" t="s">
        <v>19</v>
      </c>
      <c r="C94" t="s">
        <v>16</v>
      </c>
      <c r="D94" s="10">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26</v>
      </c>
      <c r="B95" t="s">
        <v>19</v>
      </c>
      <c r="C95" t="s">
        <v>16</v>
      </c>
      <c r="D95" s="10">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26</v>
      </c>
      <c r="B96" t="s">
        <v>21</v>
      </c>
      <c r="C96" t="s">
        <v>16</v>
      </c>
      <c r="D96" s="10">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26</v>
      </c>
      <c r="B97" t="s">
        <v>21</v>
      </c>
      <c r="C97" t="s">
        <v>16</v>
      </c>
      <c r="D97" s="10">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26</v>
      </c>
      <c r="B98" t="s">
        <v>19</v>
      </c>
      <c r="C98" t="s">
        <v>16</v>
      </c>
      <c r="D98" s="10">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26</v>
      </c>
      <c r="B99" t="s">
        <v>19</v>
      </c>
      <c r="C99" t="s">
        <v>16</v>
      </c>
      <c r="D99" s="10">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26</v>
      </c>
      <c r="B100" t="s">
        <v>20</v>
      </c>
      <c r="C100" t="s">
        <v>16</v>
      </c>
      <c r="D100" s="10">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26</v>
      </c>
      <c r="B101" t="s">
        <v>20</v>
      </c>
      <c r="C101" t="s">
        <v>16</v>
      </c>
      <c r="D101" s="10">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26</v>
      </c>
      <c r="B102" t="s">
        <v>20</v>
      </c>
      <c r="C102" t="s">
        <v>16</v>
      </c>
      <c r="D102" s="10">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26</v>
      </c>
      <c r="B103" t="s">
        <v>20</v>
      </c>
      <c r="C103" t="s">
        <v>16</v>
      </c>
      <c r="D103" s="10">
        <v>45762</v>
      </c>
      <c r="E103">
        <v>44</v>
      </c>
      <c r="F103" t="s">
        <v>25</v>
      </c>
      <c r="G103">
        <v>3</v>
      </c>
      <c r="H103" t="s">
        <v>4</v>
      </c>
      <c r="I103">
        <v>7</v>
      </c>
      <c r="J103">
        <v>1</v>
      </c>
      <c r="K103">
        <f>IF(Convert_to_Games[[#This Row],[Total Score]]&gt;9, 1, 0)</f>
        <v>0</v>
      </c>
      <c r="L103">
        <f>IF(Convert_to_Games[[#This Row],[DD]]=0, 0, IF(L102 = "Cons DD", Convert_to_Games[[#This Row],[DD]], L102+L102))</f>
        <v>0</v>
      </c>
    </row>
    <row r="104" spans="1:12">
      <c r="A104" t="s">
        <v>26</v>
      </c>
      <c r="B104" t="s">
        <v>20</v>
      </c>
      <c r="C104" t="s">
        <v>16</v>
      </c>
      <c r="D104" s="10">
        <v>45762</v>
      </c>
      <c r="E104">
        <v>44</v>
      </c>
      <c r="F104" t="s">
        <v>25</v>
      </c>
      <c r="G104">
        <v>3</v>
      </c>
      <c r="H104" t="s">
        <v>5</v>
      </c>
      <c r="I104">
        <v>5</v>
      </c>
      <c r="J104">
        <v>0</v>
      </c>
      <c r="K104">
        <f>IF(Convert_to_Games[[#This Row],[Total Score]]&gt;9, 1, 0)</f>
        <v>0</v>
      </c>
      <c r="L104">
        <f>IF(Convert_to_Games[[#This Row],[DD]]=0, 0, IF(L103 = "Cons DD", Convert_to_Games[[#This Row],[DD]], L103+L103))</f>
        <v>0</v>
      </c>
    </row>
    <row r="105" spans="1:12">
      <c r="A105" t="s">
        <v>26</v>
      </c>
      <c r="B105" t="s">
        <v>20</v>
      </c>
      <c r="C105" t="s">
        <v>16</v>
      </c>
      <c r="D105" s="10">
        <v>45762</v>
      </c>
      <c r="E105">
        <v>44</v>
      </c>
      <c r="F105" t="s">
        <v>25</v>
      </c>
      <c r="G105">
        <v>3</v>
      </c>
      <c r="H105" t="s">
        <v>24</v>
      </c>
      <c r="I105">
        <v>2</v>
      </c>
      <c r="J105">
        <v>0</v>
      </c>
      <c r="K105">
        <f>IF(Convert_to_Games[[#This Row],[Total Score]]&gt;9, 1, 0)</f>
        <v>0</v>
      </c>
      <c r="L105">
        <f>IF(Convert_to_Games[[#This Row],[DD]]=0, 0, IF(L104 = "Cons DD", Convert_to_Games[[#This Row],[DD]], L104+L104))</f>
        <v>0</v>
      </c>
    </row>
    <row r="106" spans="1:12">
      <c r="A106" t="s">
        <v>27</v>
      </c>
      <c r="B106" t="s">
        <v>20</v>
      </c>
      <c r="C106" t="s">
        <v>16</v>
      </c>
      <c r="D106" s="10">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27</v>
      </c>
      <c r="B107" t="s">
        <v>20</v>
      </c>
      <c r="C107" t="s">
        <v>16</v>
      </c>
      <c r="D107" s="10">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27</v>
      </c>
      <c r="B108" t="s">
        <v>20</v>
      </c>
      <c r="C108" t="s">
        <v>16</v>
      </c>
      <c r="D108" s="10">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26</v>
      </c>
      <c r="B109" t="s">
        <v>19</v>
      </c>
      <c r="C109" t="s">
        <v>16</v>
      </c>
      <c r="D109" s="10">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26</v>
      </c>
      <c r="B110" t="s">
        <v>19</v>
      </c>
      <c r="C110" t="s">
        <v>16</v>
      </c>
      <c r="D110" s="10">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26</v>
      </c>
      <c r="B111" t="s">
        <v>20</v>
      </c>
      <c r="C111" t="s">
        <v>16</v>
      </c>
      <c r="D111" s="10">
        <v>45762</v>
      </c>
      <c r="E111">
        <v>47</v>
      </c>
      <c r="F111" t="s">
        <v>28</v>
      </c>
      <c r="G111">
        <v>3</v>
      </c>
      <c r="H111" t="s">
        <v>5</v>
      </c>
      <c r="I111">
        <v>3</v>
      </c>
      <c r="J111">
        <v>1</v>
      </c>
      <c r="K111">
        <f>IF(Convert_to_Games[[#This Row],[Total Score]]&gt;9, 1, 0)</f>
        <v>0</v>
      </c>
      <c r="L111">
        <f>IF(Convert_to_Games[[#This Row],[DD]]=0, 0, IF(L110 = "Cons DD", Convert_to_Games[[#This Row],[DD]], L110+L110))</f>
        <v>0</v>
      </c>
    </row>
    <row r="112" spans="1:12">
      <c r="A112" t="s">
        <v>26</v>
      </c>
      <c r="B112" t="s">
        <v>20</v>
      </c>
      <c r="C112" t="s">
        <v>16</v>
      </c>
      <c r="D112" s="10">
        <v>45762</v>
      </c>
      <c r="E112">
        <v>47</v>
      </c>
      <c r="F112" t="s">
        <v>28</v>
      </c>
      <c r="G112">
        <v>3</v>
      </c>
      <c r="H112" t="s">
        <v>7</v>
      </c>
      <c r="I112">
        <v>1</v>
      </c>
      <c r="J112">
        <v>0</v>
      </c>
      <c r="K112">
        <f>IF(Convert_to_Games[[#This Row],[Total Score]]&gt;9, 1, 0)</f>
        <v>0</v>
      </c>
      <c r="L112">
        <f>IF(Convert_to_Games[[#This Row],[DD]]=0, 0, IF(L111 = "Cons DD", Convert_to_Games[[#This Row],[DD]], L111+L111))</f>
        <v>0</v>
      </c>
    </row>
    <row r="113" spans="1:12">
      <c r="A113" t="s">
        <v>26</v>
      </c>
      <c r="B113" t="s">
        <v>21</v>
      </c>
      <c r="C113" t="s">
        <v>16</v>
      </c>
      <c r="D113" s="10">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26</v>
      </c>
      <c r="B114" t="s">
        <v>21</v>
      </c>
      <c r="C114" t="s">
        <v>16</v>
      </c>
      <c r="D114" s="10">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26</v>
      </c>
      <c r="B115" t="s">
        <v>19</v>
      </c>
      <c r="C115" t="s">
        <v>16</v>
      </c>
      <c r="D115" s="10">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26</v>
      </c>
      <c r="B116" t="s">
        <v>19</v>
      </c>
      <c r="C116" t="s">
        <v>16</v>
      </c>
      <c r="D116" s="10">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26</v>
      </c>
      <c r="B117" t="s">
        <v>20</v>
      </c>
      <c r="C117" t="s">
        <v>16</v>
      </c>
      <c r="D117" s="10">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26</v>
      </c>
      <c r="B118" t="s">
        <v>20</v>
      </c>
      <c r="C118" t="s">
        <v>16</v>
      </c>
      <c r="D118" s="10">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26</v>
      </c>
      <c r="B119" t="s">
        <v>20</v>
      </c>
      <c r="C119" t="s">
        <v>16</v>
      </c>
      <c r="D119" s="10">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26</v>
      </c>
      <c r="B120" t="s">
        <v>20</v>
      </c>
      <c r="C120" t="s">
        <v>16</v>
      </c>
      <c r="D120" s="10">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26</v>
      </c>
      <c r="B121" t="s">
        <v>20</v>
      </c>
      <c r="C121" t="s">
        <v>16</v>
      </c>
      <c r="D121" s="10">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26</v>
      </c>
      <c r="B122" t="s">
        <v>20</v>
      </c>
      <c r="C122" t="s">
        <v>16</v>
      </c>
      <c r="D122" s="10">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26</v>
      </c>
      <c r="B123" t="s">
        <v>20</v>
      </c>
      <c r="C123" t="s">
        <v>16</v>
      </c>
      <c r="D123" s="10">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26</v>
      </c>
      <c r="B124" t="s">
        <v>20</v>
      </c>
      <c r="C124" t="s">
        <v>16</v>
      </c>
      <c r="D124" s="10">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26</v>
      </c>
      <c r="B125" t="s">
        <v>21</v>
      </c>
      <c r="C125" t="s">
        <v>16</v>
      </c>
      <c r="D125" s="10">
        <v>45764</v>
      </c>
      <c r="E125">
        <v>54</v>
      </c>
      <c r="F125" t="s">
        <v>29</v>
      </c>
      <c r="G125">
        <v>3</v>
      </c>
      <c r="H125" t="s">
        <v>4</v>
      </c>
      <c r="I125">
        <v>6</v>
      </c>
      <c r="J125">
        <v>1</v>
      </c>
      <c r="K125">
        <f>IF(Convert_to_Games[[#This Row],[Total Score]]&gt;9, 1, 0)</f>
        <v>0</v>
      </c>
      <c r="L125">
        <f>IF(Convert_to_Games[[#This Row],[DD]]=0, 0, IF(L124 = "Cons DD", Convert_to_Games[[#This Row],[DD]], L124+L124))</f>
        <v>0</v>
      </c>
    </row>
    <row r="126" spans="1:12">
      <c r="A126" t="s">
        <v>26</v>
      </c>
      <c r="B126" t="s">
        <v>21</v>
      </c>
      <c r="C126" t="s">
        <v>16</v>
      </c>
      <c r="D126" s="10">
        <v>45764</v>
      </c>
      <c r="E126">
        <v>54</v>
      </c>
      <c r="F126" t="s">
        <v>29</v>
      </c>
      <c r="G126">
        <v>3</v>
      </c>
      <c r="H126" t="s">
        <v>5</v>
      </c>
      <c r="I126">
        <v>3</v>
      </c>
      <c r="J126">
        <v>0</v>
      </c>
      <c r="K126">
        <f>IF(Convert_to_Games[[#This Row],[Total Score]]&gt;9, 1, 0)</f>
        <v>0</v>
      </c>
      <c r="L126">
        <f>IF(Convert_to_Games[[#This Row],[DD]]=0, 0, IF(L125 = "Cons DD", Convert_to_Games[[#This Row],[DD]], L125+L125))</f>
        <v>0</v>
      </c>
    </row>
    <row r="127" spans="1:12">
      <c r="A127" t="s">
        <v>26</v>
      </c>
      <c r="B127" t="s">
        <v>21</v>
      </c>
      <c r="C127" t="s">
        <v>16</v>
      </c>
      <c r="D127" s="10">
        <v>45764</v>
      </c>
      <c r="E127">
        <v>54</v>
      </c>
      <c r="F127" t="s">
        <v>29</v>
      </c>
      <c r="G127">
        <v>3</v>
      </c>
      <c r="H127" t="s">
        <v>6</v>
      </c>
      <c r="I127">
        <v>0</v>
      </c>
      <c r="J127">
        <v>0</v>
      </c>
      <c r="K127">
        <f>IF(Convert_to_Games[[#This Row],[Total Score]]&gt;9, 1, 0)</f>
        <v>0</v>
      </c>
      <c r="L127">
        <f>IF(Convert_to_Games[[#This Row],[DD]]=0, 0, IF(L126 = "Cons DD", Convert_to_Games[[#This Row],[DD]], L126+L126))</f>
        <v>0</v>
      </c>
    </row>
    <row r="128" spans="1:12">
      <c r="A128" t="s">
        <v>26</v>
      </c>
      <c r="B128" t="s">
        <v>21</v>
      </c>
      <c r="C128" t="s">
        <v>16</v>
      </c>
      <c r="D128" s="10">
        <v>45764</v>
      </c>
      <c r="E128">
        <v>54</v>
      </c>
      <c r="F128" t="s">
        <v>29</v>
      </c>
      <c r="G128">
        <v>3</v>
      </c>
      <c r="H128" t="s">
        <v>7</v>
      </c>
      <c r="I128">
        <v>3</v>
      </c>
      <c r="J128">
        <v>0</v>
      </c>
      <c r="K128">
        <f>IF(Convert_to_Games[[#This Row],[Total Score]]&gt;9, 1, 0)</f>
        <v>0</v>
      </c>
      <c r="L128">
        <f>IF(Convert_to_Games[[#This Row],[DD]]=0, 0, IF(L127 = "Cons DD", Convert_to_Games[[#This Row],[DD]], L127+L127))</f>
        <v>0</v>
      </c>
    </row>
    <row r="129" spans="1:12">
      <c r="A129" t="s">
        <v>26</v>
      </c>
      <c r="B129" t="s">
        <v>21</v>
      </c>
      <c r="C129" t="s">
        <v>16</v>
      </c>
      <c r="D129" s="10">
        <v>45764</v>
      </c>
      <c r="E129">
        <v>54</v>
      </c>
      <c r="F129" t="s">
        <v>29</v>
      </c>
      <c r="G129">
        <v>3</v>
      </c>
      <c r="H129" t="s">
        <v>30</v>
      </c>
      <c r="I129">
        <v>1</v>
      </c>
      <c r="J129">
        <v>0</v>
      </c>
      <c r="K129">
        <f>IF(Convert_to_Games[[#This Row],[Total Score]]&gt;9, 1, 0)</f>
        <v>0</v>
      </c>
      <c r="L129">
        <f>IF(Convert_to_Games[[#This Row],[DD]]=0, 0, IF(L128 = "Cons DD", Convert_to_Games[[#This Row],[DD]], L128+L128))</f>
        <v>0</v>
      </c>
    </row>
    <row r="130" spans="1:12">
      <c r="A130" t="s">
        <v>26</v>
      </c>
      <c r="B130" t="s">
        <v>20</v>
      </c>
      <c r="C130" t="s">
        <v>16</v>
      </c>
      <c r="D130" s="10">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26</v>
      </c>
      <c r="B131" t="s">
        <v>20</v>
      </c>
      <c r="C131" t="s">
        <v>16</v>
      </c>
      <c r="D131" s="10">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26</v>
      </c>
      <c r="B132" t="s">
        <v>19</v>
      </c>
      <c r="C132" t="s">
        <v>16</v>
      </c>
      <c r="D132" s="10">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26</v>
      </c>
      <c r="B133" t="s">
        <v>19</v>
      </c>
      <c r="C133" t="s">
        <v>16</v>
      </c>
      <c r="D133" s="10">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26</v>
      </c>
      <c r="B134" t="s">
        <v>20</v>
      </c>
      <c r="C134" t="s">
        <v>16</v>
      </c>
      <c r="D134" s="10">
        <v>45768</v>
      </c>
      <c r="E134">
        <v>57</v>
      </c>
      <c r="F134" t="s">
        <v>31</v>
      </c>
      <c r="G134">
        <v>3</v>
      </c>
      <c r="H134" t="s">
        <v>4</v>
      </c>
      <c r="I134">
        <v>5</v>
      </c>
      <c r="J134">
        <v>0</v>
      </c>
      <c r="K134">
        <f>IF(Convert_to_Games[[#This Row],[Total Score]]&gt;9, 1, 0)</f>
        <v>0</v>
      </c>
      <c r="L134">
        <f>IF(Convert_to_Games[[#This Row],[DD]]=0, 0, IF(L133 = "Cons DD", Convert_to_Games[[#This Row],[DD]], L133+L133))</f>
        <v>0</v>
      </c>
    </row>
    <row r="135" spans="1:12">
      <c r="A135" t="s">
        <v>26</v>
      </c>
      <c r="B135" t="s">
        <v>20</v>
      </c>
      <c r="C135" t="s">
        <v>16</v>
      </c>
      <c r="D135" s="10">
        <v>45768</v>
      </c>
      <c r="E135">
        <v>57</v>
      </c>
      <c r="F135" t="s">
        <v>31</v>
      </c>
      <c r="G135">
        <v>3</v>
      </c>
      <c r="H135" t="s">
        <v>5</v>
      </c>
      <c r="I135">
        <v>7</v>
      </c>
      <c r="J135">
        <v>1</v>
      </c>
      <c r="K135">
        <f>IF(Convert_to_Games[[#This Row],[Total Score]]&gt;9, 1, 0)</f>
        <v>0</v>
      </c>
      <c r="L135">
        <f>IF(Convert_to_Games[[#This Row],[DD]]=0, 0, IF(L134 = "Cons DD", Convert_to_Games[[#This Row],[DD]], L134+L134))</f>
        <v>0</v>
      </c>
    </row>
    <row r="136" spans="1:12">
      <c r="A136" t="s">
        <v>26</v>
      </c>
      <c r="B136" t="s">
        <v>20</v>
      </c>
      <c r="C136" t="s">
        <v>16</v>
      </c>
      <c r="D136" s="10">
        <v>45768</v>
      </c>
      <c r="E136">
        <v>57</v>
      </c>
      <c r="F136" t="s">
        <v>31</v>
      </c>
      <c r="G136">
        <v>3</v>
      </c>
      <c r="H136" t="s">
        <v>32</v>
      </c>
      <c r="I136">
        <v>0</v>
      </c>
      <c r="J136">
        <v>0</v>
      </c>
      <c r="K136">
        <f>IF(Convert_to_Games[[#This Row],[Total Score]]&gt;9, 1, 0)</f>
        <v>0</v>
      </c>
      <c r="L136">
        <f>IF(Convert_to_Games[[#This Row],[DD]]=0, 0, IF(L135 = "Cons DD", Convert_to_Games[[#This Row],[DD]], L135+L135))</f>
        <v>0</v>
      </c>
    </row>
    <row r="137" spans="1:12">
      <c r="A137" t="s">
        <v>26</v>
      </c>
      <c r="B137" t="s">
        <v>19</v>
      </c>
      <c r="C137" t="s">
        <v>16</v>
      </c>
      <c r="D137" s="10">
        <v>45768</v>
      </c>
      <c r="E137">
        <v>58</v>
      </c>
      <c r="F137" t="s">
        <v>33</v>
      </c>
      <c r="G137">
        <v>5</v>
      </c>
      <c r="H137" t="s">
        <v>4</v>
      </c>
      <c r="I137">
        <v>9</v>
      </c>
      <c r="J137">
        <v>1</v>
      </c>
      <c r="K137">
        <f>IF(Convert_to_Games[[#This Row],[Total Score]]&gt;9, 1, 0)</f>
        <v>0</v>
      </c>
      <c r="L137">
        <f>IF(Convert_to_Games[[#This Row],[DD]]=0, 0, IF(L136 = "Cons DD", Convert_to_Games[[#This Row],[DD]], L136+L136))</f>
        <v>0</v>
      </c>
    </row>
    <row r="138" spans="1:12">
      <c r="A138" t="s">
        <v>26</v>
      </c>
      <c r="B138" t="s">
        <v>19</v>
      </c>
      <c r="C138" t="s">
        <v>16</v>
      </c>
      <c r="D138" s="10">
        <v>45768</v>
      </c>
      <c r="E138">
        <v>58</v>
      </c>
      <c r="F138" t="s">
        <v>33</v>
      </c>
      <c r="G138">
        <v>5</v>
      </c>
      <c r="H138" t="s">
        <v>32</v>
      </c>
      <c r="I138">
        <v>4</v>
      </c>
      <c r="J138">
        <v>0</v>
      </c>
      <c r="K138">
        <f>IF(Convert_to_Games[[#This Row],[Total Score]]&gt;9, 1, 0)</f>
        <v>0</v>
      </c>
      <c r="L138">
        <f>IF(Convert_to_Games[[#This Row],[DD]]=0, 0, IF(L137 = "Cons DD", Convert_to_Games[[#This Row],[DD]], L137+L137))</f>
        <v>0</v>
      </c>
    </row>
    <row r="139" spans="1:12">
      <c r="A139" t="s">
        <v>26</v>
      </c>
      <c r="B139" t="s">
        <v>19</v>
      </c>
      <c r="C139" t="s">
        <v>16</v>
      </c>
      <c r="D139" s="10">
        <v>45768</v>
      </c>
      <c r="E139">
        <v>58</v>
      </c>
      <c r="F139" t="s">
        <v>33</v>
      </c>
      <c r="G139">
        <v>3</v>
      </c>
      <c r="H139" t="s">
        <v>5</v>
      </c>
      <c r="I139">
        <v>3</v>
      </c>
      <c r="J139">
        <v>0</v>
      </c>
      <c r="K139">
        <f>IF(Convert_to_Games[[#This Row],[Total Score]]&gt;9, 1, 0)</f>
        <v>0</v>
      </c>
      <c r="L139">
        <f>IF(Convert_to_Games[[#This Row],[DD]]=0, 0, IF(L138 = "Cons DD", Convert_to_Games[[#This Row],[DD]], L138+L138))</f>
        <v>0</v>
      </c>
    </row>
    <row r="140" spans="1:12">
      <c r="A140" t="s">
        <v>26</v>
      </c>
      <c r="B140" t="s">
        <v>21</v>
      </c>
      <c r="C140" t="s">
        <v>16</v>
      </c>
      <c r="D140" s="10">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26</v>
      </c>
      <c r="B141" t="s">
        <v>21</v>
      </c>
      <c r="C141" t="s">
        <v>16</v>
      </c>
      <c r="D141" s="10">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26</v>
      </c>
      <c r="B142" t="s">
        <v>20</v>
      </c>
      <c r="C142" t="s">
        <v>16</v>
      </c>
      <c r="D142" s="10">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26</v>
      </c>
      <c r="B143" t="s">
        <v>20</v>
      </c>
      <c r="C143" t="s">
        <v>16</v>
      </c>
      <c r="D143" s="10">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26</v>
      </c>
      <c r="B144" t="s">
        <v>19</v>
      </c>
      <c r="C144" t="s">
        <v>16</v>
      </c>
      <c r="D144" s="10">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26</v>
      </c>
      <c r="B145" t="s">
        <v>19</v>
      </c>
      <c r="C145" t="s">
        <v>16</v>
      </c>
      <c r="D145" s="10">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26</v>
      </c>
      <c r="B146" t="s">
        <v>21</v>
      </c>
      <c r="C146" t="s">
        <v>16</v>
      </c>
      <c r="D146" s="10">
        <v>45769</v>
      </c>
      <c r="E146">
        <v>62</v>
      </c>
      <c r="F146" t="s">
        <v>34</v>
      </c>
      <c r="G146">
        <v>3</v>
      </c>
      <c r="H146" t="s">
        <v>4</v>
      </c>
      <c r="I146">
        <v>8</v>
      </c>
      <c r="J146">
        <v>1</v>
      </c>
      <c r="K146">
        <f>IF(Convert_to_Games[[#This Row],[Total Score]]&gt;9, 1, 0)</f>
        <v>0</v>
      </c>
      <c r="L146">
        <f>IF(Convert_to_Games[[#This Row],[DD]]=0, 0, IF(L145 = "Cons DD", Convert_to_Games[[#This Row],[DD]], L145+L145))</f>
        <v>0</v>
      </c>
    </row>
    <row r="147" spans="1:12">
      <c r="A147" t="s">
        <v>26</v>
      </c>
      <c r="B147" t="s">
        <v>21</v>
      </c>
      <c r="C147" t="s">
        <v>16</v>
      </c>
      <c r="D147" s="10">
        <v>45769</v>
      </c>
      <c r="E147">
        <v>62</v>
      </c>
      <c r="F147" t="s">
        <v>34</v>
      </c>
      <c r="G147">
        <v>3</v>
      </c>
      <c r="H147" t="s">
        <v>5</v>
      </c>
      <c r="I147">
        <v>2</v>
      </c>
      <c r="J147">
        <v>0</v>
      </c>
      <c r="K147">
        <f>IF(Convert_to_Games[[#This Row],[Total Score]]&gt;9, 1, 0)</f>
        <v>0</v>
      </c>
      <c r="L147">
        <f>IF(Convert_to_Games[[#This Row],[DD]]=0, 0, IF(L146 = "Cons DD", Convert_to_Games[[#This Row],[DD]], L146+L146))</f>
        <v>0</v>
      </c>
    </row>
    <row r="148" spans="1:12">
      <c r="A148" t="s">
        <v>26</v>
      </c>
      <c r="B148" t="s">
        <v>21</v>
      </c>
      <c r="C148" t="s">
        <v>16</v>
      </c>
      <c r="D148" s="10">
        <v>45769</v>
      </c>
      <c r="E148">
        <v>62</v>
      </c>
      <c r="F148" t="s">
        <v>34</v>
      </c>
      <c r="G148">
        <v>3</v>
      </c>
      <c r="H148" t="s">
        <v>7</v>
      </c>
      <c r="I148">
        <v>1</v>
      </c>
      <c r="J148">
        <v>0</v>
      </c>
      <c r="K148">
        <f>IF(Convert_to_Games[[#This Row],[Total Score]]&gt;9, 1, 0)</f>
        <v>0</v>
      </c>
      <c r="L148">
        <f>IF(Convert_to_Games[[#This Row],[DD]]=0, 0, IF(L147 = "Cons DD", Convert_to_Games[[#This Row],[DD]], L147+L147))</f>
        <v>0</v>
      </c>
    </row>
    <row r="149" spans="1:12">
      <c r="A149" t="s">
        <v>26</v>
      </c>
      <c r="B149" t="s">
        <v>20</v>
      </c>
      <c r="C149" t="s">
        <v>16</v>
      </c>
      <c r="D149" s="10">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26</v>
      </c>
      <c r="B150" t="s">
        <v>20</v>
      </c>
      <c r="C150" t="s">
        <v>16</v>
      </c>
      <c r="D150" s="10">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26</v>
      </c>
      <c r="B151" t="s">
        <v>20</v>
      </c>
      <c r="C151" t="s">
        <v>16</v>
      </c>
      <c r="D151" s="10">
        <v>45770</v>
      </c>
      <c r="E151">
        <v>64</v>
      </c>
      <c r="F151" t="s">
        <v>35</v>
      </c>
      <c r="G151">
        <v>5</v>
      </c>
      <c r="H151" t="s">
        <v>5</v>
      </c>
      <c r="I151">
        <v>9</v>
      </c>
      <c r="J151">
        <v>1</v>
      </c>
      <c r="K151">
        <f>IF(Convert_to_Games[[#This Row],[Total Score]]&gt;9, 1, 0)</f>
        <v>0</v>
      </c>
      <c r="L151">
        <f>IF(Convert_to_Games[[#This Row],[DD]]=0, 0, IF(L150 = "Cons DD", Convert_to_Games[[#This Row],[DD]], L150+L150))</f>
        <v>0</v>
      </c>
    </row>
    <row r="152" spans="1:12">
      <c r="A152" t="s">
        <v>26</v>
      </c>
      <c r="B152" t="s">
        <v>20</v>
      </c>
      <c r="C152" t="s">
        <v>16</v>
      </c>
      <c r="D152" s="10">
        <v>45770</v>
      </c>
      <c r="E152">
        <v>64</v>
      </c>
      <c r="F152" t="s">
        <v>35</v>
      </c>
      <c r="G152">
        <v>5</v>
      </c>
      <c r="H152" t="s">
        <v>6</v>
      </c>
      <c r="I152">
        <v>7</v>
      </c>
      <c r="J152">
        <v>0</v>
      </c>
      <c r="K152">
        <f>IF(Convert_to_Games[[#This Row],[Total Score]]&gt;9, 1, 0)</f>
        <v>0</v>
      </c>
      <c r="L152">
        <f>IF(Convert_to_Games[[#This Row],[DD]]=0, 0, IF(L151 = "Cons DD", Convert_to_Games[[#This Row],[DD]], L151+L151))</f>
        <v>0</v>
      </c>
    </row>
    <row r="153" spans="1:12">
      <c r="A153" t="s">
        <v>26</v>
      </c>
      <c r="B153" t="s">
        <v>20</v>
      </c>
      <c r="C153" t="s">
        <v>16</v>
      </c>
      <c r="D153" s="10">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26</v>
      </c>
      <c r="B154" t="s">
        <v>20</v>
      </c>
      <c r="C154" t="s">
        <v>16</v>
      </c>
      <c r="D154" s="10">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26</v>
      </c>
      <c r="B155" t="s">
        <v>20</v>
      </c>
      <c r="C155" t="s">
        <v>16</v>
      </c>
      <c r="D155" s="10">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26</v>
      </c>
      <c r="B156" t="s">
        <v>21</v>
      </c>
      <c r="C156" t="s">
        <v>16</v>
      </c>
      <c r="D156" s="10">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26</v>
      </c>
      <c r="B157" t="s">
        <v>21</v>
      </c>
      <c r="C157" t="s">
        <v>16</v>
      </c>
      <c r="D157" s="10">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26</v>
      </c>
      <c r="B158" t="s">
        <v>19</v>
      </c>
      <c r="C158" t="s">
        <v>16</v>
      </c>
      <c r="D158" s="10">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26</v>
      </c>
      <c r="B159" t="s">
        <v>19</v>
      </c>
      <c r="C159" t="s">
        <v>16</v>
      </c>
      <c r="D159" s="10">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26</v>
      </c>
      <c r="B160" t="s">
        <v>20</v>
      </c>
      <c r="C160" t="s">
        <v>16</v>
      </c>
      <c r="D160" s="10">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26</v>
      </c>
      <c r="B161" t="s">
        <v>20</v>
      </c>
      <c r="C161" t="s">
        <v>16</v>
      </c>
      <c r="D161" s="10">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26</v>
      </c>
      <c r="B162" t="s">
        <v>20</v>
      </c>
      <c r="C162" t="s">
        <v>16</v>
      </c>
      <c r="D162" s="10">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26</v>
      </c>
      <c r="B163" t="s">
        <v>20</v>
      </c>
      <c r="C163" t="s">
        <v>16</v>
      </c>
      <c r="D163" s="10">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26</v>
      </c>
      <c r="B164" t="s">
        <v>20</v>
      </c>
      <c r="C164" t="s">
        <v>16</v>
      </c>
      <c r="D164" s="10">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26</v>
      </c>
      <c r="B165" t="s">
        <v>20</v>
      </c>
      <c r="C165" t="s">
        <v>16</v>
      </c>
      <c r="D165" s="10">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26</v>
      </c>
      <c r="B166" t="s">
        <v>20</v>
      </c>
      <c r="C166" t="s">
        <v>16</v>
      </c>
      <c r="D166" s="10">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26</v>
      </c>
      <c r="B167" t="s">
        <v>20</v>
      </c>
      <c r="C167" t="s">
        <v>16</v>
      </c>
      <c r="D167" s="10">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26</v>
      </c>
      <c r="B168" t="s">
        <v>19</v>
      </c>
      <c r="C168" t="s">
        <v>16</v>
      </c>
      <c r="D168" s="10">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26</v>
      </c>
      <c r="B169" t="s">
        <v>19</v>
      </c>
      <c r="C169" t="s">
        <v>16</v>
      </c>
      <c r="D169" s="10">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26</v>
      </c>
      <c r="B170" t="s">
        <v>20</v>
      </c>
      <c r="C170" t="s">
        <v>16</v>
      </c>
      <c r="D170" s="10">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26</v>
      </c>
      <c r="B171" t="s">
        <v>20</v>
      </c>
      <c r="C171" t="s">
        <v>16</v>
      </c>
      <c r="D171" s="10">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26</v>
      </c>
      <c r="B172" t="s">
        <v>20</v>
      </c>
      <c r="C172" t="s">
        <v>16</v>
      </c>
      <c r="D172" s="10">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26</v>
      </c>
      <c r="B173" t="s">
        <v>19</v>
      </c>
      <c r="C173" t="s">
        <v>16</v>
      </c>
      <c r="D173" s="10">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26</v>
      </c>
      <c r="B174" t="s">
        <v>19</v>
      </c>
      <c r="C174" t="s">
        <v>16</v>
      </c>
      <c r="D174" s="10">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26</v>
      </c>
      <c r="B175" t="s">
        <v>21</v>
      </c>
      <c r="C175" t="s">
        <v>16</v>
      </c>
      <c r="D175" s="10">
        <v>45775</v>
      </c>
      <c r="E175">
        <v>74</v>
      </c>
      <c r="F175" t="s">
        <v>34</v>
      </c>
      <c r="G175">
        <v>3</v>
      </c>
      <c r="H175" t="s">
        <v>4</v>
      </c>
      <c r="I175">
        <v>7</v>
      </c>
      <c r="J175">
        <v>1</v>
      </c>
      <c r="K175">
        <f>IF(Convert_to_Games[[#This Row],[Total Score]]&gt;9, 1, 0)</f>
        <v>0</v>
      </c>
      <c r="L175">
        <f>IF(Convert_to_Games[[#This Row],[DD]]=0, 0, IF(L174 = "Cons DD", Convert_to_Games[[#This Row],[DD]], L174+L174))</f>
        <v>0</v>
      </c>
    </row>
    <row r="176" spans="1:12">
      <c r="A176" t="s">
        <v>26</v>
      </c>
      <c r="B176" t="s">
        <v>21</v>
      </c>
      <c r="C176" t="s">
        <v>16</v>
      </c>
      <c r="D176" s="10">
        <v>45775</v>
      </c>
      <c r="E176">
        <v>74</v>
      </c>
      <c r="F176" t="s">
        <v>34</v>
      </c>
      <c r="G176">
        <v>3</v>
      </c>
      <c r="H176" t="s">
        <v>5</v>
      </c>
      <c r="I176">
        <v>1</v>
      </c>
      <c r="J176">
        <v>0</v>
      </c>
      <c r="K176">
        <f>IF(Convert_to_Games[[#This Row],[Total Score]]&gt;9, 1, 0)</f>
        <v>0</v>
      </c>
      <c r="L176">
        <f>IF(Convert_to_Games[[#This Row],[DD]]=0, 0, IF(L175 = "Cons DD", Convert_to_Games[[#This Row],[DD]], L175+L175))</f>
        <v>0</v>
      </c>
    </row>
    <row r="177" spans="1:12">
      <c r="A177" t="s">
        <v>26</v>
      </c>
      <c r="B177" t="s">
        <v>21</v>
      </c>
      <c r="C177" t="s">
        <v>16</v>
      </c>
      <c r="D177" s="10">
        <v>45775</v>
      </c>
      <c r="E177">
        <v>74</v>
      </c>
      <c r="F177" t="s">
        <v>34</v>
      </c>
      <c r="G177">
        <v>3</v>
      </c>
      <c r="H177" t="s">
        <v>7</v>
      </c>
      <c r="I177">
        <v>3</v>
      </c>
      <c r="J177">
        <v>0</v>
      </c>
      <c r="K177">
        <f>IF(Convert_to_Games[[#This Row],[Total Score]]&gt;9, 1, 0)</f>
        <v>0</v>
      </c>
      <c r="L177">
        <f>IF(Convert_to_Games[[#This Row],[DD]]=0, 0, IF(L176 = "Cons DD", Convert_to_Games[[#This Row],[DD]], L176+L176))</f>
        <v>0</v>
      </c>
    </row>
    <row r="178" spans="1:12">
      <c r="A178" t="s">
        <v>26</v>
      </c>
      <c r="B178" t="s">
        <v>20</v>
      </c>
      <c r="C178" t="s">
        <v>16</v>
      </c>
      <c r="D178" s="10">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26</v>
      </c>
      <c r="B179" t="s">
        <v>20</v>
      </c>
      <c r="C179" t="s">
        <v>16</v>
      </c>
      <c r="D179" s="10">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26</v>
      </c>
      <c r="B180" t="s">
        <v>20</v>
      </c>
      <c r="C180" t="s">
        <v>16</v>
      </c>
      <c r="D180" s="10">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26</v>
      </c>
      <c r="B181" t="s">
        <v>20</v>
      </c>
      <c r="C181" t="s">
        <v>16</v>
      </c>
      <c r="D181" s="10">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26</v>
      </c>
      <c r="B182" t="s">
        <v>20</v>
      </c>
      <c r="C182" t="s">
        <v>16</v>
      </c>
      <c r="D182" s="10">
        <v>45776</v>
      </c>
      <c r="E182">
        <v>77</v>
      </c>
      <c r="F182" t="s">
        <v>66</v>
      </c>
      <c r="G182">
        <v>3</v>
      </c>
      <c r="H182" t="s">
        <v>4</v>
      </c>
      <c r="I182">
        <v>1</v>
      </c>
      <c r="J182">
        <v>0</v>
      </c>
      <c r="K182">
        <f>IF(Convert_to_Games[[#This Row],[Total Score]]&gt;9, 1, 0)</f>
        <v>0</v>
      </c>
      <c r="L182">
        <f>IF(Convert_to_Games[[#This Row],[DD]]=0, 0, IF(L181 = "Cons DD", Convert_to_Games[[#This Row],[DD]], L181+L181))</f>
        <v>0</v>
      </c>
    </row>
    <row r="183" spans="1:12">
      <c r="A183" t="s">
        <v>26</v>
      </c>
      <c r="B183" t="s">
        <v>20</v>
      </c>
      <c r="C183" t="s">
        <v>16</v>
      </c>
      <c r="D183" s="10">
        <v>45776</v>
      </c>
      <c r="E183">
        <v>77</v>
      </c>
      <c r="F183" t="s">
        <v>66</v>
      </c>
      <c r="G183">
        <v>3</v>
      </c>
      <c r="H183" t="s">
        <v>5</v>
      </c>
      <c r="I183">
        <v>5</v>
      </c>
      <c r="J183">
        <v>0</v>
      </c>
      <c r="K183">
        <f>IF(Convert_to_Games[[#This Row],[Total Score]]&gt;9, 1, 0)</f>
        <v>0</v>
      </c>
      <c r="L183">
        <f>IF(Convert_to_Games[[#This Row],[DD]]=0, 0, IF(L182 = "Cons DD", Convert_to_Games[[#This Row],[DD]], L182+L182))</f>
        <v>0</v>
      </c>
    </row>
    <row r="184" spans="1:12">
      <c r="A184" t="s">
        <v>26</v>
      </c>
      <c r="B184" t="s">
        <v>20</v>
      </c>
      <c r="C184" t="s">
        <v>16</v>
      </c>
      <c r="D184" s="10">
        <v>45776</v>
      </c>
      <c r="E184">
        <v>77</v>
      </c>
      <c r="F184" t="s">
        <v>66</v>
      </c>
      <c r="G184">
        <v>3</v>
      </c>
      <c r="H184" t="s">
        <v>6</v>
      </c>
      <c r="I184">
        <v>8</v>
      </c>
      <c r="J184">
        <v>1</v>
      </c>
      <c r="K184">
        <f>IF(Convert_to_Games[[#This Row],[Total Score]]&gt;9, 1, 0)</f>
        <v>0</v>
      </c>
      <c r="L184">
        <f>IF(Convert_to_Games[[#This Row],[DD]]=0, 0, IF(L183 = "Cons DD", Convert_to_Games[[#This Row],[DD]], L183+L183))</f>
        <v>0</v>
      </c>
    </row>
    <row r="185" spans="1:12">
      <c r="A185" t="s">
        <v>26</v>
      </c>
      <c r="B185" t="s">
        <v>20</v>
      </c>
      <c r="C185" t="s">
        <v>16</v>
      </c>
      <c r="D185" s="10">
        <v>45776</v>
      </c>
      <c r="E185">
        <v>78</v>
      </c>
      <c r="F185" t="s">
        <v>67</v>
      </c>
      <c r="G185">
        <v>3</v>
      </c>
      <c r="H185" t="s">
        <v>4</v>
      </c>
      <c r="I185">
        <v>9</v>
      </c>
      <c r="J185">
        <v>1</v>
      </c>
      <c r="K185">
        <f>IF(Convert_to_Games[[#This Row],[Total Score]]&gt;9, 1, 0)</f>
        <v>0</v>
      </c>
      <c r="L185">
        <f>IF(Convert_to_Games[[#This Row],[DD]]=0, 0, IF(L184 = "Cons DD", Convert_to_Games[[#This Row],[DD]], L184+L184))</f>
        <v>0</v>
      </c>
    </row>
    <row r="186" spans="1:12">
      <c r="A186" t="s">
        <v>26</v>
      </c>
      <c r="B186" t="s">
        <v>20</v>
      </c>
      <c r="C186" t="s">
        <v>16</v>
      </c>
      <c r="D186" s="10">
        <v>45776</v>
      </c>
      <c r="E186">
        <v>78</v>
      </c>
      <c r="F186" t="s">
        <v>67</v>
      </c>
      <c r="G186">
        <v>3</v>
      </c>
      <c r="H186" t="s">
        <v>7</v>
      </c>
      <c r="I186">
        <v>4</v>
      </c>
      <c r="J186">
        <v>0</v>
      </c>
      <c r="K186">
        <f>IF(Convert_to_Games[[#This Row],[Total Score]]&gt;9, 1, 0)</f>
        <v>0</v>
      </c>
      <c r="L186">
        <f>IF(Convert_to_Games[[#This Row],[DD]]=0, 0, IF(L185 = "Cons DD", Convert_to_Games[[#This Row],[DD]], L185+L185))</f>
        <v>0</v>
      </c>
    </row>
    <row r="187" spans="1:12">
      <c r="A187" t="s">
        <v>26</v>
      </c>
      <c r="B187" t="s">
        <v>20</v>
      </c>
      <c r="C187" t="s">
        <v>16</v>
      </c>
      <c r="D187" s="10">
        <v>45776</v>
      </c>
      <c r="E187">
        <v>79</v>
      </c>
      <c r="F187" t="s">
        <v>68</v>
      </c>
      <c r="G187">
        <v>3</v>
      </c>
      <c r="H187" t="s">
        <v>4</v>
      </c>
      <c r="I187">
        <v>7</v>
      </c>
      <c r="J187">
        <v>1</v>
      </c>
      <c r="K187">
        <f>IF(Convert_to_Games[[#This Row],[Total Score]]&gt;9, 1, 0)</f>
        <v>0</v>
      </c>
      <c r="L187">
        <f>IF(Convert_to_Games[[#This Row],[DD]]=0, 0, IF(L186 = "Cons DD", Convert_to_Games[[#This Row],[DD]], L186+L186))</f>
        <v>0</v>
      </c>
    </row>
    <row r="188" spans="1:12">
      <c r="A188" t="s">
        <v>26</v>
      </c>
      <c r="B188" t="s">
        <v>20</v>
      </c>
      <c r="C188" t="s">
        <v>16</v>
      </c>
      <c r="D188" s="10">
        <v>45776</v>
      </c>
      <c r="E188">
        <v>79</v>
      </c>
      <c r="F188" t="s">
        <v>68</v>
      </c>
      <c r="G188">
        <v>3</v>
      </c>
      <c r="H188" t="s">
        <v>5</v>
      </c>
      <c r="I188">
        <v>1</v>
      </c>
      <c r="J188">
        <v>0</v>
      </c>
      <c r="K188">
        <f>IF(Convert_to_Games[[#This Row],[Total Score]]&gt;9, 1, 0)</f>
        <v>0</v>
      </c>
      <c r="L188">
        <f>IF(Convert_to_Games[[#This Row],[DD]]=0, 0, IF(L187 = "Cons DD", Convert_to_Games[[#This Row],[DD]], L187+L187))</f>
        <v>0</v>
      </c>
    </row>
    <row r="189" spans="1:12">
      <c r="A189" t="s">
        <v>26</v>
      </c>
      <c r="B189" t="s">
        <v>20</v>
      </c>
      <c r="C189" t="s">
        <v>16</v>
      </c>
      <c r="D189" s="10">
        <v>45776</v>
      </c>
      <c r="E189">
        <v>79</v>
      </c>
      <c r="F189" t="s">
        <v>68</v>
      </c>
      <c r="G189">
        <v>3</v>
      </c>
      <c r="H189" t="s">
        <v>6</v>
      </c>
      <c r="I189">
        <v>1</v>
      </c>
      <c r="J189">
        <v>0</v>
      </c>
      <c r="K189">
        <f>IF(Convert_to_Games[[#This Row],[Total Score]]&gt;9, 1, 0)</f>
        <v>0</v>
      </c>
      <c r="L189">
        <f>IF(Convert_to_Games[[#This Row],[DD]]=0, 0, IF(L188 = "Cons DD", Convert_to_Games[[#This Row],[DD]], L188+L188))</f>
        <v>0</v>
      </c>
    </row>
    <row r="190" spans="1:12">
      <c r="A190" t="s">
        <v>26</v>
      </c>
      <c r="B190" t="s">
        <v>20</v>
      </c>
      <c r="C190" t="s">
        <v>16</v>
      </c>
      <c r="D190" s="10">
        <v>45776</v>
      </c>
      <c r="E190">
        <v>79</v>
      </c>
      <c r="F190" t="s">
        <v>68</v>
      </c>
      <c r="G190">
        <v>3</v>
      </c>
      <c r="H190" t="s">
        <v>7</v>
      </c>
      <c r="I190">
        <v>5</v>
      </c>
      <c r="J190">
        <v>0</v>
      </c>
      <c r="K190">
        <f>IF(Convert_to_Games[[#This Row],[Total Score]]&gt;9, 1, 0)</f>
        <v>0</v>
      </c>
      <c r="L190">
        <f>IF(Convert_to_Games[[#This Row],[DD]]=0, 0, IF(L189 = "Cons DD", Convert_to_Games[[#This Row],[DD]], L189+L189))</f>
        <v>0</v>
      </c>
    </row>
    <row r="191" spans="1:12">
      <c r="A191" t="s">
        <v>26</v>
      </c>
      <c r="B191" t="s">
        <v>20</v>
      </c>
      <c r="C191" t="s">
        <v>16</v>
      </c>
      <c r="D191" s="10">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26</v>
      </c>
      <c r="B192" t="s">
        <v>20</v>
      </c>
      <c r="C192" t="s">
        <v>16</v>
      </c>
      <c r="D192" s="10">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26</v>
      </c>
      <c r="B193" t="s">
        <v>20</v>
      </c>
      <c r="C193" t="s">
        <v>16</v>
      </c>
      <c r="D193" s="10">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26</v>
      </c>
      <c r="B194" t="s">
        <v>19</v>
      </c>
      <c r="C194" t="s">
        <v>16</v>
      </c>
      <c r="D194" s="10">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26</v>
      </c>
      <c r="B195" t="s">
        <v>19</v>
      </c>
      <c r="C195" t="s">
        <v>16</v>
      </c>
      <c r="D195" s="10">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26</v>
      </c>
      <c r="B196" t="s">
        <v>21</v>
      </c>
      <c r="C196" t="s">
        <v>16</v>
      </c>
      <c r="D196" s="10">
        <v>45777</v>
      </c>
      <c r="E196">
        <v>82</v>
      </c>
      <c r="F196" t="s">
        <v>71</v>
      </c>
      <c r="G196">
        <v>3</v>
      </c>
      <c r="H196" t="s">
        <v>4</v>
      </c>
      <c r="I196">
        <v>12</v>
      </c>
      <c r="J196">
        <v>1</v>
      </c>
      <c r="K196">
        <f>IF(Convert_to_Games[[#This Row],[Total Score]]&gt;9, 1, 0)</f>
        <v>1</v>
      </c>
      <c r="L196">
        <f>IF(Convert_to_Games[[#This Row],[DD]]=0, 0, IF(L195 = "Cons DD", Convert_to_Games[[#This Row],[DD]], L195+L195))</f>
        <v>0</v>
      </c>
    </row>
    <row r="197" spans="1:12">
      <c r="A197" t="s">
        <v>26</v>
      </c>
      <c r="B197" t="s">
        <v>21</v>
      </c>
      <c r="C197" t="s">
        <v>16</v>
      </c>
      <c r="D197" s="10">
        <v>45777</v>
      </c>
      <c r="E197">
        <v>82</v>
      </c>
      <c r="F197" t="s">
        <v>71</v>
      </c>
      <c r="G197">
        <v>3</v>
      </c>
      <c r="H197" t="s">
        <v>5</v>
      </c>
      <c r="I197">
        <v>5</v>
      </c>
      <c r="J197">
        <v>0</v>
      </c>
      <c r="K197">
        <f>IF(Convert_to_Games[[#This Row],[Total Score]]&gt;9, 1, 0)</f>
        <v>0</v>
      </c>
      <c r="L197">
        <f>IF(Convert_to_Games[[#This Row],[DD]]=0, 0, IF(L196 = "Cons DD", Convert_to_Games[[#This Row],[DD]], L196+L196))</f>
        <v>0</v>
      </c>
    </row>
    <row r="198" spans="1:12">
      <c r="A198" t="s">
        <v>26</v>
      </c>
      <c r="B198" t="s">
        <v>21</v>
      </c>
      <c r="C198" t="s">
        <v>16</v>
      </c>
      <c r="D198" s="10">
        <v>45777</v>
      </c>
      <c r="E198">
        <v>82</v>
      </c>
      <c r="F198" t="s">
        <v>71</v>
      </c>
      <c r="G198">
        <v>3</v>
      </c>
      <c r="H198" t="s">
        <v>7</v>
      </c>
      <c r="I198">
        <v>2</v>
      </c>
      <c r="J198">
        <v>0</v>
      </c>
      <c r="K198">
        <f>IF(Convert_to_Games[[#This Row],[Total Score]]&gt;9, 1, 0)</f>
        <v>0</v>
      </c>
      <c r="L198">
        <f>IF(Convert_to_Games[[#This Row],[DD]]=0, 0, IF(L197 = "Cons DD", Convert_to_Games[[#This Row],[DD]], L197+L197))</f>
        <v>0</v>
      </c>
    </row>
    <row r="199" spans="1:12">
      <c r="A199" t="s">
        <v>26</v>
      </c>
      <c r="B199" t="s">
        <v>20</v>
      </c>
      <c r="C199" t="s">
        <v>16</v>
      </c>
      <c r="D199" s="10">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26</v>
      </c>
      <c r="B200" t="s">
        <v>20</v>
      </c>
      <c r="C200" t="s">
        <v>16</v>
      </c>
      <c r="D200" s="10">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26</v>
      </c>
      <c r="B201" t="s">
        <v>20</v>
      </c>
      <c r="C201" t="s">
        <v>16</v>
      </c>
      <c r="D201" s="10">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26</v>
      </c>
      <c r="B202" t="s">
        <v>20</v>
      </c>
      <c r="C202" t="s">
        <v>16</v>
      </c>
      <c r="D202" s="10">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26</v>
      </c>
      <c r="B203" t="s">
        <v>19</v>
      </c>
      <c r="C203" t="s">
        <v>16</v>
      </c>
      <c r="D203" s="10">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26</v>
      </c>
      <c r="B204" t="s">
        <v>19</v>
      </c>
      <c r="C204" t="s">
        <v>16</v>
      </c>
      <c r="D204" s="10">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26</v>
      </c>
      <c r="B205" t="s">
        <v>21</v>
      </c>
      <c r="C205" t="s">
        <v>16</v>
      </c>
      <c r="D205" s="10">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26</v>
      </c>
      <c r="B206" t="s">
        <v>21</v>
      </c>
      <c r="C206" t="s">
        <v>16</v>
      </c>
      <c r="D206" s="10">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26</v>
      </c>
      <c r="B207" t="s">
        <v>21</v>
      </c>
      <c r="C207" t="s">
        <v>16</v>
      </c>
      <c r="D207" s="10">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26</v>
      </c>
      <c r="B208" t="s">
        <v>21</v>
      </c>
      <c r="C208" t="s">
        <v>16</v>
      </c>
      <c r="D208" s="10">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26</v>
      </c>
      <c r="B209" t="s">
        <v>20</v>
      </c>
      <c r="C209" t="s">
        <v>16</v>
      </c>
      <c r="D209" s="10">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26</v>
      </c>
      <c r="B210" t="s">
        <v>20</v>
      </c>
      <c r="C210" t="s">
        <v>16</v>
      </c>
      <c r="D210" s="10">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26</v>
      </c>
      <c r="B211" t="s">
        <v>19</v>
      </c>
      <c r="C211" t="s">
        <v>16</v>
      </c>
      <c r="D211" s="10">
        <v>45779</v>
      </c>
      <c r="E211">
        <v>89</v>
      </c>
      <c r="F211" t="s">
        <v>78</v>
      </c>
      <c r="G211">
        <v>3</v>
      </c>
      <c r="H211" t="s">
        <v>4</v>
      </c>
      <c r="I211">
        <v>2</v>
      </c>
      <c r="J211">
        <v>0</v>
      </c>
      <c r="K211">
        <f>IF(Convert_to_Games[[#This Row],[Total Score]]&gt;9, 1, 0)</f>
        <v>0</v>
      </c>
      <c r="L211">
        <f>IF(Convert_to_Games[[#This Row],[DD]]=0, 0, IF(L210 = "Cons DD", Convert_to_Games[[#This Row],[DD]], L210+L210))</f>
        <v>0</v>
      </c>
    </row>
    <row r="212" spans="1:12">
      <c r="A212" t="s">
        <v>26</v>
      </c>
      <c r="B212" t="s">
        <v>19</v>
      </c>
      <c r="C212" t="s">
        <v>16</v>
      </c>
      <c r="D212" s="10">
        <v>45779</v>
      </c>
      <c r="E212">
        <v>89</v>
      </c>
      <c r="F212" t="s">
        <v>78</v>
      </c>
      <c r="G212">
        <v>3</v>
      </c>
      <c r="H212" t="s">
        <v>5</v>
      </c>
      <c r="I212">
        <v>4</v>
      </c>
      <c r="J212">
        <v>1</v>
      </c>
      <c r="K212">
        <f>IF(Convert_to_Games[[#This Row],[Total Score]]&gt;9, 1, 0)</f>
        <v>0</v>
      </c>
      <c r="L212">
        <f>IF(Convert_to_Games[[#This Row],[DD]]=0, 0, IF(L211 = "Cons DD", Convert_to_Games[[#This Row],[DD]], L211+L211))</f>
        <v>0</v>
      </c>
    </row>
    <row r="213" spans="1:12">
      <c r="A213" t="s">
        <v>26</v>
      </c>
      <c r="B213" t="s">
        <v>19</v>
      </c>
      <c r="C213" t="s">
        <v>16</v>
      </c>
      <c r="D213" s="10">
        <v>45779</v>
      </c>
      <c r="E213">
        <v>89</v>
      </c>
      <c r="F213" t="s">
        <v>78</v>
      </c>
      <c r="G213">
        <v>3</v>
      </c>
      <c r="H213" t="s">
        <v>24</v>
      </c>
      <c r="I213">
        <v>2</v>
      </c>
      <c r="J213">
        <v>0</v>
      </c>
      <c r="K213">
        <f>IF(Convert_to_Games[[#This Row],[Total Score]]&gt;9, 1, 0)</f>
        <v>0</v>
      </c>
      <c r="L213">
        <f>IF(Convert_to_Games[[#This Row],[DD]]=0, 0, IF(L212 = "Cons DD", Convert_to_Games[[#This Row],[DD]], L212+L212))</f>
        <v>0</v>
      </c>
    </row>
    <row r="214" spans="1:12">
      <c r="A214" t="s">
        <v>26</v>
      </c>
      <c r="B214" t="s">
        <v>20</v>
      </c>
      <c r="C214" t="s">
        <v>16</v>
      </c>
      <c r="D214" s="10">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26</v>
      </c>
      <c r="B215" t="s">
        <v>20</v>
      </c>
      <c r="C215" t="s">
        <v>16</v>
      </c>
      <c r="D215" s="10">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26</v>
      </c>
      <c r="B216" t="s">
        <v>20</v>
      </c>
      <c r="C216" t="s">
        <v>16</v>
      </c>
      <c r="D216" s="10">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26</v>
      </c>
      <c r="B217" t="s">
        <v>20</v>
      </c>
      <c r="C217" t="s">
        <v>16</v>
      </c>
      <c r="D217" s="10">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26</v>
      </c>
      <c r="B218" t="s">
        <v>20</v>
      </c>
      <c r="C218" t="s">
        <v>16</v>
      </c>
      <c r="D218" s="10">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26</v>
      </c>
      <c r="B219" t="s">
        <v>20</v>
      </c>
      <c r="C219" t="s">
        <v>16</v>
      </c>
      <c r="D219" s="10">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26</v>
      </c>
      <c r="B220" t="s">
        <v>20</v>
      </c>
      <c r="C220" t="s">
        <v>16</v>
      </c>
      <c r="D220" s="10">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26</v>
      </c>
      <c r="B221" t="s">
        <v>20</v>
      </c>
      <c r="C221" t="s">
        <v>16</v>
      </c>
      <c r="D221" s="10">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26</v>
      </c>
      <c r="B222" t="s">
        <v>19</v>
      </c>
      <c r="C222" t="s">
        <v>16</v>
      </c>
      <c r="D222" s="10">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26</v>
      </c>
      <c r="B223" t="s">
        <v>19</v>
      </c>
      <c r="C223" t="s">
        <v>16</v>
      </c>
      <c r="D223" s="10">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26</v>
      </c>
      <c r="B224" t="s">
        <v>21</v>
      </c>
      <c r="C224" t="s">
        <v>16</v>
      </c>
      <c r="D224" s="10">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26</v>
      </c>
      <c r="B225" t="s">
        <v>21</v>
      </c>
      <c r="C225" t="s">
        <v>16</v>
      </c>
      <c r="D225" s="10">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26</v>
      </c>
      <c r="B226" t="s">
        <v>20</v>
      </c>
      <c r="C226" t="s">
        <v>16</v>
      </c>
      <c r="D226" s="10">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26</v>
      </c>
      <c r="B227" t="s">
        <v>20</v>
      </c>
      <c r="C227" t="s">
        <v>16</v>
      </c>
      <c r="D227" s="10">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26</v>
      </c>
      <c r="B228" t="s">
        <v>20</v>
      </c>
      <c r="C228" t="s">
        <v>16</v>
      </c>
      <c r="D228" s="10">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26</v>
      </c>
      <c r="B229" t="s">
        <v>20</v>
      </c>
      <c r="C229" t="s">
        <v>16</v>
      </c>
      <c r="D229" s="10">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26</v>
      </c>
      <c r="B230" t="s">
        <v>20</v>
      </c>
      <c r="C230" t="s">
        <v>16</v>
      </c>
      <c r="D230" s="10">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26</v>
      </c>
      <c r="B231" t="s">
        <v>20</v>
      </c>
      <c r="C231" t="s">
        <v>16</v>
      </c>
      <c r="D231" s="10">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26</v>
      </c>
      <c r="B232" t="s">
        <v>20</v>
      </c>
      <c r="C232" t="s">
        <v>16</v>
      </c>
      <c r="D232" s="10">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26</v>
      </c>
      <c r="B233" t="s">
        <v>20</v>
      </c>
      <c r="C233" t="s">
        <v>16</v>
      </c>
      <c r="D233" s="10">
        <v>45791</v>
      </c>
      <c r="E233">
        <v>99</v>
      </c>
      <c r="F233" t="s">
        <v>79</v>
      </c>
      <c r="G233">
        <v>3</v>
      </c>
      <c r="H233" t="s">
        <v>4</v>
      </c>
      <c r="I233">
        <v>3</v>
      </c>
      <c r="J233">
        <v>0</v>
      </c>
      <c r="K233">
        <f>IF(Convert_to_Games[[#This Row],[Total Score]]&gt;9, 1, 0)</f>
        <v>0</v>
      </c>
      <c r="L233">
        <f>IF(Convert_to_Games[[#This Row],[DD]]=0, 0, IF(L232 = "Cons DD", Convert_to_Games[[#This Row],[DD]], L232+L232))</f>
        <v>0</v>
      </c>
    </row>
    <row r="234" spans="1:12">
      <c r="A234" t="s">
        <v>26</v>
      </c>
      <c r="B234" t="s">
        <v>20</v>
      </c>
      <c r="C234" t="s">
        <v>16</v>
      </c>
      <c r="D234" s="10">
        <v>45791</v>
      </c>
      <c r="E234">
        <v>99</v>
      </c>
      <c r="F234" t="s">
        <v>79</v>
      </c>
      <c r="G234">
        <v>3</v>
      </c>
      <c r="H234" t="s">
        <v>5</v>
      </c>
      <c r="I234">
        <v>7</v>
      </c>
      <c r="J234">
        <v>0</v>
      </c>
      <c r="K234">
        <f>IF(Convert_to_Games[[#This Row],[Total Score]]&gt;9, 1, 0)</f>
        <v>0</v>
      </c>
      <c r="L234">
        <f>IF(Convert_to_Games[[#This Row],[DD]]=0, 0, IF(L233 = "Cons DD", Convert_to_Games[[#This Row],[DD]], L233+L233))</f>
        <v>0</v>
      </c>
    </row>
    <row r="235" spans="1:12">
      <c r="A235" t="s">
        <v>26</v>
      </c>
      <c r="B235" t="s">
        <v>20</v>
      </c>
      <c r="C235" t="s">
        <v>16</v>
      </c>
      <c r="D235" s="10">
        <v>45791</v>
      </c>
      <c r="E235">
        <v>99</v>
      </c>
      <c r="F235" t="s">
        <v>79</v>
      </c>
      <c r="G235">
        <v>3</v>
      </c>
      <c r="H235" t="s">
        <v>6</v>
      </c>
      <c r="I235">
        <v>9</v>
      </c>
      <c r="J235">
        <v>1</v>
      </c>
      <c r="K235">
        <f>IF(Convert_to_Games[[#This Row],[Total Score]]&gt;9, 1, 0)</f>
        <v>0</v>
      </c>
      <c r="L235">
        <f>IF(Convert_to_Games[[#This Row],[DD]]=0, 0, IF(L234 = "Cons DD", Convert_to_Games[[#This Row],[DD]], L234+L234))</f>
        <v>0</v>
      </c>
    </row>
    <row r="236" spans="1:12">
      <c r="A236" t="s">
        <v>26</v>
      </c>
      <c r="B236" t="s">
        <v>20</v>
      </c>
      <c r="C236" t="s">
        <v>16</v>
      </c>
      <c r="D236" s="10">
        <v>45791</v>
      </c>
      <c r="E236">
        <v>99</v>
      </c>
      <c r="F236" t="s">
        <v>79</v>
      </c>
      <c r="G236">
        <v>3</v>
      </c>
      <c r="H236" t="s">
        <v>7</v>
      </c>
      <c r="I236">
        <v>5</v>
      </c>
      <c r="J236">
        <v>0</v>
      </c>
      <c r="K236">
        <f>IF(Convert_to_Games[[#This Row],[Total Score]]&gt;9, 1, 0)</f>
        <v>0</v>
      </c>
      <c r="L236">
        <f>IF(Convert_to_Games[[#This Row],[DD]]=0, 0, IF(L235 = "Cons DD", Convert_to_Games[[#This Row],[DD]], L235+L235))</f>
        <v>0</v>
      </c>
    </row>
    <row r="237" spans="1:12">
      <c r="A237" t="s">
        <v>26</v>
      </c>
      <c r="B237" t="s">
        <v>19</v>
      </c>
      <c r="C237" t="s">
        <v>16</v>
      </c>
      <c r="D237" s="10">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26</v>
      </c>
      <c r="B238" t="s">
        <v>19</v>
      </c>
      <c r="C238" t="s">
        <v>16</v>
      </c>
      <c r="D238" s="10">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26</v>
      </c>
      <c r="B239" t="s">
        <v>20</v>
      </c>
      <c r="C239" t="s">
        <v>16</v>
      </c>
      <c r="D239" s="10">
        <v>45797</v>
      </c>
      <c r="E239">
        <v>101</v>
      </c>
      <c r="F239" t="s">
        <v>80</v>
      </c>
      <c r="G239">
        <v>3</v>
      </c>
      <c r="H239" t="s">
        <v>5</v>
      </c>
      <c r="I239">
        <v>9</v>
      </c>
      <c r="J239">
        <v>1</v>
      </c>
      <c r="K239">
        <f>IF(Convert_to_Games[[#This Row],[Total Score]]&gt;9, 1, 0)</f>
        <v>0</v>
      </c>
      <c r="L239">
        <f>IF(Convert_to_Games[[#This Row],[DD]]=0, 0, IF(L238 = "Cons DD", Convert_to_Games[[#This Row],[DD]], L238+L238))</f>
        <v>0</v>
      </c>
    </row>
    <row r="240" spans="1:12">
      <c r="A240" t="s">
        <v>26</v>
      </c>
      <c r="B240" t="s">
        <v>20</v>
      </c>
      <c r="C240" t="s">
        <v>16</v>
      </c>
      <c r="D240" s="10">
        <v>45797</v>
      </c>
      <c r="E240">
        <v>101</v>
      </c>
      <c r="F240" t="s">
        <v>80</v>
      </c>
      <c r="G240">
        <v>3</v>
      </c>
      <c r="H240" t="s">
        <v>6</v>
      </c>
      <c r="I240">
        <v>6</v>
      </c>
      <c r="J240">
        <v>0</v>
      </c>
      <c r="K240">
        <f>IF(Convert_to_Games[[#This Row],[Total Score]]&gt;9, 1, 0)</f>
        <v>0</v>
      </c>
      <c r="L240">
        <f>IF(Convert_to_Games[[#This Row],[DD]]=0, 0, IF(L239 = "Cons DD", Convert_to_Games[[#This Row],[DD]], L239+L239))</f>
        <v>0</v>
      </c>
    </row>
    <row r="241" spans="1:12">
      <c r="A241" t="s">
        <v>26</v>
      </c>
      <c r="B241" t="s">
        <v>20</v>
      </c>
      <c r="C241" t="s">
        <v>16</v>
      </c>
      <c r="D241" s="10">
        <v>45797</v>
      </c>
      <c r="E241">
        <v>102</v>
      </c>
      <c r="F241" t="s">
        <v>28</v>
      </c>
      <c r="G241">
        <v>3</v>
      </c>
      <c r="H241" t="s">
        <v>5</v>
      </c>
      <c r="I241">
        <v>8</v>
      </c>
      <c r="J241">
        <v>1</v>
      </c>
      <c r="K241">
        <f>IF(Convert_to_Games[[#This Row],[Total Score]]&gt;9, 1, 0)</f>
        <v>0</v>
      </c>
      <c r="L241">
        <f>IF(Convert_to_Games[[#This Row],[DD]]=0, 0, IF(L240 = "Cons DD", Convert_to_Games[[#This Row],[DD]], L240+L240))</f>
        <v>0</v>
      </c>
    </row>
    <row r="242" spans="1:12">
      <c r="A242" t="s">
        <v>26</v>
      </c>
      <c r="B242" t="s">
        <v>20</v>
      </c>
      <c r="C242" t="s">
        <v>16</v>
      </c>
      <c r="D242" s="10">
        <v>45797</v>
      </c>
      <c r="E242">
        <v>102</v>
      </c>
      <c r="F242" t="s">
        <v>28</v>
      </c>
      <c r="G242">
        <v>3</v>
      </c>
      <c r="H242" t="s">
        <v>7</v>
      </c>
      <c r="I242">
        <v>1</v>
      </c>
      <c r="J242">
        <v>0</v>
      </c>
      <c r="K242">
        <f>IF(Convert_to_Games[[#This Row],[Total Score]]&gt;9, 1, 0)</f>
        <v>0</v>
      </c>
      <c r="L242">
        <f>IF(Convert_to_Games[[#This Row],[DD]]=0, 0, IF(L241 = "Cons DD", Convert_to_Games[[#This Row],[DD]], L241+L241))</f>
        <v>0</v>
      </c>
    </row>
    <row r="243" spans="1:12">
      <c r="A243" t="s">
        <v>26</v>
      </c>
      <c r="B243" t="s">
        <v>20</v>
      </c>
      <c r="C243" t="s">
        <v>16</v>
      </c>
      <c r="D243" s="10">
        <v>45798</v>
      </c>
      <c r="E243">
        <v>103</v>
      </c>
      <c r="F243" t="s">
        <v>80</v>
      </c>
      <c r="G243">
        <v>3</v>
      </c>
      <c r="H243" t="s">
        <v>5</v>
      </c>
      <c r="I243">
        <v>12</v>
      </c>
      <c r="J243">
        <v>1</v>
      </c>
      <c r="K243">
        <f>IF(Convert_to_Games[[#This Row],[Total Score]]&gt;9, 1, 0)</f>
        <v>1</v>
      </c>
      <c r="L243">
        <f>IF(Convert_to_Games[[#This Row],[DD]]=0, 0, IF(L242 = "Cons DD", Convert_to_Games[[#This Row],[DD]], L242+L242))</f>
        <v>0</v>
      </c>
    </row>
    <row r="244" spans="1:12">
      <c r="A244" t="s">
        <v>26</v>
      </c>
      <c r="B244" t="s">
        <v>20</v>
      </c>
      <c r="C244" t="s">
        <v>16</v>
      </c>
      <c r="D244" s="10">
        <v>45798</v>
      </c>
      <c r="E244">
        <v>103</v>
      </c>
      <c r="F244" t="s">
        <v>80</v>
      </c>
      <c r="G244">
        <v>3</v>
      </c>
      <c r="H244" t="s">
        <v>6</v>
      </c>
      <c r="I244">
        <v>5</v>
      </c>
      <c r="J244">
        <v>0</v>
      </c>
      <c r="K244">
        <f>IF(Convert_to_Games[[#This Row],[Total Score]]&gt;9, 1, 0)</f>
        <v>0</v>
      </c>
      <c r="L244">
        <f>IF(Convert_to_Games[[#This Row],[DD]]=0, 0, IF(L243 = "Cons DD", Convert_to_Games[[#This Row],[DD]], L243+L243))</f>
        <v>0</v>
      </c>
    </row>
    <row r="245" spans="1:12">
      <c r="A245" t="s">
        <v>26</v>
      </c>
      <c r="B245" t="s">
        <v>20</v>
      </c>
      <c r="C245" t="s">
        <v>16</v>
      </c>
      <c r="D245" s="10">
        <v>45799</v>
      </c>
      <c r="E245">
        <v>104</v>
      </c>
      <c r="F245" t="s">
        <v>80</v>
      </c>
      <c r="G245">
        <v>3</v>
      </c>
      <c r="H245" t="s">
        <v>5</v>
      </c>
      <c r="I245">
        <v>4</v>
      </c>
      <c r="J245">
        <v>1</v>
      </c>
      <c r="K245">
        <f>IF(Convert_to_Games[[#This Row],[Total Score]]&gt;9, 1, 0)</f>
        <v>0</v>
      </c>
      <c r="L245">
        <f>IF(Convert_to_Games[[#This Row],[DD]]=0, 0, IF(L244 = "Cons DD", Convert_to_Games[[#This Row],[DD]], L244+L244))</f>
        <v>0</v>
      </c>
    </row>
    <row r="246" spans="1:12">
      <c r="A246" t="s">
        <v>26</v>
      </c>
      <c r="B246" t="s">
        <v>20</v>
      </c>
      <c r="C246" t="s">
        <v>16</v>
      </c>
      <c r="D246" s="10">
        <v>45799</v>
      </c>
      <c r="E246">
        <v>104</v>
      </c>
      <c r="F246" t="s">
        <v>80</v>
      </c>
      <c r="G246">
        <v>3</v>
      </c>
      <c r="H246" t="s">
        <v>6</v>
      </c>
      <c r="I246">
        <v>1</v>
      </c>
      <c r="J246">
        <v>0</v>
      </c>
      <c r="K246">
        <f>IF(Convert_to_Games[[#This Row],[Total Score]]&gt;9, 1, 0)</f>
        <v>0</v>
      </c>
      <c r="L246">
        <f>IF(Convert_to_Games[[#This Row],[DD]]=0, 0, IF(L245 = "Cons DD", Convert_to_Games[[#This Row],[DD]], L245+L245))</f>
        <v>0</v>
      </c>
    </row>
    <row r="247" spans="1:12">
      <c r="A247" t="s">
        <v>26</v>
      </c>
      <c r="B247" t="s">
        <v>20</v>
      </c>
      <c r="C247" t="s">
        <v>16</v>
      </c>
      <c r="D247" s="10">
        <v>45811</v>
      </c>
      <c r="E247">
        <v>105</v>
      </c>
      <c r="F247" t="s">
        <v>80</v>
      </c>
      <c r="G247">
        <v>3</v>
      </c>
      <c r="H247" t="s">
        <v>5</v>
      </c>
      <c r="I247">
        <v>3</v>
      </c>
      <c r="J247">
        <v>1</v>
      </c>
      <c r="K247">
        <f>IF(Convert_to_Games[[#This Row],[Total Score]]&gt;9, 1, 0)</f>
        <v>0</v>
      </c>
      <c r="L247">
        <f>IF(Convert_to_Games[[#This Row],[DD]]=0, 0, IF(L246 = "Cons DD", Convert_to_Games[[#This Row],[DD]], L246+L246))</f>
        <v>0</v>
      </c>
    </row>
    <row r="248" spans="1:12">
      <c r="A248" t="s">
        <v>26</v>
      </c>
      <c r="B248" t="s">
        <v>20</v>
      </c>
      <c r="C248" t="s">
        <v>16</v>
      </c>
      <c r="D248" s="10">
        <v>45811</v>
      </c>
      <c r="E248">
        <v>105</v>
      </c>
      <c r="F248" t="s">
        <v>80</v>
      </c>
      <c r="G248">
        <v>3</v>
      </c>
      <c r="H248" t="s">
        <v>6</v>
      </c>
      <c r="I248">
        <v>1</v>
      </c>
      <c r="J248">
        <v>0</v>
      </c>
      <c r="K248">
        <f>IF(Convert_to_Games[[#This Row],[Total Score]]&gt;9, 1, 0)</f>
        <v>0</v>
      </c>
      <c r="L248">
        <f>IF(Convert_to_Games[[#This Row],[DD]]=0, 0, IF(L247 = "Cons DD", Convert_to_Games[[#This Row],[DD]], L247+L247))</f>
        <v>0</v>
      </c>
    </row>
    <row r="249" spans="1:12">
      <c r="A249" t="s">
        <v>26</v>
      </c>
      <c r="B249" t="s">
        <v>20</v>
      </c>
      <c r="C249" t="s">
        <v>16</v>
      </c>
      <c r="D249" s="10">
        <v>45811</v>
      </c>
      <c r="E249">
        <v>106</v>
      </c>
      <c r="F249" t="s">
        <v>35</v>
      </c>
      <c r="G249">
        <v>3</v>
      </c>
      <c r="H249" t="s">
        <v>5</v>
      </c>
      <c r="I249">
        <v>3</v>
      </c>
      <c r="J249">
        <v>1</v>
      </c>
      <c r="K249">
        <f>IF(Convert_to_Games[[#This Row],[Total Score]]&gt;9, 1, 0)</f>
        <v>0</v>
      </c>
      <c r="L249">
        <f>IF(Convert_to_Games[[#This Row],[DD]]=0, 0, IF(L248 = "Cons DD", Convert_to_Games[[#This Row],[DD]], L248+L248))</f>
        <v>0</v>
      </c>
    </row>
    <row r="250" spans="1:12">
      <c r="A250" t="s">
        <v>26</v>
      </c>
      <c r="B250" t="s">
        <v>20</v>
      </c>
      <c r="C250" t="s">
        <v>16</v>
      </c>
      <c r="D250" s="10">
        <v>45811</v>
      </c>
      <c r="E250">
        <v>106</v>
      </c>
      <c r="F250" t="s">
        <v>35</v>
      </c>
      <c r="G250">
        <v>3</v>
      </c>
      <c r="H250" t="s">
        <v>6</v>
      </c>
      <c r="I250">
        <v>2</v>
      </c>
      <c r="J250">
        <v>0</v>
      </c>
      <c r="K250">
        <f>IF(Convert_to_Games[[#This Row],[Total Score]]&gt;9, 1, 0)</f>
        <v>0</v>
      </c>
      <c r="L250">
        <f>IF(Convert_to_Games[[#This Row],[DD]]=0, 0, IF(L249 = "Cons DD", Convert_to_Games[[#This Row],[DD]], L249+L249))</f>
        <v>0</v>
      </c>
    </row>
    <row r="251" spans="1:12">
      <c r="A251" t="s">
        <v>26</v>
      </c>
      <c r="B251" t="s">
        <v>20</v>
      </c>
      <c r="C251" t="s">
        <v>16</v>
      </c>
      <c r="D251" s="10">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26</v>
      </c>
      <c r="B252" t="s">
        <v>20</v>
      </c>
      <c r="C252" t="s">
        <v>16</v>
      </c>
      <c r="D252" s="10">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26</v>
      </c>
      <c r="B253" t="s">
        <v>20</v>
      </c>
      <c r="C253" t="s">
        <v>16</v>
      </c>
      <c r="D253" s="10">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26</v>
      </c>
      <c r="B254" t="s">
        <v>20</v>
      </c>
      <c r="C254" t="s">
        <v>16</v>
      </c>
      <c r="D254" s="10">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26</v>
      </c>
      <c r="B255" t="s">
        <v>20</v>
      </c>
      <c r="C255" t="s">
        <v>16</v>
      </c>
      <c r="D255" s="10">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26</v>
      </c>
      <c r="B256" t="s">
        <v>20</v>
      </c>
      <c r="C256" t="s">
        <v>16</v>
      </c>
      <c r="D256" s="10">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26</v>
      </c>
      <c r="B257" t="s">
        <v>20</v>
      </c>
      <c r="C257" t="s">
        <v>16</v>
      </c>
      <c r="D257" s="10">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26</v>
      </c>
      <c r="B258" t="s">
        <v>20</v>
      </c>
      <c r="C258" t="s">
        <v>16</v>
      </c>
      <c r="D258" s="10">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26</v>
      </c>
      <c r="B259" t="s">
        <v>20</v>
      </c>
      <c r="C259" t="s">
        <v>16</v>
      </c>
      <c r="D259" s="10">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26</v>
      </c>
      <c r="B260" t="s">
        <v>20</v>
      </c>
      <c r="C260" t="s">
        <v>16</v>
      </c>
      <c r="D260" s="10">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26</v>
      </c>
      <c r="B261" t="s">
        <v>20</v>
      </c>
      <c r="C261" t="s">
        <v>16</v>
      </c>
      <c r="D261" s="10">
        <v>45824</v>
      </c>
      <c r="E261">
        <v>112</v>
      </c>
      <c r="F261" t="s">
        <v>68</v>
      </c>
      <c r="G261">
        <v>3</v>
      </c>
      <c r="H261" t="s">
        <v>4</v>
      </c>
      <c r="I261">
        <v>3</v>
      </c>
      <c r="J261">
        <v>0</v>
      </c>
      <c r="K261">
        <f>IF(Convert_to_Games[[#This Row],[Total Score]]&gt;9, 1, 0)</f>
        <v>0</v>
      </c>
      <c r="L261">
        <f>IF(Convert_to_Games[[#This Row],[DD]]=0, 0, IF(L260 = "Cons DD", Convert_to_Games[[#This Row],[DD]], L260+L260))</f>
        <v>0</v>
      </c>
    </row>
    <row r="262" spans="1:12">
      <c r="A262" t="s">
        <v>26</v>
      </c>
      <c r="B262" t="s">
        <v>20</v>
      </c>
      <c r="C262" t="s">
        <v>16</v>
      </c>
      <c r="D262" s="10">
        <v>45824</v>
      </c>
      <c r="E262">
        <v>112</v>
      </c>
      <c r="F262" t="s">
        <v>68</v>
      </c>
      <c r="G262">
        <v>3</v>
      </c>
      <c r="H262" t="s">
        <v>5</v>
      </c>
      <c r="I262">
        <v>1</v>
      </c>
      <c r="J262">
        <v>0</v>
      </c>
      <c r="K262">
        <f>IF(Convert_to_Games[[#This Row],[Total Score]]&gt;9, 1, 0)</f>
        <v>0</v>
      </c>
      <c r="L262">
        <f>IF(Convert_to_Games[[#This Row],[DD]]=0, 0, IF(L261 = "Cons DD", Convert_to_Games[[#This Row],[DD]], L261+L261))</f>
        <v>0</v>
      </c>
    </row>
    <row r="263" spans="1:12">
      <c r="A263" t="s">
        <v>26</v>
      </c>
      <c r="B263" t="s">
        <v>20</v>
      </c>
      <c r="C263" t="s">
        <v>16</v>
      </c>
      <c r="D263" s="10">
        <v>45824</v>
      </c>
      <c r="E263">
        <v>112</v>
      </c>
      <c r="F263" t="s">
        <v>68</v>
      </c>
      <c r="G263">
        <v>3</v>
      </c>
      <c r="H263" t="s">
        <v>6</v>
      </c>
      <c r="I263">
        <v>4</v>
      </c>
      <c r="J263">
        <v>0</v>
      </c>
      <c r="K263">
        <f>IF(Convert_to_Games[[#This Row],[Total Score]]&gt;9, 1, 0)</f>
        <v>0</v>
      </c>
      <c r="L263">
        <f>IF(Convert_to_Games[[#This Row],[DD]]=0, 0, IF(L262 = "Cons DD", Convert_to_Games[[#This Row],[DD]], L262+L262))</f>
        <v>0</v>
      </c>
    </row>
    <row r="264" spans="1:12">
      <c r="A264" t="s">
        <v>26</v>
      </c>
      <c r="B264" t="s">
        <v>20</v>
      </c>
      <c r="C264" t="s">
        <v>16</v>
      </c>
      <c r="D264" s="10">
        <v>45824</v>
      </c>
      <c r="E264">
        <v>112</v>
      </c>
      <c r="F264" t="s">
        <v>68</v>
      </c>
      <c r="G264">
        <v>3</v>
      </c>
      <c r="H264" t="s">
        <v>7</v>
      </c>
      <c r="I264">
        <v>6</v>
      </c>
      <c r="J264">
        <v>1</v>
      </c>
      <c r="K264">
        <f>IF(Convert_to_Games[[#This Row],[Total Score]]&gt;9, 1, 0)</f>
        <v>0</v>
      </c>
      <c r="L264">
        <f>IF(Convert_to_Games[[#This Row],[DD]]=0, 0, IF(L263 = "Cons DD", Convert_to_Games[[#This Row],[DD]], L263+L263))</f>
        <v>0</v>
      </c>
    </row>
    <row r="265" spans="1:12">
      <c r="A265" t="s">
        <v>26</v>
      </c>
      <c r="B265" t="s">
        <v>20</v>
      </c>
      <c r="C265" t="s">
        <v>16</v>
      </c>
      <c r="D265" s="10">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26</v>
      </c>
      <c r="B266" t="s">
        <v>20</v>
      </c>
      <c r="C266" t="s">
        <v>16</v>
      </c>
      <c r="D266" s="10">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26</v>
      </c>
      <c r="B267" t="s">
        <v>20</v>
      </c>
      <c r="C267" t="s">
        <v>16</v>
      </c>
      <c r="D267" s="10">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26</v>
      </c>
      <c r="B268" t="s">
        <v>20</v>
      </c>
      <c r="C268" t="s">
        <v>16</v>
      </c>
      <c r="D268" s="10">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26</v>
      </c>
      <c r="B269" t="s">
        <v>20</v>
      </c>
      <c r="C269" t="s">
        <v>16</v>
      </c>
      <c r="D269" s="10">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26</v>
      </c>
      <c r="B270" t="s">
        <v>19</v>
      </c>
      <c r="C270" t="s">
        <v>16</v>
      </c>
      <c r="D270" s="10">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26</v>
      </c>
      <c r="B271" t="s">
        <v>19</v>
      </c>
      <c r="C271" t="s">
        <v>16</v>
      </c>
      <c r="D271" s="10">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26</v>
      </c>
      <c r="B272" t="s">
        <v>19</v>
      </c>
      <c r="C272" t="s">
        <v>16</v>
      </c>
      <c r="D272" s="10">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26</v>
      </c>
      <c r="B273" t="s">
        <v>20</v>
      </c>
      <c r="C273" t="s">
        <v>16</v>
      </c>
      <c r="D273" s="10">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26</v>
      </c>
      <c r="B274" t="s">
        <v>20</v>
      </c>
      <c r="C274" t="s">
        <v>16</v>
      </c>
      <c r="D274" s="10">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26</v>
      </c>
      <c r="B275" t="s">
        <v>21</v>
      </c>
      <c r="C275" t="s">
        <v>16</v>
      </c>
      <c r="D275" s="10">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26</v>
      </c>
      <c r="B276" t="s">
        <v>21</v>
      </c>
      <c r="C276" t="s">
        <v>16</v>
      </c>
      <c r="D276" s="10">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26</v>
      </c>
      <c r="B277" t="s">
        <v>19</v>
      </c>
      <c r="C277" t="s">
        <v>16</v>
      </c>
      <c r="D277" s="10">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26</v>
      </c>
      <c r="B278" t="s">
        <v>19</v>
      </c>
      <c r="C278" t="s">
        <v>16</v>
      </c>
      <c r="D278" s="10">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26</v>
      </c>
      <c r="B279" t="s">
        <v>20</v>
      </c>
      <c r="C279" t="s">
        <v>16</v>
      </c>
      <c r="D279" s="10">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26</v>
      </c>
      <c r="B280" t="s">
        <v>20</v>
      </c>
      <c r="C280" t="s">
        <v>16</v>
      </c>
      <c r="D280" s="10">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26</v>
      </c>
      <c r="B281" t="s">
        <v>20</v>
      </c>
      <c r="C281" t="s">
        <v>16</v>
      </c>
      <c r="D281" s="10">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26</v>
      </c>
      <c r="B282" t="s">
        <v>20</v>
      </c>
      <c r="C282" t="s">
        <v>16</v>
      </c>
      <c r="D282" s="10">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26</v>
      </c>
      <c r="B283" t="s">
        <v>20</v>
      </c>
      <c r="C283" t="s">
        <v>16</v>
      </c>
      <c r="D283" s="10">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26</v>
      </c>
      <c r="B284" t="s">
        <v>20</v>
      </c>
      <c r="C284" t="s">
        <v>16</v>
      </c>
      <c r="D284" s="10">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26</v>
      </c>
      <c r="B285" t="s">
        <v>19</v>
      </c>
      <c r="C285" t="s">
        <v>16</v>
      </c>
      <c r="D285" s="10">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26</v>
      </c>
      <c r="B286" t="s">
        <v>19</v>
      </c>
      <c r="C286" t="s">
        <v>16</v>
      </c>
      <c r="D286" s="10">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26</v>
      </c>
      <c r="B287" t="s">
        <v>21</v>
      </c>
      <c r="C287" t="s">
        <v>16</v>
      </c>
      <c r="D287" s="10">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26</v>
      </c>
      <c r="B288" t="s">
        <v>21</v>
      </c>
      <c r="C288" t="s">
        <v>16</v>
      </c>
      <c r="D288" s="10">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26</v>
      </c>
      <c r="B289" t="s">
        <v>20</v>
      </c>
      <c r="C289" t="s">
        <v>16</v>
      </c>
      <c r="D289" s="10">
        <v>45831</v>
      </c>
      <c r="E289">
        <v>124</v>
      </c>
      <c r="F289" t="s">
        <v>91</v>
      </c>
      <c r="G289">
        <v>3</v>
      </c>
      <c r="H289" t="s">
        <v>5</v>
      </c>
      <c r="I289">
        <v>12</v>
      </c>
      <c r="J289">
        <v>1</v>
      </c>
      <c r="K289">
        <f>IF(Convert_to_Games[[#This Row],[Total Score]]&gt;9, 1, 0)</f>
        <v>1</v>
      </c>
      <c r="L289">
        <f>IF(Convert_to_Games[[#This Row],[DD]]=0, 0, IF(L288 = "Cons DD", Convert_to_Games[[#This Row],[DD]], L288+L288))</f>
        <v>0</v>
      </c>
    </row>
    <row r="290" spans="1:12">
      <c r="A290" t="s">
        <v>26</v>
      </c>
      <c r="B290" t="s">
        <v>20</v>
      </c>
      <c r="C290" t="s">
        <v>16</v>
      </c>
      <c r="D290" s="10">
        <v>45831</v>
      </c>
      <c r="E290">
        <v>124</v>
      </c>
      <c r="F290" t="s">
        <v>91</v>
      </c>
      <c r="G290">
        <v>3</v>
      </c>
      <c r="H290" t="s">
        <v>92</v>
      </c>
      <c r="I290">
        <v>2</v>
      </c>
      <c r="J290">
        <v>0</v>
      </c>
      <c r="K290">
        <f>IF(Convert_to_Games[[#This Row],[Total Score]]&gt;9, 1, 0)</f>
        <v>0</v>
      </c>
      <c r="L290">
        <f>IF(Convert_to_Games[[#This Row],[DD]]=0, 0, IF(L289 = "Cons DD", Convert_to_Games[[#This Row],[DD]], L289+L289))</f>
        <v>0</v>
      </c>
    </row>
    <row r="291" spans="1:12">
      <c r="A291" t="s">
        <v>26</v>
      </c>
      <c r="B291" t="s">
        <v>20</v>
      </c>
      <c r="C291" t="s">
        <v>16</v>
      </c>
      <c r="D291" s="10">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26</v>
      </c>
      <c r="B292" t="s">
        <v>20</v>
      </c>
      <c r="C292" t="s">
        <v>16</v>
      </c>
      <c r="D292" s="10">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26</v>
      </c>
      <c r="B293" t="s">
        <v>20</v>
      </c>
      <c r="C293" t="s">
        <v>16</v>
      </c>
      <c r="D293" s="10">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26</v>
      </c>
      <c r="B294" t="s">
        <v>20</v>
      </c>
      <c r="C294" t="s">
        <v>16</v>
      </c>
      <c r="D294" s="10">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26</v>
      </c>
      <c r="B295" t="s">
        <v>20</v>
      </c>
      <c r="C295" t="s">
        <v>16</v>
      </c>
      <c r="D295" s="10">
        <v>45832</v>
      </c>
      <c r="E295">
        <v>127</v>
      </c>
      <c r="F295" t="s">
        <v>98</v>
      </c>
      <c r="G295">
        <v>3</v>
      </c>
      <c r="H295" t="s">
        <v>4</v>
      </c>
      <c r="I295">
        <v>2</v>
      </c>
      <c r="J295">
        <v>0</v>
      </c>
      <c r="K295">
        <f>IF(Convert_to_Games[[#This Row],[Total Score]]&gt;9, 1, 0)</f>
        <v>0</v>
      </c>
      <c r="L295">
        <f>IF(Convert_to_Games[[#This Row],[DD]]=0, 0, IF(L294 = "Cons DD", Convert_to_Games[[#This Row],[DD]], L294+L294))</f>
        <v>0</v>
      </c>
    </row>
    <row r="296" spans="1:12">
      <c r="A296" t="s">
        <v>26</v>
      </c>
      <c r="B296" t="s">
        <v>20</v>
      </c>
      <c r="C296" t="s">
        <v>16</v>
      </c>
      <c r="D296" s="10">
        <v>45832</v>
      </c>
      <c r="E296">
        <v>127</v>
      </c>
      <c r="F296" t="s">
        <v>98</v>
      </c>
      <c r="G296">
        <v>3</v>
      </c>
      <c r="H296" t="s">
        <v>5</v>
      </c>
      <c r="I296">
        <v>11</v>
      </c>
      <c r="J296">
        <v>1</v>
      </c>
      <c r="K296">
        <f>IF(Convert_to_Games[[#This Row],[Total Score]]&gt;9, 1, 0)</f>
        <v>1</v>
      </c>
      <c r="L296">
        <f>IF(Convert_to_Games[[#This Row],[DD]]=0, 0, IF(L295 = "Cons DD", Convert_to_Games[[#This Row],[DD]], L295+L295))</f>
        <v>0</v>
      </c>
    </row>
    <row r="297" spans="1:12">
      <c r="A297" t="s">
        <v>26</v>
      </c>
      <c r="B297" t="s">
        <v>20</v>
      </c>
      <c r="C297" t="s">
        <v>16</v>
      </c>
      <c r="D297" s="10">
        <v>45832</v>
      </c>
      <c r="E297">
        <v>127</v>
      </c>
      <c r="F297" t="s">
        <v>98</v>
      </c>
      <c r="G297">
        <v>3</v>
      </c>
      <c r="H297" t="s">
        <v>6</v>
      </c>
      <c r="I297">
        <v>4</v>
      </c>
      <c r="J297">
        <v>0</v>
      </c>
      <c r="K297">
        <f>IF(Convert_to_Games[[#This Row],[Total Score]]&gt;9, 1, 0)</f>
        <v>0</v>
      </c>
      <c r="L297">
        <f>IF(Convert_to_Games[[#This Row],[DD]]=0, 0, IF(L296 = "Cons DD", Convert_to_Games[[#This Row],[DD]], L296+L296))</f>
        <v>0</v>
      </c>
    </row>
    <row r="298" spans="1:12">
      <c r="A298" t="s">
        <v>26</v>
      </c>
      <c r="B298" t="s">
        <v>20</v>
      </c>
      <c r="C298" t="s">
        <v>16</v>
      </c>
      <c r="D298" s="10">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26</v>
      </c>
      <c r="B299" t="s">
        <v>20</v>
      </c>
      <c r="C299" t="s">
        <v>16</v>
      </c>
      <c r="D299" s="10">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26</v>
      </c>
      <c r="B300" t="s">
        <v>20</v>
      </c>
      <c r="C300" t="s">
        <v>16</v>
      </c>
      <c r="D300" s="10">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26</v>
      </c>
      <c r="B301" t="s">
        <v>20</v>
      </c>
      <c r="C301" t="s">
        <v>16</v>
      </c>
      <c r="D301" s="10">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26</v>
      </c>
      <c r="B302" t="s">
        <v>20</v>
      </c>
      <c r="C302" t="s">
        <v>16</v>
      </c>
      <c r="D302" s="10">
        <v>45833</v>
      </c>
      <c r="E302">
        <v>130</v>
      </c>
      <c r="F302" t="s">
        <v>108</v>
      </c>
      <c r="G302">
        <v>3</v>
      </c>
      <c r="H302" t="s">
        <v>4</v>
      </c>
      <c r="I302">
        <v>14</v>
      </c>
      <c r="J302">
        <v>1</v>
      </c>
      <c r="K302">
        <f>IF(Convert_to_Games[[#This Row],[Total Score]]&gt;9, 1, 0)</f>
        <v>1</v>
      </c>
      <c r="L302">
        <f>IF(Convert_to_Games[[#This Row],[DD]]=0, 0, IF(L301 = "Cons DD", Convert_to_Games[[#This Row],[DD]], L301+L301))</f>
        <v>0</v>
      </c>
    </row>
    <row r="303" spans="1:12">
      <c r="A303" t="s">
        <v>26</v>
      </c>
      <c r="B303" t="s">
        <v>20</v>
      </c>
      <c r="C303" t="s">
        <v>16</v>
      </c>
      <c r="D303" s="10">
        <v>45833</v>
      </c>
      <c r="E303">
        <v>130</v>
      </c>
      <c r="F303" t="s">
        <v>108</v>
      </c>
      <c r="G303">
        <v>3</v>
      </c>
      <c r="H303" t="s">
        <v>5</v>
      </c>
      <c r="I303">
        <v>0</v>
      </c>
      <c r="J303">
        <v>0</v>
      </c>
      <c r="K303">
        <f>IF(Convert_to_Games[[#This Row],[Total Score]]&gt;9, 1, 0)</f>
        <v>0</v>
      </c>
      <c r="L303">
        <f>IF(Convert_to_Games[[#This Row],[DD]]=0, 0, IF(L302 = "Cons DD", Convert_to_Games[[#This Row],[DD]], L302+L302))</f>
        <v>0</v>
      </c>
    </row>
    <row r="304" spans="1:12">
      <c r="A304" t="s">
        <v>26</v>
      </c>
      <c r="B304" t="s">
        <v>20</v>
      </c>
      <c r="C304" t="s">
        <v>16</v>
      </c>
      <c r="D304" s="10">
        <v>45833</v>
      </c>
      <c r="E304">
        <v>130</v>
      </c>
      <c r="F304" t="s">
        <v>108</v>
      </c>
      <c r="G304">
        <v>3</v>
      </c>
      <c r="H304" t="s">
        <v>92</v>
      </c>
      <c r="I304">
        <v>1</v>
      </c>
      <c r="J304">
        <v>0</v>
      </c>
      <c r="K304">
        <f>IF(Convert_to_Games[[#This Row],[Total Score]]&gt;9, 1, 0)</f>
        <v>0</v>
      </c>
      <c r="L304">
        <f>IF(Convert_to_Games[[#This Row],[DD]]=0, 0, IF(L303 = "Cons DD", Convert_to_Games[[#This Row],[DD]], L303+L303))</f>
        <v>0</v>
      </c>
    </row>
    <row r="305" spans="1:12">
      <c r="A305" t="s">
        <v>26</v>
      </c>
      <c r="B305" t="s">
        <v>20</v>
      </c>
      <c r="C305" t="s">
        <v>16</v>
      </c>
      <c r="D305" s="10">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26</v>
      </c>
      <c r="B306" t="s">
        <v>20</v>
      </c>
      <c r="C306" t="s">
        <v>16</v>
      </c>
      <c r="D306" s="10">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26</v>
      </c>
      <c r="B307" t="s">
        <v>20</v>
      </c>
      <c r="C307" t="s">
        <v>16</v>
      </c>
      <c r="D307" s="10">
        <v>45834</v>
      </c>
      <c r="E307">
        <v>132</v>
      </c>
      <c r="F307" t="s">
        <v>114</v>
      </c>
      <c r="G307">
        <v>3</v>
      </c>
      <c r="H307" t="s">
        <v>4</v>
      </c>
      <c r="I307">
        <v>10</v>
      </c>
      <c r="J307">
        <v>1</v>
      </c>
      <c r="K307">
        <f>IF(Convert_to_Games[[#This Row],[Total Score]]&gt;9, 1, 0)</f>
        <v>1</v>
      </c>
      <c r="L307">
        <f>IF(Convert_to_Games[[#This Row],[DD]]=0, 0, IF(L306 = "Cons DD", Convert_to_Games[[#This Row],[DD]], L306+L306))</f>
        <v>0</v>
      </c>
    </row>
    <row r="308" spans="1:12">
      <c r="A308" t="s">
        <v>26</v>
      </c>
      <c r="B308" t="s">
        <v>20</v>
      </c>
      <c r="C308" t="s">
        <v>16</v>
      </c>
      <c r="D308" s="10">
        <v>45834</v>
      </c>
      <c r="E308">
        <v>132</v>
      </c>
      <c r="F308" t="s">
        <v>114</v>
      </c>
      <c r="G308">
        <v>3</v>
      </c>
      <c r="H308" t="s">
        <v>5</v>
      </c>
      <c r="I308">
        <v>4</v>
      </c>
      <c r="J308">
        <v>0</v>
      </c>
      <c r="K308">
        <f>IF(Convert_to_Games[[#This Row],[Total Score]]&gt;9, 1, 0)</f>
        <v>0</v>
      </c>
      <c r="L308">
        <f>IF(Convert_to_Games[[#This Row],[DD]]=0, 0, IF(L307 = "Cons DD", Convert_to_Games[[#This Row],[DD]], L307+L307))</f>
        <v>0</v>
      </c>
    </row>
    <row r="309" spans="1:12">
      <c r="A309" t="s">
        <v>26</v>
      </c>
      <c r="B309" t="s">
        <v>20</v>
      </c>
      <c r="C309" t="s">
        <v>16</v>
      </c>
      <c r="D309" s="10">
        <v>45834</v>
      </c>
      <c r="E309">
        <v>132</v>
      </c>
      <c r="F309" t="s">
        <v>114</v>
      </c>
      <c r="G309">
        <v>3</v>
      </c>
      <c r="H309" t="s">
        <v>92</v>
      </c>
      <c r="I309">
        <v>4</v>
      </c>
      <c r="J309">
        <v>0</v>
      </c>
      <c r="K309">
        <f>IF(Convert_to_Games[[#This Row],[Total Score]]&gt;9, 1, 0)</f>
        <v>0</v>
      </c>
      <c r="L309">
        <f>IF(Convert_to_Games[[#This Row],[DD]]=0, 0, IF(L308 = "Cons DD", Convert_to_Games[[#This Row],[DD]], L308+L308))</f>
        <v>0</v>
      </c>
    </row>
    <row r="310" spans="1:12">
      <c r="A310" t="s">
        <v>26</v>
      </c>
      <c r="B310" t="s">
        <v>20</v>
      </c>
      <c r="C310" t="s">
        <v>16</v>
      </c>
      <c r="D310" s="10">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26</v>
      </c>
      <c r="B311" t="s">
        <v>20</v>
      </c>
      <c r="C311" t="s">
        <v>16</v>
      </c>
      <c r="D311" s="10">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26</v>
      </c>
      <c r="B312" t="s">
        <v>20</v>
      </c>
      <c r="C312" t="s">
        <v>16</v>
      </c>
      <c r="D312" s="10">
        <v>45835</v>
      </c>
      <c r="E312">
        <v>134</v>
      </c>
      <c r="F312" t="s">
        <v>117</v>
      </c>
      <c r="G312">
        <v>3</v>
      </c>
      <c r="H312" t="s">
        <v>4</v>
      </c>
      <c r="I312">
        <v>6</v>
      </c>
      <c r="J312">
        <v>1</v>
      </c>
      <c r="K312">
        <f>IF(Convert_to_Games[[#This Row],[Total Score]]&gt;9, 1, 0)</f>
        <v>0</v>
      </c>
      <c r="L312">
        <f>IF(Convert_to_Games[[#This Row],[DD]]=0, 0, IF(L311 = "Cons DD", Convert_to_Games[[#This Row],[DD]], L311+L311))</f>
        <v>0</v>
      </c>
    </row>
    <row r="313" spans="1:12">
      <c r="A313" t="s">
        <v>26</v>
      </c>
      <c r="B313" t="s">
        <v>20</v>
      </c>
      <c r="C313" t="s">
        <v>16</v>
      </c>
      <c r="D313" s="10">
        <v>45835</v>
      </c>
      <c r="E313">
        <v>134</v>
      </c>
      <c r="F313" t="s">
        <v>117</v>
      </c>
      <c r="G313">
        <v>3</v>
      </c>
      <c r="H313" t="s">
        <v>92</v>
      </c>
      <c r="I313">
        <v>3</v>
      </c>
      <c r="J313">
        <v>0</v>
      </c>
      <c r="K313">
        <f>IF(Convert_to_Games[[#This Row],[Total Score]]&gt;9, 1, 0)</f>
        <v>0</v>
      </c>
      <c r="L313">
        <f>IF(Convert_to_Games[[#This Row],[DD]]=0, 0, IF(L312 = "Cons DD", Convert_to_Games[[#This Row],[DD]], L312+L312))</f>
        <v>0</v>
      </c>
    </row>
    <row r="314" spans="1:12">
      <c r="A314" t="s">
        <v>26</v>
      </c>
      <c r="B314" t="s">
        <v>20</v>
      </c>
      <c r="C314" t="s">
        <v>16</v>
      </c>
      <c r="D314" s="10">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26</v>
      </c>
      <c r="B315" t="s">
        <v>20</v>
      </c>
      <c r="C315" t="s">
        <v>16</v>
      </c>
      <c r="D315" s="10">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26</v>
      </c>
      <c r="B316" t="s">
        <v>19</v>
      </c>
      <c r="C316" t="s">
        <v>16</v>
      </c>
      <c r="D316" s="10">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26</v>
      </c>
      <c r="B317" t="s">
        <v>19</v>
      </c>
      <c r="C317" t="s">
        <v>16</v>
      </c>
      <c r="D317" s="10">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26</v>
      </c>
      <c r="B318" t="s">
        <v>20</v>
      </c>
      <c r="C318" t="s">
        <v>16</v>
      </c>
      <c r="D318" s="10">
        <v>45838</v>
      </c>
      <c r="E318">
        <v>137</v>
      </c>
      <c r="F318" t="s">
        <v>118</v>
      </c>
      <c r="G318">
        <v>3</v>
      </c>
      <c r="H318" t="s">
        <v>4</v>
      </c>
      <c r="I318">
        <v>5</v>
      </c>
      <c r="J318">
        <v>0</v>
      </c>
      <c r="K318">
        <f>IF(Convert_to_Games[[#This Row],[Total Score]]&gt;9, 1, 0)</f>
        <v>0</v>
      </c>
      <c r="L318">
        <f>IF(Convert_to_Games[[#This Row],[DD]]=0, 0, IF(L317 = "Cons DD", Convert_to_Games[[#This Row],[DD]], L317+L317))</f>
        <v>0</v>
      </c>
    </row>
    <row r="319" spans="1:12">
      <c r="A319" t="s">
        <v>26</v>
      </c>
      <c r="B319" t="s">
        <v>20</v>
      </c>
      <c r="C319" t="s">
        <v>16</v>
      </c>
      <c r="D319" s="10">
        <v>45838</v>
      </c>
      <c r="E319">
        <v>137</v>
      </c>
      <c r="F319" t="s">
        <v>118</v>
      </c>
      <c r="G319">
        <v>3</v>
      </c>
      <c r="H319" t="s">
        <v>5</v>
      </c>
      <c r="I319">
        <v>9</v>
      </c>
      <c r="J319">
        <v>1</v>
      </c>
      <c r="K319">
        <f>IF(Convert_to_Games[[#This Row],[Total Score]]&gt;9, 1, 0)</f>
        <v>0</v>
      </c>
      <c r="L319">
        <f>IF(Convert_to_Games[[#This Row],[DD]]=0, 0, IF(L318 = "Cons DD", Convert_to_Games[[#This Row],[DD]], L318+L318))</f>
        <v>0</v>
      </c>
    </row>
    <row r="320" spans="1:12">
      <c r="A320" t="s">
        <v>26</v>
      </c>
      <c r="B320" t="s">
        <v>20</v>
      </c>
      <c r="C320" t="s">
        <v>16</v>
      </c>
      <c r="D320" s="10">
        <v>45838</v>
      </c>
      <c r="E320">
        <v>137</v>
      </c>
      <c r="F320" t="s">
        <v>118</v>
      </c>
      <c r="G320">
        <v>3</v>
      </c>
      <c r="H320" t="s">
        <v>92</v>
      </c>
      <c r="I320">
        <v>1</v>
      </c>
      <c r="J320">
        <v>0</v>
      </c>
      <c r="K320">
        <f>IF(Convert_to_Games[[#This Row],[Total Score]]&gt;9, 1, 0)</f>
        <v>0</v>
      </c>
      <c r="L320">
        <f>IF(Convert_to_Games[[#This Row],[DD]]=0, 0, IF(L319 = "Cons DD", Convert_to_Games[[#This Row],[DD]], L319+L319))</f>
        <v>0</v>
      </c>
    </row>
    <row r="321" spans="1:12">
      <c r="A321" t="s">
        <v>26</v>
      </c>
      <c r="B321" t="s">
        <v>19</v>
      </c>
      <c r="C321" t="s">
        <v>16</v>
      </c>
      <c r="D321" s="10">
        <v>45838</v>
      </c>
      <c r="E321">
        <v>138</v>
      </c>
      <c r="F321" t="s">
        <v>108</v>
      </c>
      <c r="G321">
        <v>3</v>
      </c>
      <c r="H321" t="s">
        <v>4</v>
      </c>
      <c r="I321">
        <v>13</v>
      </c>
      <c r="J321">
        <v>1</v>
      </c>
      <c r="K321">
        <f>IF(Convert_to_Games[[#This Row],[Total Score]]&gt;9, 1, 0)</f>
        <v>1</v>
      </c>
      <c r="L321">
        <f>IF(Convert_to_Games[[#This Row],[DD]]=0, 0, IF(L320 = "Cons DD", Convert_to_Games[[#This Row],[DD]], L320+L320))</f>
        <v>0</v>
      </c>
    </row>
    <row r="322" spans="1:12">
      <c r="A322" t="s">
        <v>26</v>
      </c>
      <c r="B322" t="s">
        <v>19</v>
      </c>
      <c r="C322" t="s">
        <v>16</v>
      </c>
      <c r="D322" s="10">
        <v>45838</v>
      </c>
      <c r="E322">
        <v>138</v>
      </c>
      <c r="F322" t="s">
        <v>108</v>
      </c>
      <c r="G322">
        <v>3</v>
      </c>
      <c r="H322" t="s">
        <v>5</v>
      </c>
      <c r="I322">
        <v>3</v>
      </c>
      <c r="J322">
        <v>0</v>
      </c>
      <c r="K322">
        <f>IF(Convert_to_Games[[#This Row],[Total Score]]&gt;9, 1, 0)</f>
        <v>0</v>
      </c>
      <c r="L322">
        <f>IF(Convert_to_Games[[#This Row],[DD]]=0, 0, IF(L321 = "Cons DD", Convert_to_Games[[#This Row],[DD]], L321+L321))</f>
        <v>0</v>
      </c>
    </row>
    <row r="323" spans="1:12">
      <c r="A323" t="s">
        <v>26</v>
      </c>
      <c r="B323" t="s">
        <v>19</v>
      </c>
      <c r="C323" t="s">
        <v>16</v>
      </c>
      <c r="D323" s="10">
        <v>45838</v>
      </c>
      <c r="E323">
        <v>138</v>
      </c>
      <c r="F323" t="s">
        <v>108</v>
      </c>
      <c r="G323">
        <v>3</v>
      </c>
      <c r="H323" t="s">
        <v>92</v>
      </c>
      <c r="I323">
        <v>3</v>
      </c>
      <c r="J323">
        <v>0</v>
      </c>
      <c r="K323">
        <f>IF(Convert_to_Games[[#This Row],[Total Score]]&gt;9, 1, 0)</f>
        <v>0</v>
      </c>
      <c r="L323">
        <f>IF(Convert_to_Games[[#This Row],[DD]]=0, 0, IF(L322 = "Cons DD", Convert_to_Games[[#This Row],[DD]], L322+L322))</f>
        <v>0</v>
      </c>
    </row>
    <row r="324" spans="1:12">
      <c r="A324" t="s">
        <v>26</v>
      </c>
      <c r="B324" t="s">
        <v>20</v>
      </c>
      <c r="C324" t="s">
        <v>16</v>
      </c>
      <c r="D324" s="10">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26</v>
      </c>
      <c r="B325" t="s">
        <v>20</v>
      </c>
      <c r="C325" t="s">
        <v>16</v>
      </c>
      <c r="D325" s="10">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26</v>
      </c>
      <c r="B326" t="s">
        <v>20</v>
      </c>
      <c r="C326" t="s">
        <v>16</v>
      </c>
      <c r="D326" s="10">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26</v>
      </c>
      <c r="B327" t="s">
        <v>20</v>
      </c>
      <c r="C327" t="s">
        <v>16</v>
      </c>
      <c r="D327" s="10">
        <v>45839</v>
      </c>
      <c r="E327">
        <v>140</v>
      </c>
      <c r="F327" t="s">
        <v>114</v>
      </c>
      <c r="G327">
        <v>3</v>
      </c>
      <c r="H327" t="s">
        <v>92</v>
      </c>
      <c r="I327">
        <v>2</v>
      </c>
      <c r="J327">
        <v>0</v>
      </c>
      <c r="K327">
        <f>IF(Convert_to_Games[[#This Row],[Total Score]]&gt;9, 1, 0)</f>
        <v>0</v>
      </c>
      <c r="L327">
        <f>IF(Convert_to_Games[[#This Row],[DD]]=0, 0, IF(L326 = "Cons DD", Convert_to_Games[[#This Row],[DD]], L326+L326))</f>
        <v>0</v>
      </c>
    </row>
    <row r="328" spans="1:12">
      <c r="A328" t="s">
        <v>26</v>
      </c>
      <c r="B328" t="s">
        <v>20</v>
      </c>
      <c r="C328" t="s">
        <v>16</v>
      </c>
      <c r="D328" s="10">
        <v>45839</v>
      </c>
      <c r="E328">
        <v>140</v>
      </c>
      <c r="F328" t="s">
        <v>114</v>
      </c>
      <c r="G328">
        <v>4</v>
      </c>
      <c r="H328" t="s">
        <v>4</v>
      </c>
      <c r="I328">
        <v>8</v>
      </c>
      <c r="J328">
        <v>0</v>
      </c>
      <c r="K328">
        <f>IF(Convert_to_Games[[#This Row],[Total Score]]&gt;9, 1, 0)</f>
        <v>0</v>
      </c>
      <c r="L328">
        <f>IF(Convert_to_Games[[#This Row],[DD]]=0, 0, IF(L327 = "Cons DD", Convert_to_Games[[#This Row],[DD]], L327+L327))</f>
        <v>0</v>
      </c>
    </row>
    <row r="329" spans="1:12">
      <c r="A329" t="s">
        <v>26</v>
      </c>
      <c r="B329" t="s">
        <v>20</v>
      </c>
      <c r="C329" t="s">
        <v>16</v>
      </c>
      <c r="D329" s="10">
        <v>45839</v>
      </c>
      <c r="E329">
        <v>140</v>
      </c>
      <c r="F329" t="s">
        <v>114</v>
      </c>
      <c r="G329">
        <v>4</v>
      </c>
      <c r="H329" t="s">
        <v>5</v>
      </c>
      <c r="I329">
        <v>14</v>
      </c>
      <c r="J329">
        <v>1</v>
      </c>
      <c r="K329">
        <f>IF(Convert_to_Games[[#This Row],[Total Score]]&gt;9, 1, 0)</f>
        <v>1</v>
      </c>
      <c r="L329">
        <f>IF(Convert_to_Games[[#This Row],[DD]]=0, 0, IF(L328 = "Cons DD", Convert_to_Games[[#This Row],[DD]], L328+L328))</f>
        <v>0</v>
      </c>
    </row>
    <row r="330" spans="1:12">
      <c r="A330" t="s">
        <v>26</v>
      </c>
      <c r="B330" t="s">
        <v>19</v>
      </c>
      <c r="C330" t="s">
        <v>16</v>
      </c>
      <c r="D330" s="10">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26</v>
      </c>
      <c r="B331" t="s">
        <v>19</v>
      </c>
      <c r="C331" t="s">
        <v>16</v>
      </c>
      <c r="D331" s="10">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26</v>
      </c>
      <c r="B332" t="s">
        <v>19</v>
      </c>
      <c r="C332" t="s">
        <v>16</v>
      </c>
      <c r="D332" s="10">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26</v>
      </c>
      <c r="B333" t="s">
        <v>20</v>
      </c>
      <c r="C333" t="s">
        <v>16</v>
      </c>
      <c r="D333" s="10">
        <v>45839</v>
      </c>
      <c r="E333">
        <v>142</v>
      </c>
      <c r="F333" t="s">
        <v>120</v>
      </c>
      <c r="G333">
        <v>3</v>
      </c>
      <c r="H333" t="s">
        <v>4</v>
      </c>
      <c r="I333">
        <v>6</v>
      </c>
      <c r="J333">
        <v>0</v>
      </c>
      <c r="K333">
        <f>IF(Convert_to_Games[[#This Row],[Total Score]]&gt;9, 1, 0)</f>
        <v>0</v>
      </c>
      <c r="L333">
        <f>IF(Convert_to_Games[[#This Row],[DD]]=0, 0, IF(L332 = "Cons DD", Convert_to_Games[[#This Row],[DD]], L332+L332))</f>
        <v>0</v>
      </c>
    </row>
    <row r="334" spans="1:12">
      <c r="A334" t="s">
        <v>26</v>
      </c>
      <c r="B334" t="s">
        <v>20</v>
      </c>
      <c r="C334" t="s">
        <v>16</v>
      </c>
      <c r="D334" s="10">
        <v>45839</v>
      </c>
      <c r="E334">
        <v>142</v>
      </c>
      <c r="F334" t="s">
        <v>120</v>
      </c>
      <c r="G334">
        <v>3</v>
      </c>
      <c r="H334" t="s">
        <v>5</v>
      </c>
      <c r="I334">
        <v>8</v>
      </c>
      <c r="J334">
        <v>1</v>
      </c>
      <c r="K334">
        <f>IF(Convert_to_Games[[#This Row],[Total Score]]&gt;9, 1, 0)</f>
        <v>0</v>
      </c>
      <c r="L334">
        <f>IF(Convert_to_Games[[#This Row],[DD]]=0, 0, IF(L333 = "Cons DD", Convert_to_Games[[#This Row],[DD]], L333+L333))</f>
        <v>0</v>
      </c>
    </row>
    <row r="335" spans="1:12">
      <c r="A335" t="s">
        <v>26</v>
      </c>
      <c r="B335" t="s">
        <v>20</v>
      </c>
      <c r="C335" t="s">
        <v>16</v>
      </c>
      <c r="D335" s="10">
        <v>45839</v>
      </c>
      <c r="E335">
        <v>142</v>
      </c>
      <c r="F335" t="s">
        <v>120</v>
      </c>
      <c r="G335">
        <v>3</v>
      </c>
      <c r="H335" t="s">
        <v>6</v>
      </c>
      <c r="I335">
        <v>4</v>
      </c>
      <c r="J335">
        <v>0</v>
      </c>
      <c r="K335">
        <f>IF(Convert_to_Games[[#This Row],[Total Score]]&gt;9, 1, 0)</f>
        <v>0</v>
      </c>
      <c r="L335">
        <f>IF(Convert_to_Games[[#This Row],[DD]]=0, 0, IF(L334 = "Cons DD", Convert_to_Games[[#This Row],[DD]], L334+L334))</f>
        <v>0</v>
      </c>
    </row>
    <row r="336" spans="1:12">
      <c r="A336" t="s">
        <v>26</v>
      </c>
      <c r="B336" t="s">
        <v>20</v>
      </c>
      <c r="C336" t="s">
        <v>16</v>
      </c>
      <c r="D336" s="10">
        <v>45840</v>
      </c>
      <c r="E336">
        <v>143</v>
      </c>
      <c r="F336" t="s">
        <v>121</v>
      </c>
      <c r="G336">
        <v>3</v>
      </c>
      <c r="H336" t="s">
        <v>4</v>
      </c>
      <c r="I336">
        <v>4</v>
      </c>
      <c r="J336">
        <v>0</v>
      </c>
      <c r="K336">
        <f>IF(Convert_to_Games[[#This Row],[Total Score]]&gt;9, 1, 0)</f>
        <v>0</v>
      </c>
      <c r="L336">
        <f>IF(Convert_to_Games[[#This Row],[DD]]=0, 0, IF(L335 = "Cons DD", Convert_to_Games[[#This Row],[DD]], L335+L335))</f>
        <v>0</v>
      </c>
    </row>
    <row r="337" spans="1:12">
      <c r="A337" t="s">
        <v>26</v>
      </c>
      <c r="B337" t="s">
        <v>20</v>
      </c>
      <c r="C337" t="s">
        <v>16</v>
      </c>
      <c r="D337" s="10">
        <v>45840</v>
      </c>
      <c r="E337">
        <v>143</v>
      </c>
      <c r="F337" t="s">
        <v>121</v>
      </c>
      <c r="G337">
        <v>3</v>
      </c>
      <c r="H337" t="s">
        <v>5</v>
      </c>
      <c r="I337">
        <v>10</v>
      </c>
      <c r="J337">
        <v>1</v>
      </c>
      <c r="K337">
        <f>IF(Convert_to_Games[[#This Row],[Total Score]]&gt;9, 1, 0)</f>
        <v>1</v>
      </c>
      <c r="L337">
        <f>IF(Convert_to_Games[[#This Row],[DD]]=0, 0, IF(L336 = "Cons DD", Convert_to_Games[[#This Row],[DD]], L336+L336))</f>
        <v>0</v>
      </c>
    </row>
    <row r="338" spans="1:12">
      <c r="A338" t="s">
        <v>26</v>
      </c>
      <c r="B338" t="s">
        <v>20</v>
      </c>
      <c r="C338" t="s">
        <v>16</v>
      </c>
      <c r="D338" s="10">
        <v>45840</v>
      </c>
      <c r="E338">
        <v>143</v>
      </c>
      <c r="F338" t="s">
        <v>121</v>
      </c>
      <c r="G338">
        <v>3</v>
      </c>
      <c r="H338" t="s">
        <v>6</v>
      </c>
      <c r="I338">
        <v>3</v>
      </c>
      <c r="J338">
        <v>0</v>
      </c>
      <c r="K338">
        <f>IF(Convert_to_Games[[#This Row],[Total Score]]&gt;9, 1, 0)</f>
        <v>0</v>
      </c>
      <c r="L338">
        <f>IF(Convert_to_Games[[#This Row],[DD]]=0, 0, IF(L337 = "Cons DD", Convert_to_Games[[#This Row],[DD]], L337+L337))</f>
        <v>0</v>
      </c>
    </row>
    <row r="339" spans="1:12">
      <c r="A339" t="s">
        <v>26</v>
      </c>
      <c r="B339" t="s">
        <v>20</v>
      </c>
      <c r="C339" t="s">
        <v>16</v>
      </c>
      <c r="D339" s="10">
        <v>45840</v>
      </c>
      <c r="E339">
        <v>143</v>
      </c>
      <c r="F339" t="s">
        <v>121</v>
      </c>
      <c r="G339">
        <v>3</v>
      </c>
      <c r="H339" t="s">
        <v>92</v>
      </c>
      <c r="I339">
        <v>8</v>
      </c>
      <c r="J339">
        <v>0</v>
      </c>
      <c r="K339">
        <f>IF(Convert_to_Games[[#This Row],[Total Score]]&gt;9, 1, 0)</f>
        <v>0</v>
      </c>
      <c r="L339">
        <f>IF(Convert_to_Games[[#This Row],[DD]]=0, 0, IF(L338 = "Cons DD", Convert_to_Games[[#This Row],[DD]], L338+L338))</f>
        <v>0</v>
      </c>
    </row>
    <row r="340" spans="1:12">
      <c r="A340" t="s">
        <v>26</v>
      </c>
      <c r="B340" t="s">
        <v>20</v>
      </c>
      <c r="C340" t="s">
        <v>16</v>
      </c>
      <c r="D340" s="10">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26</v>
      </c>
      <c r="B341" t="s">
        <v>20</v>
      </c>
      <c r="C341" t="s">
        <v>16</v>
      </c>
      <c r="D341" s="10">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26</v>
      </c>
      <c r="B342" t="s">
        <v>20</v>
      </c>
      <c r="C342" t="s">
        <v>16</v>
      </c>
      <c r="D342" s="10">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26</v>
      </c>
      <c r="B343" t="s">
        <v>20</v>
      </c>
      <c r="C343" t="s">
        <v>16</v>
      </c>
      <c r="D343" s="10">
        <v>45841</v>
      </c>
      <c r="E343">
        <v>145</v>
      </c>
      <c r="F343" t="s">
        <v>122</v>
      </c>
      <c r="G343">
        <v>3</v>
      </c>
      <c r="H343" t="s">
        <v>4</v>
      </c>
      <c r="I343">
        <v>5</v>
      </c>
      <c r="J343">
        <v>1</v>
      </c>
      <c r="K343">
        <f>IF(Convert_to_Games[[#This Row],[Total Score]]&gt;9, 1, 0)</f>
        <v>0</v>
      </c>
      <c r="L343">
        <f>IF(Convert_to_Games[[#This Row],[DD]]=0, 0, IF(L342 = "Cons DD", Convert_to_Games[[#This Row],[DD]], L342+L342))</f>
        <v>0</v>
      </c>
    </row>
    <row r="344" spans="1:12">
      <c r="A344" t="s">
        <v>26</v>
      </c>
      <c r="B344" t="s">
        <v>20</v>
      </c>
      <c r="C344" t="s">
        <v>16</v>
      </c>
      <c r="D344" s="10">
        <v>45841</v>
      </c>
      <c r="E344">
        <v>145</v>
      </c>
      <c r="F344" t="s">
        <v>122</v>
      </c>
      <c r="G344">
        <v>3</v>
      </c>
      <c r="H344" t="s">
        <v>5</v>
      </c>
      <c r="I344">
        <v>4</v>
      </c>
      <c r="J344">
        <v>0</v>
      </c>
      <c r="K344">
        <f>IF(Convert_to_Games[[#This Row],[Total Score]]&gt;9, 1, 0)</f>
        <v>0</v>
      </c>
      <c r="L344">
        <f>IF(Convert_to_Games[[#This Row],[DD]]=0, 0, IF(L343 = "Cons DD", Convert_to_Games[[#This Row],[DD]], L343+L343))</f>
        <v>0</v>
      </c>
    </row>
    <row r="345" spans="1:12">
      <c r="A345" t="s">
        <v>26</v>
      </c>
      <c r="B345" t="s">
        <v>20</v>
      </c>
      <c r="C345" t="s">
        <v>16</v>
      </c>
      <c r="D345" s="10">
        <v>45841</v>
      </c>
      <c r="E345">
        <v>145</v>
      </c>
      <c r="F345" t="s">
        <v>122</v>
      </c>
      <c r="G345">
        <v>3</v>
      </c>
      <c r="H345" t="s">
        <v>92</v>
      </c>
      <c r="I345">
        <v>1</v>
      </c>
      <c r="J345">
        <v>0</v>
      </c>
      <c r="K345">
        <f>IF(Convert_to_Games[[#This Row],[Total Score]]&gt;9, 1, 0)</f>
        <v>0</v>
      </c>
      <c r="L345">
        <f>IF(Convert_to_Games[[#This Row],[DD]]=0, 0, IF(L344 = "Cons DD", Convert_to_Games[[#This Row],[DD]], L344+L344))</f>
        <v>0</v>
      </c>
    </row>
    <row r="346" spans="1:12">
      <c r="A346" t="s">
        <v>26</v>
      </c>
      <c r="B346" t="s">
        <v>19</v>
      </c>
      <c r="C346" t="s">
        <v>16</v>
      </c>
      <c r="D346" s="10">
        <v>45841</v>
      </c>
      <c r="E346">
        <v>146</v>
      </c>
      <c r="F346" t="s">
        <v>118</v>
      </c>
      <c r="G346">
        <v>3</v>
      </c>
      <c r="H346" t="s">
        <v>4</v>
      </c>
      <c r="I346">
        <v>9</v>
      </c>
      <c r="J346">
        <v>0</v>
      </c>
      <c r="K346">
        <f>IF(Convert_to_Games[[#This Row],[Total Score]]&gt;9, 1, 0)</f>
        <v>0</v>
      </c>
      <c r="L346">
        <f>IF(Convert_to_Games[[#This Row],[DD]]=0, 0, IF(L345 = "Cons DD", Convert_to_Games[[#This Row],[DD]], L345+L345))</f>
        <v>0</v>
      </c>
    </row>
    <row r="347" spans="1:12">
      <c r="A347" t="s">
        <v>26</v>
      </c>
      <c r="B347" t="s">
        <v>19</v>
      </c>
      <c r="C347" t="s">
        <v>16</v>
      </c>
      <c r="D347" s="10">
        <v>45841</v>
      </c>
      <c r="E347">
        <v>146</v>
      </c>
      <c r="F347" t="s">
        <v>118</v>
      </c>
      <c r="G347">
        <v>3</v>
      </c>
      <c r="H347" t="s">
        <v>5</v>
      </c>
      <c r="I347">
        <v>13</v>
      </c>
      <c r="J347">
        <v>1</v>
      </c>
      <c r="K347">
        <f>IF(Convert_to_Games[[#This Row],[Total Score]]&gt;9, 1, 0)</f>
        <v>1</v>
      </c>
      <c r="L347">
        <f>IF(Convert_to_Games[[#This Row],[DD]]=0, 0, IF(L346 = "Cons DD", Convert_to_Games[[#This Row],[DD]], L346+L346))</f>
        <v>0</v>
      </c>
    </row>
    <row r="348" spans="1:12">
      <c r="A348" t="s">
        <v>26</v>
      </c>
      <c r="B348" t="s">
        <v>19</v>
      </c>
      <c r="C348" t="s">
        <v>16</v>
      </c>
      <c r="D348" s="10">
        <v>45841</v>
      </c>
      <c r="E348">
        <v>146</v>
      </c>
      <c r="F348" t="s">
        <v>118</v>
      </c>
      <c r="G348">
        <v>3</v>
      </c>
      <c r="H348" t="s">
        <v>92</v>
      </c>
      <c r="I348">
        <v>3</v>
      </c>
      <c r="J348">
        <v>0</v>
      </c>
      <c r="K348">
        <f>IF(Convert_to_Games[[#This Row],[Total Score]]&gt;9, 1, 0)</f>
        <v>0</v>
      </c>
      <c r="L348">
        <f>IF(Convert_to_Games[[#This Row],[DD]]=0, 0, IF(L347 = "Cons DD", Convert_to_Games[[#This Row],[DD]], L347+L347))</f>
        <v>0</v>
      </c>
    </row>
    <row r="349" spans="1:12">
      <c r="A349" t="s">
        <v>26</v>
      </c>
      <c r="B349" t="s">
        <v>21</v>
      </c>
      <c r="C349" t="s">
        <v>16</v>
      </c>
      <c r="D349" s="10">
        <v>45841</v>
      </c>
      <c r="E349">
        <v>147</v>
      </c>
      <c r="F349" t="s">
        <v>114</v>
      </c>
      <c r="G349">
        <v>3</v>
      </c>
      <c r="H349" t="s">
        <v>4</v>
      </c>
      <c r="I349">
        <v>15</v>
      </c>
      <c r="J349">
        <v>1</v>
      </c>
      <c r="K349">
        <f>IF(Convert_to_Games[[#This Row],[Total Score]]&gt;9, 1, 0)</f>
        <v>1</v>
      </c>
      <c r="L349">
        <f>IF(Convert_to_Games[[#This Row],[DD]]=0, 0, IF(L348 = "Cons DD", Convert_to_Games[[#This Row],[DD]], L348+L348))</f>
        <v>0</v>
      </c>
    </row>
    <row r="350" spans="1:12">
      <c r="A350" t="s">
        <v>26</v>
      </c>
      <c r="B350" t="s">
        <v>21</v>
      </c>
      <c r="C350" t="s">
        <v>16</v>
      </c>
      <c r="D350" s="10">
        <v>45841</v>
      </c>
      <c r="E350">
        <v>147</v>
      </c>
      <c r="F350" t="s">
        <v>114</v>
      </c>
      <c r="G350">
        <v>3</v>
      </c>
      <c r="H350" t="s">
        <v>5</v>
      </c>
      <c r="I350">
        <v>4</v>
      </c>
      <c r="J350">
        <v>0</v>
      </c>
      <c r="K350">
        <f>IF(Convert_to_Games[[#This Row],[Total Score]]&gt;9, 1, 0)</f>
        <v>0</v>
      </c>
      <c r="L350">
        <f>IF(Convert_to_Games[[#This Row],[DD]]=0, 0, IF(L349 = "Cons DD", Convert_to_Games[[#This Row],[DD]], L349+L349))</f>
        <v>0</v>
      </c>
    </row>
    <row r="351" spans="1:12">
      <c r="A351" t="s">
        <v>26</v>
      </c>
      <c r="B351" t="s">
        <v>21</v>
      </c>
      <c r="C351" t="s">
        <v>16</v>
      </c>
      <c r="D351" s="10">
        <v>45841</v>
      </c>
      <c r="E351">
        <v>147</v>
      </c>
      <c r="F351" t="s">
        <v>114</v>
      </c>
      <c r="G351">
        <v>3</v>
      </c>
      <c r="H351" t="s">
        <v>92</v>
      </c>
      <c r="I351">
        <v>3</v>
      </c>
      <c r="J351">
        <v>0</v>
      </c>
      <c r="K351">
        <f>IF(Convert_to_Games[[#This Row],[Total Score]]&gt;9, 1, 0)</f>
        <v>0</v>
      </c>
      <c r="L351">
        <f>IF(Convert_to_Games[[#This Row],[DD]]=0, 0, IF(L350 = "Cons DD", Convert_to_Games[[#This Row],[DD]], L350+L350))</f>
        <v>0</v>
      </c>
    </row>
    <row r="352" spans="1:12">
      <c r="A352" t="s">
        <v>26</v>
      </c>
      <c r="B352" t="s">
        <v>20</v>
      </c>
      <c r="C352" t="s">
        <v>17</v>
      </c>
      <c r="D352" s="10">
        <v>45845</v>
      </c>
      <c r="E352">
        <v>148</v>
      </c>
      <c r="F352" t="s">
        <v>123</v>
      </c>
      <c r="G352">
        <v>3</v>
      </c>
      <c r="H352" t="s">
        <v>4</v>
      </c>
      <c r="I352">
        <v>1</v>
      </c>
      <c r="J352">
        <v>0</v>
      </c>
      <c r="K352">
        <f>IF(Convert_to_Games[[#This Row],[Total Score]]&gt;9, 1, 0)</f>
        <v>0</v>
      </c>
      <c r="L352">
        <f>IF(Convert_to_Games[[#This Row],[DD]]=0, 0, IF(L351 = "Cons DD", Convert_to_Games[[#This Row],[DD]], L351+L351))</f>
        <v>0</v>
      </c>
    </row>
    <row r="353" spans="1:12">
      <c r="A353" t="s">
        <v>26</v>
      </c>
      <c r="B353" t="s">
        <v>20</v>
      </c>
      <c r="C353" t="s">
        <v>17</v>
      </c>
      <c r="D353" s="10">
        <v>45845</v>
      </c>
      <c r="E353">
        <v>148</v>
      </c>
      <c r="F353" t="s">
        <v>123</v>
      </c>
      <c r="G353">
        <v>3</v>
      </c>
      <c r="H353" t="s">
        <v>6</v>
      </c>
      <c r="I353">
        <v>5</v>
      </c>
      <c r="J353">
        <v>1</v>
      </c>
      <c r="K353">
        <f>IF(Convert_to_Games[[#This Row],[Total Score]]&gt;9, 1, 0)</f>
        <v>0</v>
      </c>
      <c r="L353">
        <f>IF(Convert_to_Games[[#This Row],[DD]]=0, 0, IF(L352 = "Cons DD", Convert_to_Games[[#This Row],[DD]], L352+L352))</f>
        <v>0</v>
      </c>
    </row>
    <row r="354" spans="1:12">
      <c r="A354" t="s">
        <v>26</v>
      </c>
      <c r="B354" t="s">
        <v>20</v>
      </c>
      <c r="C354" t="s">
        <v>17</v>
      </c>
      <c r="D354" s="10">
        <v>45845</v>
      </c>
      <c r="E354">
        <v>148</v>
      </c>
      <c r="F354" t="s">
        <v>123</v>
      </c>
      <c r="G354">
        <v>3</v>
      </c>
      <c r="H354" t="s">
        <v>92</v>
      </c>
      <c r="I354">
        <v>4</v>
      </c>
      <c r="J354">
        <v>0</v>
      </c>
      <c r="K354">
        <f>IF(Convert_to_Games[[#This Row],[Total Score]]&gt;9, 1, 0)</f>
        <v>0</v>
      </c>
      <c r="L354">
        <f>IF(Convert_to_Games[[#This Row],[DD]]=0, 0, IF(L353 = "Cons DD", Convert_to_Games[[#This Row],[DD]], L353+L353))</f>
        <v>0</v>
      </c>
    </row>
    <row r="355" spans="1:12">
      <c r="A355" t="s">
        <v>26</v>
      </c>
      <c r="B355" t="s">
        <v>20</v>
      </c>
      <c r="C355" t="s">
        <v>16</v>
      </c>
      <c r="D355" s="10">
        <v>45845</v>
      </c>
      <c r="E355">
        <v>149</v>
      </c>
      <c r="F355" t="s">
        <v>124</v>
      </c>
      <c r="G355">
        <v>3</v>
      </c>
      <c r="H355" t="s">
        <v>4</v>
      </c>
      <c r="I355">
        <v>9</v>
      </c>
      <c r="J355">
        <v>1</v>
      </c>
      <c r="K355">
        <f>IF(Convert_to_Games[[#This Row],[Total Score]]&gt;9, 1, 0)</f>
        <v>0</v>
      </c>
      <c r="L355">
        <f>IF(Convert_to_Games[[#This Row],[DD]]=0, 0, IF(L354 = "Cons DD", Convert_to_Games[[#This Row],[DD]], L354+L354))</f>
        <v>0</v>
      </c>
    </row>
    <row r="356" spans="1:12">
      <c r="A356" t="s">
        <v>26</v>
      </c>
      <c r="B356" t="s">
        <v>20</v>
      </c>
      <c r="C356" t="s">
        <v>16</v>
      </c>
      <c r="D356" s="10">
        <v>45845</v>
      </c>
      <c r="E356">
        <v>149</v>
      </c>
      <c r="F356" t="s">
        <v>124</v>
      </c>
      <c r="G356">
        <v>3</v>
      </c>
      <c r="H356" t="s">
        <v>6</v>
      </c>
      <c r="I356">
        <v>5</v>
      </c>
      <c r="J356">
        <v>0</v>
      </c>
      <c r="K356">
        <f>IF(Convert_to_Games[[#This Row],[Total Score]]&gt;9, 1, 0)</f>
        <v>0</v>
      </c>
      <c r="L356">
        <f>IF(Convert_to_Games[[#This Row],[DD]]=0, 0, IF(L355 = "Cons DD", Convert_to_Games[[#This Row],[DD]], L355+L355))</f>
        <v>0</v>
      </c>
    </row>
    <row r="357" spans="1:12">
      <c r="A357" t="s">
        <v>26</v>
      </c>
      <c r="B357" t="s">
        <v>20</v>
      </c>
      <c r="C357" t="s">
        <v>16</v>
      </c>
      <c r="D357" s="10">
        <v>45845</v>
      </c>
      <c r="E357">
        <v>149</v>
      </c>
      <c r="F357" t="s">
        <v>124</v>
      </c>
      <c r="G357">
        <v>3</v>
      </c>
      <c r="H357" t="s">
        <v>92</v>
      </c>
      <c r="I357">
        <v>6</v>
      </c>
      <c r="J357">
        <v>0</v>
      </c>
      <c r="K357">
        <f>IF(Convert_to_Games[[#This Row],[Total Score]]&gt;9, 1, 0)</f>
        <v>0</v>
      </c>
      <c r="L357">
        <f>IF(Convert_to_Games[[#This Row],[DD]]=0, 0, IF(L356 = "Cons DD", Convert_to_Games[[#This Row],[DD]], L356+L356))</f>
        <v>0</v>
      </c>
    </row>
    <row r="358" spans="1:12">
      <c r="A358" t="s">
        <v>26</v>
      </c>
      <c r="B358" t="s">
        <v>20</v>
      </c>
      <c r="C358" t="s">
        <v>16</v>
      </c>
      <c r="D358" s="10">
        <v>45845</v>
      </c>
      <c r="E358">
        <v>150</v>
      </c>
      <c r="F358" t="s">
        <v>125</v>
      </c>
      <c r="G358">
        <v>3</v>
      </c>
      <c r="H358" t="s">
        <v>4</v>
      </c>
      <c r="I358">
        <v>9</v>
      </c>
      <c r="J358">
        <v>0</v>
      </c>
      <c r="K358">
        <f>IF(Convert_to_Games[[#This Row],[Total Score]]&gt;9, 1, 0)</f>
        <v>0</v>
      </c>
      <c r="L358">
        <f>IF(Convert_to_Games[[#This Row],[DD]]=0, 0, IF(L357 = "Cons DD", Convert_to_Games[[#This Row],[DD]], L357+L357))</f>
        <v>0</v>
      </c>
    </row>
    <row r="359" spans="1:12">
      <c r="A359" t="s">
        <v>26</v>
      </c>
      <c r="B359" t="s">
        <v>20</v>
      </c>
      <c r="C359" t="s">
        <v>16</v>
      </c>
      <c r="D359" s="10">
        <v>45845</v>
      </c>
      <c r="E359">
        <v>150</v>
      </c>
      <c r="F359" t="s">
        <v>125</v>
      </c>
      <c r="G359">
        <v>3</v>
      </c>
      <c r="H359" t="s">
        <v>92</v>
      </c>
      <c r="I359">
        <v>11</v>
      </c>
      <c r="J359">
        <v>1</v>
      </c>
      <c r="K359">
        <f>IF(Convert_to_Games[[#This Row],[Total Score]]&gt;9, 1, 0)</f>
        <v>1</v>
      </c>
      <c r="L359">
        <f>IF(Convert_to_Games[[#This Row],[DD]]=0, 0, IF(L358 = "Cons DD", Convert_to_Games[[#This Row],[DD]], L358+L358))</f>
        <v>0</v>
      </c>
    </row>
    <row r="360" spans="1:12">
      <c r="A360" t="s">
        <v>26</v>
      </c>
      <c r="B360" t="s">
        <v>20</v>
      </c>
      <c r="C360" t="s">
        <v>16</v>
      </c>
      <c r="D360" s="10">
        <v>45846</v>
      </c>
      <c r="E360">
        <v>151</v>
      </c>
      <c r="F360" t="s">
        <v>117</v>
      </c>
      <c r="G360">
        <v>3</v>
      </c>
      <c r="H360" t="s">
        <v>4</v>
      </c>
      <c r="I360">
        <v>17</v>
      </c>
      <c r="J360">
        <v>1</v>
      </c>
      <c r="K360">
        <f>IF(Convert_to_Games[[#This Row],[Total Score]]&gt;9, 1, 0)</f>
        <v>1</v>
      </c>
      <c r="L360">
        <f>IF(Convert_to_Games[[#This Row],[DD]]=0, 0, IF(L359 = "Cons DD", Convert_to_Games[[#This Row],[DD]], L359+L359))</f>
        <v>0</v>
      </c>
    </row>
    <row r="361" spans="1:12">
      <c r="A361" t="s">
        <v>26</v>
      </c>
      <c r="B361" t="s">
        <v>20</v>
      </c>
      <c r="C361" t="s">
        <v>16</v>
      </c>
      <c r="D361" s="10">
        <v>45846</v>
      </c>
      <c r="E361">
        <v>151</v>
      </c>
      <c r="F361" t="s">
        <v>117</v>
      </c>
      <c r="G361">
        <v>3</v>
      </c>
      <c r="H361" t="s">
        <v>92</v>
      </c>
      <c r="I361">
        <v>6</v>
      </c>
      <c r="J361">
        <v>0</v>
      </c>
      <c r="K361">
        <f>IF(Convert_to_Games[[#This Row],[Total Score]]&gt;9, 1, 0)</f>
        <v>0</v>
      </c>
      <c r="L361">
        <f>IF(Convert_to_Games[[#This Row],[DD]]=0, 0, IF(L360 = "Cons DD", Convert_to_Games[[#This Row],[DD]], L360+L360))</f>
        <v>0</v>
      </c>
    </row>
    <row r="362" spans="1:12">
      <c r="A362" t="s">
        <v>26</v>
      </c>
      <c r="B362" t="s">
        <v>19</v>
      </c>
      <c r="C362" t="s">
        <v>16</v>
      </c>
      <c r="D362" s="10">
        <v>45846</v>
      </c>
      <c r="E362">
        <v>152</v>
      </c>
      <c r="F362" t="s">
        <v>125</v>
      </c>
      <c r="G362">
        <v>4</v>
      </c>
      <c r="H362" t="s">
        <v>4</v>
      </c>
      <c r="I362">
        <v>11</v>
      </c>
      <c r="J362">
        <v>1</v>
      </c>
      <c r="K362">
        <f>IF(Convert_to_Games[[#This Row],[Total Score]]&gt;9, 1, 0)</f>
        <v>1</v>
      </c>
      <c r="L362">
        <f>IF(Convert_to_Games[[#This Row],[DD]]=0, 0, IF(L361 = "Cons DD", Convert_to_Games[[#This Row],[DD]], L361+L361))</f>
        <v>0</v>
      </c>
    </row>
    <row r="363" spans="1:12">
      <c r="A363" t="s">
        <v>26</v>
      </c>
      <c r="B363" t="s">
        <v>19</v>
      </c>
      <c r="C363" t="s">
        <v>16</v>
      </c>
      <c r="D363" s="10">
        <v>45846</v>
      </c>
      <c r="E363">
        <v>152</v>
      </c>
      <c r="F363" t="s">
        <v>125</v>
      </c>
      <c r="G363">
        <v>4</v>
      </c>
      <c r="H363" t="s">
        <v>92</v>
      </c>
      <c r="I363">
        <v>5</v>
      </c>
      <c r="J363">
        <v>0</v>
      </c>
      <c r="K363">
        <f>IF(Convert_to_Games[[#This Row],[Total Score]]&gt;9, 1, 0)</f>
        <v>0</v>
      </c>
      <c r="L363">
        <f>IF(Convert_to_Games[[#This Row],[DD]]=0, 0, IF(L362 = "Cons DD", Convert_to_Games[[#This Row],[DD]], L362+L362))</f>
        <v>0</v>
      </c>
    </row>
    <row r="364" spans="1:12">
      <c r="A364" t="s">
        <v>26</v>
      </c>
      <c r="B364" t="s">
        <v>20</v>
      </c>
      <c r="C364" t="s">
        <v>16</v>
      </c>
      <c r="D364" s="10">
        <v>45847</v>
      </c>
      <c r="E364">
        <v>153</v>
      </c>
      <c r="F364" t="s">
        <v>117</v>
      </c>
      <c r="G364">
        <v>3</v>
      </c>
      <c r="H364" t="s">
        <v>4</v>
      </c>
      <c r="I364">
        <v>4</v>
      </c>
      <c r="J364">
        <v>0</v>
      </c>
      <c r="K364">
        <f>IF(Convert_to_Games[[#This Row],[Total Score]]&gt;9, 1, 0)</f>
        <v>0</v>
      </c>
      <c r="L364">
        <f>IF(Convert_to_Games[[#This Row],[DD]]=0, 0, IF(L363 = "Cons DD", Convert_to_Games[[#This Row],[DD]], L363+L363))</f>
        <v>0</v>
      </c>
    </row>
    <row r="365" spans="1:12">
      <c r="A365" t="s">
        <v>26</v>
      </c>
      <c r="B365" t="s">
        <v>20</v>
      </c>
      <c r="C365" t="s">
        <v>16</v>
      </c>
      <c r="D365" s="10">
        <v>45847</v>
      </c>
      <c r="E365">
        <v>153</v>
      </c>
      <c r="F365" t="s">
        <v>117</v>
      </c>
      <c r="G365">
        <v>3</v>
      </c>
      <c r="H365" t="s">
        <v>92</v>
      </c>
      <c r="I365">
        <v>10</v>
      </c>
      <c r="J365">
        <v>1</v>
      </c>
      <c r="K365">
        <f>IF(Convert_to_Games[[#This Row],[Total Score]]&gt;9, 1, 0)</f>
        <v>1</v>
      </c>
      <c r="L365">
        <f>IF(Convert_to_Games[[#This Row],[DD]]=0, 0, IF(L364 = "Cons DD", Convert_to_Games[[#This Row],[DD]], L364+L364))</f>
        <v>0</v>
      </c>
    </row>
    <row r="366" spans="1:12">
      <c r="A366" t="s">
        <v>26</v>
      </c>
      <c r="B366" t="s">
        <v>19</v>
      </c>
      <c r="C366" t="s">
        <v>16</v>
      </c>
      <c r="D366" s="10">
        <v>45847</v>
      </c>
      <c r="E366">
        <v>154</v>
      </c>
      <c r="F366" t="s">
        <v>125</v>
      </c>
      <c r="G366">
        <v>3</v>
      </c>
      <c r="H366" t="s">
        <v>4</v>
      </c>
      <c r="I366">
        <v>5</v>
      </c>
      <c r="J366">
        <v>1</v>
      </c>
      <c r="K366">
        <f>IF(Convert_to_Games[[#This Row],[Total Score]]&gt;9, 1, 0)</f>
        <v>0</v>
      </c>
      <c r="L366">
        <f>IF(Convert_to_Games[[#This Row],[DD]]=0, 0, IF(L365 = "Cons DD", Convert_to_Games[[#This Row],[DD]], L365+L365))</f>
        <v>0</v>
      </c>
    </row>
    <row r="367" spans="1:12">
      <c r="A367" t="s">
        <v>26</v>
      </c>
      <c r="B367" t="s">
        <v>19</v>
      </c>
      <c r="C367" t="s">
        <v>16</v>
      </c>
      <c r="D367" s="10">
        <v>45847</v>
      </c>
      <c r="E367">
        <v>154</v>
      </c>
      <c r="F367" t="s">
        <v>125</v>
      </c>
      <c r="G367">
        <v>3</v>
      </c>
      <c r="H367" t="s">
        <v>92</v>
      </c>
      <c r="I367">
        <v>2</v>
      </c>
      <c r="J367">
        <v>0</v>
      </c>
      <c r="K367">
        <f>IF(Convert_to_Games[[#This Row],[Total Score]]&gt;9, 1, 0)</f>
        <v>0</v>
      </c>
      <c r="L367">
        <f>IF(Convert_to_Games[[#This Row],[DD]]=0, 0, IF(L366 = "Cons DD", Convert_to_Games[[#This Row],[DD]], L366+L366))</f>
        <v>0</v>
      </c>
    </row>
    <row r="368" spans="1:12">
      <c r="A368" t="s">
        <v>26</v>
      </c>
      <c r="B368" t="s">
        <v>20</v>
      </c>
      <c r="C368" t="s">
        <v>16</v>
      </c>
      <c r="D368" s="10">
        <v>45847</v>
      </c>
      <c r="E368">
        <v>155</v>
      </c>
      <c r="F368" t="s">
        <v>117</v>
      </c>
      <c r="G368">
        <v>3</v>
      </c>
      <c r="H368" t="s">
        <v>4</v>
      </c>
      <c r="I368">
        <v>9</v>
      </c>
      <c r="J368">
        <v>1</v>
      </c>
      <c r="K368">
        <f>IF(Convert_to_Games[[#This Row],[Total Score]]&gt;9, 1, 0)</f>
        <v>0</v>
      </c>
      <c r="L368">
        <f>IF(Convert_to_Games[[#This Row],[DD]]=0, 0, IF(L367 = "Cons DD", Convert_to_Games[[#This Row],[DD]], L367+L367))</f>
        <v>0</v>
      </c>
    </row>
    <row r="369" spans="1:12">
      <c r="A369" t="s">
        <v>26</v>
      </c>
      <c r="B369" t="s">
        <v>20</v>
      </c>
      <c r="C369" t="s">
        <v>16</v>
      </c>
      <c r="D369" s="10">
        <v>45847</v>
      </c>
      <c r="E369">
        <v>155</v>
      </c>
      <c r="F369" t="s">
        <v>117</v>
      </c>
      <c r="G369">
        <v>3</v>
      </c>
      <c r="H369" t="s">
        <v>92</v>
      </c>
      <c r="I369">
        <v>1</v>
      </c>
      <c r="J369">
        <v>0</v>
      </c>
      <c r="K369">
        <f>IF(Convert_to_Games[[#This Row],[Total Score]]&gt;9, 1, 0)</f>
        <v>0</v>
      </c>
      <c r="L369">
        <f>IF(Convert_to_Games[[#This Row],[DD]]=0, 0, IF(L368 = "Cons DD", Convert_to_Games[[#This Row],[DD]], L368+L368))</f>
        <v>0</v>
      </c>
    </row>
    <row r="370" spans="1:12">
      <c r="A370" t="s">
        <v>26</v>
      </c>
      <c r="B370" t="s">
        <v>20</v>
      </c>
      <c r="C370" t="s">
        <v>16</v>
      </c>
      <c r="D370" s="10">
        <v>45848</v>
      </c>
      <c r="E370">
        <v>156</v>
      </c>
      <c r="F370" t="s">
        <v>125</v>
      </c>
      <c r="G370">
        <v>3</v>
      </c>
      <c r="H370" t="s">
        <v>4</v>
      </c>
      <c r="I370">
        <v>13</v>
      </c>
      <c r="J370">
        <v>1</v>
      </c>
      <c r="K370">
        <f>IF(Convert_to_Games[[#This Row],[Total Score]]&gt;9, 1, 0)</f>
        <v>1</v>
      </c>
      <c r="L370">
        <f>IF(Convert_to_Games[[#This Row],[DD]]=0, 0, IF(L369 = "Cons DD", Convert_to_Games[[#This Row],[DD]], L369+L369))</f>
        <v>0</v>
      </c>
    </row>
    <row r="371" spans="1:12">
      <c r="A371" t="s">
        <v>26</v>
      </c>
      <c r="B371" t="s">
        <v>20</v>
      </c>
      <c r="C371" t="s">
        <v>16</v>
      </c>
      <c r="D371" s="10">
        <v>45848</v>
      </c>
      <c r="E371">
        <v>156</v>
      </c>
      <c r="F371" t="s">
        <v>125</v>
      </c>
      <c r="G371">
        <v>3</v>
      </c>
      <c r="H371" t="s">
        <v>92</v>
      </c>
      <c r="I371">
        <v>1</v>
      </c>
      <c r="J371">
        <v>0</v>
      </c>
      <c r="K371">
        <f>IF(Convert_to_Games[[#This Row],[Total Score]]&gt;9, 1, 0)</f>
        <v>0</v>
      </c>
      <c r="L371">
        <f>IF(Convert_to_Games[[#This Row],[DD]]=0, 0, IF(L370 = "Cons DD", Convert_to_Games[[#This Row],[DD]], L370+L370))</f>
        <v>0</v>
      </c>
    </row>
    <row r="372" spans="1:12">
      <c r="A372" t="s">
        <v>26</v>
      </c>
      <c r="B372" t="s">
        <v>21</v>
      </c>
      <c r="C372" t="s">
        <v>16</v>
      </c>
      <c r="D372" s="10">
        <v>45848</v>
      </c>
      <c r="E372">
        <v>157</v>
      </c>
      <c r="F372" t="s">
        <v>117</v>
      </c>
      <c r="G372">
        <v>5</v>
      </c>
      <c r="H372" t="s">
        <v>4</v>
      </c>
      <c r="I372">
        <v>4</v>
      </c>
      <c r="J372">
        <v>1</v>
      </c>
      <c r="K372">
        <f>IF(Convert_to_Games[[#This Row],[Total Score]]&gt;9, 1, 0)</f>
        <v>0</v>
      </c>
      <c r="L372">
        <f>IF(Convert_to_Games[[#This Row],[DD]]=0, 0, IF(L371 = "Cons DD", Convert_to_Games[[#This Row],[DD]], L371+L371))</f>
        <v>0</v>
      </c>
    </row>
    <row r="373" spans="1:12">
      <c r="A373" t="s">
        <v>26</v>
      </c>
      <c r="B373" t="s">
        <v>21</v>
      </c>
      <c r="C373" t="s">
        <v>16</v>
      </c>
      <c r="D373" s="10">
        <v>45848</v>
      </c>
      <c r="E373">
        <v>157</v>
      </c>
      <c r="F373" t="s">
        <v>117</v>
      </c>
      <c r="G373">
        <v>5</v>
      </c>
      <c r="H373" t="s">
        <v>92</v>
      </c>
      <c r="I373">
        <v>3</v>
      </c>
      <c r="J373">
        <v>0</v>
      </c>
      <c r="K373">
        <f>IF(Convert_to_Games[[#This Row],[Total Score]]&gt;9, 1, 0)</f>
        <v>0</v>
      </c>
      <c r="L373">
        <f>IF(Convert_to_Games[[#This Row],[DD]]=0, 0, IF(L372 = "Cons DD", Convert_to_Games[[#This Row],[DD]], L372+L372))</f>
        <v>0</v>
      </c>
    </row>
    <row r="374" spans="1:12">
      <c r="A374" t="s">
        <v>26</v>
      </c>
      <c r="B374" t="s">
        <v>19</v>
      </c>
      <c r="C374" t="s">
        <v>16</v>
      </c>
      <c r="D374" s="10">
        <v>45848</v>
      </c>
      <c r="E374">
        <v>158</v>
      </c>
      <c r="F374" t="s">
        <v>117</v>
      </c>
      <c r="G374">
        <v>3</v>
      </c>
      <c r="H374" t="s">
        <v>4</v>
      </c>
      <c r="I374">
        <v>6</v>
      </c>
      <c r="J374">
        <v>1</v>
      </c>
      <c r="K374">
        <f>IF(Convert_to_Games[[#This Row],[Total Score]]&gt;9, 1, 0)</f>
        <v>0</v>
      </c>
      <c r="L374">
        <f>IF(Convert_to_Games[[#This Row],[DD]]=0, 0, IF(L373 = "Cons DD", Convert_to_Games[[#This Row],[DD]], L373+L373))</f>
        <v>0</v>
      </c>
    </row>
    <row r="375" spans="1:12">
      <c r="A375" t="s">
        <v>26</v>
      </c>
      <c r="B375" t="s">
        <v>19</v>
      </c>
      <c r="C375" t="s">
        <v>16</v>
      </c>
      <c r="D375" s="10">
        <v>45848</v>
      </c>
      <c r="E375">
        <v>158</v>
      </c>
      <c r="F375" t="s">
        <v>117</v>
      </c>
      <c r="G375">
        <v>3</v>
      </c>
      <c r="H375" t="s">
        <v>92</v>
      </c>
      <c r="I375">
        <v>0</v>
      </c>
      <c r="J375">
        <v>0</v>
      </c>
      <c r="K375">
        <f>IF(Convert_to_Games[[#This Row],[Total Score]]&gt;9, 1, 0)</f>
        <v>0</v>
      </c>
      <c r="L375">
        <f>IF(Convert_to_Games[[#This Row],[DD]]=0, 0, IF(L374 = "Cons DD", Convert_to_Games[[#This Row],[DD]], L374+L374))</f>
        <v>0</v>
      </c>
    </row>
    <row r="376" spans="1:12">
      <c r="A376" t="s">
        <v>26</v>
      </c>
      <c r="B376" t="s">
        <v>20</v>
      </c>
      <c r="C376" t="s">
        <v>16</v>
      </c>
      <c r="D376" s="10">
        <v>45849</v>
      </c>
      <c r="E376">
        <v>159</v>
      </c>
      <c r="F376" t="s">
        <v>117</v>
      </c>
      <c r="G376">
        <v>3</v>
      </c>
      <c r="H376" t="s">
        <v>4</v>
      </c>
      <c r="I376">
        <v>12</v>
      </c>
      <c r="J376">
        <v>1</v>
      </c>
      <c r="K376">
        <f>IF(Convert_to_Games[[#This Row],[Total Score]]&gt;9, 1, 0)</f>
        <v>1</v>
      </c>
      <c r="L376">
        <f>IF(Convert_to_Games[[#This Row],[DD]]=0, 0, IF(L375 = "Cons DD", Convert_to_Games[[#This Row],[DD]], L375+L375))</f>
        <v>0</v>
      </c>
    </row>
    <row r="377" spans="1:12">
      <c r="A377" t="s">
        <v>26</v>
      </c>
      <c r="B377" t="s">
        <v>20</v>
      </c>
      <c r="C377" t="s">
        <v>16</v>
      </c>
      <c r="D377" s="10">
        <v>45849</v>
      </c>
      <c r="E377">
        <v>159</v>
      </c>
      <c r="F377" t="s">
        <v>117</v>
      </c>
      <c r="G377">
        <v>3</v>
      </c>
      <c r="H377" t="s">
        <v>92</v>
      </c>
      <c r="I377">
        <v>6</v>
      </c>
      <c r="J377">
        <v>0</v>
      </c>
      <c r="K377">
        <f>IF(Convert_to_Games[[#This Row],[Total Score]]&gt;9, 1, 0)</f>
        <v>0</v>
      </c>
      <c r="L377">
        <f>IF(Convert_to_Games[[#This Row],[DD]]=0, 0, IF(L376 = "Cons DD", Convert_to_Games[[#This Row],[DD]], L376+L376))</f>
        <v>0</v>
      </c>
    </row>
    <row r="378" spans="1:12">
      <c r="A378" t="s">
        <v>26</v>
      </c>
      <c r="B378" t="s">
        <v>20</v>
      </c>
      <c r="C378" t="s">
        <v>16</v>
      </c>
      <c r="D378" s="10">
        <v>45849</v>
      </c>
      <c r="E378">
        <v>160</v>
      </c>
      <c r="F378" t="s">
        <v>125</v>
      </c>
      <c r="G378">
        <v>3</v>
      </c>
      <c r="H378" t="s">
        <v>4</v>
      </c>
      <c r="I378">
        <v>3</v>
      </c>
      <c r="J378">
        <v>1</v>
      </c>
      <c r="K378">
        <f>IF(Convert_to_Games[[#This Row],[Total Score]]&gt;9, 1, 0)</f>
        <v>0</v>
      </c>
      <c r="L378">
        <f>IF(Convert_to_Games[[#This Row],[DD]]=0, 0, IF(L377 = "Cons DD", Convert_to_Games[[#This Row],[DD]], L377+L377))</f>
        <v>0</v>
      </c>
    </row>
    <row r="379" spans="1:12">
      <c r="A379" t="s">
        <v>26</v>
      </c>
      <c r="B379" t="s">
        <v>20</v>
      </c>
      <c r="C379" t="s">
        <v>16</v>
      </c>
      <c r="D379" s="10">
        <v>45849</v>
      </c>
      <c r="E379">
        <v>160</v>
      </c>
      <c r="F379" t="s">
        <v>125</v>
      </c>
      <c r="G379">
        <v>3</v>
      </c>
      <c r="H379" t="s">
        <v>92</v>
      </c>
      <c r="I379">
        <v>1</v>
      </c>
      <c r="J379">
        <v>0</v>
      </c>
      <c r="K379">
        <f>IF(Convert_to_Games[[#This Row],[Total Score]]&gt;9, 1, 0)</f>
        <v>0</v>
      </c>
      <c r="L379">
        <f>IF(Convert_to_Games[[#This Row],[DD]]=0, 0, IF(L378 = "Cons DD", Convert_to_Games[[#This Row],[DD]], L378+L378))</f>
        <v>0</v>
      </c>
    </row>
    <row r="380" spans="1:12">
      <c r="A380" t="s">
        <v>26</v>
      </c>
      <c r="B380" t="s">
        <v>20</v>
      </c>
      <c r="C380" t="s">
        <v>16</v>
      </c>
      <c r="D380" s="10">
        <v>45849</v>
      </c>
      <c r="E380">
        <v>161</v>
      </c>
      <c r="F380" t="s">
        <v>117</v>
      </c>
      <c r="G380">
        <v>3</v>
      </c>
      <c r="H380" t="s">
        <v>4</v>
      </c>
      <c r="I380">
        <v>15</v>
      </c>
      <c r="J380">
        <v>1</v>
      </c>
      <c r="K380">
        <f>IF(Convert_to_Games[[#This Row],[Total Score]]&gt;9, 1, 0)</f>
        <v>1</v>
      </c>
      <c r="L380">
        <f>IF(Convert_to_Games[[#This Row],[DD]]=0, 0, IF(L379 = "Cons DD", Convert_to_Games[[#This Row],[DD]], L379+L379))</f>
        <v>0</v>
      </c>
    </row>
    <row r="381" spans="1:12">
      <c r="A381" t="s">
        <v>26</v>
      </c>
      <c r="B381" t="s">
        <v>20</v>
      </c>
      <c r="C381" t="s">
        <v>16</v>
      </c>
      <c r="D381" s="10">
        <v>45849</v>
      </c>
      <c r="E381">
        <v>161</v>
      </c>
      <c r="F381" t="s">
        <v>117</v>
      </c>
      <c r="G381">
        <v>3</v>
      </c>
      <c r="H381" t="s">
        <v>92</v>
      </c>
      <c r="I381">
        <v>1</v>
      </c>
      <c r="J381">
        <v>0</v>
      </c>
      <c r="K381">
        <f>IF(Convert_to_Games[[#This Row],[Total Score]]&gt;9, 1, 0)</f>
        <v>0</v>
      </c>
      <c r="L381">
        <f>IF(Convert_to_Games[[#This Row],[DD]]=0, 0, IF(L380 = "Cons DD", Convert_to_Games[[#This Row],[DD]], L380+L380))</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569"/>
  <sheetViews>
    <sheetView topLeftCell="A5" workbookViewId="0">
      <selection activeCell="T13" sqref="T13"/>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104</v>
      </c>
      <c r="B1" t="s">
        <v>72</v>
      </c>
      <c r="C1" t="s">
        <v>105</v>
      </c>
      <c r="D1" t="s">
        <v>0</v>
      </c>
      <c r="E1" t="s">
        <v>1</v>
      </c>
      <c r="F1" t="s">
        <v>44</v>
      </c>
      <c r="G1" t="s">
        <v>3</v>
      </c>
      <c r="H1" t="s">
        <v>81</v>
      </c>
      <c r="I1" t="s">
        <v>99</v>
      </c>
      <c r="J1" t="s">
        <v>100</v>
      </c>
      <c r="K1" t="s">
        <v>103</v>
      </c>
      <c r="L1" t="s">
        <v>102</v>
      </c>
      <c r="M1" t="s">
        <v>101</v>
      </c>
      <c r="N1" t="s">
        <v>106</v>
      </c>
      <c r="P1" s="13" t="s">
        <v>104</v>
      </c>
      <c r="Q1" s="12" t="s">
        <v>84</v>
      </c>
    </row>
    <row r="2" spans="1:22">
      <c r="A2" t="s">
        <v>26</v>
      </c>
      <c r="B2" t="s">
        <v>20</v>
      </c>
      <c r="C2" t="s">
        <v>18</v>
      </c>
      <c r="D2" s="10">
        <v>45707</v>
      </c>
      <c r="E2">
        <v>1</v>
      </c>
      <c r="F2" t="s">
        <v>4</v>
      </c>
      <c r="G2" t="s">
        <v>74</v>
      </c>
      <c r="H2">
        <v>11</v>
      </c>
      <c r="I2" t="s">
        <v>5</v>
      </c>
      <c r="J2" t="s">
        <v>103</v>
      </c>
      <c r="K2">
        <v>1</v>
      </c>
      <c r="L2">
        <v>0</v>
      </c>
      <c r="M2">
        <v>0</v>
      </c>
      <c r="N2">
        <v>1</v>
      </c>
      <c r="P2" s="13" t="s">
        <v>72</v>
      </c>
      <c r="Q2" s="12" t="s">
        <v>84</v>
      </c>
    </row>
    <row r="3" spans="1:22">
      <c r="A3" t="s">
        <v>26</v>
      </c>
      <c r="B3" t="s">
        <v>20</v>
      </c>
      <c r="C3" t="s">
        <v>18</v>
      </c>
      <c r="D3" s="10">
        <v>45707</v>
      </c>
      <c r="E3">
        <v>1</v>
      </c>
      <c r="F3" t="s">
        <v>4</v>
      </c>
      <c r="G3" t="s">
        <v>74</v>
      </c>
      <c r="H3">
        <v>11</v>
      </c>
      <c r="I3" t="s">
        <v>6</v>
      </c>
      <c r="J3" t="s">
        <v>103</v>
      </c>
      <c r="K3">
        <v>1</v>
      </c>
      <c r="L3">
        <v>0</v>
      </c>
      <c r="M3">
        <v>0</v>
      </c>
      <c r="N3">
        <v>1</v>
      </c>
      <c r="P3" s="13" t="s">
        <v>105</v>
      </c>
      <c r="Q3" s="12" t="s">
        <v>84</v>
      </c>
    </row>
    <row r="4" spans="1:22">
      <c r="A4" t="s">
        <v>26</v>
      </c>
      <c r="B4" t="s">
        <v>20</v>
      </c>
      <c r="C4" t="s">
        <v>18</v>
      </c>
      <c r="D4" s="10">
        <v>45707</v>
      </c>
      <c r="E4">
        <v>1</v>
      </c>
      <c r="F4" t="s">
        <v>5</v>
      </c>
      <c r="G4" t="s">
        <v>116</v>
      </c>
      <c r="H4">
        <v>1</v>
      </c>
      <c r="I4" t="s">
        <v>4</v>
      </c>
      <c r="J4" t="s">
        <v>102</v>
      </c>
      <c r="K4">
        <v>0</v>
      </c>
      <c r="L4">
        <v>1</v>
      </c>
      <c r="M4">
        <v>0</v>
      </c>
      <c r="N4">
        <v>1</v>
      </c>
      <c r="P4" s="13" t="s">
        <v>3</v>
      </c>
      <c r="Q4" s="12" t="s">
        <v>84</v>
      </c>
    </row>
    <row r="5" spans="1:22">
      <c r="A5" t="s">
        <v>26</v>
      </c>
      <c r="B5" t="s">
        <v>20</v>
      </c>
      <c r="C5" t="s">
        <v>18</v>
      </c>
      <c r="D5" s="10">
        <v>45707</v>
      </c>
      <c r="E5">
        <v>1</v>
      </c>
      <c r="F5" t="s">
        <v>5</v>
      </c>
      <c r="G5" t="s">
        <v>74</v>
      </c>
      <c r="H5">
        <v>1</v>
      </c>
      <c r="I5" t="s">
        <v>6</v>
      </c>
      <c r="J5" t="s">
        <v>101</v>
      </c>
      <c r="K5">
        <v>0</v>
      </c>
      <c r="L5">
        <v>0</v>
      </c>
      <c r="M5">
        <v>1</v>
      </c>
      <c r="N5">
        <v>1</v>
      </c>
    </row>
    <row r="6" spans="1:22">
      <c r="A6" t="s">
        <v>26</v>
      </c>
      <c r="B6" t="s">
        <v>20</v>
      </c>
      <c r="C6" t="s">
        <v>18</v>
      </c>
      <c r="D6" s="10">
        <v>45707</v>
      </c>
      <c r="E6">
        <v>1</v>
      </c>
      <c r="F6" t="s">
        <v>6</v>
      </c>
      <c r="G6" t="s">
        <v>116</v>
      </c>
      <c r="H6">
        <v>1</v>
      </c>
      <c r="I6" t="s">
        <v>4</v>
      </c>
      <c r="J6" t="s">
        <v>102</v>
      </c>
      <c r="K6">
        <v>0</v>
      </c>
      <c r="L6">
        <v>1</v>
      </c>
      <c r="M6">
        <v>0</v>
      </c>
      <c r="N6">
        <v>1</v>
      </c>
      <c r="P6" s="13" t="s">
        <v>44</v>
      </c>
      <c r="Q6" s="12" t="s">
        <v>112</v>
      </c>
      <c r="R6" s="12" t="s">
        <v>111</v>
      </c>
      <c r="S6" s="12" t="s">
        <v>109</v>
      </c>
      <c r="T6" s="12" t="s">
        <v>110</v>
      </c>
      <c r="U6" s="12" t="s">
        <v>107</v>
      </c>
      <c r="V6" s="12" t="s">
        <v>113</v>
      </c>
    </row>
    <row r="7" spans="1:22">
      <c r="A7" t="s">
        <v>26</v>
      </c>
      <c r="B7" t="s">
        <v>20</v>
      </c>
      <c r="C7" t="s">
        <v>18</v>
      </c>
      <c r="D7" s="10">
        <v>45707</v>
      </c>
      <c r="E7">
        <v>1</v>
      </c>
      <c r="F7" t="s">
        <v>6</v>
      </c>
      <c r="G7" t="s">
        <v>116</v>
      </c>
      <c r="H7">
        <v>1</v>
      </c>
      <c r="I7" t="s">
        <v>5</v>
      </c>
      <c r="J7" t="s">
        <v>101</v>
      </c>
      <c r="K7">
        <v>0</v>
      </c>
      <c r="L7">
        <v>0</v>
      </c>
      <c r="M7">
        <v>1</v>
      </c>
      <c r="N7">
        <v>1</v>
      </c>
      <c r="P7" s="12" t="s">
        <v>4</v>
      </c>
      <c r="Q7" s="12">
        <v>27</v>
      </c>
      <c r="R7" s="12">
        <v>18</v>
      </c>
      <c r="S7" s="12">
        <v>0</v>
      </c>
      <c r="T7" s="12">
        <v>9</v>
      </c>
      <c r="U7" s="14">
        <v>0.66666666666666663</v>
      </c>
      <c r="V7" s="15">
        <v>6.7407407407407405</v>
      </c>
    </row>
    <row r="8" spans="1:22">
      <c r="A8" t="s">
        <v>26</v>
      </c>
      <c r="B8" t="s">
        <v>20</v>
      </c>
      <c r="C8" t="s">
        <v>18</v>
      </c>
      <c r="D8" s="10">
        <v>45707</v>
      </c>
      <c r="E8">
        <v>2</v>
      </c>
      <c r="F8" t="s">
        <v>4</v>
      </c>
      <c r="G8" t="s">
        <v>116</v>
      </c>
      <c r="H8">
        <v>16</v>
      </c>
      <c r="I8" t="s">
        <v>5</v>
      </c>
      <c r="J8" t="s">
        <v>103</v>
      </c>
      <c r="K8">
        <v>1</v>
      </c>
      <c r="L8">
        <v>0</v>
      </c>
      <c r="M8">
        <v>0</v>
      </c>
      <c r="N8">
        <v>1</v>
      </c>
      <c r="P8" s="12" t="s">
        <v>7</v>
      </c>
      <c r="Q8" s="12">
        <v>4</v>
      </c>
      <c r="R8" s="12">
        <v>3</v>
      </c>
      <c r="S8" s="12">
        <v>0</v>
      </c>
      <c r="T8" s="12">
        <v>1</v>
      </c>
      <c r="U8" s="14">
        <v>0.75</v>
      </c>
      <c r="V8" s="15">
        <v>4.75</v>
      </c>
    </row>
    <row r="9" spans="1:22">
      <c r="A9" t="s">
        <v>26</v>
      </c>
      <c r="B9" t="s">
        <v>20</v>
      </c>
      <c r="C9" t="s">
        <v>18</v>
      </c>
      <c r="D9" s="10">
        <v>45707</v>
      </c>
      <c r="E9">
        <v>2</v>
      </c>
      <c r="F9" t="s">
        <v>5</v>
      </c>
      <c r="G9" t="s">
        <v>74</v>
      </c>
      <c r="H9">
        <v>0</v>
      </c>
      <c r="I9" t="s">
        <v>4</v>
      </c>
      <c r="J9" t="s">
        <v>102</v>
      </c>
      <c r="K9">
        <v>0</v>
      </c>
      <c r="L9">
        <v>1</v>
      </c>
      <c r="M9">
        <v>0</v>
      </c>
      <c r="N9">
        <v>1</v>
      </c>
      <c r="P9" s="12" t="s">
        <v>92</v>
      </c>
      <c r="Q9" s="12">
        <v>3</v>
      </c>
      <c r="R9" s="12">
        <v>2</v>
      </c>
      <c r="S9" s="12">
        <v>0</v>
      </c>
      <c r="T9" s="12">
        <v>1</v>
      </c>
      <c r="U9" s="14">
        <v>0.66666666666666663</v>
      </c>
      <c r="V9" s="15">
        <v>6</v>
      </c>
    </row>
    <row r="10" spans="1:22">
      <c r="A10" t="s">
        <v>26</v>
      </c>
      <c r="B10" t="s">
        <v>20</v>
      </c>
      <c r="C10" t="s">
        <v>18</v>
      </c>
      <c r="D10" s="10">
        <v>45708</v>
      </c>
      <c r="E10">
        <v>3</v>
      </c>
      <c r="F10" t="s">
        <v>4</v>
      </c>
      <c r="G10" t="s">
        <v>116</v>
      </c>
      <c r="H10">
        <v>10</v>
      </c>
      <c r="I10" t="s">
        <v>5</v>
      </c>
      <c r="J10" t="s">
        <v>103</v>
      </c>
      <c r="K10">
        <v>1</v>
      </c>
      <c r="L10">
        <v>0</v>
      </c>
      <c r="M10">
        <v>0</v>
      </c>
      <c r="N10">
        <v>1</v>
      </c>
      <c r="P10" s="12" t="s">
        <v>5</v>
      </c>
      <c r="Q10" s="12">
        <v>31</v>
      </c>
      <c r="R10" s="12">
        <v>18</v>
      </c>
      <c r="S10" s="12">
        <v>3</v>
      </c>
      <c r="T10" s="12">
        <v>10</v>
      </c>
      <c r="U10" s="14">
        <v>0.62903225806451613</v>
      </c>
      <c r="V10" s="15">
        <v>5.419354838709677</v>
      </c>
    </row>
    <row r="11" spans="1:22">
      <c r="A11" t="s">
        <v>26</v>
      </c>
      <c r="B11" t="s">
        <v>20</v>
      </c>
      <c r="C11" t="s">
        <v>18</v>
      </c>
      <c r="D11" s="10">
        <v>45708</v>
      </c>
      <c r="E11">
        <v>3</v>
      </c>
      <c r="F11" t="s">
        <v>5</v>
      </c>
      <c r="G11" t="s">
        <v>74</v>
      </c>
      <c r="H11">
        <v>4</v>
      </c>
      <c r="I11" t="s">
        <v>4</v>
      </c>
      <c r="J11" t="s">
        <v>102</v>
      </c>
      <c r="K11">
        <v>0</v>
      </c>
      <c r="L11">
        <v>1</v>
      </c>
      <c r="M11">
        <v>0</v>
      </c>
      <c r="N11">
        <v>1</v>
      </c>
      <c r="P11" s="12" t="s">
        <v>30</v>
      </c>
      <c r="Q11" s="12">
        <v>1</v>
      </c>
      <c r="R11" s="12">
        <v>1</v>
      </c>
      <c r="S11" s="12">
        <v>0</v>
      </c>
      <c r="T11" s="12">
        <v>0</v>
      </c>
      <c r="U11" s="14">
        <v>1</v>
      </c>
      <c r="V11" s="15">
        <v>1</v>
      </c>
    </row>
    <row r="12" spans="1:22">
      <c r="A12" t="s">
        <v>26</v>
      </c>
      <c r="B12" t="s">
        <v>20</v>
      </c>
      <c r="C12" t="s">
        <v>18</v>
      </c>
      <c r="D12" s="10">
        <v>45708</v>
      </c>
      <c r="E12">
        <v>4</v>
      </c>
      <c r="F12" t="s">
        <v>6</v>
      </c>
      <c r="G12" t="s">
        <v>116</v>
      </c>
      <c r="H12">
        <v>7</v>
      </c>
      <c r="I12" t="s">
        <v>5</v>
      </c>
      <c r="J12" t="s">
        <v>103</v>
      </c>
      <c r="K12">
        <v>1</v>
      </c>
      <c r="L12">
        <v>0</v>
      </c>
      <c r="M12">
        <v>0</v>
      </c>
      <c r="N12">
        <v>1</v>
      </c>
      <c r="P12" s="12" t="s">
        <v>47</v>
      </c>
      <c r="Q12" s="12">
        <v>66</v>
      </c>
      <c r="R12" s="12">
        <v>42</v>
      </c>
      <c r="S12" s="12">
        <v>3</v>
      </c>
      <c r="T12" s="12">
        <v>21</v>
      </c>
      <c r="U12" s="14">
        <v>0.65909090909090906</v>
      </c>
      <c r="V12" s="15">
        <v>5.8787878787878789</v>
      </c>
    </row>
    <row r="13" spans="1:22">
      <c r="A13" t="s">
        <v>26</v>
      </c>
      <c r="B13" t="s">
        <v>20</v>
      </c>
      <c r="C13" t="s">
        <v>18</v>
      </c>
      <c r="D13" s="10">
        <v>45708</v>
      </c>
      <c r="E13">
        <v>4</v>
      </c>
      <c r="F13" t="s">
        <v>6</v>
      </c>
      <c r="G13" t="s">
        <v>116</v>
      </c>
      <c r="H13">
        <v>7</v>
      </c>
      <c r="I13" t="s">
        <v>4</v>
      </c>
      <c r="J13" t="s">
        <v>103</v>
      </c>
      <c r="K13">
        <v>1</v>
      </c>
      <c r="L13">
        <v>0</v>
      </c>
      <c r="M13">
        <v>0</v>
      </c>
      <c r="N13">
        <v>1</v>
      </c>
    </row>
    <row r="14" spans="1:22">
      <c r="A14" t="s">
        <v>26</v>
      </c>
      <c r="B14" t="s">
        <v>20</v>
      </c>
      <c r="C14" t="s">
        <v>18</v>
      </c>
      <c r="D14" s="10">
        <v>45708</v>
      </c>
      <c r="E14">
        <v>4</v>
      </c>
      <c r="F14" t="s">
        <v>5</v>
      </c>
      <c r="G14" t="s">
        <v>74</v>
      </c>
      <c r="H14">
        <v>0</v>
      </c>
      <c r="I14" t="s">
        <v>6</v>
      </c>
      <c r="J14" t="s">
        <v>102</v>
      </c>
      <c r="K14">
        <v>0</v>
      </c>
      <c r="L14">
        <v>1</v>
      </c>
      <c r="M14">
        <v>0</v>
      </c>
      <c r="N14">
        <v>1</v>
      </c>
    </row>
    <row r="15" spans="1:22">
      <c r="A15" t="s">
        <v>26</v>
      </c>
      <c r="B15" t="s">
        <v>20</v>
      </c>
      <c r="C15" t="s">
        <v>18</v>
      </c>
      <c r="D15" s="10">
        <v>45708</v>
      </c>
      <c r="E15">
        <v>4</v>
      </c>
      <c r="F15" t="s">
        <v>4</v>
      </c>
      <c r="G15" t="s">
        <v>74</v>
      </c>
      <c r="H15">
        <v>4</v>
      </c>
      <c r="I15" t="s">
        <v>6</v>
      </c>
      <c r="J15" t="s">
        <v>102</v>
      </c>
      <c r="K15">
        <v>0</v>
      </c>
      <c r="L15">
        <v>1</v>
      </c>
      <c r="M15">
        <v>0</v>
      </c>
      <c r="N15">
        <v>1</v>
      </c>
    </row>
    <row r="16" spans="1:22">
      <c r="A16" t="s">
        <v>26</v>
      </c>
      <c r="B16" t="s">
        <v>20</v>
      </c>
      <c r="C16" t="s">
        <v>18</v>
      </c>
      <c r="D16" s="10">
        <v>45708</v>
      </c>
      <c r="E16">
        <v>4</v>
      </c>
      <c r="F16" t="s">
        <v>4</v>
      </c>
      <c r="G16" t="s">
        <v>74</v>
      </c>
      <c r="H16">
        <v>4</v>
      </c>
      <c r="I16" t="s">
        <v>5</v>
      </c>
      <c r="J16" t="s">
        <v>103</v>
      </c>
      <c r="K16">
        <v>1</v>
      </c>
      <c r="L16">
        <v>0</v>
      </c>
      <c r="M16">
        <v>0</v>
      </c>
      <c r="N16">
        <v>1</v>
      </c>
    </row>
    <row r="17" spans="1:14">
      <c r="A17" t="s">
        <v>26</v>
      </c>
      <c r="B17" t="s">
        <v>20</v>
      </c>
      <c r="C17" t="s">
        <v>18</v>
      </c>
      <c r="D17" s="10">
        <v>45708</v>
      </c>
      <c r="E17">
        <v>4</v>
      </c>
      <c r="F17" t="s">
        <v>5</v>
      </c>
      <c r="G17" t="s">
        <v>116</v>
      </c>
      <c r="H17">
        <v>0</v>
      </c>
      <c r="I17" t="s">
        <v>4</v>
      </c>
      <c r="J17" t="s">
        <v>102</v>
      </c>
      <c r="K17">
        <v>0</v>
      </c>
      <c r="L17">
        <v>1</v>
      </c>
      <c r="M17">
        <v>0</v>
      </c>
      <c r="N17">
        <v>1</v>
      </c>
    </row>
    <row r="18" spans="1:14">
      <c r="A18" t="s">
        <v>26</v>
      </c>
      <c r="B18" t="s">
        <v>20</v>
      </c>
      <c r="C18" t="s">
        <v>18</v>
      </c>
      <c r="D18" s="10">
        <v>45708</v>
      </c>
      <c r="E18">
        <v>5</v>
      </c>
      <c r="F18" t="s">
        <v>6</v>
      </c>
      <c r="G18" t="s">
        <v>74</v>
      </c>
      <c r="H18">
        <v>3</v>
      </c>
      <c r="I18" t="s">
        <v>5</v>
      </c>
      <c r="J18" t="s">
        <v>103</v>
      </c>
      <c r="K18">
        <v>1</v>
      </c>
      <c r="L18">
        <v>0</v>
      </c>
      <c r="M18">
        <v>0</v>
      </c>
      <c r="N18">
        <v>1</v>
      </c>
    </row>
    <row r="19" spans="1:14">
      <c r="A19" t="s">
        <v>26</v>
      </c>
      <c r="B19" t="s">
        <v>20</v>
      </c>
      <c r="C19" t="s">
        <v>18</v>
      </c>
      <c r="D19" s="10">
        <v>45708</v>
      </c>
      <c r="E19">
        <v>5</v>
      </c>
      <c r="F19" t="s">
        <v>6</v>
      </c>
      <c r="G19" t="s">
        <v>74</v>
      </c>
      <c r="H19">
        <v>3</v>
      </c>
      <c r="I19" t="s">
        <v>4</v>
      </c>
      <c r="J19" t="s">
        <v>102</v>
      </c>
      <c r="K19">
        <v>0</v>
      </c>
      <c r="L19">
        <v>1</v>
      </c>
      <c r="M19">
        <v>0</v>
      </c>
      <c r="N19">
        <v>1</v>
      </c>
    </row>
    <row r="20" spans="1:14">
      <c r="A20" t="s">
        <v>26</v>
      </c>
      <c r="B20" t="s">
        <v>20</v>
      </c>
      <c r="C20" t="s">
        <v>18</v>
      </c>
      <c r="D20" s="10">
        <v>45708</v>
      </c>
      <c r="E20">
        <v>5</v>
      </c>
      <c r="F20" t="s">
        <v>5</v>
      </c>
      <c r="G20" t="s">
        <v>74</v>
      </c>
      <c r="H20">
        <v>1</v>
      </c>
      <c r="I20" t="s">
        <v>4</v>
      </c>
      <c r="J20" t="s">
        <v>102</v>
      </c>
      <c r="K20">
        <v>0</v>
      </c>
      <c r="L20">
        <v>1</v>
      </c>
      <c r="M20">
        <v>0</v>
      </c>
      <c r="N20">
        <v>1</v>
      </c>
    </row>
    <row r="21" spans="1:14">
      <c r="A21" t="s">
        <v>26</v>
      </c>
      <c r="B21" t="s">
        <v>20</v>
      </c>
      <c r="C21" t="s">
        <v>18</v>
      </c>
      <c r="D21" s="10">
        <v>45708</v>
      </c>
      <c r="E21">
        <v>5</v>
      </c>
      <c r="F21" t="s">
        <v>5</v>
      </c>
      <c r="G21" t="s">
        <v>116</v>
      </c>
      <c r="H21">
        <v>1</v>
      </c>
      <c r="I21" t="s">
        <v>6</v>
      </c>
      <c r="J21" t="s">
        <v>102</v>
      </c>
      <c r="K21">
        <v>0</v>
      </c>
      <c r="L21">
        <v>1</v>
      </c>
      <c r="M21">
        <v>0</v>
      </c>
      <c r="N21">
        <v>1</v>
      </c>
    </row>
    <row r="22" spans="1:14">
      <c r="A22" t="s">
        <v>26</v>
      </c>
      <c r="B22" t="s">
        <v>20</v>
      </c>
      <c r="C22" t="s">
        <v>18</v>
      </c>
      <c r="D22" s="10">
        <v>45708</v>
      </c>
      <c r="E22">
        <v>5</v>
      </c>
      <c r="F22" t="s">
        <v>4</v>
      </c>
      <c r="G22" t="s">
        <v>116</v>
      </c>
      <c r="H22">
        <v>11</v>
      </c>
      <c r="I22" t="s">
        <v>5</v>
      </c>
      <c r="J22" t="s">
        <v>103</v>
      </c>
      <c r="K22">
        <v>1</v>
      </c>
      <c r="L22">
        <v>0</v>
      </c>
      <c r="M22">
        <v>0</v>
      </c>
      <c r="N22">
        <v>1</v>
      </c>
    </row>
    <row r="23" spans="1:14">
      <c r="A23" t="s">
        <v>26</v>
      </c>
      <c r="B23" t="s">
        <v>20</v>
      </c>
      <c r="C23" t="s">
        <v>18</v>
      </c>
      <c r="D23" s="10">
        <v>45708</v>
      </c>
      <c r="E23">
        <v>5</v>
      </c>
      <c r="F23" t="s">
        <v>4</v>
      </c>
      <c r="G23" t="s">
        <v>116</v>
      </c>
      <c r="H23">
        <v>11</v>
      </c>
      <c r="I23" t="s">
        <v>6</v>
      </c>
      <c r="J23" t="s">
        <v>103</v>
      </c>
      <c r="K23">
        <v>1</v>
      </c>
      <c r="L23">
        <v>0</v>
      </c>
      <c r="M23">
        <v>0</v>
      </c>
      <c r="N23">
        <v>1</v>
      </c>
    </row>
    <row r="24" spans="1:14">
      <c r="A24" t="s">
        <v>26</v>
      </c>
      <c r="B24" t="s">
        <v>20</v>
      </c>
      <c r="C24" t="s">
        <v>18</v>
      </c>
      <c r="D24" s="10">
        <v>45709</v>
      </c>
      <c r="E24">
        <v>6</v>
      </c>
      <c r="F24" t="s">
        <v>5</v>
      </c>
      <c r="G24" t="s">
        <v>74</v>
      </c>
      <c r="H24">
        <v>4</v>
      </c>
      <c r="I24" t="s">
        <v>4</v>
      </c>
      <c r="J24" t="s">
        <v>102</v>
      </c>
      <c r="K24">
        <v>0</v>
      </c>
      <c r="L24">
        <v>1</v>
      </c>
      <c r="M24">
        <v>0</v>
      </c>
      <c r="N24">
        <v>1</v>
      </c>
    </row>
    <row r="25" spans="1:14">
      <c r="A25" t="s">
        <v>26</v>
      </c>
      <c r="B25" t="s">
        <v>20</v>
      </c>
      <c r="C25" t="s">
        <v>18</v>
      </c>
      <c r="D25" s="10">
        <v>45709</v>
      </c>
      <c r="E25">
        <v>6</v>
      </c>
      <c r="F25" t="s">
        <v>4</v>
      </c>
      <c r="G25" t="s">
        <v>116</v>
      </c>
      <c r="H25">
        <v>10</v>
      </c>
      <c r="I25" t="s">
        <v>5</v>
      </c>
      <c r="J25" t="s">
        <v>103</v>
      </c>
      <c r="K25">
        <v>1</v>
      </c>
      <c r="L25">
        <v>0</v>
      </c>
      <c r="M25">
        <v>0</v>
      </c>
      <c r="N25">
        <v>1</v>
      </c>
    </row>
    <row r="26" spans="1:14">
      <c r="A26" t="s">
        <v>26</v>
      </c>
      <c r="B26" t="s">
        <v>20</v>
      </c>
      <c r="C26" t="s">
        <v>18</v>
      </c>
      <c r="D26" s="10">
        <v>45712</v>
      </c>
      <c r="E26">
        <v>7</v>
      </c>
      <c r="F26" t="s">
        <v>5</v>
      </c>
      <c r="G26" t="s">
        <v>116</v>
      </c>
      <c r="H26">
        <v>9</v>
      </c>
      <c r="I26" t="s">
        <v>4</v>
      </c>
      <c r="J26" t="s">
        <v>103</v>
      </c>
      <c r="K26">
        <v>1</v>
      </c>
      <c r="L26">
        <v>0</v>
      </c>
      <c r="M26">
        <v>0</v>
      </c>
      <c r="N26">
        <v>1</v>
      </c>
    </row>
    <row r="27" spans="1:14">
      <c r="A27" t="s">
        <v>26</v>
      </c>
      <c r="B27" t="s">
        <v>20</v>
      </c>
      <c r="C27" t="s">
        <v>18</v>
      </c>
      <c r="D27" s="10">
        <v>45712</v>
      </c>
      <c r="E27">
        <v>7</v>
      </c>
      <c r="F27" t="s">
        <v>4</v>
      </c>
      <c r="G27" t="s">
        <v>74</v>
      </c>
      <c r="H27">
        <v>5</v>
      </c>
      <c r="I27" t="s">
        <v>5</v>
      </c>
      <c r="J27" t="s">
        <v>102</v>
      </c>
      <c r="K27">
        <v>0</v>
      </c>
      <c r="L27">
        <v>1</v>
      </c>
      <c r="M27">
        <v>0</v>
      </c>
      <c r="N27">
        <v>1</v>
      </c>
    </row>
    <row r="28" spans="1:14">
      <c r="A28" t="s">
        <v>26</v>
      </c>
      <c r="B28" t="s">
        <v>20</v>
      </c>
      <c r="C28" t="s">
        <v>18</v>
      </c>
      <c r="D28" s="10">
        <v>45712</v>
      </c>
      <c r="E28">
        <v>8</v>
      </c>
      <c r="F28" t="s">
        <v>4</v>
      </c>
      <c r="G28" t="s">
        <v>74</v>
      </c>
      <c r="H28">
        <v>6</v>
      </c>
      <c r="I28" t="s">
        <v>5</v>
      </c>
      <c r="J28" t="s">
        <v>103</v>
      </c>
      <c r="K28">
        <v>1</v>
      </c>
      <c r="L28">
        <v>0</v>
      </c>
      <c r="M28">
        <v>0</v>
      </c>
      <c r="N28">
        <v>1</v>
      </c>
    </row>
    <row r="29" spans="1:14">
      <c r="A29" t="s">
        <v>26</v>
      </c>
      <c r="B29" t="s">
        <v>20</v>
      </c>
      <c r="C29" t="s">
        <v>18</v>
      </c>
      <c r="D29" s="10">
        <v>45712</v>
      </c>
      <c r="E29">
        <v>8</v>
      </c>
      <c r="F29" t="s">
        <v>5</v>
      </c>
      <c r="G29" t="s">
        <v>116</v>
      </c>
      <c r="H29">
        <v>2</v>
      </c>
      <c r="I29" t="s">
        <v>4</v>
      </c>
      <c r="J29" t="s">
        <v>102</v>
      </c>
      <c r="K29">
        <v>0</v>
      </c>
      <c r="L29">
        <v>1</v>
      </c>
      <c r="M29">
        <v>0</v>
      </c>
      <c r="N29">
        <v>1</v>
      </c>
    </row>
    <row r="30" spans="1:14">
      <c r="A30" t="s">
        <v>26</v>
      </c>
      <c r="B30" t="s">
        <v>20</v>
      </c>
      <c r="C30" t="s">
        <v>18</v>
      </c>
      <c r="D30" s="10">
        <v>45713</v>
      </c>
      <c r="E30">
        <v>9</v>
      </c>
      <c r="F30" t="s">
        <v>6</v>
      </c>
      <c r="G30" t="s">
        <v>116</v>
      </c>
      <c r="H30">
        <v>4</v>
      </c>
      <c r="I30" t="s">
        <v>4</v>
      </c>
      <c r="J30" t="s">
        <v>102</v>
      </c>
      <c r="K30">
        <v>0</v>
      </c>
      <c r="L30">
        <v>1</v>
      </c>
      <c r="M30">
        <v>0</v>
      </c>
      <c r="N30">
        <v>1</v>
      </c>
    </row>
    <row r="31" spans="1:14">
      <c r="A31" t="s">
        <v>26</v>
      </c>
      <c r="B31" t="s">
        <v>20</v>
      </c>
      <c r="C31" t="s">
        <v>18</v>
      </c>
      <c r="D31" s="10">
        <v>45713</v>
      </c>
      <c r="E31">
        <v>9</v>
      </c>
      <c r="F31" t="s">
        <v>4</v>
      </c>
      <c r="G31" t="s">
        <v>74</v>
      </c>
      <c r="H31">
        <v>9</v>
      </c>
      <c r="I31" t="s">
        <v>5</v>
      </c>
      <c r="J31" t="s">
        <v>102</v>
      </c>
      <c r="K31">
        <v>0</v>
      </c>
      <c r="L31">
        <v>1</v>
      </c>
      <c r="M31">
        <v>0</v>
      </c>
      <c r="N31">
        <v>1</v>
      </c>
    </row>
    <row r="32" spans="1:14">
      <c r="A32" t="s">
        <v>26</v>
      </c>
      <c r="B32" t="s">
        <v>20</v>
      </c>
      <c r="C32" t="s">
        <v>18</v>
      </c>
      <c r="D32" s="10">
        <v>45713</v>
      </c>
      <c r="E32">
        <v>9</v>
      </c>
      <c r="F32" t="s">
        <v>6</v>
      </c>
      <c r="G32" t="s">
        <v>116</v>
      </c>
      <c r="H32">
        <v>4</v>
      </c>
      <c r="I32" t="s">
        <v>5</v>
      </c>
      <c r="J32" t="s">
        <v>102</v>
      </c>
      <c r="K32">
        <v>0</v>
      </c>
      <c r="L32">
        <v>1</v>
      </c>
      <c r="M32">
        <v>0</v>
      </c>
      <c r="N32">
        <v>1</v>
      </c>
    </row>
    <row r="33" spans="1:14">
      <c r="A33" t="s">
        <v>26</v>
      </c>
      <c r="B33" t="s">
        <v>20</v>
      </c>
      <c r="C33" t="s">
        <v>18</v>
      </c>
      <c r="D33" s="10">
        <v>45713</v>
      </c>
      <c r="E33">
        <v>9</v>
      </c>
      <c r="F33" t="s">
        <v>5</v>
      </c>
      <c r="G33" t="s">
        <v>116</v>
      </c>
      <c r="H33">
        <v>11</v>
      </c>
      <c r="I33" t="s">
        <v>4</v>
      </c>
      <c r="J33" t="s">
        <v>103</v>
      </c>
      <c r="K33">
        <v>1</v>
      </c>
      <c r="L33">
        <v>0</v>
      </c>
      <c r="M33">
        <v>0</v>
      </c>
      <c r="N33">
        <v>1</v>
      </c>
    </row>
    <row r="34" spans="1:14">
      <c r="A34" t="s">
        <v>26</v>
      </c>
      <c r="B34" t="s">
        <v>20</v>
      </c>
      <c r="C34" t="s">
        <v>18</v>
      </c>
      <c r="D34" s="10">
        <v>45713</v>
      </c>
      <c r="E34">
        <v>9</v>
      </c>
      <c r="F34" t="s">
        <v>5</v>
      </c>
      <c r="G34" t="s">
        <v>74</v>
      </c>
      <c r="H34">
        <v>11</v>
      </c>
      <c r="I34" t="s">
        <v>6</v>
      </c>
      <c r="J34" t="s">
        <v>103</v>
      </c>
      <c r="K34">
        <v>1</v>
      </c>
      <c r="L34">
        <v>0</v>
      </c>
      <c r="M34">
        <v>0</v>
      </c>
      <c r="N34">
        <v>1</v>
      </c>
    </row>
    <row r="35" spans="1:14">
      <c r="A35" t="s">
        <v>26</v>
      </c>
      <c r="B35" t="s">
        <v>20</v>
      </c>
      <c r="C35" t="s">
        <v>18</v>
      </c>
      <c r="D35" s="10">
        <v>45713</v>
      </c>
      <c r="E35">
        <v>9</v>
      </c>
      <c r="F35" t="s">
        <v>4</v>
      </c>
      <c r="G35" t="s">
        <v>74</v>
      </c>
      <c r="H35">
        <v>9</v>
      </c>
      <c r="I35" t="s">
        <v>6</v>
      </c>
      <c r="J35" t="s">
        <v>103</v>
      </c>
      <c r="K35">
        <v>1</v>
      </c>
      <c r="L35">
        <v>0</v>
      </c>
      <c r="M35">
        <v>0</v>
      </c>
      <c r="N35">
        <v>1</v>
      </c>
    </row>
    <row r="36" spans="1:14">
      <c r="A36" t="s">
        <v>26</v>
      </c>
      <c r="B36" t="s">
        <v>20</v>
      </c>
      <c r="C36" t="s">
        <v>18</v>
      </c>
      <c r="D36" s="10">
        <v>45713</v>
      </c>
      <c r="E36">
        <v>10</v>
      </c>
      <c r="F36" t="s">
        <v>4</v>
      </c>
      <c r="G36" t="s">
        <v>74</v>
      </c>
      <c r="H36">
        <v>6</v>
      </c>
      <c r="I36" t="s">
        <v>5</v>
      </c>
      <c r="J36" t="s">
        <v>103</v>
      </c>
      <c r="K36">
        <v>1</v>
      </c>
      <c r="L36">
        <v>0</v>
      </c>
      <c r="M36">
        <v>0</v>
      </c>
      <c r="N36">
        <v>1</v>
      </c>
    </row>
    <row r="37" spans="1:14">
      <c r="A37" t="s">
        <v>26</v>
      </c>
      <c r="B37" t="s">
        <v>20</v>
      </c>
      <c r="C37" t="s">
        <v>18</v>
      </c>
      <c r="D37" s="10">
        <v>45713</v>
      </c>
      <c r="E37">
        <v>10</v>
      </c>
      <c r="F37" t="s">
        <v>5</v>
      </c>
      <c r="G37" t="s">
        <v>116</v>
      </c>
      <c r="H37">
        <v>1</v>
      </c>
      <c r="I37" t="s">
        <v>4</v>
      </c>
      <c r="J37" t="s">
        <v>102</v>
      </c>
      <c r="K37">
        <v>0</v>
      </c>
      <c r="L37">
        <v>1</v>
      </c>
      <c r="M37">
        <v>0</v>
      </c>
      <c r="N37">
        <v>1</v>
      </c>
    </row>
    <row r="38" spans="1:14">
      <c r="A38" t="s">
        <v>26</v>
      </c>
      <c r="B38" t="s">
        <v>20</v>
      </c>
      <c r="C38" t="s">
        <v>16</v>
      </c>
      <c r="D38" s="10">
        <v>45714</v>
      </c>
      <c r="E38">
        <v>11</v>
      </c>
      <c r="F38" t="s">
        <v>4</v>
      </c>
      <c r="G38" t="s">
        <v>74</v>
      </c>
      <c r="H38">
        <v>14</v>
      </c>
      <c r="I38" t="s">
        <v>5</v>
      </c>
      <c r="J38" t="s">
        <v>103</v>
      </c>
      <c r="K38">
        <v>1</v>
      </c>
      <c r="L38">
        <v>0</v>
      </c>
      <c r="M38">
        <v>0</v>
      </c>
      <c r="N38">
        <v>1</v>
      </c>
    </row>
    <row r="39" spans="1:14">
      <c r="A39" t="s">
        <v>26</v>
      </c>
      <c r="B39" t="s">
        <v>20</v>
      </c>
      <c r="C39" t="s">
        <v>16</v>
      </c>
      <c r="D39" s="10">
        <v>45714</v>
      </c>
      <c r="E39">
        <v>11</v>
      </c>
      <c r="F39" t="s">
        <v>7</v>
      </c>
      <c r="G39" t="s">
        <v>74</v>
      </c>
      <c r="H39">
        <v>6</v>
      </c>
      <c r="I39" t="s">
        <v>4</v>
      </c>
      <c r="J39" t="s">
        <v>102</v>
      </c>
      <c r="K39">
        <v>0</v>
      </c>
      <c r="L39">
        <v>1</v>
      </c>
      <c r="M39">
        <v>0</v>
      </c>
      <c r="N39">
        <v>1</v>
      </c>
    </row>
    <row r="40" spans="1:14">
      <c r="A40" t="s">
        <v>26</v>
      </c>
      <c r="B40" t="s">
        <v>20</v>
      </c>
      <c r="C40" t="s">
        <v>16</v>
      </c>
      <c r="D40" s="10">
        <v>45714</v>
      </c>
      <c r="E40">
        <v>11</v>
      </c>
      <c r="F40" t="s">
        <v>7</v>
      </c>
      <c r="G40" t="s">
        <v>74</v>
      </c>
      <c r="H40">
        <v>6</v>
      </c>
      <c r="I40" t="s">
        <v>5</v>
      </c>
      <c r="J40" t="s">
        <v>103</v>
      </c>
      <c r="K40">
        <v>1</v>
      </c>
      <c r="L40">
        <v>0</v>
      </c>
      <c r="M40">
        <v>0</v>
      </c>
      <c r="N40">
        <v>1</v>
      </c>
    </row>
    <row r="41" spans="1:14">
      <c r="A41" t="s">
        <v>26</v>
      </c>
      <c r="B41" t="s">
        <v>20</v>
      </c>
      <c r="C41" t="s">
        <v>16</v>
      </c>
      <c r="D41" s="10">
        <v>45714</v>
      </c>
      <c r="E41">
        <v>11</v>
      </c>
      <c r="F41" t="s">
        <v>5</v>
      </c>
      <c r="G41" t="s">
        <v>116</v>
      </c>
      <c r="H41">
        <v>5</v>
      </c>
      <c r="I41" t="s">
        <v>4</v>
      </c>
      <c r="J41" t="s">
        <v>102</v>
      </c>
      <c r="K41">
        <v>0</v>
      </c>
      <c r="L41">
        <v>1</v>
      </c>
      <c r="M41">
        <v>0</v>
      </c>
      <c r="N41">
        <v>1</v>
      </c>
    </row>
    <row r="42" spans="1:14">
      <c r="A42" t="s">
        <v>26</v>
      </c>
      <c r="B42" t="s">
        <v>20</v>
      </c>
      <c r="C42" t="s">
        <v>16</v>
      </c>
      <c r="D42" s="10">
        <v>45714</v>
      </c>
      <c r="E42">
        <v>11</v>
      </c>
      <c r="F42" t="s">
        <v>5</v>
      </c>
      <c r="G42" t="s">
        <v>116</v>
      </c>
      <c r="H42">
        <v>5</v>
      </c>
      <c r="I42" t="s">
        <v>7</v>
      </c>
      <c r="J42" t="s">
        <v>102</v>
      </c>
      <c r="K42">
        <v>0</v>
      </c>
      <c r="L42">
        <v>1</v>
      </c>
      <c r="M42">
        <v>0</v>
      </c>
      <c r="N42">
        <v>1</v>
      </c>
    </row>
    <row r="43" spans="1:14">
      <c r="A43" t="s">
        <v>26</v>
      </c>
      <c r="B43" t="s">
        <v>20</v>
      </c>
      <c r="C43" t="s">
        <v>16</v>
      </c>
      <c r="D43" s="10">
        <v>45714</v>
      </c>
      <c r="E43">
        <v>11</v>
      </c>
      <c r="F43" t="s">
        <v>4</v>
      </c>
      <c r="G43" t="s">
        <v>116</v>
      </c>
      <c r="H43">
        <v>14</v>
      </c>
      <c r="I43" t="s">
        <v>7</v>
      </c>
      <c r="J43" t="s">
        <v>103</v>
      </c>
      <c r="K43">
        <v>1</v>
      </c>
      <c r="L43">
        <v>0</v>
      </c>
      <c r="M43">
        <v>0</v>
      </c>
      <c r="N43">
        <v>1</v>
      </c>
    </row>
    <row r="44" spans="1:14">
      <c r="A44" t="s">
        <v>26</v>
      </c>
      <c r="B44" t="s">
        <v>20</v>
      </c>
      <c r="C44" t="s">
        <v>16</v>
      </c>
      <c r="D44" s="10">
        <v>45715</v>
      </c>
      <c r="E44">
        <v>12</v>
      </c>
      <c r="F44" t="s">
        <v>7</v>
      </c>
      <c r="G44" t="s">
        <v>116</v>
      </c>
      <c r="H44">
        <v>3</v>
      </c>
      <c r="I44" t="s">
        <v>5</v>
      </c>
      <c r="J44" t="s">
        <v>101</v>
      </c>
      <c r="K44">
        <v>0</v>
      </c>
      <c r="L44">
        <v>0</v>
      </c>
      <c r="M44">
        <v>1</v>
      </c>
      <c r="N44">
        <v>1</v>
      </c>
    </row>
    <row r="45" spans="1:14">
      <c r="A45" t="s">
        <v>26</v>
      </c>
      <c r="B45" t="s">
        <v>20</v>
      </c>
      <c r="C45" t="s">
        <v>16</v>
      </c>
      <c r="D45" s="10">
        <v>45715</v>
      </c>
      <c r="E45">
        <v>12</v>
      </c>
      <c r="F45" t="s">
        <v>4</v>
      </c>
      <c r="G45" t="s">
        <v>74</v>
      </c>
      <c r="H45">
        <v>10</v>
      </c>
      <c r="I45" t="s">
        <v>5</v>
      </c>
      <c r="J45" t="s">
        <v>103</v>
      </c>
      <c r="K45">
        <v>1</v>
      </c>
      <c r="L45">
        <v>0</v>
      </c>
      <c r="M45">
        <v>0</v>
      </c>
      <c r="N45">
        <v>1</v>
      </c>
    </row>
    <row r="46" spans="1:14">
      <c r="A46" t="s">
        <v>26</v>
      </c>
      <c r="B46" t="s">
        <v>20</v>
      </c>
      <c r="C46" t="s">
        <v>16</v>
      </c>
      <c r="D46" s="10">
        <v>45715</v>
      </c>
      <c r="E46">
        <v>12</v>
      </c>
      <c r="F46" t="s">
        <v>4</v>
      </c>
      <c r="G46" t="s">
        <v>74</v>
      </c>
      <c r="H46">
        <v>10</v>
      </c>
      <c r="I46" t="s">
        <v>7</v>
      </c>
      <c r="J46" t="s">
        <v>103</v>
      </c>
      <c r="K46">
        <v>1</v>
      </c>
      <c r="L46">
        <v>0</v>
      </c>
      <c r="M46">
        <v>0</v>
      </c>
      <c r="N46">
        <v>1</v>
      </c>
    </row>
    <row r="47" spans="1:14">
      <c r="A47" t="s">
        <v>26</v>
      </c>
      <c r="B47" t="s">
        <v>20</v>
      </c>
      <c r="C47" t="s">
        <v>16</v>
      </c>
      <c r="D47" s="10">
        <v>45715</v>
      </c>
      <c r="E47">
        <v>12</v>
      </c>
      <c r="F47" t="s">
        <v>7</v>
      </c>
      <c r="G47" t="s">
        <v>116</v>
      </c>
      <c r="H47">
        <v>3</v>
      </c>
      <c r="I47" t="s">
        <v>4</v>
      </c>
      <c r="J47" t="s">
        <v>102</v>
      </c>
      <c r="K47">
        <v>0</v>
      </c>
      <c r="L47">
        <v>1</v>
      </c>
      <c r="M47">
        <v>0</v>
      </c>
      <c r="N47">
        <v>1</v>
      </c>
    </row>
    <row r="48" spans="1:14">
      <c r="A48" t="s">
        <v>26</v>
      </c>
      <c r="B48" t="s">
        <v>20</v>
      </c>
      <c r="C48" t="s">
        <v>16</v>
      </c>
      <c r="D48" s="10">
        <v>45715</v>
      </c>
      <c r="E48">
        <v>12</v>
      </c>
      <c r="F48" t="s">
        <v>5</v>
      </c>
      <c r="G48" t="s">
        <v>116</v>
      </c>
      <c r="H48">
        <v>3</v>
      </c>
      <c r="I48" t="s">
        <v>4</v>
      </c>
      <c r="J48" t="s">
        <v>102</v>
      </c>
      <c r="K48">
        <v>0</v>
      </c>
      <c r="L48">
        <v>1</v>
      </c>
      <c r="M48">
        <v>0</v>
      </c>
      <c r="N48">
        <v>1</v>
      </c>
    </row>
    <row r="49" spans="1:14">
      <c r="A49" t="s">
        <v>26</v>
      </c>
      <c r="B49" t="s">
        <v>20</v>
      </c>
      <c r="C49" t="s">
        <v>16</v>
      </c>
      <c r="D49" s="10">
        <v>45715</v>
      </c>
      <c r="E49">
        <v>12</v>
      </c>
      <c r="F49" t="s">
        <v>5</v>
      </c>
      <c r="G49" t="s">
        <v>74</v>
      </c>
      <c r="H49">
        <v>3</v>
      </c>
      <c r="I49" t="s">
        <v>7</v>
      </c>
      <c r="J49" t="s">
        <v>101</v>
      </c>
      <c r="K49">
        <v>0</v>
      </c>
      <c r="L49">
        <v>0</v>
      </c>
      <c r="M49">
        <v>1</v>
      </c>
      <c r="N49">
        <v>1</v>
      </c>
    </row>
    <row r="50" spans="1:14">
      <c r="A50" t="s">
        <v>26</v>
      </c>
      <c r="B50" t="s">
        <v>20</v>
      </c>
      <c r="C50" t="s">
        <v>16</v>
      </c>
      <c r="D50" s="10">
        <v>45715</v>
      </c>
      <c r="E50">
        <v>13</v>
      </c>
      <c r="F50" t="s">
        <v>4</v>
      </c>
      <c r="G50" t="s">
        <v>74</v>
      </c>
      <c r="H50">
        <v>11</v>
      </c>
      <c r="I50" t="s">
        <v>5</v>
      </c>
      <c r="J50" t="s">
        <v>103</v>
      </c>
      <c r="K50">
        <v>1</v>
      </c>
      <c r="L50">
        <v>0</v>
      </c>
      <c r="M50">
        <v>0</v>
      </c>
      <c r="N50">
        <v>1</v>
      </c>
    </row>
    <row r="51" spans="1:14">
      <c r="A51" t="s">
        <v>26</v>
      </c>
      <c r="B51" t="s">
        <v>20</v>
      </c>
      <c r="C51" t="s">
        <v>16</v>
      </c>
      <c r="D51" s="10">
        <v>45715</v>
      </c>
      <c r="E51">
        <v>13</v>
      </c>
      <c r="F51" t="s">
        <v>4</v>
      </c>
      <c r="G51" t="s">
        <v>116</v>
      </c>
      <c r="H51">
        <v>11</v>
      </c>
      <c r="I51" t="s">
        <v>7</v>
      </c>
      <c r="J51" t="s">
        <v>103</v>
      </c>
      <c r="K51">
        <v>1</v>
      </c>
      <c r="L51">
        <v>0</v>
      </c>
      <c r="M51">
        <v>0</v>
      </c>
      <c r="N51">
        <v>1</v>
      </c>
    </row>
    <row r="52" spans="1:14">
      <c r="A52" t="s">
        <v>26</v>
      </c>
      <c r="B52" t="s">
        <v>20</v>
      </c>
      <c r="C52" t="s">
        <v>16</v>
      </c>
      <c r="D52" s="10">
        <v>45715</v>
      </c>
      <c r="E52">
        <v>13</v>
      </c>
      <c r="F52" t="s">
        <v>7</v>
      </c>
      <c r="G52" t="s">
        <v>74</v>
      </c>
      <c r="H52">
        <v>0</v>
      </c>
      <c r="I52" t="s">
        <v>4</v>
      </c>
      <c r="J52" t="s">
        <v>102</v>
      </c>
      <c r="K52">
        <v>0</v>
      </c>
      <c r="L52">
        <v>1</v>
      </c>
      <c r="M52">
        <v>0</v>
      </c>
      <c r="N52">
        <v>1</v>
      </c>
    </row>
    <row r="53" spans="1:14">
      <c r="A53" t="s">
        <v>26</v>
      </c>
      <c r="B53" t="s">
        <v>20</v>
      </c>
      <c r="C53" t="s">
        <v>16</v>
      </c>
      <c r="D53" s="10">
        <v>45715</v>
      </c>
      <c r="E53">
        <v>13</v>
      </c>
      <c r="F53" t="s">
        <v>7</v>
      </c>
      <c r="G53" t="s">
        <v>74</v>
      </c>
      <c r="H53">
        <v>0</v>
      </c>
      <c r="I53" t="s">
        <v>5</v>
      </c>
      <c r="J53" t="s">
        <v>102</v>
      </c>
      <c r="K53">
        <v>0</v>
      </c>
      <c r="L53">
        <v>1</v>
      </c>
      <c r="M53">
        <v>0</v>
      </c>
      <c r="N53">
        <v>1</v>
      </c>
    </row>
    <row r="54" spans="1:14">
      <c r="A54" t="s">
        <v>26</v>
      </c>
      <c r="B54" t="s">
        <v>20</v>
      </c>
      <c r="C54" t="s">
        <v>16</v>
      </c>
      <c r="D54" s="10">
        <v>45715</v>
      </c>
      <c r="E54">
        <v>13</v>
      </c>
      <c r="F54" t="s">
        <v>5</v>
      </c>
      <c r="G54" t="s">
        <v>116</v>
      </c>
      <c r="H54">
        <v>1</v>
      </c>
      <c r="I54" t="s">
        <v>4</v>
      </c>
      <c r="J54" t="s">
        <v>102</v>
      </c>
      <c r="K54">
        <v>0</v>
      </c>
      <c r="L54">
        <v>1</v>
      </c>
      <c r="M54">
        <v>0</v>
      </c>
      <c r="N54">
        <v>1</v>
      </c>
    </row>
    <row r="55" spans="1:14">
      <c r="A55" t="s">
        <v>26</v>
      </c>
      <c r="B55" t="s">
        <v>20</v>
      </c>
      <c r="C55" t="s">
        <v>16</v>
      </c>
      <c r="D55" s="10">
        <v>45715</v>
      </c>
      <c r="E55">
        <v>13</v>
      </c>
      <c r="F55" t="s">
        <v>5</v>
      </c>
      <c r="G55" t="s">
        <v>116</v>
      </c>
      <c r="H55">
        <v>1</v>
      </c>
      <c r="I55" t="s">
        <v>7</v>
      </c>
      <c r="J55" t="s">
        <v>103</v>
      </c>
      <c r="K55">
        <v>1</v>
      </c>
      <c r="L55">
        <v>0</v>
      </c>
      <c r="M55">
        <v>0</v>
      </c>
      <c r="N55">
        <v>1</v>
      </c>
    </row>
    <row r="56" spans="1:14">
      <c r="A56" t="s">
        <v>26</v>
      </c>
      <c r="B56" t="s">
        <v>20</v>
      </c>
      <c r="C56" t="s">
        <v>16</v>
      </c>
      <c r="D56" s="10">
        <v>45716</v>
      </c>
      <c r="E56">
        <v>14</v>
      </c>
      <c r="F56" t="s">
        <v>4</v>
      </c>
      <c r="G56" t="s">
        <v>116</v>
      </c>
      <c r="H56">
        <v>11</v>
      </c>
      <c r="I56" t="s">
        <v>5</v>
      </c>
      <c r="J56" t="s">
        <v>103</v>
      </c>
      <c r="K56">
        <v>1</v>
      </c>
      <c r="L56">
        <v>0</v>
      </c>
      <c r="M56">
        <v>0</v>
      </c>
      <c r="N56">
        <v>1</v>
      </c>
    </row>
    <row r="57" spans="1:14">
      <c r="A57" t="s">
        <v>26</v>
      </c>
      <c r="B57" t="s">
        <v>20</v>
      </c>
      <c r="C57" t="s">
        <v>16</v>
      </c>
      <c r="D57" s="10">
        <v>45716</v>
      </c>
      <c r="E57">
        <v>14</v>
      </c>
      <c r="F57" t="s">
        <v>5</v>
      </c>
      <c r="G57" t="s">
        <v>74</v>
      </c>
      <c r="H57">
        <v>3</v>
      </c>
      <c r="I57" t="s">
        <v>4</v>
      </c>
      <c r="J57" t="s">
        <v>102</v>
      </c>
      <c r="K57">
        <v>0</v>
      </c>
      <c r="L57">
        <v>1</v>
      </c>
      <c r="M57">
        <v>0</v>
      </c>
      <c r="N57">
        <v>1</v>
      </c>
    </row>
    <row r="58" spans="1:14">
      <c r="A58" t="s">
        <v>26</v>
      </c>
      <c r="B58" t="s">
        <v>20</v>
      </c>
      <c r="C58" t="s">
        <v>16</v>
      </c>
      <c r="D58" s="10">
        <v>45716</v>
      </c>
      <c r="E58">
        <v>15</v>
      </c>
      <c r="F58" t="s">
        <v>5</v>
      </c>
      <c r="G58" t="s">
        <v>116</v>
      </c>
      <c r="H58">
        <v>3</v>
      </c>
      <c r="I58" t="s">
        <v>4</v>
      </c>
      <c r="J58" t="s">
        <v>102</v>
      </c>
      <c r="K58">
        <v>0</v>
      </c>
      <c r="L58">
        <v>1</v>
      </c>
      <c r="M58">
        <v>0</v>
      </c>
      <c r="N58">
        <v>1</v>
      </c>
    </row>
    <row r="59" spans="1:14">
      <c r="A59" t="s">
        <v>26</v>
      </c>
      <c r="B59" t="s">
        <v>20</v>
      </c>
      <c r="C59" t="s">
        <v>16</v>
      </c>
      <c r="D59" s="10">
        <v>45716</v>
      </c>
      <c r="E59">
        <v>15</v>
      </c>
      <c r="F59" t="s">
        <v>4</v>
      </c>
      <c r="G59" t="s">
        <v>74</v>
      </c>
      <c r="H59">
        <v>5</v>
      </c>
      <c r="I59" t="s">
        <v>5</v>
      </c>
      <c r="J59" t="s">
        <v>103</v>
      </c>
      <c r="K59">
        <v>1</v>
      </c>
      <c r="L59">
        <v>0</v>
      </c>
      <c r="M59">
        <v>0</v>
      </c>
      <c r="N59">
        <v>1</v>
      </c>
    </row>
    <row r="60" spans="1:14">
      <c r="A60" t="s">
        <v>26</v>
      </c>
      <c r="B60" t="s">
        <v>20</v>
      </c>
      <c r="C60" t="s">
        <v>16</v>
      </c>
      <c r="D60" s="10">
        <v>45720</v>
      </c>
      <c r="E60">
        <v>16</v>
      </c>
      <c r="F60" t="s">
        <v>4</v>
      </c>
      <c r="G60" t="s">
        <v>116</v>
      </c>
      <c r="H60">
        <v>9</v>
      </c>
      <c r="I60" t="s">
        <v>5</v>
      </c>
      <c r="J60" t="s">
        <v>103</v>
      </c>
      <c r="K60">
        <v>1</v>
      </c>
      <c r="L60">
        <v>0</v>
      </c>
      <c r="M60">
        <v>0</v>
      </c>
      <c r="N60">
        <v>1</v>
      </c>
    </row>
    <row r="61" spans="1:14">
      <c r="A61" t="s">
        <v>26</v>
      </c>
      <c r="B61" t="s">
        <v>20</v>
      </c>
      <c r="C61" t="s">
        <v>16</v>
      </c>
      <c r="D61" s="10">
        <v>45720</v>
      </c>
      <c r="E61">
        <v>16</v>
      </c>
      <c r="F61" t="s">
        <v>4</v>
      </c>
      <c r="G61" t="s">
        <v>116</v>
      </c>
      <c r="H61">
        <v>9</v>
      </c>
      <c r="I61" t="s">
        <v>7</v>
      </c>
      <c r="J61" t="s">
        <v>103</v>
      </c>
      <c r="K61">
        <v>1</v>
      </c>
      <c r="L61">
        <v>0</v>
      </c>
      <c r="M61">
        <v>0</v>
      </c>
      <c r="N61">
        <v>1</v>
      </c>
    </row>
    <row r="62" spans="1:14">
      <c r="A62" t="s">
        <v>26</v>
      </c>
      <c r="B62" t="s">
        <v>20</v>
      </c>
      <c r="C62" t="s">
        <v>16</v>
      </c>
      <c r="D62" s="10">
        <v>45720</v>
      </c>
      <c r="E62">
        <v>16</v>
      </c>
      <c r="F62" t="s">
        <v>7</v>
      </c>
      <c r="G62" t="s">
        <v>74</v>
      </c>
      <c r="H62">
        <v>5</v>
      </c>
      <c r="I62" t="s">
        <v>4</v>
      </c>
      <c r="J62" t="s">
        <v>102</v>
      </c>
      <c r="K62">
        <v>0</v>
      </c>
      <c r="L62">
        <v>1</v>
      </c>
      <c r="M62">
        <v>0</v>
      </c>
      <c r="N62">
        <v>1</v>
      </c>
    </row>
    <row r="63" spans="1:14">
      <c r="A63" t="s">
        <v>26</v>
      </c>
      <c r="B63" t="s">
        <v>20</v>
      </c>
      <c r="C63" t="s">
        <v>16</v>
      </c>
      <c r="D63" s="10">
        <v>45720</v>
      </c>
      <c r="E63">
        <v>16</v>
      </c>
      <c r="F63" t="s">
        <v>7</v>
      </c>
      <c r="G63" t="s">
        <v>74</v>
      </c>
      <c r="H63">
        <v>5</v>
      </c>
      <c r="I63" t="s">
        <v>5</v>
      </c>
      <c r="J63" t="s">
        <v>103</v>
      </c>
      <c r="K63">
        <v>1</v>
      </c>
      <c r="L63">
        <v>0</v>
      </c>
      <c r="M63">
        <v>0</v>
      </c>
      <c r="N63">
        <v>1</v>
      </c>
    </row>
    <row r="64" spans="1:14">
      <c r="A64" t="s">
        <v>26</v>
      </c>
      <c r="B64" t="s">
        <v>20</v>
      </c>
      <c r="C64" t="s">
        <v>16</v>
      </c>
      <c r="D64" s="10">
        <v>45720</v>
      </c>
      <c r="E64">
        <v>16</v>
      </c>
      <c r="F64" t="s">
        <v>5</v>
      </c>
      <c r="G64" t="s">
        <v>74</v>
      </c>
      <c r="H64">
        <v>1</v>
      </c>
      <c r="I64" t="s">
        <v>4</v>
      </c>
      <c r="J64" t="s">
        <v>102</v>
      </c>
      <c r="K64">
        <v>0</v>
      </c>
      <c r="L64">
        <v>1</v>
      </c>
      <c r="M64">
        <v>0</v>
      </c>
      <c r="N64">
        <v>1</v>
      </c>
    </row>
    <row r="65" spans="1:14">
      <c r="A65" t="s">
        <v>26</v>
      </c>
      <c r="B65" t="s">
        <v>20</v>
      </c>
      <c r="C65" t="s">
        <v>16</v>
      </c>
      <c r="D65" s="10">
        <v>45720</v>
      </c>
      <c r="E65">
        <v>16</v>
      </c>
      <c r="F65" t="s">
        <v>5</v>
      </c>
      <c r="G65" t="s">
        <v>116</v>
      </c>
      <c r="H65">
        <v>1</v>
      </c>
      <c r="I65" t="s">
        <v>7</v>
      </c>
      <c r="J65" t="s">
        <v>102</v>
      </c>
      <c r="K65">
        <v>0</v>
      </c>
      <c r="L65">
        <v>1</v>
      </c>
      <c r="M65">
        <v>0</v>
      </c>
      <c r="N65">
        <v>1</v>
      </c>
    </row>
    <row r="66" spans="1:14">
      <c r="A66" t="s">
        <v>26</v>
      </c>
      <c r="B66" t="s">
        <v>20</v>
      </c>
      <c r="C66" t="s">
        <v>16</v>
      </c>
      <c r="D66" s="10">
        <v>45721</v>
      </c>
      <c r="E66">
        <v>17</v>
      </c>
      <c r="F66" t="s">
        <v>4</v>
      </c>
      <c r="G66" t="s">
        <v>116</v>
      </c>
      <c r="H66">
        <v>8</v>
      </c>
      <c r="I66" t="s">
        <v>5</v>
      </c>
      <c r="J66" t="s">
        <v>103</v>
      </c>
      <c r="K66">
        <v>1</v>
      </c>
      <c r="L66">
        <v>0</v>
      </c>
      <c r="M66">
        <v>0</v>
      </c>
      <c r="N66">
        <v>1</v>
      </c>
    </row>
    <row r="67" spans="1:14">
      <c r="A67" t="s">
        <v>26</v>
      </c>
      <c r="B67" t="s">
        <v>20</v>
      </c>
      <c r="C67" t="s">
        <v>16</v>
      </c>
      <c r="D67" s="10">
        <v>45721</v>
      </c>
      <c r="E67">
        <v>17</v>
      </c>
      <c r="F67" t="s">
        <v>5</v>
      </c>
      <c r="G67" t="s">
        <v>74</v>
      </c>
      <c r="H67">
        <v>1</v>
      </c>
      <c r="I67" t="s">
        <v>4</v>
      </c>
      <c r="J67" t="s">
        <v>102</v>
      </c>
      <c r="K67">
        <v>0</v>
      </c>
      <c r="L67">
        <v>1</v>
      </c>
      <c r="M67">
        <v>0</v>
      </c>
      <c r="N67">
        <v>1</v>
      </c>
    </row>
    <row r="68" spans="1:14">
      <c r="A68" t="s">
        <v>26</v>
      </c>
      <c r="B68" t="s">
        <v>20</v>
      </c>
      <c r="C68" t="s">
        <v>16</v>
      </c>
      <c r="D68" s="10">
        <v>45722</v>
      </c>
      <c r="E68">
        <v>18</v>
      </c>
      <c r="F68" t="s">
        <v>4</v>
      </c>
      <c r="G68" t="s">
        <v>74</v>
      </c>
      <c r="H68">
        <v>9</v>
      </c>
      <c r="I68" t="s">
        <v>5</v>
      </c>
      <c r="J68" t="s">
        <v>103</v>
      </c>
      <c r="K68">
        <v>1</v>
      </c>
      <c r="L68">
        <v>0</v>
      </c>
      <c r="M68">
        <v>0</v>
      </c>
      <c r="N68">
        <v>1</v>
      </c>
    </row>
    <row r="69" spans="1:14">
      <c r="A69" t="s">
        <v>26</v>
      </c>
      <c r="B69" t="s">
        <v>20</v>
      </c>
      <c r="C69" t="s">
        <v>16</v>
      </c>
      <c r="D69" s="10">
        <v>45722</v>
      </c>
      <c r="E69">
        <v>18</v>
      </c>
      <c r="F69" t="s">
        <v>5</v>
      </c>
      <c r="G69" t="s">
        <v>116</v>
      </c>
      <c r="H69">
        <v>4</v>
      </c>
      <c r="I69" t="s">
        <v>4</v>
      </c>
      <c r="J69" t="s">
        <v>102</v>
      </c>
      <c r="K69">
        <v>0</v>
      </c>
      <c r="L69">
        <v>1</v>
      </c>
      <c r="M69">
        <v>0</v>
      </c>
      <c r="N69">
        <v>1</v>
      </c>
    </row>
    <row r="70" spans="1:14">
      <c r="A70" t="s">
        <v>26</v>
      </c>
      <c r="B70" t="s">
        <v>20</v>
      </c>
      <c r="C70" t="s">
        <v>17</v>
      </c>
      <c r="D70" s="10">
        <v>45722</v>
      </c>
      <c r="E70">
        <v>19</v>
      </c>
      <c r="F70" t="s">
        <v>5</v>
      </c>
      <c r="G70" t="s">
        <v>74</v>
      </c>
      <c r="H70">
        <v>8</v>
      </c>
      <c r="I70" t="s">
        <v>4</v>
      </c>
      <c r="J70" t="s">
        <v>103</v>
      </c>
      <c r="K70">
        <v>1</v>
      </c>
      <c r="L70">
        <v>0</v>
      </c>
      <c r="M70">
        <v>0</v>
      </c>
      <c r="N70">
        <v>1</v>
      </c>
    </row>
    <row r="71" spans="1:14">
      <c r="A71" t="s">
        <v>26</v>
      </c>
      <c r="B71" t="s">
        <v>20</v>
      </c>
      <c r="C71" t="s">
        <v>17</v>
      </c>
      <c r="D71" s="10">
        <v>45722</v>
      </c>
      <c r="E71">
        <v>19</v>
      </c>
      <c r="F71" t="s">
        <v>4</v>
      </c>
      <c r="G71" t="s">
        <v>116</v>
      </c>
      <c r="H71">
        <v>5</v>
      </c>
      <c r="I71" t="s">
        <v>5</v>
      </c>
      <c r="J71" t="s">
        <v>102</v>
      </c>
      <c r="K71">
        <v>0</v>
      </c>
      <c r="L71">
        <v>1</v>
      </c>
      <c r="M71">
        <v>0</v>
      </c>
      <c r="N71">
        <v>1</v>
      </c>
    </row>
    <row r="72" spans="1:14">
      <c r="A72" t="s">
        <v>26</v>
      </c>
      <c r="B72" t="s">
        <v>20</v>
      </c>
      <c r="C72" t="s">
        <v>16</v>
      </c>
      <c r="D72" s="10">
        <v>45723</v>
      </c>
      <c r="E72">
        <v>20</v>
      </c>
      <c r="F72" t="s">
        <v>5</v>
      </c>
      <c r="G72" t="s">
        <v>74</v>
      </c>
      <c r="H72">
        <v>2</v>
      </c>
      <c r="I72" t="s">
        <v>4</v>
      </c>
      <c r="J72" t="s">
        <v>102</v>
      </c>
      <c r="K72">
        <v>0</v>
      </c>
      <c r="L72">
        <v>1</v>
      </c>
      <c r="M72">
        <v>0</v>
      </c>
      <c r="N72">
        <v>1</v>
      </c>
    </row>
    <row r="73" spans="1:14">
      <c r="A73" t="s">
        <v>26</v>
      </c>
      <c r="B73" t="s">
        <v>20</v>
      </c>
      <c r="C73" t="s">
        <v>16</v>
      </c>
      <c r="D73" s="10">
        <v>45723</v>
      </c>
      <c r="E73">
        <v>20</v>
      </c>
      <c r="F73" t="s">
        <v>4</v>
      </c>
      <c r="G73" t="s">
        <v>116</v>
      </c>
      <c r="H73">
        <v>4</v>
      </c>
      <c r="I73" t="s">
        <v>5</v>
      </c>
      <c r="J73" t="s">
        <v>103</v>
      </c>
      <c r="K73">
        <v>1</v>
      </c>
      <c r="L73">
        <v>0</v>
      </c>
      <c r="M73">
        <v>0</v>
      </c>
      <c r="N73">
        <v>1</v>
      </c>
    </row>
    <row r="74" spans="1:14">
      <c r="A74" t="s">
        <v>26</v>
      </c>
      <c r="B74" t="s">
        <v>20</v>
      </c>
      <c r="C74" t="s">
        <v>16</v>
      </c>
      <c r="D74" s="10">
        <v>45726</v>
      </c>
      <c r="E74">
        <v>21</v>
      </c>
      <c r="F74" t="s">
        <v>4</v>
      </c>
      <c r="G74" t="s">
        <v>74</v>
      </c>
      <c r="H74">
        <v>10</v>
      </c>
      <c r="I74" t="s">
        <v>5</v>
      </c>
      <c r="J74" t="s">
        <v>103</v>
      </c>
      <c r="K74">
        <v>1</v>
      </c>
      <c r="L74">
        <v>0</v>
      </c>
      <c r="M74">
        <v>0</v>
      </c>
      <c r="N74">
        <v>1</v>
      </c>
    </row>
    <row r="75" spans="1:14">
      <c r="A75" t="s">
        <v>26</v>
      </c>
      <c r="B75" t="s">
        <v>20</v>
      </c>
      <c r="C75" t="s">
        <v>16</v>
      </c>
      <c r="D75" s="10">
        <v>45726</v>
      </c>
      <c r="E75">
        <v>21</v>
      </c>
      <c r="F75" t="s">
        <v>5</v>
      </c>
      <c r="G75" t="s">
        <v>116</v>
      </c>
      <c r="H75">
        <v>7</v>
      </c>
      <c r="I75" t="s">
        <v>4</v>
      </c>
      <c r="J75" t="s">
        <v>102</v>
      </c>
      <c r="K75">
        <v>0</v>
      </c>
      <c r="L75">
        <v>1</v>
      </c>
      <c r="M75">
        <v>0</v>
      </c>
      <c r="N75">
        <v>1</v>
      </c>
    </row>
    <row r="76" spans="1:14">
      <c r="A76" t="s">
        <v>26</v>
      </c>
      <c r="B76" t="s">
        <v>20</v>
      </c>
      <c r="C76" t="s">
        <v>16</v>
      </c>
      <c r="D76" s="10">
        <v>45727</v>
      </c>
      <c r="E76">
        <v>22</v>
      </c>
      <c r="F76" t="s">
        <v>4</v>
      </c>
      <c r="G76" t="s">
        <v>74</v>
      </c>
      <c r="H76">
        <v>4</v>
      </c>
      <c r="I76" t="s">
        <v>5</v>
      </c>
      <c r="J76" t="s">
        <v>103</v>
      </c>
      <c r="K76">
        <v>1</v>
      </c>
      <c r="L76">
        <v>0</v>
      </c>
      <c r="M76">
        <v>0</v>
      </c>
      <c r="N76">
        <v>1</v>
      </c>
    </row>
    <row r="77" spans="1:14">
      <c r="A77" t="s">
        <v>26</v>
      </c>
      <c r="B77" t="s">
        <v>20</v>
      </c>
      <c r="C77" t="s">
        <v>16</v>
      </c>
      <c r="D77" s="10">
        <v>45727</v>
      </c>
      <c r="E77">
        <v>22</v>
      </c>
      <c r="F77" t="s">
        <v>5</v>
      </c>
      <c r="G77" t="s">
        <v>116</v>
      </c>
      <c r="H77">
        <v>0</v>
      </c>
      <c r="I77" t="s">
        <v>4</v>
      </c>
      <c r="J77" t="s">
        <v>102</v>
      </c>
      <c r="K77">
        <v>0</v>
      </c>
      <c r="L77">
        <v>1</v>
      </c>
      <c r="M77">
        <v>0</v>
      </c>
      <c r="N77">
        <v>1</v>
      </c>
    </row>
    <row r="78" spans="1:14">
      <c r="A78" t="s">
        <v>26</v>
      </c>
      <c r="B78" t="s">
        <v>20</v>
      </c>
      <c r="C78" t="s">
        <v>16</v>
      </c>
      <c r="D78" s="10">
        <v>45728</v>
      </c>
      <c r="E78">
        <v>23</v>
      </c>
      <c r="F78" t="s">
        <v>4</v>
      </c>
      <c r="G78" t="s">
        <v>116</v>
      </c>
      <c r="H78">
        <v>11</v>
      </c>
      <c r="I78" t="s">
        <v>5</v>
      </c>
      <c r="J78" t="s">
        <v>103</v>
      </c>
      <c r="K78">
        <v>1</v>
      </c>
      <c r="L78">
        <v>0</v>
      </c>
      <c r="M78">
        <v>0</v>
      </c>
      <c r="N78">
        <v>1</v>
      </c>
    </row>
    <row r="79" spans="1:14">
      <c r="A79" t="s">
        <v>26</v>
      </c>
      <c r="B79" t="s">
        <v>20</v>
      </c>
      <c r="C79" t="s">
        <v>16</v>
      </c>
      <c r="D79" s="10">
        <v>45728</v>
      </c>
      <c r="E79">
        <v>23</v>
      </c>
      <c r="F79" t="s">
        <v>5</v>
      </c>
      <c r="G79" t="s">
        <v>74</v>
      </c>
      <c r="H79">
        <v>2</v>
      </c>
      <c r="I79" t="s">
        <v>4</v>
      </c>
      <c r="J79" t="s">
        <v>102</v>
      </c>
      <c r="K79">
        <v>0</v>
      </c>
      <c r="L79">
        <v>1</v>
      </c>
      <c r="M79">
        <v>0</v>
      </c>
      <c r="N79">
        <v>1</v>
      </c>
    </row>
    <row r="80" spans="1:14">
      <c r="A80" t="s">
        <v>26</v>
      </c>
      <c r="B80" t="s">
        <v>20</v>
      </c>
      <c r="C80" t="s">
        <v>16</v>
      </c>
      <c r="D80" s="10">
        <v>45729</v>
      </c>
      <c r="E80">
        <v>24</v>
      </c>
      <c r="F80" t="s">
        <v>4</v>
      </c>
      <c r="G80" t="s">
        <v>116</v>
      </c>
      <c r="H80">
        <v>10</v>
      </c>
      <c r="I80" t="s">
        <v>5</v>
      </c>
      <c r="J80" t="s">
        <v>103</v>
      </c>
      <c r="K80">
        <v>1</v>
      </c>
      <c r="L80">
        <v>0</v>
      </c>
      <c r="M80">
        <v>0</v>
      </c>
      <c r="N80">
        <v>1</v>
      </c>
    </row>
    <row r="81" spans="1:14">
      <c r="A81" t="s">
        <v>26</v>
      </c>
      <c r="B81" t="s">
        <v>20</v>
      </c>
      <c r="C81" t="s">
        <v>16</v>
      </c>
      <c r="D81" s="10">
        <v>45729</v>
      </c>
      <c r="E81">
        <v>24</v>
      </c>
      <c r="F81" t="s">
        <v>5</v>
      </c>
      <c r="G81" t="s">
        <v>74</v>
      </c>
      <c r="H81">
        <v>1</v>
      </c>
      <c r="I81" t="s">
        <v>4</v>
      </c>
      <c r="J81" t="s">
        <v>102</v>
      </c>
      <c r="K81">
        <v>0</v>
      </c>
      <c r="L81">
        <v>1</v>
      </c>
      <c r="M81">
        <v>0</v>
      </c>
      <c r="N81">
        <v>1</v>
      </c>
    </row>
    <row r="82" spans="1:14">
      <c r="A82" t="s">
        <v>26</v>
      </c>
      <c r="B82" t="s">
        <v>20</v>
      </c>
      <c r="C82" t="s">
        <v>18</v>
      </c>
      <c r="D82" s="10">
        <v>45740</v>
      </c>
      <c r="E82">
        <v>25</v>
      </c>
      <c r="F82" t="s">
        <v>5</v>
      </c>
      <c r="G82" t="s">
        <v>74</v>
      </c>
      <c r="H82">
        <v>3</v>
      </c>
      <c r="I82" t="s">
        <v>7</v>
      </c>
      <c r="J82" t="s">
        <v>103</v>
      </c>
      <c r="K82">
        <v>1</v>
      </c>
      <c r="L82">
        <v>0</v>
      </c>
      <c r="M82">
        <v>0</v>
      </c>
      <c r="N82">
        <v>1</v>
      </c>
    </row>
    <row r="83" spans="1:14">
      <c r="A83" t="s">
        <v>26</v>
      </c>
      <c r="B83" t="s">
        <v>20</v>
      </c>
      <c r="C83" t="s">
        <v>18</v>
      </c>
      <c r="D83" s="10">
        <v>45740</v>
      </c>
      <c r="E83">
        <v>25</v>
      </c>
      <c r="F83" t="s">
        <v>4</v>
      </c>
      <c r="G83" t="s">
        <v>74</v>
      </c>
      <c r="H83">
        <v>6</v>
      </c>
      <c r="I83" t="s">
        <v>7</v>
      </c>
      <c r="J83" t="s">
        <v>103</v>
      </c>
      <c r="K83">
        <v>1</v>
      </c>
      <c r="L83">
        <v>0</v>
      </c>
      <c r="M83">
        <v>0</v>
      </c>
      <c r="N83">
        <v>1</v>
      </c>
    </row>
    <row r="84" spans="1:14">
      <c r="A84" t="s">
        <v>26</v>
      </c>
      <c r="B84" t="s">
        <v>20</v>
      </c>
      <c r="C84" t="s">
        <v>18</v>
      </c>
      <c r="D84" s="10">
        <v>45740</v>
      </c>
      <c r="E84">
        <v>25</v>
      </c>
      <c r="F84" t="s">
        <v>4</v>
      </c>
      <c r="G84" t="s">
        <v>74</v>
      </c>
      <c r="H84">
        <v>6</v>
      </c>
      <c r="I84" t="s">
        <v>5</v>
      </c>
      <c r="J84" t="s">
        <v>103</v>
      </c>
      <c r="K84">
        <v>1</v>
      </c>
      <c r="L84">
        <v>0</v>
      </c>
      <c r="M84">
        <v>0</v>
      </c>
      <c r="N84">
        <v>1</v>
      </c>
    </row>
    <row r="85" spans="1:14">
      <c r="A85" t="s">
        <v>26</v>
      </c>
      <c r="B85" t="s">
        <v>20</v>
      </c>
      <c r="C85" t="s">
        <v>18</v>
      </c>
      <c r="D85" s="10">
        <v>45740</v>
      </c>
      <c r="E85">
        <v>25</v>
      </c>
      <c r="F85" t="s">
        <v>7</v>
      </c>
      <c r="G85" t="s">
        <v>116</v>
      </c>
      <c r="H85">
        <v>1</v>
      </c>
      <c r="I85" t="s">
        <v>4</v>
      </c>
      <c r="J85" t="s">
        <v>102</v>
      </c>
      <c r="K85">
        <v>0</v>
      </c>
      <c r="L85">
        <v>1</v>
      </c>
      <c r="M85">
        <v>0</v>
      </c>
      <c r="N85">
        <v>1</v>
      </c>
    </row>
    <row r="86" spans="1:14">
      <c r="A86" t="s">
        <v>26</v>
      </c>
      <c r="B86" t="s">
        <v>20</v>
      </c>
      <c r="C86" t="s">
        <v>18</v>
      </c>
      <c r="D86" s="10">
        <v>45740</v>
      </c>
      <c r="E86">
        <v>25</v>
      </c>
      <c r="F86" t="s">
        <v>7</v>
      </c>
      <c r="G86" t="s">
        <v>116</v>
      </c>
      <c r="H86">
        <v>1</v>
      </c>
      <c r="I86" t="s">
        <v>5</v>
      </c>
      <c r="J86" t="s">
        <v>102</v>
      </c>
      <c r="K86">
        <v>0</v>
      </c>
      <c r="L86">
        <v>1</v>
      </c>
      <c r="M86">
        <v>0</v>
      </c>
      <c r="N86">
        <v>1</v>
      </c>
    </row>
    <row r="87" spans="1:14">
      <c r="A87" t="s">
        <v>26</v>
      </c>
      <c r="B87" t="s">
        <v>20</v>
      </c>
      <c r="C87" t="s">
        <v>18</v>
      </c>
      <c r="D87" s="10">
        <v>45740</v>
      </c>
      <c r="E87">
        <v>25</v>
      </c>
      <c r="F87" t="s">
        <v>5</v>
      </c>
      <c r="G87" t="s">
        <v>116</v>
      </c>
      <c r="H87">
        <v>3</v>
      </c>
      <c r="I87" t="s">
        <v>4</v>
      </c>
      <c r="J87" t="s">
        <v>102</v>
      </c>
      <c r="K87">
        <v>0</v>
      </c>
      <c r="L87">
        <v>1</v>
      </c>
      <c r="M87">
        <v>0</v>
      </c>
      <c r="N87">
        <v>1</v>
      </c>
    </row>
    <row r="88" spans="1:14">
      <c r="A88" t="s">
        <v>26</v>
      </c>
      <c r="B88" t="s">
        <v>20</v>
      </c>
      <c r="C88" t="s">
        <v>16</v>
      </c>
      <c r="D88" s="10">
        <v>45741</v>
      </c>
      <c r="E88">
        <v>26</v>
      </c>
      <c r="F88" t="s">
        <v>5</v>
      </c>
      <c r="G88" t="s">
        <v>116</v>
      </c>
      <c r="H88">
        <v>11</v>
      </c>
      <c r="I88" t="s">
        <v>4</v>
      </c>
      <c r="J88" t="s">
        <v>102</v>
      </c>
      <c r="K88">
        <v>0</v>
      </c>
      <c r="L88">
        <v>1</v>
      </c>
      <c r="M88">
        <v>0</v>
      </c>
      <c r="N88">
        <v>1</v>
      </c>
    </row>
    <row r="89" spans="1:14">
      <c r="A89" t="s">
        <v>26</v>
      </c>
      <c r="B89" t="s">
        <v>20</v>
      </c>
      <c r="C89" t="s">
        <v>16</v>
      </c>
      <c r="D89" s="10">
        <v>45741</v>
      </c>
      <c r="E89">
        <v>26</v>
      </c>
      <c r="F89" t="s">
        <v>4</v>
      </c>
      <c r="G89" t="s">
        <v>74</v>
      </c>
      <c r="H89">
        <v>12</v>
      </c>
      <c r="I89" t="s">
        <v>5</v>
      </c>
      <c r="J89" t="s">
        <v>103</v>
      </c>
      <c r="K89">
        <v>1</v>
      </c>
      <c r="L89">
        <v>0</v>
      </c>
      <c r="M89">
        <v>0</v>
      </c>
      <c r="N89">
        <v>1</v>
      </c>
    </row>
    <row r="90" spans="1:14">
      <c r="A90" t="s">
        <v>26</v>
      </c>
      <c r="B90" t="s">
        <v>20</v>
      </c>
      <c r="C90" t="s">
        <v>16</v>
      </c>
      <c r="D90" s="10">
        <v>45742</v>
      </c>
      <c r="E90">
        <v>27</v>
      </c>
      <c r="F90" t="s">
        <v>6</v>
      </c>
      <c r="G90" t="s">
        <v>116</v>
      </c>
      <c r="H90">
        <v>4</v>
      </c>
      <c r="I90" t="s">
        <v>5</v>
      </c>
      <c r="J90" t="s">
        <v>103</v>
      </c>
      <c r="K90">
        <v>1</v>
      </c>
      <c r="L90">
        <v>0</v>
      </c>
      <c r="M90">
        <v>0</v>
      </c>
      <c r="N90">
        <v>1</v>
      </c>
    </row>
    <row r="91" spans="1:14">
      <c r="A91" t="s">
        <v>26</v>
      </c>
      <c r="B91" t="s">
        <v>20</v>
      </c>
      <c r="C91" t="s">
        <v>16</v>
      </c>
      <c r="D91" s="10">
        <v>45742</v>
      </c>
      <c r="E91">
        <v>27</v>
      </c>
      <c r="F91" t="s">
        <v>6</v>
      </c>
      <c r="G91" t="s">
        <v>116</v>
      </c>
      <c r="H91">
        <v>4</v>
      </c>
      <c r="I91" t="s">
        <v>4</v>
      </c>
      <c r="J91" t="s">
        <v>102</v>
      </c>
      <c r="K91">
        <v>0</v>
      </c>
      <c r="L91">
        <v>1</v>
      </c>
      <c r="M91">
        <v>0</v>
      </c>
      <c r="N91">
        <v>1</v>
      </c>
    </row>
    <row r="92" spans="1:14">
      <c r="A92" t="s">
        <v>26</v>
      </c>
      <c r="B92" t="s">
        <v>20</v>
      </c>
      <c r="C92" t="s">
        <v>16</v>
      </c>
      <c r="D92" s="10">
        <v>45742</v>
      </c>
      <c r="E92">
        <v>27</v>
      </c>
      <c r="F92" t="s">
        <v>5</v>
      </c>
      <c r="G92" t="s">
        <v>74</v>
      </c>
      <c r="H92">
        <v>2</v>
      </c>
      <c r="I92" t="s">
        <v>6</v>
      </c>
      <c r="J92" t="s">
        <v>102</v>
      </c>
      <c r="K92">
        <v>0</v>
      </c>
      <c r="L92">
        <v>1</v>
      </c>
      <c r="M92">
        <v>0</v>
      </c>
      <c r="N92">
        <v>1</v>
      </c>
    </row>
    <row r="93" spans="1:14">
      <c r="A93" t="s">
        <v>26</v>
      </c>
      <c r="B93" t="s">
        <v>20</v>
      </c>
      <c r="C93" t="s">
        <v>16</v>
      </c>
      <c r="D93" s="10">
        <v>45742</v>
      </c>
      <c r="E93">
        <v>27</v>
      </c>
      <c r="F93" t="s">
        <v>5</v>
      </c>
      <c r="G93" t="s">
        <v>74</v>
      </c>
      <c r="H93">
        <v>2</v>
      </c>
      <c r="I93" t="s">
        <v>4</v>
      </c>
      <c r="J93" t="s">
        <v>102</v>
      </c>
      <c r="K93">
        <v>0</v>
      </c>
      <c r="L93">
        <v>1</v>
      </c>
      <c r="M93">
        <v>0</v>
      </c>
      <c r="N93">
        <v>1</v>
      </c>
    </row>
    <row r="94" spans="1:14">
      <c r="A94" t="s">
        <v>26</v>
      </c>
      <c r="B94" t="s">
        <v>20</v>
      </c>
      <c r="C94" t="s">
        <v>16</v>
      </c>
      <c r="D94" s="10">
        <v>45742</v>
      </c>
      <c r="E94">
        <v>27</v>
      </c>
      <c r="F94" t="s">
        <v>4</v>
      </c>
      <c r="G94" t="s">
        <v>74</v>
      </c>
      <c r="H94">
        <v>10</v>
      </c>
      <c r="I94" t="s">
        <v>6</v>
      </c>
      <c r="J94" t="s">
        <v>103</v>
      </c>
      <c r="K94">
        <v>1</v>
      </c>
      <c r="L94">
        <v>0</v>
      </c>
      <c r="M94">
        <v>0</v>
      </c>
      <c r="N94">
        <v>1</v>
      </c>
    </row>
    <row r="95" spans="1:14">
      <c r="A95" t="s">
        <v>26</v>
      </c>
      <c r="B95" t="s">
        <v>20</v>
      </c>
      <c r="C95" t="s">
        <v>16</v>
      </c>
      <c r="D95" s="10">
        <v>45742</v>
      </c>
      <c r="E95">
        <v>27</v>
      </c>
      <c r="F95" t="s">
        <v>4</v>
      </c>
      <c r="G95" t="s">
        <v>116</v>
      </c>
      <c r="H95">
        <v>10</v>
      </c>
      <c r="I95" t="s">
        <v>5</v>
      </c>
      <c r="J95" t="s">
        <v>103</v>
      </c>
      <c r="K95">
        <v>1</v>
      </c>
      <c r="L95">
        <v>0</v>
      </c>
      <c r="M95">
        <v>0</v>
      </c>
      <c r="N95">
        <v>1</v>
      </c>
    </row>
    <row r="96" spans="1:14">
      <c r="A96" t="s">
        <v>26</v>
      </c>
      <c r="B96" t="s">
        <v>20</v>
      </c>
      <c r="C96" t="s">
        <v>16</v>
      </c>
      <c r="D96" s="10">
        <v>45743</v>
      </c>
      <c r="E96">
        <v>28</v>
      </c>
      <c r="F96" t="s">
        <v>4</v>
      </c>
      <c r="G96" t="s">
        <v>74</v>
      </c>
      <c r="H96">
        <v>7</v>
      </c>
      <c r="I96" t="s">
        <v>5</v>
      </c>
      <c r="J96" t="s">
        <v>103</v>
      </c>
      <c r="K96">
        <v>1</v>
      </c>
      <c r="L96">
        <v>0</v>
      </c>
      <c r="M96">
        <v>0</v>
      </c>
      <c r="N96">
        <v>1</v>
      </c>
    </row>
    <row r="97" spans="1:14">
      <c r="A97" t="s">
        <v>26</v>
      </c>
      <c r="B97" t="s">
        <v>20</v>
      </c>
      <c r="C97" t="s">
        <v>16</v>
      </c>
      <c r="D97" s="10">
        <v>45743</v>
      </c>
      <c r="E97">
        <v>28</v>
      </c>
      <c r="F97" t="s">
        <v>5</v>
      </c>
      <c r="G97" t="s">
        <v>116</v>
      </c>
      <c r="H97">
        <v>4</v>
      </c>
      <c r="I97" t="s">
        <v>4</v>
      </c>
      <c r="J97" t="s">
        <v>102</v>
      </c>
      <c r="K97">
        <v>0</v>
      </c>
      <c r="L97">
        <v>1</v>
      </c>
      <c r="M97">
        <v>0</v>
      </c>
      <c r="N97">
        <v>1</v>
      </c>
    </row>
    <row r="98" spans="1:14">
      <c r="A98" t="s">
        <v>26</v>
      </c>
      <c r="B98" t="s">
        <v>20</v>
      </c>
      <c r="C98" t="s">
        <v>16</v>
      </c>
      <c r="D98" s="10">
        <v>45744</v>
      </c>
      <c r="E98">
        <v>29</v>
      </c>
      <c r="F98" t="s">
        <v>5</v>
      </c>
      <c r="G98" t="s">
        <v>74</v>
      </c>
      <c r="H98">
        <v>10</v>
      </c>
      <c r="I98" t="s">
        <v>4</v>
      </c>
      <c r="J98" t="s">
        <v>103</v>
      </c>
      <c r="K98">
        <v>1</v>
      </c>
      <c r="L98">
        <v>0</v>
      </c>
      <c r="M98">
        <v>0</v>
      </c>
      <c r="N98">
        <v>1</v>
      </c>
    </row>
    <row r="99" spans="1:14">
      <c r="A99" t="s">
        <v>26</v>
      </c>
      <c r="B99" t="s">
        <v>20</v>
      </c>
      <c r="C99" t="s">
        <v>16</v>
      </c>
      <c r="D99" s="10">
        <v>45744</v>
      </c>
      <c r="E99">
        <v>29</v>
      </c>
      <c r="F99" t="s">
        <v>4</v>
      </c>
      <c r="G99" t="s">
        <v>116</v>
      </c>
      <c r="H99">
        <v>5</v>
      </c>
      <c r="I99" t="s">
        <v>5</v>
      </c>
      <c r="J99" t="s">
        <v>102</v>
      </c>
      <c r="K99">
        <v>0</v>
      </c>
      <c r="L99">
        <v>1</v>
      </c>
      <c r="M99">
        <v>0</v>
      </c>
      <c r="N99">
        <v>1</v>
      </c>
    </row>
    <row r="100" spans="1:14">
      <c r="A100" t="s">
        <v>26</v>
      </c>
      <c r="B100" t="s">
        <v>20</v>
      </c>
      <c r="C100" t="s">
        <v>16</v>
      </c>
      <c r="D100" s="10">
        <v>45747</v>
      </c>
      <c r="E100">
        <v>30</v>
      </c>
      <c r="F100" t="s">
        <v>5</v>
      </c>
      <c r="G100" t="s">
        <v>74</v>
      </c>
      <c r="H100">
        <v>2</v>
      </c>
      <c r="I100" t="s">
        <v>4</v>
      </c>
      <c r="J100" t="s">
        <v>102</v>
      </c>
      <c r="K100">
        <v>0</v>
      </c>
      <c r="L100">
        <v>1</v>
      </c>
      <c r="M100">
        <v>0</v>
      </c>
      <c r="N100">
        <v>1</v>
      </c>
    </row>
    <row r="101" spans="1:14">
      <c r="A101" t="s">
        <v>26</v>
      </c>
      <c r="B101" t="s">
        <v>20</v>
      </c>
      <c r="C101" t="s">
        <v>16</v>
      </c>
      <c r="D101" s="10">
        <v>45747</v>
      </c>
      <c r="E101">
        <v>30</v>
      </c>
      <c r="F101" t="s">
        <v>4</v>
      </c>
      <c r="G101" t="s">
        <v>116</v>
      </c>
      <c r="H101">
        <v>7</v>
      </c>
      <c r="I101" t="s">
        <v>5</v>
      </c>
      <c r="J101" t="s">
        <v>103</v>
      </c>
      <c r="K101">
        <v>1</v>
      </c>
      <c r="L101">
        <v>0</v>
      </c>
      <c r="M101">
        <v>0</v>
      </c>
      <c r="N101">
        <v>1</v>
      </c>
    </row>
    <row r="102" spans="1:14">
      <c r="A102" t="s">
        <v>26</v>
      </c>
      <c r="B102" t="s">
        <v>20</v>
      </c>
      <c r="C102" t="s">
        <v>16</v>
      </c>
      <c r="D102" s="10">
        <v>45748</v>
      </c>
      <c r="E102">
        <v>31</v>
      </c>
      <c r="F102" t="s">
        <v>4</v>
      </c>
      <c r="G102" t="s">
        <v>74</v>
      </c>
      <c r="H102">
        <v>6</v>
      </c>
      <c r="I102" t="s">
        <v>5</v>
      </c>
      <c r="J102" t="s">
        <v>103</v>
      </c>
      <c r="K102">
        <v>1</v>
      </c>
      <c r="L102">
        <v>0</v>
      </c>
      <c r="M102">
        <v>0</v>
      </c>
      <c r="N102">
        <v>1</v>
      </c>
    </row>
    <row r="103" spans="1:14">
      <c r="A103" t="s">
        <v>26</v>
      </c>
      <c r="B103" t="s">
        <v>20</v>
      </c>
      <c r="C103" t="s">
        <v>16</v>
      </c>
      <c r="D103" s="10">
        <v>45748</v>
      </c>
      <c r="E103">
        <v>31</v>
      </c>
      <c r="F103" t="s">
        <v>5</v>
      </c>
      <c r="G103" t="s">
        <v>116</v>
      </c>
      <c r="H103">
        <v>5</v>
      </c>
      <c r="I103" t="s">
        <v>4</v>
      </c>
      <c r="J103" t="s">
        <v>102</v>
      </c>
      <c r="K103">
        <v>0</v>
      </c>
      <c r="L103">
        <v>1</v>
      </c>
      <c r="M103">
        <v>0</v>
      </c>
      <c r="N103">
        <v>1</v>
      </c>
    </row>
    <row r="104" spans="1:14">
      <c r="A104" t="s">
        <v>26</v>
      </c>
      <c r="B104" t="s">
        <v>19</v>
      </c>
      <c r="C104" t="s">
        <v>16</v>
      </c>
      <c r="D104" s="10">
        <v>45749</v>
      </c>
      <c r="E104">
        <v>32</v>
      </c>
      <c r="F104" t="s">
        <v>4</v>
      </c>
      <c r="G104" t="s">
        <v>116</v>
      </c>
      <c r="H104">
        <v>4</v>
      </c>
      <c r="I104" t="s">
        <v>5</v>
      </c>
      <c r="J104" t="s">
        <v>102</v>
      </c>
      <c r="K104">
        <v>0</v>
      </c>
      <c r="L104">
        <v>1</v>
      </c>
      <c r="M104">
        <v>0</v>
      </c>
      <c r="N104">
        <v>1</v>
      </c>
    </row>
    <row r="105" spans="1:14">
      <c r="A105" t="s">
        <v>26</v>
      </c>
      <c r="B105" t="s">
        <v>19</v>
      </c>
      <c r="C105" t="s">
        <v>16</v>
      </c>
      <c r="D105" s="10">
        <v>45749</v>
      </c>
      <c r="E105">
        <v>32</v>
      </c>
      <c r="F105" t="s">
        <v>5</v>
      </c>
      <c r="G105" t="s">
        <v>74</v>
      </c>
      <c r="H105">
        <v>5</v>
      </c>
      <c r="I105" t="s">
        <v>4</v>
      </c>
      <c r="J105" t="s">
        <v>103</v>
      </c>
      <c r="K105">
        <v>1</v>
      </c>
      <c r="L105">
        <v>0</v>
      </c>
      <c r="M105">
        <v>0</v>
      </c>
      <c r="N105">
        <v>1</v>
      </c>
    </row>
    <row r="106" spans="1:14">
      <c r="A106" t="s">
        <v>26</v>
      </c>
      <c r="B106" t="s">
        <v>19</v>
      </c>
      <c r="C106" t="s">
        <v>16</v>
      </c>
      <c r="D106" s="10">
        <v>45749</v>
      </c>
      <c r="E106">
        <v>33</v>
      </c>
      <c r="F106" t="s">
        <v>6</v>
      </c>
      <c r="G106" t="s">
        <v>74</v>
      </c>
      <c r="H106">
        <v>2</v>
      </c>
      <c r="I106" t="s">
        <v>5</v>
      </c>
      <c r="J106" t="s">
        <v>102</v>
      </c>
      <c r="K106">
        <v>0</v>
      </c>
      <c r="L106">
        <v>1</v>
      </c>
      <c r="M106">
        <v>0</v>
      </c>
      <c r="N106">
        <v>1</v>
      </c>
    </row>
    <row r="107" spans="1:14">
      <c r="A107" t="s">
        <v>26</v>
      </c>
      <c r="B107" t="s">
        <v>19</v>
      </c>
      <c r="C107" t="s">
        <v>16</v>
      </c>
      <c r="D107" s="10">
        <v>45749</v>
      </c>
      <c r="E107">
        <v>33</v>
      </c>
      <c r="F107" t="s">
        <v>6</v>
      </c>
      <c r="G107" t="s">
        <v>74</v>
      </c>
      <c r="H107">
        <v>2</v>
      </c>
      <c r="I107" t="s">
        <v>4</v>
      </c>
      <c r="J107" t="s">
        <v>102</v>
      </c>
      <c r="K107">
        <v>0</v>
      </c>
      <c r="L107">
        <v>1</v>
      </c>
      <c r="M107">
        <v>0</v>
      </c>
      <c r="N107">
        <v>1</v>
      </c>
    </row>
    <row r="108" spans="1:14">
      <c r="A108" t="s">
        <v>26</v>
      </c>
      <c r="B108" t="s">
        <v>19</v>
      </c>
      <c r="C108" t="s">
        <v>16</v>
      </c>
      <c r="D108" s="10">
        <v>45749</v>
      </c>
      <c r="E108">
        <v>33</v>
      </c>
      <c r="F108" t="s">
        <v>5</v>
      </c>
      <c r="G108" t="s">
        <v>116</v>
      </c>
      <c r="H108">
        <v>5</v>
      </c>
      <c r="I108" t="s">
        <v>6</v>
      </c>
      <c r="J108" t="s">
        <v>103</v>
      </c>
      <c r="K108">
        <v>1</v>
      </c>
      <c r="L108">
        <v>0</v>
      </c>
      <c r="M108">
        <v>0</v>
      </c>
      <c r="N108">
        <v>1</v>
      </c>
    </row>
    <row r="109" spans="1:14">
      <c r="A109" t="s">
        <v>26</v>
      </c>
      <c r="B109" t="s">
        <v>19</v>
      </c>
      <c r="C109" t="s">
        <v>16</v>
      </c>
      <c r="D109" s="10">
        <v>45749</v>
      </c>
      <c r="E109">
        <v>33</v>
      </c>
      <c r="F109" t="s">
        <v>4</v>
      </c>
      <c r="G109" t="s">
        <v>116</v>
      </c>
      <c r="H109">
        <v>4</v>
      </c>
      <c r="I109" t="s">
        <v>5</v>
      </c>
      <c r="J109" t="s">
        <v>102</v>
      </c>
      <c r="K109">
        <v>0</v>
      </c>
      <c r="L109">
        <v>1</v>
      </c>
      <c r="M109">
        <v>0</v>
      </c>
      <c r="N109">
        <v>1</v>
      </c>
    </row>
    <row r="110" spans="1:14">
      <c r="A110" t="s">
        <v>26</v>
      </c>
      <c r="B110" t="s">
        <v>19</v>
      </c>
      <c r="C110" t="s">
        <v>16</v>
      </c>
      <c r="D110" s="10">
        <v>45749</v>
      </c>
      <c r="E110">
        <v>33</v>
      </c>
      <c r="F110" t="s">
        <v>4</v>
      </c>
      <c r="G110" t="s">
        <v>116</v>
      </c>
      <c r="H110">
        <v>4</v>
      </c>
      <c r="I110" t="s">
        <v>6</v>
      </c>
      <c r="J110" t="s">
        <v>103</v>
      </c>
      <c r="K110">
        <v>1</v>
      </c>
      <c r="L110">
        <v>0</v>
      </c>
      <c r="M110">
        <v>0</v>
      </c>
      <c r="N110">
        <v>1</v>
      </c>
    </row>
    <row r="111" spans="1:14">
      <c r="A111" t="s">
        <v>26</v>
      </c>
      <c r="B111" t="s">
        <v>19</v>
      </c>
      <c r="C111" t="s">
        <v>16</v>
      </c>
      <c r="D111" s="10">
        <v>45749</v>
      </c>
      <c r="E111">
        <v>33</v>
      </c>
      <c r="F111" t="s">
        <v>5</v>
      </c>
      <c r="G111" t="s">
        <v>74</v>
      </c>
      <c r="H111">
        <v>5</v>
      </c>
      <c r="I111" t="s">
        <v>4</v>
      </c>
      <c r="J111" t="s">
        <v>103</v>
      </c>
      <c r="K111">
        <v>1</v>
      </c>
      <c r="L111">
        <v>0</v>
      </c>
      <c r="M111">
        <v>0</v>
      </c>
      <c r="N111">
        <v>1</v>
      </c>
    </row>
    <row r="112" spans="1:14">
      <c r="A112" t="s">
        <v>26</v>
      </c>
      <c r="B112" t="s">
        <v>21</v>
      </c>
      <c r="C112" t="s">
        <v>16</v>
      </c>
      <c r="D112" s="10">
        <v>45750</v>
      </c>
      <c r="E112">
        <v>34</v>
      </c>
      <c r="F112" t="s">
        <v>4</v>
      </c>
      <c r="G112" t="s">
        <v>116</v>
      </c>
      <c r="H112">
        <v>8</v>
      </c>
      <c r="I112" t="s">
        <v>5</v>
      </c>
      <c r="J112" t="s">
        <v>103</v>
      </c>
      <c r="K112">
        <v>1</v>
      </c>
      <c r="L112">
        <v>0</v>
      </c>
      <c r="M112">
        <v>0</v>
      </c>
      <c r="N112">
        <v>1</v>
      </c>
    </row>
    <row r="113" spans="1:14">
      <c r="A113" t="s">
        <v>26</v>
      </c>
      <c r="B113" t="s">
        <v>21</v>
      </c>
      <c r="C113" t="s">
        <v>16</v>
      </c>
      <c r="D113" s="10">
        <v>45750</v>
      </c>
      <c r="E113">
        <v>34</v>
      </c>
      <c r="F113" t="s">
        <v>6</v>
      </c>
      <c r="G113" t="s">
        <v>116</v>
      </c>
      <c r="H113">
        <v>1</v>
      </c>
      <c r="I113" t="s">
        <v>4</v>
      </c>
      <c r="J113" t="s">
        <v>102</v>
      </c>
      <c r="K113">
        <v>0</v>
      </c>
      <c r="L113">
        <v>1</v>
      </c>
      <c r="M113">
        <v>0</v>
      </c>
      <c r="N113">
        <v>1</v>
      </c>
    </row>
    <row r="114" spans="1:14">
      <c r="A114" t="s">
        <v>26</v>
      </c>
      <c r="B114" t="s">
        <v>21</v>
      </c>
      <c r="C114" t="s">
        <v>16</v>
      </c>
      <c r="D114" s="10">
        <v>45750</v>
      </c>
      <c r="E114">
        <v>34</v>
      </c>
      <c r="F114" t="s">
        <v>4</v>
      </c>
      <c r="G114" t="s">
        <v>74</v>
      </c>
      <c r="H114">
        <v>8</v>
      </c>
      <c r="I114" t="s">
        <v>6</v>
      </c>
      <c r="J114" t="s">
        <v>103</v>
      </c>
      <c r="K114">
        <v>1</v>
      </c>
      <c r="L114">
        <v>0</v>
      </c>
      <c r="M114">
        <v>0</v>
      </c>
      <c r="N114">
        <v>1</v>
      </c>
    </row>
    <row r="115" spans="1:14">
      <c r="A115" t="s">
        <v>26</v>
      </c>
      <c r="B115" t="s">
        <v>21</v>
      </c>
      <c r="C115" t="s">
        <v>16</v>
      </c>
      <c r="D115" s="10">
        <v>45750</v>
      </c>
      <c r="E115">
        <v>34</v>
      </c>
      <c r="F115" t="s">
        <v>5</v>
      </c>
      <c r="G115" t="s">
        <v>74</v>
      </c>
      <c r="H115">
        <v>1</v>
      </c>
      <c r="I115" t="s">
        <v>4</v>
      </c>
      <c r="J115" t="s">
        <v>102</v>
      </c>
      <c r="K115">
        <v>0</v>
      </c>
      <c r="L115">
        <v>1</v>
      </c>
      <c r="M115">
        <v>0</v>
      </c>
      <c r="N115">
        <v>1</v>
      </c>
    </row>
    <row r="116" spans="1:14">
      <c r="A116" t="s">
        <v>26</v>
      </c>
      <c r="B116" t="s">
        <v>21</v>
      </c>
      <c r="C116" t="s">
        <v>16</v>
      </c>
      <c r="D116" s="10">
        <v>45750</v>
      </c>
      <c r="E116">
        <v>34</v>
      </c>
      <c r="F116" t="s">
        <v>5</v>
      </c>
      <c r="G116" t="s">
        <v>74</v>
      </c>
      <c r="H116">
        <v>1</v>
      </c>
      <c r="I116" t="s">
        <v>6</v>
      </c>
      <c r="J116" t="s">
        <v>101</v>
      </c>
      <c r="K116">
        <v>0</v>
      </c>
      <c r="L116">
        <v>0</v>
      </c>
      <c r="M116">
        <v>1</v>
      </c>
      <c r="N116">
        <v>1</v>
      </c>
    </row>
    <row r="117" spans="1:14">
      <c r="A117" t="s">
        <v>26</v>
      </c>
      <c r="B117" t="s">
        <v>21</v>
      </c>
      <c r="C117" t="s">
        <v>16</v>
      </c>
      <c r="D117" s="10">
        <v>45750</v>
      </c>
      <c r="E117">
        <v>34</v>
      </c>
      <c r="F117" t="s">
        <v>6</v>
      </c>
      <c r="G117" t="s">
        <v>116</v>
      </c>
      <c r="H117">
        <v>1</v>
      </c>
      <c r="I117" t="s">
        <v>5</v>
      </c>
      <c r="J117" t="s">
        <v>101</v>
      </c>
      <c r="K117">
        <v>0</v>
      </c>
      <c r="L117">
        <v>0</v>
      </c>
      <c r="M117">
        <v>1</v>
      </c>
      <c r="N117">
        <v>1</v>
      </c>
    </row>
    <row r="118" spans="1:14">
      <c r="A118" t="s">
        <v>26</v>
      </c>
      <c r="B118" t="s">
        <v>20</v>
      </c>
      <c r="C118" t="s">
        <v>16</v>
      </c>
      <c r="D118" s="10">
        <v>45751</v>
      </c>
      <c r="E118">
        <v>35</v>
      </c>
      <c r="F118" t="s">
        <v>4</v>
      </c>
      <c r="G118" t="s">
        <v>74</v>
      </c>
      <c r="H118">
        <v>8</v>
      </c>
      <c r="I118" t="s">
        <v>5</v>
      </c>
      <c r="J118" t="s">
        <v>103</v>
      </c>
      <c r="K118">
        <v>1</v>
      </c>
      <c r="L118">
        <v>0</v>
      </c>
      <c r="M118">
        <v>0</v>
      </c>
      <c r="N118">
        <v>1</v>
      </c>
    </row>
    <row r="119" spans="1:14">
      <c r="A119" t="s">
        <v>26</v>
      </c>
      <c r="B119" t="s">
        <v>20</v>
      </c>
      <c r="C119" t="s">
        <v>16</v>
      </c>
      <c r="D119" s="10">
        <v>45751</v>
      </c>
      <c r="E119">
        <v>35</v>
      </c>
      <c r="F119" t="s">
        <v>5</v>
      </c>
      <c r="G119" t="s">
        <v>116</v>
      </c>
      <c r="H119">
        <v>2</v>
      </c>
      <c r="I119" t="s">
        <v>4</v>
      </c>
      <c r="J119" t="s">
        <v>102</v>
      </c>
      <c r="K119">
        <v>0</v>
      </c>
      <c r="L119">
        <v>1</v>
      </c>
      <c r="M119">
        <v>0</v>
      </c>
      <c r="N119">
        <v>1</v>
      </c>
    </row>
    <row r="120" spans="1:14">
      <c r="A120" t="s">
        <v>26</v>
      </c>
      <c r="B120" t="s">
        <v>19</v>
      </c>
      <c r="C120" t="s">
        <v>16</v>
      </c>
      <c r="D120" s="10">
        <v>45754</v>
      </c>
      <c r="E120">
        <v>36</v>
      </c>
      <c r="F120" t="s">
        <v>6</v>
      </c>
      <c r="G120" t="s">
        <v>116</v>
      </c>
      <c r="H120">
        <v>0</v>
      </c>
      <c r="I120" t="s">
        <v>5</v>
      </c>
      <c r="J120" t="s">
        <v>102</v>
      </c>
      <c r="K120">
        <v>0</v>
      </c>
      <c r="L120">
        <v>1</v>
      </c>
      <c r="M120">
        <v>0</v>
      </c>
      <c r="N120">
        <v>1</v>
      </c>
    </row>
    <row r="121" spans="1:14">
      <c r="A121" t="s">
        <v>26</v>
      </c>
      <c r="B121" t="s">
        <v>19</v>
      </c>
      <c r="C121" t="s">
        <v>16</v>
      </c>
      <c r="D121" s="10">
        <v>45754</v>
      </c>
      <c r="E121">
        <v>36</v>
      </c>
      <c r="F121" t="s">
        <v>4</v>
      </c>
      <c r="G121" t="s">
        <v>116</v>
      </c>
      <c r="H121">
        <v>1</v>
      </c>
      <c r="I121" t="s">
        <v>5</v>
      </c>
      <c r="J121" t="s">
        <v>102</v>
      </c>
      <c r="K121">
        <v>0</v>
      </c>
      <c r="L121">
        <v>1</v>
      </c>
      <c r="M121">
        <v>0</v>
      </c>
      <c r="N121">
        <v>1</v>
      </c>
    </row>
    <row r="122" spans="1:14">
      <c r="A122" t="s">
        <v>26</v>
      </c>
      <c r="B122" t="s">
        <v>19</v>
      </c>
      <c r="C122" t="s">
        <v>16</v>
      </c>
      <c r="D122" s="10">
        <v>45754</v>
      </c>
      <c r="E122">
        <v>36</v>
      </c>
      <c r="F122" t="s">
        <v>4</v>
      </c>
      <c r="G122" t="s">
        <v>74</v>
      </c>
      <c r="H122">
        <v>1</v>
      </c>
      <c r="I122" t="s">
        <v>6</v>
      </c>
      <c r="J122" t="s">
        <v>103</v>
      </c>
      <c r="K122">
        <v>1</v>
      </c>
      <c r="L122">
        <v>0</v>
      </c>
      <c r="M122">
        <v>0</v>
      </c>
      <c r="N122">
        <v>1</v>
      </c>
    </row>
    <row r="123" spans="1:14">
      <c r="A123" t="s">
        <v>26</v>
      </c>
      <c r="B123" t="s">
        <v>19</v>
      </c>
      <c r="C123" t="s">
        <v>16</v>
      </c>
      <c r="D123" s="10">
        <v>45754</v>
      </c>
      <c r="E123">
        <v>36</v>
      </c>
      <c r="F123" t="s">
        <v>5</v>
      </c>
      <c r="G123" t="s">
        <v>74</v>
      </c>
      <c r="H123">
        <v>2</v>
      </c>
      <c r="I123" t="s">
        <v>4</v>
      </c>
      <c r="J123" t="s">
        <v>103</v>
      </c>
      <c r="K123">
        <v>1</v>
      </c>
      <c r="L123">
        <v>0</v>
      </c>
      <c r="M123">
        <v>0</v>
      </c>
      <c r="N123">
        <v>1</v>
      </c>
    </row>
    <row r="124" spans="1:14">
      <c r="A124" t="s">
        <v>26</v>
      </c>
      <c r="B124" t="s">
        <v>19</v>
      </c>
      <c r="C124" t="s">
        <v>16</v>
      </c>
      <c r="D124" s="10">
        <v>45754</v>
      </c>
      <c r="E124">
        <v>36</v>
      </c>
      <c r="F124" t="s">
        <v>5</v>
      </c>
      <c r="G124" t="s">
        <v>74</v>
      </c>
      <c r="H124">
        <v>2</v>
      </c>
      <c r="I124" t="s">
        <v>6</v>
      </c>
      <c r="J124" t="s">
        <v>103</v>
      </c>
      <c r="K124">
        <v>1</v>
      </c>
      <c r="L124">
        <v>0</v>
      </c>
      <c r="M124">
        <v>0</v>
      </c>
      <c r="N124">
        <v>1</v>
      </c>
    </row>
    <row r="125" spans="1:14">
      <c r="A125" t="s">
        <v>26</v>
      </c>
      <c r="B125" t="s">
        <v>19</v>
      </c>
      <c r="C125" t="s">
        <v>16</v>
      </c>
      <c r="D125" s="10">
        <v>45754</v>
      </c>
      <c r="E125">
        <v>36</v>
      </c>
      <c r="F125" t="s">
        <v>6</v>
      </c>
      <c r="G125" t="s">
        <v>116</v>
      </c>
      <c r="H125">
        <v>0</v>
      </c>
      <c r="I125" t="s">
        <v>4</v>
      </c>
      <c r="J125" t="s">
        <v>102</v>
      </c>
      <c r="K125">
        <v>0</v>
      </c>
      <c r="L125">
        <v>1</v>
      </c>
      <c r="M125">
        <v>0</v>
      </c>
      <c r="N125">
        <v>1</v>
      </c>
    </row>
    <row r="126" spans="1:14">
      <c r="A126" t="s">
        <v>26</v>
      </c>
      <c r="B126" t="s">
        <v>20</v>
      </c>
      <c r="C126" t="s">
        <v>16</v>
      </c>
      <c r="D126" s="10">
        <v>45754</v>
      </c>
      <c r="E126">
        <v>37</v>
      </c>
      <c r="F126" t="s">
        <v>4</v>
      </c>
      <c r="G126" t="s">
        <v>116</v>
      </c>
      <c r="H126">
        <v>8</v>
      </c>
      <c r="I126" t="s">
        <v>5</v>
      </c>
      <c r="J126" t="s">
        <v>103</v>
      </c>
      <c r="K126">
        <v>1</v>
      </c>
      <c r="L126">
        <v>0</v>
      </c>
      <c r="M126">
        <v>0</v>
      </c>
      <c r="N126">
        <v>1</v>
      </c>
    </row>
    <row r="127" spans="1:14">
      <c r="A127" t="s">
        <v>26</v>
      </c>
      <c r="B127" t="s">
        <v>20</v>
      </c>
      <c r="C127" t="s">
        <v>16</v>
      </c>
      <c r="D127" s="10">
        <v>45754</v>
      </c>
      <c r="E127">
        <v>37</v>
      </c>
      <c r="F127" t="s">
        <v>5</v>
      </c>
      <c r="G127" t="s">
        <v>74</v>
      </c>
      <c r="H127">
        <v>6</v>
      </c>
      <c r="I127" t="s">
        <v>4</v>
      </c>
      <c r="J127" t="s">
        <v>102</v>
      </c>
      <c r="K127">
        <v>0</v>
      </c>
      <c r="L127">
        <v>1</v>
      </c>
      <c r="M127">
        <v>0</v>
      </c>
      <c r="N127">
        <v>1</v>
      </c>
    </row>
    <row r="128" spans="1:14">
      <c r="A128" t="s">
        <v>26</v>
      </c>
      <c r="B128" t="s">
        <v>21</v>
      </c>
      <c r="C128" t="s">
        <v>16</v>
      </c>
      <c r="D128" s="10">
        <v>45755</v>
      </c>
      <c r="E128">
        <v>38</v>
      </c>
      <c r="F128" t="s">
        <v>4</v>
      </c>
      <c r="G128" t="s">
        <v>74</v>
      </c>
      <c r="H128">
        <v>1</v>
      </c>
      <c r="I128" t="s">
        <v>5</v>
      </c>
      <c r="J128" t="s">
        <v>102</v>
      </c>
      <c r="K128">
        <v>0</v>
      </c>
      <c r="L128">
        <v>1</v>
      </c>
      <c r="M128">
        <v>0</v>
      </c>
      <c r="N128">
        <v>1</v>
      </c>
    </row>
    <row r="129" spans="1:14">
      <c r="A129" t="s">
        <v>26</v>
      </c>
      <c r="B129" t="s">
        <v>21</v>
      </c>
      <c r="C129" t="s">
        <v>16</v>
      </c>
      <c r="D129" s="10">
        <v>45755</v>
      </c>
      <c r="E129">
        <v>38</v>
      </c>
      <c r="F129" t="s">
        <v>4</v>
      </c>
      <c r="G129" t="s">
        <v>74</v>
      </c>
      <c r="H129">
        <v>1</v>
      </c>
      <c r="I129" t="s">
        <v>7</v>
      </c>
      <c r="J129" t="s">
        <v>102</v>
      </c>
      <c r="K129">
        <v>0</v>
      </c>
      <c r="L129">
        <v>1</v>
      </c>
      <c r="M129">
        <v>0</v>
      </c>
      <c r="N129">
        <v>1</v>
      </c>
    </row>
    <row r="130" spans="1:14">
      <c r="A130" t="s">
        <v>26</v>
      </c>
      <c r="B130" t="s">
        <v>21</v>
      </c>
      <c r="C130" t="s">
        <v>16</v>
      </c>
      <c r="D130" s="10">
        <v>45755</v>
      </c>
      <c r="E130">
        <v>38</v>
      </c>
      <c r="F130" t="s">
        <v>7</v>
      </c>
      <c r="G130" t="s">
        <v>116</v>
      </c>
      <c r="H130">
        <v>9</v>
      </c>
      <c r="I130" t="s">
        <v>4</v>
      </c>
      <c r="J130" t="s">
        <v>103</v>
      </c>
      <c r="K130">
        <v>1</v>
      </c>
      <c r="L130">
        <v>0</v>
      </c>
      <c r="M130">
        <v>0</v>
      </c>
      <c r="N130">
        <v>1</v>
      </c>
    </row>
    <row r="131" spans="1:14">
      <c r="A131" t="s">
        <v>26</v>
      </c>
      <c r="B131" t="s">
        <v>21</v>
      </c>
      <c r="C131" t="s">
        <v>16</v>
      </c>
      <c r="D131" s="10">
        <v>45755</v>
      </c>
      <c r="E131">
        <v>38</v>
      </c>
      <c r="F131" t="s">
        <v>7</v>
      </c>
      <c r="G131" t="s">
        <v>116</v>
      </c>
      <c r="H131">
        <v>9</v>
      </c>
      <c r="I131" t="s">
        <v>5</v>
      </c>
      <c r="J131" t="s">
        <v>103</v>
      </c>
      <c r="K131">
        <v>1</v>
      </c>
      <c r="L131">
        <v>0</v>
      </c>
      <c r="M131">
        <v>0</v>
      </c>
      <c r="N131">
        <v>1</v>
      </c>
    </row>
    <row r="132" spans="1:14">
      <c r="A132" t="s">
        <v>26</v>
      </c>
      <c r="B132" t="s">
        <v>21</v>
      </c>
      <c r="C132" t="s">
        <v>16</v>
      </c>
      <c r="D132" s="10">
        <v>45755</v>
      </c>
      <c r="E132">
        <v>38</v>
      </c>
      <c r="F132" t="s">
        <v>5</v>
      </c>
      <c r="G132" t="s">
        <v>116</v>
      </c>
      <c r="H132">
        <v>4</v>
      </c>
      <c r="I132" t="s">
        <v>4</v>
      </c>
      <c r="J132" t="s">
        <v>103</v>
      </c>
      <c r="K132">
        <v>1</v>
      </c>
      <c r="L132">
        <v>0</v>
      </c>
      <c r="M132">
        <v>0</v>
      </c>
      <c r="N132">
        <v>1</v>
      </c>
    </row>
    <row r="133" spans="1:14">
      <c r="A133" t="s">
        <v>26</v>
      </c>
      <c r="B133" t="s">
        <v>21</v>
      </c>
      <c r="C133" t="s">
        <v>16</v>
      </c>
      <c r="D133" s="10">
        <v>45755</v>
      </c>
      <c r="E133">
        <v>38</v>
      </c>
      <c r="F133" t="s">
        <v>5</v>
      </c>
      <c r="G133" t="s">
        <v>74</v>
      </c>
      <c r="H133">
        <v>4</v>
      </c>
      <c r="I133" t="s">
        <v>7</v>
      </c>
      <c r="J133" t="s">
        <v>102</v>
      </c>
      <c r="K133">
        <v>0</v>
      </c>
      <c r="L133">
        <v>1</v>
      </c>
      <c r="M133">
        <v>0</v>
      </c>
      <c r="N133">
        <v>1</v>
      </c>
    </row>
    <row r="134" spans="1:14">
      <c r="A134" t="s">
        <v>26</v>
      </c>
      <c r="B134" t="s">
        <v>20</v>
      </c>
      <c r="C134" t="s">
        <v>16</v>
      </c>
      <c r="D134" s="10">
        <v>45756</v>
      </c>
      <c r="E134">
        <v>39</v>
      </c>
      <c r="F134" t="s">
        <v>5</v>
      </c>
      <c r="G134" t="s">
        <v>116</v>
      </c>
      <c r="H134">
        <v>6</v>
      </c>
      <c r="I134" t="s">
        <v>4</v>
      </c>
      <c r="J134" t="s">
        <v>102</v>
      </c>
      <c r="K134">
        <v>0</v>
      </c>
      <c r="L134">
        <v>1</v>
      </c>
      <c r="M134">
        <v>0</v>
      </c>
      <c r="N134">
        <v>1</v>
      </c>
    </row>
    <row r="135" spans="1:14">
      <c r="A135" t="s">
        <v>26</v>
      </c>
      <c r="B135" t="s">
        <v>20</v>
      </c>
      <c r="C135" t="s">
        <v>16</v>
      </c>
      <c r="D135" s="10">
        <v>45756</v>
      </c>
      <c r="E135">
        <v>39</v>
      </c>
      <c r="F135" t="s">
        <v>4</v>
      </c>
      <c r="G135" t="s">
        <v>74</v>
      </c>
      <c r="H135">
        <v>15</v>
      </c>
      <c r="I135" t="s">
        <v>5</v>
      </c>
      <c r="J135" t="s">
        <v>103</v>
      </c>
      <c r="K135">
        <v>1</v>
      </c>
      <c r="L135">
        <v>0</v>
      </c>
      <c r="M135">
        <v>0</v>
      </c>
      <c r="N135">
        <v>1</v>
      </c>
    </row>
    <row r="136" spans="1:14">
      <c r="A136" t="s">
        <v>26</v>
      </c>
      <c r="B136" t="s">
        <v>19</v>
      </c>
      <c r="C136" t="s">
        <v>16</v>
      </c>
      <c r="D136" s="10">
        <v>45756</v>
      </c>
      <c r="E136">
        <v>40</v>
      </c>
      <c r="F136" t="s">
        <v>5</v>
      </c>
      <c r="G136" t="s">
        <v>116</v>
      </c>
      <c r="H136">
        <v>6</v>
      </c>
      <c r="I136" t="s">
        <v>4</v>
      </c>
      <c r="J136" t="s">
        <v>102</v>
      </c>
      <c r="K136">
        <v>0</v>
      </c>
      <c r="L136">
        <v>1</v>
      </c>
      <c r="M136">
        <v>0</v>
      </c>
      <c r="N136">
        <v>1</v>
      </c>
    </row>
    <row r="137" spans="1:14">
      <c r="A137" t="s">
        <v>26</v>
      </c>
      <c r="B137" t="s">
        <v>19</v>
      </c>
      <c r="C137" t="s">
        <v>16</v>
      </c>
      <c r="D137" s="10">
        <v>45756</v>
      </c>
      <c r="E137">
        <v>40</v>
      </c>
      <c r="F137" t="s">
        <v>4</v>
      </c>
      <c r="G137" t="s">
        <v>74</v>
      </c>
      <c r="H137">
        <v>8</v>
      </c>
      <c r="I137" t="s">
        <v>5</v>
      </c>
      <c r="J137" t="s">
        <v>103</v>
      </c>
      <c r="K137">
        <v>1</v>
      </c>
      <c r="L137">
        <v>0</v>
      </c>
      <c r="M137">
        <v>0</v>
      </c>
      <c r="N137">
        <v>1</v>
      </c>
    </row>
    <row r="138" spans="1:14">
      <c r="A138" t="s">
        <v>26</v>
      </c>
      <c r="B138" t="s">
        <v>21</v>
      </c>
      <c r="C138" t="s">
        <v>16</v>
      </c>
      <c r="D138" s="10">
        <v>45756</v>
      </c>
      <c r="E138">
        <v>41</v>
      </c>
      <c r="F138" t="s">
        <v>4</v>
      </c>
      <c r="G138" t="s">
        <v>74</v>
      </c>
      <c r="H138">
        <v>4</v>
      </c>
      <c r="I138" t="s">
        <v>5</v>
      </c>
      <c r="J138" t="s">
        <v>103</v>
      </c>
      <c r="K138">
        <v>1</v>
      </c>
      <c r="L138">
        <v>0</v>
      </c>
      <c r="M138">
        <v>0</v>
      </c>
      <c r="N138">
        <v>1</v>
      </c>
    </row>
    <row r="139" spans="1:14">
      <c r="A139" t="s">
        <v>26</v>
      </c>
      <c r="B139" t="s">
        <v>21</v>
      </c>
      <c r="C139" t="s">
        <v>16</v>
      </c>
      <c r="D139" s="10">
        <v>45756</v>
      </c>
      <c r="E139">
        <v>41</v>
      </c>
      <c r="F139" t="s">
        <v>5</v>
      </c>
      <c r="G139" t="s">
        <v>116</v>
      </c>
      <c r="H139">
        <v>2</v>
      </c>
      <c r="I139" t="s">
        <v>4</v>
      </c>
      <c r="J139" t="s">
        <v>102</v>
      </c>
      <c r="K139">
        <v>0</v>
      </c>
      <c r="L139">
        <v>1</v>
      </c>
      <c r="M139">
        <v>0</v>
      </c>
      <c r="N139">
        <v>1</v>
      </c>
    </row>
    <row r="140" spans="1:14">
      <c r="A140" t="s">
        <v>26</v>
      </c>
      <c r="B140" t="s">
        <v>19</v>
      </c>
      <c r="C140" t="s">
        <v>16</v>
      </c>
      <c r="D140" s="10">
        <v>45757</v>
      </c>
      <c r="E140">
        <v>42</v>
      </c>
      <c r="F140" t="s">
        <v>5</v>
      </c>
      <c r="G140" t="s">
        <v>74</v>
      </c>
      <c r="H140">
        <v>6</v>
      </c>
      <c r="I140" t="s">
        <v>4</v>
      </c>
      <c r="J140" t="s">
        <v>103</v>
      </c>
      <c r="K140">
        <v>1</v>
      </c>
      <c r="L140">
        <v>0</v>
      </c>
      <c r="M140">
        <v>0</v>
      </c>
      <c r="N140">
        <v>1</v>
      </c>
    </row>
    <row r="141" spans="1:14">
      <c r="A141" t="s">
        <v>26</v>
      </c>
      <c r="B141" t="s">
        <v>19</v>
      </c>
      <c r="C141" t="s">
        <v>16</v>
      </c>
      <c r="D141" s="10">
        <v>45757</v>
      </c>
      <c r="E141">
        <v>42</v>
      </c>
      <c r="F141" t="s">
        <v>4</v>
      </c>
      <c r="G141" t="s">
        <v>116</v>
      </c>
      <c r="H141">
        <v>5</v>
      </c>
      <c r="I141" t="s">
        <v>5</v>
      </c>
      <c r="J141" t="s">
        <v>102</v>
      </c>
      <c r="K141">
        <v>0</v>
      </c>
      <c r="L141">
        <v>1</v>
      </c>
      <c r="M141">
        <v>0</v>
      </c>
      <c r="N141">
        <v>1</v>
      </c>
    </row>
    <row r="142" spans="1:14">
      <c r="A142" t="s">
        <v>26</v>
      </c>
      <c r="B142" t="s">
        <v>20</v>
      </c>
      <c r="C142" t="s">
        <v>16</v>
      </c>
      <c r="D142" s="10">
        <v>45761</v>
      </c>
      <c r="E142">
        <v>43</v>
      </c>
      <c r="F142" t="s">
        <v>4</v>
      </c>
      <c r="G142" t="s">
        <v>116</v>
      </c>
      <c r="H142">
        <v>8</v>
      </c>
      <c r="I142" t="s">
        <v>5</v>
      </c>
      <c r="J142" t="s">
        <v>103</v>
      </c>
      <c r="K142">
        <v>1</v>
      </c>
      <c r="L142">
        <v>0</v>
      </c>
      <c r="M142">
        <v>0</v>
      </c>
      <c r="N142">
        <v>1</v>
      </c>
    </row>
    <row r="143" spans="1:14">
      <c r="A143" t="s">
        <v>26</v>
      </c>
      <c r="B143" t="s">
        <v>20</v>
      </c>
      <c r="C143" t="s">
        <v>16</v>
      </c>
      <c r="D143" s="10">
        <v>45761</v>
      </c>
      <c r="E143">
        <v>43</v>
      </c>
      <c r="F143" t="s">
        <v>4</v>
      </c>
      <c r="G143" t="s">
        <v>116</v>
      </c>
      <c r="H143">
        <v>8</v>
      </c>
      <c r="I143" t="s">
        <v>7</v>
      </c>
      <c r="J143" t="s">
        <v>103</v>
      </c>
      <c r="K143">
        <v>1</v>
      </c>
      <c r="L143">
        <v>0</v>
      </c>
      <c r="M143">
        <v>0</v>
      </c>
      <c r="N143">
        <v>1</v>
      </c>
    </row>
    <row r="144" spans="1:14">
      <c r="A144" t="s">
        <v>26</v>
      </c>
      <c r="B144" t="s">
        <v>20</v>
      </c>
      <c r="C144" t="s">
        <v>16</v>
      </c>
      <c r="D144" s="10">
        <v>45761</v>
      </c>
      <c r="E144">
        <v>43</v>
      </c>
      <c r="F144" t="s">
        <v>7</v>
      </c>
      <c r="G144" t="s">
        <v>74</v>
      </c>
      <c r="H144">
        <v>4</v>
      </c>
      <c r="I144" t="s">
        <v>4</v>
      </c>
      <c r="J144" t="s">
        <v>102</v>
      </c>
      <c r="K144">
        <v>0</v>
      </c>
      <c r="L144">
        <v>1</v>
      </c>
      <c r="M144">
        <v>0</v>
      </c>
      <c r="N144">
        <v>1</v>
      </c>
    </row>
    <row r="145" spans="1:14">
      <c r="A145" t="s">
        <v>26</v>
      </c>
      <c r="B145" t="s">
        <v>20</v>
      </c>
      <c r="C145" t="s">
        <v>16</v>
      </c>
      <c r="D145" s="10">
        <v>45761</v>
      </c>
      <c r="E145">
        <v>43</v>
      </c>
      <c r="F145" t="s">
        <v>7</v>
      </c>
      <c r="G145" t="s">
        <v>74</v>
      </c>
      <c r="H145">
        <v>4</v>
      </c>
      <c r="I145" t="s">
        <v>5</v>
      </c>
      <c r="J145" t="s">
        <v>102</v>
      </c>
      <c r="K145">
        <v>0</v>
      </c>
      <c r="L145">
        <v>1</v>
      </c>
      <c r="M145">
        <v>0</v>
      </c>
      <c r="N145">
        <v>1</v>
      </c>
    </row>
    <row r="146" spans="1:14">
      <c r="A146" t="s">
        <v>26</v>
      </c>
      <c r="B146" t="s">
        <v>20</v>
      </c>
      <c r="C146" t="s">
        <v>16</v>
      </c>
      <c r="D146" s="10">
        <v>45761</v>
      </c>
      <c r="E146">
        <v>43</v>
      </c>
      <c r="F146" t="s">
        <v>5</v>
      </c>
      <c r="G146" t="s">
        <v>74</v>
      </c>
      <c r="H146">
        <v>7</v>
      </c>
      <c r="I146" t="s">
        <v>4</v>
      </c>
      <c r="J146" t="s">
        <v>102</v>
      </c>
      <c r="K146">
        <v>0</v>
      </c>
      <c r="L146">
        <v>1</v>
      </c>
      <c r="M146">
        <v>0</v>
      </c>
      <c r="N146">
        <v>1</v>
      </c>
    </row>
    <row r="147" spans="1:14">
      <c r="A147" t="s">
        <v>26</v>
      </c>
      <c r="B147" t="s">
        <v>20</v>
      </c>
      <c r="C147" t="s">
        <v>16</v>
      </c>
      <c r="D147" s="10">
        <v>45761</v>
      </c>
      <c r="E147">
        <v>43</v>
      </c>
      <c r="F147" t="s">
        <v>5</v>
      </c>
      <c r="G147" t="s">
        <v>116</v>
      </c>
      <c r="H147">
        <v>7</v>
      </c>
      <c r="I147" t="s">
        <v>7</v>
      </c>
      <c r="J147" t="s">
        <v>103</v>
      </c>
      <c r="K147">
        <v>1</v>
      </c>
      <c r="L147">
        <v>0</v>
      </c>
      <c r="M147">
        <v>0</v>
      </c>
      <c r="N147">
        <v>1</v>
      </c>
    </row>
    <row r="148" spans="1:14">
      <c r="A148" t="s">
        <v>26</v>
      </c>
      <c r="B148" t="s">
        <v>20</v>
      </c>
      <c r="C148" t="s">
        <v>16</v>
      </c>
      <c r="D148" s="10">
        <v>45762</v>
      </c>
      <c r="E148">
        <v>44</v>
      </c>
      <c r="F148" t="s">
        <v>4</v>
      </c>
      <c r="G148" t="s">
        <v>74</v>
      </c>
      <c r="H148">
        <v>7</v>
      </c>
      <c r="I148" t="s">
        <v>5</v>
      </c>
      <c r="J148" t="s">
        <v>103</v>
      </c>
      <c r="K148">
        <v>1</v>
      </c>
      <c r="L148">
        <v>0</v>
      </c>
      <c r="M148">
        <v>0</v>
      </c>
      <c r="N148">
        <v>1</v>
      </c>
    </row>
    <row r="149" spans="1:14">
      <c r="A149" t="s">
        <v>26</v>
      </c>
      <c r="B149" t="s">
        <v>20</v>
      </c>
      <c r="C149" t="s">
        <v>16</v>
      </c>
      <c r="D149" s="10">
        <v>45762</v>
      </c>
      <c r="E149">
        <v>44</v>
      </c>
      <c r="F149" t="s">
        <v>4</v>
      </c>
      <c r="G149" t="s">
        <v>74</v>
      </c>
      <c r="H149">
        <v>7</v>
      </c>
      <c r="I149" t="s">
        <v>24</v>
      </c>
      <c r="J149" t="s">
        <v>103</v>
      </c>
      <c r="K149">
        <v>1</v>
      </c>
      <c r="L149">
        <v>0</v>
      </c>
      <c r="M149">
        <v>0</v>
      </c>
      <c r="N149">
        <v>1</v>
      </c>
    </row>
    <row r="150" spans="1:14">
      <c r="A150" t="s">
        <v>26</v>
      </c>
      <c r="B150" t="s">
        <v>20</v>
      </c>
      <c r="C150" t="s">
        <v>16</v>
      </c>
      <c r="D150" s="10">
        <v>45762</v>
      </c>
      <c r="E150">
        <v>44</v>
      </c>
      <c r="F150" t="s">
        <v>5</v>
      </c>
      <c r="G150" t="s">
        <v>116</v>
      </c>
      <c r="H150">
        <v>5</v>
      </c>
      <c r="I150" t="s">
        <v>4</v>
      </c>
      <c r="J150" t="s">
        <v>102</v>
      </c>
      <c r="K150">
        <v>0</v>
      </c>
      <c r="L150">
        <v>1</v>
      </c>
      <c r="M150">
        <v>0</v>
      </c>
      <c r="N150">
        <v>1</v>
      </c>
    </row>
    <row r="151" spans="1:14">
      <c r="A151" t="s">
        <v>26</v>
      </c>
      <c r="B151" t="s">
        <v>20</v>
      </c>
      <c r="C151" t="s">
        <v>16</v>
      </c>
      <c r="D151" s="10">
        <v>45762</v>
      </c>
      <c r="E151">
        <v>44</v>
      </c>
      <c r="F151" t="s">
        <v>24</v>
      </c>
      <c r="G151" t="s">
        <v>116</v>
      </c>
      <c r="H151">
        <v>2</v>
      </c>
      <c r="I151" t="s">
        <v>5</v>
      </c>
      <c r="J151" t="s">
        <v>102</v>
      </c>
      <c r="K151">
        <v>0</v>
      </c>
      <c r="L151">
        <v>1</v>
      </c>
      <c r="M151">
        <v>0</v>
      </c>
      <c r="N151">
        <v>1</v>
      </c>
    </row>
    <row r="152" spans="1:14">
      <c r="A152" t="s">
        <v>26</v>
      </c>
      <c r="B152" t="s">
        <v>20</v>
      </c>
      <c r="C152" t="s">
        <v>16</v>
      </c>
      <c r="D152" s="10">
        <v>45762</v>
      </c>
      <c r="E152">
        <v>44</v>
      </c>
      <c r="F152" t="s">
        <v>5</v>
      </c>
      <c r="G152" t="s">
        <v>74</v>
      </c>
      <c r="H152">
        <v>5</v>
      </c>
      <c r="I152" t="s">
        <v>24</v>
      </c>
      <c r="J152" t="s">
        <v>103</v>
      </c>
      <c r="K152">
        <v>1</v>
      </c>
      <c r="L152">
        <v>0</v>
      </c>
      <c r="M152">
        <v>0</v>
      </c>
      <c r="N152">
        <v>1</v>
      </c>
    </row>
    <row r="153" spans="1:14">
      <c r="A153" t="s">
        <v>26</v>
      </c>
      <c r="B153" t="s">
        <v>20</v>
      </c>
      <c r="C153" t="s">
        <v>16</v>
      </c>
      <c r="D153" s="10">
        <v>45762</v>
      </c>
      <c r="E153">
        <v>44</v>
      </c>
      <c r="F153" t="s">
        <v>24</v>
      </c>
      <c r="G153" t="s">
        <v>116</v>
      </c>
      <c r="H153">
        <v>2</v>
      </c>
      <c r="I153" t="s">
        <v>4</v>
      </c>
      <c r="J153" t="s">
        <v>102</v>
      </c>
      <c r="K153">
        <v>0</v>
      </c>
      <c r="L153">
        <v>1</v>
      </c>
      <c r="M153">
        <v>0</v>
      </c>
      <c r="N153">
        <v>1</v>
      </c>
    </row>
    <row r="154" spans="1:14">
      <c r="A154" t="s">
        <v>27</v>
      </c>
      <c r="B154" t="s">
        <v>20</v>
      </c>
      <c r="C154" t="s">
        <v>16</v>
      </c>
      <c r="D154" s="10">
        <v>45762</v>
      </c>
      <c r="E154">
        <v>45</v>
      </c>
      <c r="F154" t="s">
        <v>4</v>
      </c>
      <c r="G154" t="s">
        <v>116</v>
      </c>
      <c r="H154">
        <v>7</v>
      </c>
      <c r="I154" t="s">
        <v>5</v>
      </c>
      <c r="J154" t="s">
        <v>103</v>
      </c>
      <c r="K154">
        <v>1</v>
      </c>
      <c r="L154">
        <v>0</v>
      </c>
      <c r="M154">
        <v>0</v>
      </c>
      <c r="N154">
        <v>1</v>
      </c>
    </row>
    <row r="155" spans="1:14">
      <c r="A155" t="s">
        <v>27</v>
      </c>
      <c r="B155" t="s">
        <v>20</v>
      </c>
      <c r="C155" t="s">
        <v>16</v>
      </c>
      <c r="D155" s="10">
        <v>45762</v>
      </c>
      <c r="E155">
        <v>45</v>
      </c>
      <c r="F155" t="s">
        <v>4</v>
      </c>
      <c r="G155" t="s">
        <v>116</v>
      </c>
      <c r="H155">
        <v>7</v>
      </c>
      <c r="I155" t="s">
        <v>7</v>
      </c>
      <c r="J155" t="s">
        <v>103</v>
      </c>
      <c r="K155">
        <v>1</v>
      </c>
      <c r="L155">
        <v>0</v>
      </c>
      <c r="M155">
        <v>0</v>
      </c>
      <c r="N155">
        <v>1</v>
      </c>
    </row>
    <row r="156" spans="1:14">
      <c r="A156" t="s">
        <v>27</v>
      </c>
      <c r="B156" t="s">
        <v>20</v>
      </c>
      <c r="C156" t="s">
        <v>16</v>
      </c>
      <c r="D156" s="10">
        <v>45762</v>
      </c>
      <c r="E156">
        <v>45</v>
      </c>
      <c r="F156" t="s">
        <v>7</v>
      </c>
      <c r="G156" t="s">
        <v>74</v>
      </c>
      <c r="H156">
        <v>0</v>
      </c>
      <c r="I156" t="s">
        <v>4</v>
      </c>
      <c r="J156" t="s">
        <v>102</v>
      </c>
      <c r="K156">
        <v>0</v>
      </c>
      <c r="L156">
        <v>1</v>
      </c>
      <c r="M156">
        <v>0</v>
      </c>
      <c r="N156">
        <v>1</v>
      </c>
    </row>
    <row r="157" spans="1:14">
      <c r="A157" t="s">
        <v>27</v>
      </c>
      <c r="B157" t="s">
        <v>20</v>
      </c>
      <c r="C157" t="s">
        <v>16</v>
      </c>
      <c r="D157" s="10">
        <v>45762</v>
      </c>
      <c r="E157">
        <v>45</v>
      </c>
      <c r="F157" t="s">
        <v>7</v>
      </c>
      <c r="G157" t="s">
        <v>74</v>
      </c>
      <c r="H157">
        <v>0</v>
      </c>
      <c r="I157" t="s">
        <v>5</v>
      </c>
      <c r="J157" t="s">
        <v>102</v>
      </c>
      <c r="K157">
        <v>0</v>
      </c>
      <c r="L157">
        <v>1</v>
      </c>
      <c r="M157">
        <v>0</v>
      </c>
      <c r="N157">
        <v>1</v>
      </c>
    </row>
    <row r="158" spans="1:14">
      <c r="A158" t="s">
        <v>27</v>
      </c>
      <c r="B158" t="s">
        <v>20</v>
      </c>
      <c r="C158" t="s">
        <v>16</v>
      </c>
      <c r="D158" s="10">
        <v>45762</v>
      </c>
      <c r="E158">
        <v>45</v>
      </c>
      <c r="F158" t="s">
        <v>5</v>
      </c>
      <c r="G158" t="s">
        <v>74</v>
      </c>
      <c r="H158">
        <v>1</v>
      </c>
      <c r="I158" t="s">
        <v>4</v>
      </c>
      <c r="J158" t="s">
        <v>102</v>
      </c>
      <c r="K158">
        <v>0</v>
      </c>
      <c r="L158">
        <v>1</v>
      </c>
      <c r="M158">
        <v>0</v>
      </c>
      <c r="N158">
        <v>1</v>
      </c>
    </row>
    <row r="159" spans="1:14">
      <c r="A159" t="s">
        <v>27</v>
      </c>
      <c r="B159" t="s">
        <v>20</v>
      </c>
      <c r="C159" t="s">
        <v>16</v>
      </c>
      <c r="D159" s="10">
        <v>45762</v>
      </c>
      <c r="E159">
        <v>45</v>
      </c>
      <c r="F159" t="s">
        <v>5</v>
      </c>
      <c r="G159" t="s">
        <v>116</v>
      </c>
      <c r="H159">
        <v>1</v>
      </c>
      <c r="I159" t="s">
        <v>7</v>
      </c>
      <c r="J159" t="s">
        <v>103</v>
      </c>
      <c r="K159">
        <v>1</v>
      </c>
      <c r="L159">
        <v>0</v>
      </c>
      <c r="M159">
        <v>0</v>
      </c>
      <c r="N159">
        <v>1</v>
      </c>
    </row>
    <row r="160" spans="1:14">
      <c r="A160" t="s">
        <v>26</v>
      </c>
      <c r="B160" t="s">
        <v>19</v>
      </c>
      <c r="C160" t="s">
        <v>16</v>
      </c>
      <c r="D160" s="10">
        <v>45762</v>
      </c>
      <c r="E160">
        <v>46</v>
      </c>
      <c r="F160" t="s">
        <v>4</v>
      </c>
      <c r="G160" t="s">
        <v>74</v>
      </c>
      <c r="H160">
        <v>10</v>
      </c>
      <c r="I160" t="s">
        <v>5</v>
      </c>
      <c r="J160" t="s">
        <v>103</v>
      </c>
      <c r="K160">
        <v>1</v>
      </c>
      <c r="L160">
        <v>0</v>
      </c>
      <c r="M160">
        <v>0</v>
      </c>
      <c r="N160">
        <v>1</v>
      </c>
    </row>
    <row r="161" spans="1:14">
      <c r="A161" t="s">
        <v>26</v>
      </c>
      <c r="B161" t="s">
        <v>19</v>
      </c>
      <c r="C161" t="s">
        <v>16</v>
      </c>
      <c r="D161" s="10">
        <v>45762</v>
      </c>
      <c r="E161">
        <v>46</v>
      </c>
      <c r="F161" t="s">
        <v>5</v>
      </c>
      <c r="G161" t="s">
        <v>116</v>
      </c>
      <c r="H161">
        <v>2</v>
      </c>
      <c r="I161" t="s">
        <v>4</v>
      </c>
      <c r="J161" t="s">
        <v>102</v>
      </c>
      <c r="K161">
        <v>0</v>
      </c>
      <c r="L161">
        <v>1</v>
      </c>
      <c r="M161">
        <v>0</v>
      </c>
      <c r="N161">
        <v>1</v>
      </c>
    </row>
    <row r="162" spans="1:14">
      <c r="A162" t="s">
        <v>26</v>
      </c>
      <c r="B162" t="s">
        <v>20</v>
      </c>
      <c r="C162" t="s">
        <v>16</v>
      </c>
      <c r="D162" s="10">
        <v>45762</v>
      </c>
      <c r="E162">
        <v>47</v>
      </c>
      <c r="F162" t="s">
        <v>5</v>
      </c>
      <c r="G162" t="s">
        <v>74</v>
      </c>
      <c r="H162">
        <v>3</v>
      </c>
      <c r="I162" t="s">
        <v>7</v>
      </c>
      <c r="J162" t="s">
        <v>103</v>
      </c>
      <c r="K162">
        <v>1</v>
      </c>
      <c r="L162">
        <v>0</v>
      </c>
      <c r="M162">
        <v>0</v>
      </c>
      <c r="N162">
        <v>1</v>
      </c>
    </row>
    <row r="163" spans="1:14">
      <c r="A163" t="s">
        <v>26</v>
      </c>
      <c r="B163" t="s">
        <v>20</v>
      </c>
      <c r="C163" t="s">
        <v>16</v>
      </c>
      <c r="D163" s="10">
        <v>45762</v>
      </c>
      <c r="E163">
        <v>47</v>
      </c>
      <c r="F163" t="s">
        <v>7</v>
      </c>
      <c r="G163" t="s">
        <v>116</v>
      </c>
      <c r="H163">
        <v>1</v>
      </c>
      <c r="I163" t="s">
        <v>5</v>
      </c>
      <c r="J163" t="s">
        <v>102</v>
      </c>
      <c r="K163">
        <v>0</v>
      </c>
      <c r="L163">
        <v>1</v>
      </c>
      <c r="M163">
        <v>0</v>
      </c>
      <c r="N163">
        <v>1</v>
      </c>
    </row>
    <row r="164" spans="1:14">
      <c r="A164" t="s">
        <v>26</v>
      </c>
      <c r="B164" t="s">
        <v>21</v>
      </c>
      <c r="C164" t="s">
        <v>16</v>
      </c>
      <c r="D164" s="10">
        <v>45763</v>
      </c>
      <c r="E164">
        <v>48</v>
      </c>
      <c r="F164" t="s">
        <v>5</v>
      </c>
      <c r="G164" t="s">
        <v>74</v>
      </c>
      <c r="H164">
        <v>4</v>
      </c>
      <c r="I164" t="s">
        <v>4</v>
      </c>
      <c r="J164" t="s">
        <v>103</v>
      </c>
      <c r="K164">
        <v>1</v>
      </c>
      <c r="L164">
        <v>0</v>
      </c>
      <c r="M164">
        <v>0</v>
      </c>
      <c r="N164">
        <v>1</v>
      </c>
    </row>
    <row r="165" spans="1:14">
      <c r="A165" t="s">
        <v>26</v>
      </c>
      <c r="B165" t="s">
        <v>21</v>
      </c>
      <c r="C165" t="s">
        <v>16</v>
      </c>
      <c r="D165" s="10">
        <v>45763</v>
      </c>
      <c r="E165">
        <v>48</v>
      </c>
      <c r="F165" t="s">
        <v>4</v>
      </c>
      <c r="G165" t="s">
        <v>116</v>
      </c>
      <c r="H165">
        <v>3</v>
      </c>
      <c r="I165" t="s">
        <v>5</v>
      </c>
      <c r="J165" t="s">
        <v>102</v>
      </c>
      <c r="K165">
        <v>0</v>
      </c>
      <c r="L165">
        <v>1</v>
      </c>
      <c r="M165">
        <v>0</v>
      </c>
      <c r="N165">
        <v>1</v>
      </c>
    </row>
    <row r="166" spans="1:14">
      <c r="A166" t="s">
        <v>26</v>
      </c>
      <c r="B166" t="s">
        <v>19</v>
      </c>
      <c r="C166" t="s">
        <v>16</v>
      </c>
      <c r="D166" s="10">
        <v>45763</v>
      </c>
      <c r="E166">
        <v>49</v>
      </c>
      <c r="F166" t="s">
        <v>4</v>
      </c>
      <c r="G166" t="s">
        <v>74</v>
      </c>
      <c r="H166">
        <v>7</v>
      </c>
      <c r="I166" t="s">
        <v>5</v>
      </c>
      <c r="J166" t="s">
        <v>103</v>
      </c>
      <c r="K166">
        <v>1</v>
      </c>
      <c r="L166">
        <v>0</v>
      </c>
      <c r="M166">
        <v>0</v>
      </c>
      <c r="N166">
        <v>1</v>
      </c>
    </row>
    <row r="167" spans="1:14">
      <c r="A167" t="s">
        <v>26</v>
      </c>
      <c r="B167" t="s">
        <v>19</v>
      </c>
      <c r="C167" t="s">
        <v>16</v>
      </c>
      <c r="D167" s="10">
        <v>45763</v>
      </c>
      <c r="E167">
        <v>49</v>
      </c>
      <c r="F167" t="s">
        <v>5</v>
      </c>
      <c r="G167" t="s">
        <v>116</v>
      </c>
      <c r="H167">
        <v>4</v>
      </c>
      <c r="I167" t="s">
        <v>4</v>
      </c>
      <c r="J167" t="s">
        <v>102</v>
      </c>
      <c r="K167">
        <v>0</v>
      </c>
      <c r="L167">
        <v>1</v>
      </c>
      <c r="M167">
        <v>0</v>
      </c>
      <c r="N167">
        <v>1</v>
      </c>
    </row>
    <row r="168" spans="1:14">
      <c r="A168" t="s">
        <v>26</v>
      </c>
      <c r="B168" t="s">
        <v>20</v>
      </c>
      <c r="C168" t="s">
        <v>16</v>
      </c>
      <c r="D168" s="10">
        <v>45763</v>
      </c>
      <c r="E168">
        <v>50</v>
      </c>
      <c r="F168" t="s">
        <v>5</v>
      </c>
      <c r="G168" t="s">
        <v>116</v>
      </c>
      <c r="H168">
        <v>5</v>
      </c>
      <c r="I168" t="s">
        <v>4</v>
      </c>
      <c r="J168" t="s">
        <v>103</v>
      </c>
      <c r="K168">
        <v>1</v>
      </c>
      <c r="L168">
        <v>0</v>
      </c>
      <c r="M168">
        <v>0</v>
      </c>
      <c r="N168">
        <v>1</v>
      </c>
    </row>
    <row r="169" spans="1:14">
      <c r="A169" t="s">
        <v>26</v>
      </c>
      <c r="B169" t="s">
        <v>20</v>
      </c>
      <c r="C169" t="s">
        <v>16</v>
      </c>
      <c r="D169" s="10">
        <v>45763</v>
      </c>
      <c r="E169">
        <v>50</v>
      </c>
      <c r="F169" t="s">
        <v>4</v>
      </c>
      <c r="G169" t="s">
        <v>74</v>
      </c>
      <c r="H169">
        <v>3</v>
      </c>
      <c r="I169" t="s">
        <v>5</v>
      </c>
      <c r="J169" t="s">
        <v>102</v>
      </c>
      <c r="K169">
        <v>0</v>
      </c>
      <c r="L169">
        <v>1</v>
      </c>
      <c r="M169">
        <v>0</v>
      </c>
      <c r="N169">
        <v>1</v>
      </c>
    </row>
    <row r="170" spans="1:14">
      <c r="A170" t="s">
        <v>26</v>
      </c>
      <c r="B170" t="s">
        <v>20</v>
      </c>
      <c r="C170" t="s">
        <v>16</v>
      </c>
      <c r="D170" s="10">
        <v>45763</v>
      </c>
      <c r="E170">
        <v>51</v>
      </c>
      <c r="F170" t="s">
        <v>4</v>
      </c>
      <c r="G170" t="s">
        <v>116</v>
      </c>
      <c r="H170">
        <v>6</v>
      </c>
      <c r="I170" t="s">
        <v>5</v>
      </c>
      <c r="J170" t="s">
        <v>102</v>
      </c>
      <c r="K170">
        <v>0</v>
      </c>
      <c r="L170">
        <v>1</v>
      </c>
      <c r="M170">
        <v>0</v>
      </c>
      <c r="N170">
        <v>1</v>
      </c>
    </row>
    <row r="171" spans="1:14">
      <c r="A171" t="s">
        <v>26</v>
      </c>
      <c r="B171" t="s">
        <v>20</v>
      </c>
      <c r="C171" t="s">
        <v>16</v>
      </c>
      <c r="D171" s="10">
        <v>45763</v>
      </c>
      <c r="E171">
        <v>51</v>
      </c>
      <c r="F171" t="s">
        <v>5</v>
      </c>
      <c r="G171" t="s">
        <v>74</v>
      </c>
      <c r="H171">
        <v>7</v>
      </c>
      <c r="I171" t="s">
        <v>4</v>
      </c>
      <c r="J171" t="s">
        <v>103</v>
      </c>
      <c r="K171">
        <v>1</v>
      </c>
      <c r="L171">
        <v>0</v>
      </c>
      <c r="M171">
        <v>0</v>
      </c>
      <c r="N171">
        <v>1</v>
      </c>
    </row>
    <row r="172" spans="1:14">
      <c r="A172" t="s">
        <v>26</v>
      </c>
      <c r="B172" t="s">
        <v>20</v>
      </c>
      <c r="C172" t="s">
        <v>16</v>
      </c>
      <c r="D172" s="10">
        <v>45763</v>
      </c>
      <c r="E172">
        <v>52</v>
      </c>
      <c r="F172" t="s">
        <v>5</v>
      </c>
      <c r="G172" t="s">
        <v>116</v>
      </c>
      <c r="H172">
        <v>5</v>
      </c>
      <c r="I172" t="s">
        <v>4</v>
      </c>
      <c r="J172" t="s">
        <v>102</v>
      </c>
      <c r="K172">
        <v>0</v>
      </c>
      <c r="L172">
        <v>1</v>
      </c>
      <c r="M172">
        <v>0</v>
      </c>
      <c r="N172">
        <v>1</v>
      </c>
    </row>
    <row r="173" spans="1:14">
      <c r="A173" t="s">
        <v>26</v>
      </c>
      <c r="B173" t="s">
        <v>20</v>
      </c>
      <c r="C173" t="s">
        <v>16</v>
      </c>
      <c r="D173" s="10">
        <v>45763</v>
      </c>
      <c r="E173">
        <v>52</v>
      </c>
      <c r="F173" t="s">
        <v>4</v>
      </c>
      <c r="G173" t="s">
        <v>74</v>
      </c>
      <c r="H173">
        <v>10</v>
      </c>
      <c r="I173" t="s">
        <v>5</v>
      </c>
      <c r="J173" t="s">
        <v>103</v>
      </c>
      <c r="K173">
        <v>1</v>
      </c>
      <c r="L173">
        <v>0</v>
      </c>
      <c r="M173">
        <v>0</v>
      </c>
      <c r="N173">
        <v>1</v>
      </c>
    </row>
    <row r="174" spans="1:14">
      <c r="A174" t="s">
        <v>26</v>
      </c>
      <c r="B174" t="s">
        <v>20</v>
      </c>
      <c r="C174" t="s">
        <v>16</v>
      </c>
      <c r="D174" s="10">
        <v>45764</v>
      </c>
      <c r="E174">
        <v>53</v>
      </c>
      <c r="F174" t="s">
        <v>5</v>
      </c>
      <c r="G174" t="s">
        <v>116</v>
      </c>
      <c r="H174">
        <v>0</v>
      </c>
      <c r="I174" t="s">
        <v>4</v>
      </c>
      <c r="J174" t="s">
        <v>102</v>
      </c>
      <c r="K174">
        <v>0</v>
      </c>
      <c r="L174">
        <v>1</v>
      </c>
      <c r="M174">
        <v>0</v>
      </c>
      <c r="N174">
        <v>1</v>
      </c>
    </row>
    <row r="175" spans="1:14">
      <c r="A175" t="s">
        <v>26</v>
      </c>
      <c r="B175" t="s">
        <v>20</v>
      </c>
      <c r="C175" t="s">
        <v>16</v>
      </c>
      <c r="D175" s="10">
        <v>45764</v>
      </c>
      <c r="E175">
        <v>53</v>
      </c>
      <c r="F175" t="s">
        <v>4</v>
      </c>
      <c r="G175" t="s">
        <v>74</v>
      </c>
      <c r="H175">
        <v>10</v>
      </c>
      <c r="I175" t="s">
        <v>5</v>
      </c>
      <c r="J175" t="s">
        <v>103</v>
      </c>
      <c r="K175">
        <v>1</v>
      </c>
      <c r="L175">
        <v>0</v>
      </c>
      <c r="M175">
        <v>0</v>
      </c>
      <c r="N175">
        <v>1</v>
      </c>
    </row>
    <row r="176" spans="1:14">
      <c r="A176" t="s">
        <v>26</v>
      </c>
      <c r="B176" t="s">
        <v>21</v>
      </c>
      <c r="C176" t="s">
        <v>16</v>
      </c>
      <c r="D176" s="10">
        <v>45764</v>
      </c>
      <c r="E176">
        <v>54</v>
      </c>
      <c r="F176" t="s">
        <v>7</v>
      </c>
      <c r="G176" t="s">
        <v>74</v>
      </c>
      <c r="H176">
        <v>3</v>
      </c>
      <c r="I176" t="s">
        <v>30</v>
      </c>
      <c r="J176" t="s">
        <v>103</v>
      </c>
      <c r="K176">
        <v>1</v>
      </c>
      <c r="L176">
        <v>0</v>
      </c>
      <c r="M176">
        <v>0</v>
      </c>
      <c r="N176">
        <v>1</v>
      </c>
    </row>
    <row r="177" spans="1:14">
      <c r="A177" t="s">
        <v>26</v>
      </c>
      <c r="B177" t="s">
        <v>21</v>
      </c>
      <c r="C177" t="s">
        <v>16</v>
      </c>
      <c r="D177" s="10">
        <v>45764</v>
      </c>
      <c r="E177">
        <v>54</v>
      </c>
      <c r="F177" t="s">
        <v>5</v>
      </c>
      <c r="G177" t="s">
        <v>116</v>
      </c>
      <c r="H177">
        <v>3</v>
      </c>
      <c r="I177" t="s">
        <v>6</v>
      </c>
      <c r="J177" t="s">
        <v>103</v>
      </c>
      <c r="K177">
        <v>1</v>
      </c>
      <c r="L177">
        <v>0</v>
      </c>
      <c r="M177">
        <v>0</v>
      </c>
      <c r="N177">
        <v>1</v>
      </c>
    </row>
    <row r="178" spans="1:14">
      <c r="A178" t="s">
        <v>26</v>
      </c>
      <c r="B178" t="s">
        <v>21</v>
      </c>
      <c r="C178" t="s">
        <v>16</v>
      </c>
      <c r="D178" s="10">
        <v>45764</v>
      </c>
      <c r="E178">
        <v>54</v>
      </c>
      <c r="F178" t="s">
        <v>5</v>
      </c>
      <c r="G178" t="s">
        <v>74</v>
      </c>
      <c r="H178">
        <v>3</v>
      </c>
      <c r="I178" t="s">
        <v>4</v>
      </c>
      <c r="J178" t="s">
        <v>102</v>
      </c>
      <c r="K178">
        <v>0</v>
      </c>
      <c r="L178">
        <v>1</v>
      </c>
      <c r="M178">
        <v>0</v>
      </c>
      <c r="N178">
        <v>1</v>
      </c>
    </row>
    <row r="179" spans="1:14">
      <c r="A179" t="s">
        <v>26</v>
      </c>
      <c r="B179" t="s">
        <v>21</v>
      </c>
      <c r="C179" t="s">
        <v>16</v>
      </c>
      <c r="D179" s="10">
        <v>45764</v>
      </c>
      <c r="E179">
        <v>54</v>
      </c>
      <c r="F179" t="s">
        <v>5</v>
      </c>
      <c r="G179" t="s">
        <v>74</v>
      </c>
      <c r="H179">
        <v>3</v>
      </c>
      <c r="I179" t="s">
        <v>30</v>
      </c>
      <c r="J179" t="s">
        <v>103</v>
      </c>
      <c r="K179">
        <v>1</v>
      </c>
      <c r="L179">
        <v>0</v>
      </c>
      <c r="M179">
        <v>0</v>
      </c>
      <c r="N179">
        <v>1</v>
      </c>
    </row>
    <row r="180" spans="1:14">
      <c r="A180" t="s">
        <v>26</v>
      </c>
      <c r="B180" t="s">
        <v>21</v>
      </c>
      <c r="C180" t="s">
        <v>16</v>
      </c>
      <c r="D180" s="10">
        <v>45764</v>
      </c>
      <c r="E180">
        <v>54</v>
      </c>
      <c r="F180" t="s">
        <v>7</v>
      </c>
      <c r="G180" t="s">
        <v>116</v>
      </c>
      <c r="H180">
        <v>3</v>
      </c>
      <c r="I180" t="s">
        <v>6</v>
      </c>
      <c r="J180" t="s">
        <v>103</v>
      </c>
      <c r="K180">
        <v>1</v>
      </c>
      <c r="L180">
        <v>0</v>
      </c>
      <c r="M180">
        <v>0</v>
      </c>
      <c r="N180">
        <v>1</v>
      </c>
    </row>
    <row r="181" spans="1:14">
      <c r="A181" t="s">
        <v>26</v>
      </c>
      <c r="B181" t="s">
        <v>21</v>
      </c>
      <c r="C181" t="s">
        <v>16</v>
      </c>
      <c r="D181" s="10">
        <v>45764</v>
      </c>
      <c r="E181">
        <v>54</v>
      </c>
      <c r="F181" t="s">
        <v>30</v>
      </c>
      <c r="G181" t="s">
        <v>116</v>
      </c>
      <c r="H181">
        <v>1</v>
      </c>
      <c r="I181" t="s">
        <v>4</v>
      </c>
      <c r="J181" t="s">
        <v>102</v>
      </c>
      <c r="K181">
        <v>0</v>
      </c>
      <c r="L181">
        <v>1</v>
      </c>
      <c r="M181">
        <v>0</v>
      </c>
      <c r="N181">
        <v>1</v>
      </c>
    </row>
    <row r="182" spans="1:14">
      <c r="A182" t="s">
        <v>26</v>
      </c>
      <c r="B182" t="s">
        <v>21</v>
      </c>
      <c r="C182" t="s">
        <v>16</v>
      </c>
      <c r="D182" s="10">
        <v>45764</v>
      </c>
      <c r="E182">
        <v>54</v>
      </c>
      <c r="F182" t="s">
        <v>30</v>
      </c>
      <c r="G182" t="s">
        <v>116</v>
      </c>
      <c r="H182">
        <v>1</v>
      </c>
      <c r="I182" t="s">
        <v>5</v>
      </c>
      <c r="J182" t="s">
        <v>102</v>
      </c>
      <c r="K182">
        <v>0</v>
      </c>
      <c r="L182">
        <v>1</v>
      </c>
      <c r="M182">
        <v>0</v>
      </c>
      <c r="N182">
        <v>1</v>
      </c>
    </row>
    <row r="183" spans="1:14">
      <c r="A183" t="s">
        <v>26</v>
      </c>
      <c r="B183" t="s">
        <v>21</v>
      </c>
      <c r="C183" t="s">
        <v>16</v>
      </c>
      <c r="D183" s="10">
        <v>45764</v>
      </c>
      <c r="E183">
        <v>54</v>
      </c>
      <c r="F183" t="s">
        <v>30</v>
      </c>
      <c r="G183" t="s">
        <v>116</v>
      </c>
      <c r="H183">
        <v>1</v>
      </c>
      <c r="I183" t="s">
        <v>6</v>
      </c>
      <c r="J183" t="s">
        <v>103</v>
      </c>
      <c r="K183">
        <v>1</v>
      </c>
      <c r="L183">
        <v>0</v>
      </c>
      <c r="M183">
        <v>0</v>
      </c>
      <c r="N183">
        <v>1</v>
      </c>
    </row>
    <row r="184" spans="1:14">
      <c r="A184" t="s">
        <v>26</v>
      </c>
      <c r="B184" t="s">
        <v>21</v>
      </c>
      <c r="C184" t="s">
        <v>16</v>
      </c>
      <c r="D184" s="10">
        <v>45764</v>
      </c>
      <c r="E184">
        <v>54</v>
      </c>
      <c r="F184" t="s">
        <v>6</v>
      </c>
      <c r="G184" t="s">
        <v>74</v>
      </c>
      <c r="H184">
        <v>0</v>
      </c>
      <c r="I184" t="s">
        <v>30</v>
      </c>
      <c r="J184" t="s">
        <v>102</v>
      </c>
      <c r="K184">
        <v>0</v>
      </c>
      <c r="L184">
        <v>1</v>
      </c>
      <c r="M184">
        <v>0</v>
      </c>
      <c r="N184">
        <v>1</v>
      </c>
    </row>
    <row r="185" spans="1:14">
      <c r="A185" t="s">
        <v>26</v>
      </c>
      <c r="B185" t="s">
        <v>21</v>
      </c>
      <c r="C185" t="s">
        <v>16</v>
      </c>
      <c r="D185" s="10">
        <v>45764</v>
      </c>
      <c r="E185">
        <v>54</v>
      </c>
      <c r="F185" t="s">
        <v>6</v>
      </c>
      <c r="G185" t="s">
        <v>74</v>
      </c>
      <c r="H185">
        <v>0</v>
      </c>
      <c r="I185" t="s">
        <v>7</v>
      </c>
      <c r="J185" t="s">
        <v>102</v>
      </c>
      <c r="K185">
        <v>0</v>
      </c>
      <c r="L185">
        <v>1</v>
      </c>
      <c r="M185">
        <v>0</v>
      </c>
      <c r="N185">
        <v>1</v>
      </c>
    </row>
    <row r="186" spans="1:14">
      <c r="A186" t="s">
        <v>26</v>
      </c>
      <c r="B186" t="s">
        <v>21</v>
      </c>
      <c r="C186" t="s">
        <v>16</v>
      </c>
      <c r="D186" s="10">
        <v>45764</v>
      </c>
      <c r="E186">
        <v>54</v>
      </c>
      <c r="F186" t="s">
        <v>6</v>
      </c>
      <c r="G186" t="s">
        <v>74</v>
      </c>
      <c r="H186">
        <v>0</v>
      </c>
      <c r="I186" t="s">
        <v>5</v>
      </c>
      <c r="J186" t="s">
        <v>102</v>
      </c>
      <c r="K186">
        <v>0</v>
      </c>
      <c r="L186">
        <v>1</v>
      </c>
      <c r="M186">
        <v>0</v>
      </c>
      <c r="N186">
        <v>1</v>
      </c>
    </row>
    <row r="187" spans="1:14">
      <c r="A187" t="s">
        <v>26</v>
      </c>
      <c r="B187" t="s">
        <v>21</v>
      </c>
      <c r="C187" t="s">
        <v>16</v>
      </c>
      <c r="D187" s="10">
        <v>45764</v>
      </c>
      <c r="E187">
        <v>54</v>
      </c>
      <c r="F187" t="s">
        <v>5</v>
      </c>
      <c r="G187" t="s">
        <v>74</v>
      </c>
      <c r="H187">
        <v>3</v>
      </c>
      <c r="I187" t="s">
        <v>7</v>
      </c>
      <c r="J187" t="s">
        <v>101</v>
      </c>
      <c r="K187">
        <v>0</v>
      </c>
      <c r="L187">
        <v>0</v>
      </c>
      <c r="M187">
        <v>1</v>
      </c>
      <c r="N187">
        <v>1</v>
      </c>
    </row>
    <row r="188" spans="1:14">
      <c r="A188" t="s">
        <v>26</v>
      </c>
      <c r="B188" t="s">
        <v>21</v>
      </c>
      <c r="C188" t="s">
        <v>16</v>
      </c>
      <c r="D188" s="10">
        <v>45764</v>
      </c>
      <c r="E188">
        <v>54</v>
      </c>
      <c r="F188" t="s">
        <v>7</v>
      </c>
      <c r="G188" t="s">
        <v>116</v>
      </c>
      <c r="H188">
        <v>3</v>
      </c>
      <c r="I188" t="s">
        <v>4</v>
      </c>
      <c r="J188" t="s">
        <v>102</v>
      </c>
      <c r="K188">
        <v>0</v>
      </c>
      <c r="L188">
        <v>1</v>
      </c>
      <c r="M188">
        <v>0</v>
      </c>
      <c r="N188">
        <v>1</v>
      </c>
    </row>
    <row r="189" spans="1:14">
      <c r="A189" t="s">
        <v>26</v>
      </c>
      <c r="B189" t="s">
        <v>21</v>
      </c>
      <c r="C189" t="s">
        <v>16</v>
      </c>
      <c r="D189" s="10">
        <v>45764</v>
      </c>
      <c r="E189">
        <v>54</v>
      </c>
      <c r="F189" t="s">
        <v>7</v>
      </c>
      <c r="G189" t="s">
        <v>116</v>
      </c>
      <c r="H189">
        <v>3</v>
      </c>
      <c r="I189" t="s">
        <v>5</v>
      </c>
      <c r="J189" t="s">
        <v>101</v>
      </c>
      <c r="K189">
        <v>0</v>
      </c>
      <c r="L189">
        <v>0</v>
      </c>
      <c r="M189">
        <v>1</v>
      </c>
      <c r="N189">
        <v>1</v>
      </c>
    </row>
    <row r="190" spans="1:14">
      <c r="A190" t="s">
        <v>26</v>
      </c>
      <c r="B190" t="s">
        <v>21</v>
      </c>
      <c r="C190" t="s">
        <v>16</v>
      </c>
      <c r="D190" s="10">
        <v>45764</v>
      </c>
      <c r="E190">
        <v>54</v>
      </c>
      <c r="F190" t="s">
        <v>4</v>
      </c>
      <c r="G190" t="s">
        <v>74</v>
      </c>
      <c r="H190">
        <v>6</v>
      </c>
      <c r="I190" t="s">
        <v>7</v>
      </c>
      <c r="J190" t="s">
        <v>103</v>
      </c>
      <c r="K190">
        <v>1</v>
      </c>
      <c r="L190">
        <v>0</v>
      </c>
      <c r="M190">
        <v>0</v>
      </c>
      <c r="N190">
        <v>1</v>
      </c>
    </row>
    <row r="191" spans="1:14">
      <c r="A191" t="s">
        <v>26</v>
      </c>
      <c r="B191" t="s">
        <v>21</v>
      </c>
      <c r="C191" t="s">
        <v>16</v>
      </c>
      <c r="D191" s="10">
        <v>45764</v>
      </c>
      <c r="E191">
        <v>54</v>
      </c>
      <c r="F191" t="s">
        <v>4</v>
      </c>
      <c r="G191" t="s">
        <v>116</v>
      </c>
      <c r="H191">
        <v>6</v>
      </c>
      <c r="I191" t="s">
        <v>6</v>
      </c>
      <c r="J191" t="s">
        <v>103</v>
      </c>
      <c r="K191">
        <v>1</v>
      </c>
      <c r="L191">
        <v>0</v>
      </c>
      <c r="M191">
        <v>0</v>
      </c>
      <c r="N191">
        <v>1</v>
      </c>
    </row>
    <row r="192" spans="1:14">
      <c r="A192" t="s">
        <v>26</v>
      </c>
      <c r="B192" t="s">
        <v>21</v>
      </c>
      <c r="C192" t="s">
        <v>16</v>
      </c>
      <c r="D192" s="10">
        <v>45764</v>
      </c>
      <c r="E192">
        <v>54</v>
      </c>
      <c r="F192" t="s">
        <v>4</v>
      </c>
      <c r="G192" t="s">
        <v>116</v>
      </c>
      <c r="H192">
        <v>6</v>
      </c>
      <c r="I192" t="s">
        <v>5</v>
      </c>
      <c r="J192" t="s">
        <v>103</v>
      </c>
      <c r="K192">
        <v>1</v>
      </c>
      <c r="L192">
        <v>0</v>
      </c>
      <c r="M192">
        <v>0</v>
      </c>
      <c r="N192">
        <v>1</v>
      </c>
    </row>
    <row r="193" spans="1:14">
      <c r="A193" t="s">
        <v>26</v>
      </c>
      <c r="B193" t="s">
        <v>21</v>
      </c>
      <c r="C193" t="s">
        <v>16</v>
      </c>
      <c r="D193" s="10">
        <v>45764</v>
      </c>
      <c r="E193">
        <v>54</v>
      </c>
      <c r="F193" t="s">
        <v>6</v>
      </c>
      <c r="G193" t="s">
        <v>74</v>
      </c>
      <c r="H193">
        <v>0</v>
      </c>
      <c r="I193" t="s">
        <v>4</v>
      </c>
      <c r="J193" t="s">
        <v>102</v>
      </c>
      <c r="K193">
        <v>0</v>
      </c>
      <c r="L193">
        <v>1</v>
      </c>
      <c r="M193">
        <v>0</v>
      </c>
      <c r="N193">
        <v>1</v>
      </c>
    </row>
    <row r="194" spans="1:14">
      <c r="A194" t="s">
        <v>26</v>
      </c>
      <c r="B194" t="s">
        <v>21</v>
      </c>
      <c r="C194" t="s">
        <v>16</v>
      </c>
      <c r="D194" s="10">
        <v>45764</v>
      </c>
      <c r="E194">
        <v>54</v>
      </c>
      <c r="F194" t="s">
        <v>4</v>
      </c>
      <c r="G194" t="s">
        <v>74</v>
      </c>
      <c r="H194">
        <v>6</v>
      </c>
      <c r="I194" t="s">
        <v>30</v>
      </c>
      <c r="J194" t="s">
        <v>103</v>
      </c>
      <c r="K194">
        <v>1</v>
      </c>
      <c r="L194">
        <v>0</v>
      </c>
      <c r="M194">
        <v>0</v>
      </c>
      <c r="N194">
        <v>1</v>
      </c>
    </row>
    <row r="195" spans="1:14">
      <c r="A195" t="s">
        <v>26</v>
      </c>
      <c r="B195" t="s">
        <v>21</v>
      </c>
      <c r="C195" t="s">
        <v>16</v>
      </c>
      <c r="D195" s="10">
        <v>45764</v>
      </c>
      <c r="E195">
        <v>54</v>
      </c>
      <c r="F195" t="s">
        <v>30</v>
      </c>
      <c r="G195" t="s">
        <v>116</v>
      </c>
      <c r="H195">
        <v>1</v>
      </c>
      <c r="I195" t="s">
        <v>7</v>
      </c>
      <c r="J195" t="s">
        <v>102</v>
      </c>
      <c r="K195">
        <v>0</v>
      </c>
      <c r="L195">
        <v>1</v>
      </c>
      <c r="M195">
        <v>0</v>
      </c>
      <c r="N195">
        <v>1</v>
      </c>
    </row>
    <row r="196" spans="1:14">
      <c r="A196" t="s">
        <v>26</v>
      </c>
      <c r="B196" t="s">
        <v>20</v>
      </c>
      <c r="C196" t="s">
        <v>16</v>
      </c>
      <c r="D196" s="10">
        <v>45765</v>
      </c>
      <c r="E196">
        <v>55</v>
      </c>
      <c r="F196" t="s">
        <v>4</v>
      </c>
      <c r="G196" t="s">
        <v>74</v>
      </c>
      <c r="H196">
        <v>9</v>
      </c>
      <c r="I196" t="s">
        <v>5</v>
      </c>
      <c r="J196" t="s">
        <v>103</v>
      </c>
      <c r="K196">
        <v>1</v>
      </c>
      <c r="L196">
        <v>0</v>
      </c>
      <c r="M196">
        <v>0</v>
      </c>
      <c r="N196">
        <v>1</v>
      </c>
    </row>
    <row r="197" spans="1:14">
      <c r="A197" t="s">
        <v>26</v>
      </c>
      <c r="B197" t="s">
        <v>20</v>
      </c>
      <c r="C197" t="s">
        <v>16</v>
      </c>
      <c r="D197" s="10">
        <v>45765</v>
      </c>
      <c r="E197">
        <v>55</v>
      </c>
      <c r="F197" t="s">
        <v>5</v>
      </c>
      <c r="G197" t="s">
        <v>116</v>
      </c>
      <c r="H197">
        <v>7</v>
      </c>
      <c r="I197" t="s">
        <v>4</v>
      </c>
      <c r="J197" t="s">
        <v>102</v>
      </c>
      <c r="K197">
        <v>0</v>
      </c>
      <c r="L197">
        <v>1</v>
      </c>
      <c r="M197">
        <v>0</v>
      </c>
      <c r="N197">
        <v>1</v>
      </c>
    </row>
    <row r="198" spans="1:14">
      <c r="A198" t="s">
        <v>26</v>
      </c>
      <c r="B198" t="s">
        <v>19</v>
      </c>
      <c r="C198" t="s">
        <v>16</v>
      </c>
      <c r="D198" s="10">
        <v>45765</v>
      </c>
      <c r="E198">
        <v>56</v>
      </c>
      <c r="F198" t="s">
        <v>5</v>
      </c>
      <c r="G198" t="s">
        <v>116</v>
      </c>
      <c r="H198">
        <v>3</v>
      </c>
      <c r="I198" t="s">
        <v>4</v>
      </c>
      <c r="J198" t="s">
        <v>102</v>
      </c>
      <c r="K198">
        <v>0</v>
      </c>
      <c r="L198">
        <v>1</v>
      </c>
      <c r="M198">
        <v>0</v>
      </c>
      <c r="N198">
        <v>1</v>
      </c>
    </row>
    <row r="199" spans="1:14">
      <c r="A199" t="s">
        <v>26</v>
      </c>
      <c r="B199" t="s">
        <v>19</v>
      </c>
      <c r="C199" t="s">
        <v>16</v>
      </c>
      <c r="D199" s="10">
        <v>45765</v>
      </c>
      <c r="E199">
        <v>56</v>
      </c>
      <c r="F199" t="s">
        <v>4</v>
      </c>
      <c r="G199" t="s">
        <v>74</v>
      </c>
      <c r="H199">
        <v>10</v>
      </c>
      <c r="I199" t="s">
        <v>5</v>
      </c>
      <c r="J199" t="s">
        <v>103</v>
      </c>
      <c r="K199">
        <v>1</v>
      </c>
      <c r="L199">
        <v>0</v>
      </c>
      <c r="M199">
        <v>0</v>
      </c>
      <c r="N199">
        <v>1</v>
      </c>
    </row>
    <row r="200" spans="1:14">
      <c r="A200" t="s">
        <v>26</v>
      </c>
      <c r="B200" t="s">
        <v>20</v>
      </c>
      <c r="C200" t="s">
        <v>16</v>
      </c>
      <c r="D200" s="10">
        <v>45768</v>
      </c>
      <c r="E200">
        <v>57</v>
      </c>
      <c r="F200" t="s">
        <v>32</v>
      </c>
      <c r="G200" t="s">
        <v>116</v>
      </c>
      <c r="H200">
        <v>0</v>
      </c>
      <c r="I200" t="s">
        <v>4</v>
      </c>
      <c r="J200" t="s">
        <v>102</v>
      </c>
      <c r="K200">
        <v>0</v>
      </c>
      <c r="L200">
        <v>1</v>
      </c>
      <c r="M200">
        <v>0</v>
      </c>
      <c r="N200">
        <v>1</v>
      </c>
    </row>
    <row r="201" spans="1:14">
      <c r="A201" t="s">
        <v>26</v>
      </c>
      <c r="B201" t="s">
        <v>20</v>
      </c>
      <c r="C201" t="s">
        <v>16</v>
      </c>
      <c r="D201" s="10">
        <v>45768</v>
      </c>
      <c r="E201">
        <v>57</v>
      </c>
      <c r="F201" t="s">
        <v>4</v>
      </c>
      <c r="G201" t="s">
        <v>116</v>
      </c>
      <c r="H201">
        <v>5</v>
      </c>
      <c r="I201" t="s">
        <v>5</v>
      </c>
      <c r="J201" t="s">
        <v>102</v>
      </c>
      <c r="K201">
        <v>0</v>
      </c>
      <c r="L201">
        <v>1</v>
      </c>
      <c r="M201">
        <v>0</v>
      </c>
      <c r="N201">
        <v>1</v>
      </c>
    </row>
    <row r="202" spans="1:14">
      <c r="A202" t="s">
        <v>26</v>
      </c>
      <c r="B202" t="s">
        <v>20</v>
      </c>
      <c r="C202" t="s">
        <v>16</v>
      </c>
      <c r="D202" s="10">
        <v>45768</v>
      </c>
      <c r="E202">
        <v>57</v>
      </c>
      <c r="F202" t="s">
        <v>4</v>
      </c>
      <c r="G202" t="s">
        <v>74</v>
      </c>
      <c r="H202">
        <v>5</v>
      </c>
      <c r="I202" t="s">
        <v>32</v>
      </c>
      <c r="J202" t="s">
        <v>103</v>
      </c>
      <c r="K202">
        <v>1</v>
      </c>
      <c r="L202">
        <v>0</v>
      </c>
      <c r="M202">
        <v>0</v>
      </c>
      <c r="N202">
        <v>1</v>
      </c>
    </row>
    <row r="203" spans="1:14">
      <c r="A203" t="s">
        <v>26</v>
      </c>
      <c r="B203" t="s">
        <v>20</v>
      </c>
      <c r="C203" t="s">
        <v>16</v>
      </c>
      <c r="D203" s="10">
        <v>45768</v>
      </c>
      <c r="E203">
        <v>57</v>
      </c>
      <c r="F203" t="s">
        <v>5</v>
      </c>
      <c r="G203" t="s">
        <v>74</v>
      </c>
      <c r="H203">
        <v>7</v>
      </c>
      <c r="I203" t="s">
        <v>4</v>
      </c>
      <c r="J203" t="s">
        <v>103</v>
      </c>
      <c r="K203">
        <v>1</v>
      </c>
      <c r="L203">
        <v>0</v>
      </c>
      <c r="M203">
        <v>0</v>
      </c>
      <c r="N203">
        <v>1</v>
      </c>
    </row>
    <row r="204" spans="1:14">
      <c r="A204" t="s">
        <v>26</v>
      </c>
      <c r="B204" t="s">
        <v>20</v>
      </c>
      <c r="C204" t="s">
        <v>16</v>
      </c>
      <c r="D204" s="10">
        <v>45768</v>
      </c>
      <c r="E204">
        <v>57</v>
      </c>
      <c r="F204" t="s">
        <v>5</v>
      </c>
      <c r="G204" t="s">
        <v>74</v>
      </c>
      <c r="H204">
        <v>7</v>
      </c>
      <c r="I204" t="s">
        <v>32</v>
      </c>
      <c r="J204" t="s">
        <v>103</v>
      </c>
      <c r="K204">
        <v>1</v>
      </c>
      <c r="L204">
        <v>0</v>
      </c>
      <c r="M204">
        <v>0</v>
      </c>
      <c r="N204">
        <v>1</v>
      </c>
    </row>
    <row r="205" spans="1:14">
      <c r="A205" t="s">
        <v>26</v>
      </c>
      <c r="B205" t="s">
        <v>20</v>
      </c>
      <c r="C205" t="s">
        <v>16</v>
      </c>
      <c r="D205" s="10">
        <v>45768</v>
      </c>
      <c r="E205">
        <v>57</v>
      </c>
      <c r="F205" t="s">
        <v>32</v>
      </c>
      <c r="G205" t="s">
        <v>116</v>
      </c>
      <c r="H205">
        <v>0</v>
      </c>
      <c r="I205" t="s">
        <v>5</v>
      </c>
      <c r="J205" t="s">
        <v>102</v>
      </c>
      <c r="K205">
        <v>0</v>
      </c>
      <c r="L205">
        <v>1</v>
      </c>
      <c r="M205">
        <v>0</v>
      </c>
      <c r="N205">
        <v>1</v>
      </c>
    </row>
    <row r="206" spans="1:14">
      <c r="A206" t="s">
        <v>26</v>
      </c>
      <c r="B206" t="s">
        <v>19</v>
      </c>
      <c r="C206" t="s">
        <v>16</v>
      </c>
      <c r="D206" s="10">
        <v>45768</v>
      </c>
      <c r="E206">
        <v>58</v>
      </c>
      <c r="F206" t="s">
        <v>32</v>
      </c>
      <c r="G206" t="s">
        <v>116</v>
      </c>
      <c r="H206">
        <v>4</v>
      </c>
      <c r="I206" t="s">
        <v>5</v>
      </c>
      <c r="J206" t="s">
        <v>103</v>
      </c>
      <c r="K206">
        <v>1</v>
      </c>
      <c r="L206">
        <v>0</v>
      </c>
      <c r="M206">
        <v>0</v>
      </c>
      <c r="N206">
        <v>1</v>
      </c>
    </row>
    <row r="207" spans="1:14">
      <c r="A207" t="s">
        <v>26</v>
      </c>
      <c r="B207" t="s">
        <v>19</v>
      </c>
      <c r="C207" t="s">
        <v>16</v>
      </c>
      <c r="D207" s="10">
        <v>45768</v>
      </c>
      <c r="E207">
        <v>58</v>
      </c>
      <c r="F207" t="s">
        <v>32</v>
      </c>
      <c r="G207" t="s">
        <v>116</v>
      </c>
      <c r="H207">
        <v>4</v>
      </c>
      <c r="I207" t="s">
        <v>4</v>
      </c>
      <c r="J207" t="s">
        <v>102</v>
      </c>
      <c r="K207">
        <v>0</v>
      </c>
      <c r="L207">
        <v>1</v>
      </c>
      <c r="M207">
        <v>0</v>
      </c>
      <c r="N207">
        <v>1</v>
      </c>
    </row>
    <row r="208" spans="1:14">
      <c r="A208" t="s">
        <v>26</v>
      </c>
      <c r="B208" t="s">
        <v>19</v>
      </c>
      <c r="C208" t="s">
        <v>16</v>
      </c>
      <c r="D208" s="10">
        <v>45768</v>
      </c>
      <c r="E208">
        <v>58</v>
      </c>
      <c r="F208" t="s">
        <v>4</v>
      </c>
      <c r="G208" t="s">
        <v>74</v>
      </c>
      <c r="H208">
        <v>9</v>
      </c>
      <c r="I208" t="s">
        <v>32</v>
      </c>
      <c r="J208" t="s">
        <v>103</v>
      </c>
      <c r="K208">
        <v>1</v>
      </c>
      <c r="L208">
        <v>0</v>
      </c>
      <c r="M208">
        <v>0</v>
      </c>
      <c r="N208">
        <v>1</v>
      </c>
    </row>
    <row r="209" spans="1:14">
      <c r="A209" t="s">
        <v>26</v>
      </c>
      <c r="B209" t="s">
        <v>19</v>
      </c>
      <c r="C209" t="s">
        <v>16</v>
      </c>
      <c r="D209" s="10">
        <v>45768</v>
      </c>
      <c r="E209">
        <v>58</v>
      </c>
      <c r="F209" t="s">
        <v>4</v>
      </c>
      <c r="G209" t="s">
        <v>74</v>
      </c>
      <c r="H209">
        <v>9</v>
      </c>
      <c r="I209" t="s">
        <v>5</v>
      </c>
      <c r="J209" t="s">
        <v>103</v>
      </c>
      <c r="K209">
        <v>1</v>
      </c>
      <c r="L209">
        <v>0</v>
      </c>
      <c r="M209">
        <v>0</v>
      </c>
      <c r="N209">
        <v>1</v>
      </c>
    </row>
    <row r="210" spans="1:14">
      <c r="A210" t="s">
        <v>26</v>
      </c>
      <c r="B210" t="s">
        <v>19</v>
      </c>
      <c r="C210" t="s">
        <v>16</v>
      </c>
      <c r="D210" s="10">
        <v>45768</v>
      </c>
      <c r="E210">
        <v>58</v>
      </c>
      <c r="F210" t="s">
        <v>5</v>
      </c>
      <c r="G210" t="s">
        <v>74</v>
      </c>
      <c r="H210">
        <v>3</v>
      </c>
      <c r="I210" t="s">
        <v>32</v>
      </c>
      <c r="J210" t="s">
        <v>102</v>
      </c>
      <c r="K210">
        <v>0</v>
      </c>
      <c r="L210">
        <v>1</v>
      </c>
      <c r="M210">
        <v>0</v>
      </c>
      <c r="N210">
        <v>1</v>
      </c>
    </row>
    <row r="211" spans="1:14">
      <c r="A211" t="s">
        <v>26</v>
      </c>
      <c r="B211" t="s">
        <v>19</v>
      </c>
      <c r="C211" t="s">
        <v>16</v>
      </c>
      <c r="D211" s="10">
        <v>45768</v>
      </c>
      <c r="E211">
        <v>58</v>
      </c>
      <c r="F211" t="s">
        <v>5</v>
      </c>
      <c r="G211" t="s">
        <v>116</v>
      </c>
      <c r="H211">
        <v>3</v>
      </c>
      <c r="I211" t="s">
        <v>4</v>
      </c>
      <c r="J211" t="s">
        <v>102</v>
      </c>
      <c r="K211">
        <v>0</v>
      </c>
      <c r="L211">
        <v>1</v>
      </c>
      <c r="M211">
        <v>0</v>
      </c>
      <c r="N211">
        <v>1</v>
      </c>
    </row>
    <row r="212" spans="1:14">
      <c r="A212" t="s">
        <v>26</v>
      </c>
      <c r="B212" t="s">
        <v>21</v>
      </c>
      <c r="C212" t="s">
        <v>16</v>
      </c>
      <c r="D212" s="10">
        <v>45768</v>
      </c>
      <c r="E212">
        <v>59</v>
      </c>
      <c r="F212" t="s">
        <v>5</v>
      </c>
      <c r="G212" t="s">
        <v>116</v>
      </c>
      <c r="H212">
        <v>1</v>
      </c>
      <c r="I212" t="s">
        <v>4</v>
      </c>
      <c r="J212" t="s">
        <v>102</v>
      </c>
      <c r="K212">
        <v>0</v>
      </c>
      <c r="L212">
        <v>1</v>
      </c>
      <c r="M212">
        <v>0</v>
      </c>
      <c r="N212">
        <v>1</v>
      </c>
    </row>
    <row r="213" spans="1:14">
      <c r="A213" t="s">
        <v>26</v>
      </c>
      <c r="B213" t="s">
        <v>21</v>
      </c>
      <c r="C213" t="s">
        <v>16</v>
      </c>
      <c r="D213" s="10">
        <v>45768</v>
      </c>
      <c r="E213">
        <v>59</v>
      </c>
      <c r="F213" t="s">
        <v>4</v>
      </c>
      <c r="G213" t="s">
        <v>74</v>
      </c>
      <c r="H213">
        <v>12</v>
      </c>
      <c r="I213" t="s">
        <v>5</v>
      </c>
      <c r="J213" t="s">
        <v>103</v>
      </c>
      <c r="K213">
        <v>1</v>
      </c>
      <c r="L213">
        <v>0</v>
      </c>
      <c r="M213">
        <v>0</v>
      </c>
      <c r="N213">
        <v>1</v>
      </c>
    </row>
    <row r="214" spans="1:14">
      <c r="A214" t="s">
        <v>26</v>
      </c>
      <c r="B214" t="s">
        <v>20</v>
      </c>
      <c r="C214" t="s">
        <v>16</v>
      </c>
      <c r="D214" s="10">
        <v>45769</v>
      </c>
      <c r="E214">
        <v>60</v>
      </c>
      <c r="F214" t="s">
        <v>5</v>
      </c>
      <c r="G214" t="s">
        <v>74</v>
      </c>
      <c r="H214">
        <v>12</v>
      </c>
      <c r="I214" t="s">
        <v>4</v>
      </c>
      <c r="J214" t="s">
        <v>103</v>
      </c>
      <c r="K214">
        <v>1</v>
      </c>
      <c r="L214">
        <v>0</v>
      </c>
      <c r="M214">
        <v>0</v>
      </c>
      <c r="N214">
        <v>1</v>
      </c>
    </row>
    <row r="215" spans="1:14">
      <c r="A215" t="s">
        <v>26</v>
      </c>
      <c r="B215" t="s">
        <v>20</v>
      </c>
      <c r="C215" t="s">
        <v>16</v>
      </c>
      <c r="D215" s="10">
        <v>45769</v>
      </c>
      <c r="E215">
        <v>60</v>
      </c>
      <c r="F215" t="s">
        <v>4</v>
      </c>
      <c r="G215" t="s">
        <v>116</v>
      </c>
      <c r="H215">
        <v>5</v>
      </c>
      <c r="I215" t="s">
        <v>5</v>
      </c>
      <c r="J215" t="s">
        <v>102</v>
      </c>
      <c r="K215">
        <v>0</v>
      </c>
      <c r="L215">
        <v>1</v>
      </c>
      <c r="M215">
        <v>0</v>
      </c>
      <c r="N215">
        <v>1</v>
      </c>
    </row>
    <row r="216" spans="1:14">
      <c r="A216" t="s">
        <v>26</v>
      </c>
      <c r="B216" t="s">
        <v>19</v>
      </c>
      <c r="C216" t="s">
        <v>16</v>
      </c>
      <c r="D216" s="10">
        <v>45769</v>
      </c>
      <c r="E216">
        <v>61</v>
      </c>
      <c r="F216" t="s">
        <v>4</v>
      </c>
      <c r="G216" t="s">
        <v>74</v>
      </c>
      <c r="H216">
        <v>13</v>
      </c>
      <c r="I216" t="s">
        <v>5</v>
      </c>
      <c r="J216" t="s">
        <v>103</v>
      </c>
      <c r="K216">
        <v>1</v>
      </c>
      <c r="L216">
        <v>0</v>
      </c>
      <c r="M216">
        <v>0</v>
      </c>
      <c r="N216">
        <v>1</v>
      </c>
    </row>
    <row r="217" spans="1:14">
      <c r="A217" t="s">
        <v>26</v>
      </c>
      <c r="B217" t="s">
        <v>19</v>
      </c>
      <c r="C217" t="s">
        <v>16</v>
      </c>
      <c r="D217" s="10">
        <v>45769</v>
      </c>
      <c r="E217">
        <v>61</v>
      </c>
      <c r="F217" t="s">
        <v>5</v>
      </c>
      <c r="G217" t="s">
        <v>116</v>
      </c>
      <c r="H217">
        <v>2</v>
      </c>
      <c r="I217" t="s">
        <v>4</v>
      </c>
      <c r="J217" t="s">
        <v>102</v>
      </c>
      <c r="K217">
        <v>0</v>
      </c>
      <c r="L217">
        <v>1</v>
      </c>
      <c r="M217">
        <v>0</v>
      </c>
      <c r="N217">
        <v>1</v>
      </c>
    </row>
    <row r="218" spans="1:14">
      <c r="A218" t="s">
        <v>26</v>
      </c>
      <c r="B218" t="s">
        <v>21</v>
      </c>
      <c r="C218" t="s">
        <v>16</v>
      </c>
      <c r="D218" s="10">
        <v>45769</v>
      </c>
      <c r="E218">
        <v>62</v>
      </c>
      <c r="F218" t="s">
        <v>5</v>
      </c>
      <c r="G218" t="s">
        <v>74</v>
      </c>
      <c r="H218">
        <v>2</v>
      </c>
      <c r="I218" t="s">
        <v>7</v>
      </c>
      <c r="J218" t="s">
        <v>103</v>
      </c>
      <c r="K218">
        <v>1</v>
      </c>
      <c r="L218">
        <v>0</v>
      </c>
      <c r="M218">
        <v>0</v>
      </c>
      <c r="N218">
        <v>1</v>
      </c>
    </row>
    <row r="219" spans="1:14">
      <c r="A219" t="s">
        <v>26</v>
      </c>
      <c r="B219" t="s">
        <v>21</v>
      </c>
      <c r="C219" t="s">
        <v>16</v>
      </c>
      <c r="D219" s="10">
        <v>45769</v>
      </c>
      <c r="E219">
        <v>62</v>
      </c>
      <c r="F219" t="s">
        <v>5</v>
      </c>
      <c r="G219" t="s">
        <v>74</v>
      </c>
      <c r="H219">
        <v>2</v>
      </c>
      <c r="I219" t="s">
        <v>4</v>
      </c>
      <c r="J219" t="s">
        <v>102</v>
      </c>
      <c r="K219">
        <v>0</v>
      </c>
      <c r="L219">
        <v>1</v>
      </c>
      <c r="M219">
        <v>0</v>
      </c>
      <c r="N219">
        <v>1</v>
      </c>
    </row>
    <row r="220" spans="1:14">
      <c r="A220" t="s">
        <v>26</v>
      </c>
      <c r="B220" t="s">
        <v>21</v>
      </c>
      <c r="C220" t="s">
        <v>16</v>
      </c>
      <c r="D220" s="10">
        <v>45769</v>
      </c>
      <c r="E220">
        <v>62</v>
      </c>
      <c r="F220" t="s">
        <v>4</v>
      </c>
      <c r="G220" t="s">
        <v>116</v>
      </c>
      <c r="H220">
        <v>8</v>
      </c>
      <c r="I220" t="s">
        <v>5</v>
      </c>
      <c r="J220" t="s">
        <v>103</v>
      </c>
      <c r="K220">
        <v>1</v>
      </c>
      <c r="L220">
        <v>0</v>
      </c>
      <c r="M220">
        <v>0</v>
      </c>
      <c r="N220">
        <v>1</v>
      </c>
    </row>
    <row r="221" spans="1:14">
      <c r="A221" t="s">
        <v>26</v>
      </c>
      <c r="B221" t="s">
        <v>21</v>
      </c>
      <c r="C221" t="s">
        <v>16</v>
      </c>
      <c r="D221" s="10">
        <v>45769</v>
      </c>
      <c r="E221">
        <v>62</v>
      </c>
      <c r="F221" t="s">
        <v>4</v>
      </c>
      <c r="G221" t="s">
        <v>74</v>
      </c>
      <c r="H221">
        <v>8</v>
      </c>
      <c r="I221" t="s">
        <v>7</v>
      </c>
      <c r="J221" t="s">
        <v>103</v>
      </c>
      <c r="K221">
        <v>1</v>
      </c>
      <c r="L221">
        <v>0</v>
      </c>
      <c r="M221">
        <v>0</v>
      </c>
      <c r="N221">
        <v>1</v>
      </c>
    </row>
    <row r="222" spans="1:14">
      <c r="A222" t="s">
        <v>26</v>
      </c>
      <c r="B222" t="s">
        <v>21</v>
      </c>
      <c r="C222" t="s">
        <v>16</v>
      </c>
      <c r="D222" s="10">
        <v>45769</v>
      </c>
      <c r="E222">
        <v>62</v>
      </c>
      <c r="F222" t="s">
        <v>7</v>
      </c>
      <c r="G222" t="s">
        <v>116</v>
      </c>
      <c r="H222">
        <v>1</v>
      </c>
      <c r="I222" t="s">
        <v>4</v>
      </c>
      <c r="J222" t="s">
        <v>102</v>
      </c>
      <c r="K222">
        <v>0</v>
      </c>
      <c r="L222">
        <v>1</v>
      </c>
      <c r="M222">
        <v>0</v>
      </c>
      <c r="N222">
        <v>1</v>
      </c>
    </row>
    <row r="223" spans="1:14">
      <c r="A223" t="s">
        <v>26</v>
      </c>
      <c r="B223" t="s">
        <v>21</v>
      </c>
      <c r="C223" t="s">
        <v>16</v>
      </c>
      <c r="D223" s="10">
        <v>45769</v>
      </c>
      <c r="E223">
        <v>62</v>
      </c>
      <c r="F223" t="s">
        <v>7</v>
      </c>
      <c r="G223" t="s">
        <v>116</v>
      </c>
      <c r="H223">
        <v>1</v>
      </c>
      <c r="I223" t="s">
        <v>5</v>
      </c>
      <c r="J223" t="s">
        <v>102</v>
      </c>
      <c r="K223">
        <v>0</v>
      </c>
      <c r="L223">
        <v>1</v>
      </c>
      <c r="M223">
        <v>0</v>
      </c>
      <c r="N223">
        <v>1</v>
      </c>
    </row>
    <row r="224" spans="1:14">
      <c r="A224" t="s">
        <v>26</v>
      </c>
      <c r="B224" t="s">
        <v>20</v>
      </c>
      <c r="C224" t="s">
        <v>16</v>
      </c>
      <c r="D224" s="10">
        <v>45770</v>
      </c>
      <c r="E224">
        <v>63</v>
      </c>
      <c r="F224" t="s">
        <v>5</v>
      </c>
      <c r="G224" t="s">
        <v>116</v>
      </c>
      <c r="H224">
        <v>4</v>
      </c>
      <c r="I224" t="s">
        <v>4</v>
      </c>
      <c r="J224" t="s">
        <v>102</v>
      </c>
      <c r="K224">
        <v>0</v>
      </c>
      <c r="L224">
        <v>1</v>
      </c>
      <c r="M224">
        <v>0</v>
      </c>
      <c r="N224">
        <v>1</v>
      </c>
    </row>
    <row r="225" spans="1:14">
      <c r="A225" t="s">
        <v>26</v>
      </c>
      <c r="B225" t="s">
        <v>20</v>
      </c>
      <c r="C225" t="s">
        <v>16</v>
      </c>
      <c r="D225" s="10">
        <v>45770</v>
      </c>
      <c r="E225">
        <v>63</v>
      </c>
      <c r="F225" t="s">
        <v>4</v>
      </c>
      <c r="G225" t="s">
        <v>74</v>
      </c>
      <c r="H225">
        <v>9</v>
      </c>
      <c r="I225" t="s">
        <v>5</v>
      </c>
      <c r="J225" t="s">
        <v>103</v>
      </c>
      <c r="K225">
        <v>1</v>
      </c>
      <c r="L225">
        <v>0</v>
      </c>
      <c r="M225">
        <v>0</v>
      </c>
      <c r="N225">
        <v>1</v>
      </c>
    </row>
    <row r="226" spans="1:14">
      <c r="A226" t="s">
        <v>26</v>
      </c>
      <c r="B226" t="s">
        <v>20</v>
      </c>
      <c r="C226" t="s">
        <v>16</v>
      </c>
      <c r="D226" s="10">
        <v>45770</v>
      </c>
      <c r="E226">
        <v>64</v>
      </c>
      <c r="F226" t="s">
        <v>5</v>
      </c>
      <c r="G226" t="s">
        <v>116</v>
      </c>
      <c r="H226">
        <v>9</v>
      </c>
      <c r="I226" t="s">
        <v>6</v>
      </c>
      <c r="J226" t="s">
        <v>103</v>
      </c>
      <c r="K226">
        <v>1</v>
      </c>
      <c r="L226">
        <v>0</v>
      </c>
      <c r="M226">
        <v>0</v>
      </c>
      <c r="N226">
        <v>1</v>
      </c>
    </row>
    <row r="227" spans="1:14">
      <c r="A227" t="s">
        <v>26</v>
      </c>
      <c r="B227" t="s">
        <v>20</v>
      </c>
      <c r="C227" t="s">
        <v>16</v>
      </c>
      <c r="D227" s="10">
        <v>45770</v>
      </c>
      <c r="E227">
        <v>64</v>
      </c>
      <c r="F227" t="s">
        <v>6</v>
      </c>
      <c r="G227" t="s">
        <v>74</v>
      </c>
      <c r="H227">
        <v>7</v>
      </c>
      <c r="I227" t="s">
        <v>5</v>
      </c>
      <c r="J227" t="s">
        <v>102</v>
      </c>
      <c r="K227">
        <v>0</v>
      </c>
      <c r="L227">
        <v>1</v>
      </c>
      <c r="M227">
        <v>0</v>
      </c>
      <c r="N227">
        <v>1</v>
      </c>
    </row>
    <row r="228" spans="1:14">
      <c r="A228" t="s">
        <v>26</v>
      </c>
      <c r="B228" t="s">
        <v>20</v>
      </c>
      <c r="C228" t="s">
        <v>16</v>
      </c>
      <c r="D228" s="10">
        <v>45770</v>
      </c>
      <c r="E228">
        <v>65</v>
      </c>
      <c r="F228" t="s">
        <v>4</v>
      </c>
      <c r="G228" t="s">
        <v>74</v>
      </c>
      <c r="H228">
        <v>7</v>
      </c>
      <c r="I228" t="s">
        <v>5</v>
      </c>
      <c r="J228" t="s">
        <v>103</v>
      </c>
      <c r="K228">
        <v>1</v>
      </c>
      <c r="L228">
        <v>0</v>
      </c>
      <c r="M228">
        <v>0</v>
      </c>
      <c r="N228">
        <v>1</v>
      </c>
    </row>
    <row r="229" spans="1:14">
      <c r="A229" t="s">
        <v>26</v>
      </c>
      <c r="B229" t="s">
        <v>20</v>
      </c>
      <c r="C229" t="s">
        <v>16</v>
      </c>
      <c r="D229" s="10">
        <v>45770</v>
      </c>
      <c r="E229">
        <v>65</v>
      </c>
      <c r="F229" t="s">
        <v>4</v>
      </c>
      <c r="G229" t="s">
        <v>116</v>
      </c>
      <c r="H229">
        <v>7</v>
      </c>
      <c r="I229" t="s">
        <v>7</v>
      </c>
      <c r="J229" t="s">
        <v>103</v>
      </c>
      <c r="K229">
        <v>1</v>
      </c>
      <c r="L229">
        <v>0</v>
      </c>
      <c r="M229">
        <v>0</v>
      </c>
      <c r="N229">
        <v>1</v>
      </c>
    </row>
    <row r="230" spans="1:14">
      <c r="A230" t="s">
        <v>26</v>
      </c>
      <c r="B230" t="s">
        <v>20</v>
      </c>
      <c r="C230" t="s">
        <v>16</v>
      </c>
      <c r="D230" s="10">
        <v>45770</v>
      </c>
      <c r="E230">
        <v>65</v>
      </c>
      <c r="F230" t="s">
        <v>7</v>
      </c>
      <c r="G230" t="s">
        <v>74</v>
      </c>
      <c r="H230">
        <v>4</v>
      </c>
      <c r="I230" t="s">
        <v>4</v>
      </c>
      <c r="J230" t="s">
        <v>102</v>
      </c>
      <c r="K230">
        <v>0</v>
      </c>
      <c r="L230">
        <v>1</v>
      </c>
      <c r="M230">
        <v>0</v>
      </c>
      <c r="N230">
        <v>1</v>
      </c>
    </row>
    <row r="231" spans="1:14">
      <c r="A231" t="s">
        <v>26</v>
      </c>
      <c r="B231" t="s">
        <v>20</v>
      </c>
      <c r="C231" t="s">
        <v>16</v>
      </c>
      <c r="D231" s="10">
        <v>45770</v>
      </c>
      <c r="E231">
        <v>65</v>
      </c>
      <c r="F231" t="s">
        <v>7</v>
      </c>
      <c r="G231" t="s">
        <v>74</v>
      </c>
      <c r="H231">
        <v>4</v>
      </c>
      <c r="I231" t="s">
        <v>5</v>
      </c>
      <c r="J231" t="s">
        <v>103</v>
      </c>
      <c r="K231">
        <v>1</v>
      </c>
      <c r="L231">
        <v>0</v>
      </c>
      <c r="M231">
        <v>0</v>
      </c>
      <c r="N231">
        <v>1</v>
      </c>
    </row>
    <row r="232" spans="1:14">
      <c r="A232" t="s">
        <v>26</v>
      </c>
      <c r="B232" t="s">
        <v>20</v>
      </c>
      <c r="C232" t="s">
        <v>16</v>
      </c>
      <c r="D232" s="10">
        <v>45770</v>
      </c>
      <c r="E232">
        <v>65</v>
      </c>
      <c r="F232" t="s">
        <v>5</v>
      </c>
      <c r="G232" t="s">
        <v>116</v>
      </c>
      <c r="H232">
        <v>3</v>
      </c>
      <c r="I232" t="s">
        <v>4</v>
      </c>
      <c r="J232" t="s">
        <v>102</v>
      </c>
      <c r="K232">
        <v>0</v>
      </c>
      <c r="L232">
        <v>1</v>
      </c>
      <c r="M232">
        <v>0</v>
      </c>
      <c r="N232">
        <v>1</v>
      </c>
    </row>
    <row r="233" spans="1:14">
      <c r="A233" t="s">
        <v>26</v>
      </c>
      <c r="B233" t="s">
        <v>20</v>
      </c>
      <c r="C233" t="s">
        <v>16</v>
      </c>
      <c r="D233" s="10">
        <v>45770</v>
      </c>
      <c r="E233">
        <v>65</v>
      </c>
      <c r="F233" t="s">
        <v>5</v>
      </c>
      <c r="G233" t="s">
        <v>116</v>
      </c>
      <c r="H233">
        <v>3</v>
      </c>
      <c r="I233" t="s">
        <v>7</v>
      </c>
      <c r="J233" t="s">
        <v>102</v>
      </c>
      <c r="K233">
        <v>0</v>
      </c>
      <c r="L233">
        <v>1</v>
      </c>
      <c r="M233">
        <v>0</v>
      </c>
      <c r="N233">
        <v>1</v>
      </c>
    </row>
    <row r="234" spans="1:14">
      <c r="A234" t="s">
        <v>26</v>
      </c>
      <c r="B234" t="s">
        <v>21</v>
      </c>
      <c r="C234" t="s">
        <v>16</v>
      </c>
      <c r="D234" s="10">
        <v>45771</v>
      </c>
      <c r="E234">
        <v>66</v>
      </c>
      <c r="F234" t="s">
        <v>4</v>
      </c>
      <c r="G234" t="s">
        <v>116</v>
      </c>
      <c r="H234">
        <v>6</v>
      </c>
      <c r="I234" t="s">
        <v>5</v>
      </c>
      <c r="J234" t="s">
        <v>103</v>
      </c>
      <c r="K234">
        <v>1</v>
      </c>
      <c r="L234">
        <v>0</v>
      </c>
      <c r="M234">
        <v>0</v>
      </c>
      <c r="N234">
        <v>1</v>
      </c>
    </row>
    <row r="235" spans="1:14">
      <c r="A235" t="s">
        <v>26</v>
      </c>
      <c r="B235" t="s">
        <v>21</v>
      </c>
      <c r="C235" t="s">
        <v>16</v>
      </c>
      <c r="D235" s="10">
        <v>45771</v>
      </c>
      <c r="E235">
        <v>66</v>
      </c>
      <c r="F235" t="s">
        <v>5</v>
      </c>
      <c r="G235" t="s">
        <v>74</v>
      </c>
      <c r="H235">
        <v>3</v>
      </c>
      <c r="I235" t="s">
        <v>4</v>
      </c>
      <c r="J235" t="s">
        <v>102</v>
      </c>
      <c r="K235">
        <v>0</v>
      </c>
      <c r="L235">
        <v>1</v>
      </c>
      <c r="M235">
        <v>0</v>
      </c>
      <c r="N235">
        <v>1</v>
      </c>
    </row>
    <row r="236" spans="1:14">
      <c r="A236" t="s">
        <v>26</v>
      </c>
      <c r="B236" t="s">
        <v>19</v>
      </c>
      <c r="C236" t="s">
        <v>16</v>
      </c>
      <c r="D236" s="10">
        <v>45771</v>
      </c>
      <c r="E236">
        <v>67</v>
      </c>
      <c r="F236" t="s">
        <v>4</v>
      </c>
      <c r="G236" t="s">
        <v>74</v>
      </c>
      <c r="H236">
        <v>11</v>
      </c>
      <c r="I236" t="s">
        <v>5</v>
      </c>
      <c r="J236" t="s">
        <v>103</v>
      </c>
      <c r="K236">
        <v>1</v>
      </c>
      <c r="L236">
        <v>0</v>
      </c>
      <c r="M236">
        <v>0</v>
      </c>
      <c r="N236">
        <v>1</v>
      </c>
    </row>
    <row r="237" spans="1:14">
      <c r="A237" t="s">
        <v>26</v>
      </c>
      <c r="B237" t="s">
        <v>19</v>
      </c>
      <c r="C237" t="s">
        <v>16</v>
      </c>
      <c r="D237" s="10">
        <v>45771</v>
      </c>
      <c r="E237">
        <v>67</v>
      </c>
      <c r="F237" t="s">
        <v>5</v>
      </c>
      <c r="G237" t="s">
        <v>116</v>
      </c>
      <c r="H237">
        <v>3</v>
      </c>
      <c r="I237" t="s">
        <v>4</v>
      </c>
      <c r="J237" t="s">
        <v>102</v>
      </c>
      <c r="K237">
        <v>0</v>
      </c>
      <c r="L237">
        <v>1</v>
      </c>
      <c r="M237">
        <v>0</v>
      </c>
      <c r="N237">
        <v>1</v>
      </c>
    </row>
    <row r="238" spans="1:14">
      <c r="A238" t="s">
        <v>26</v>
      </c>
      <c r="B238" t="s">
        <v>20</v>
      </c>
      <c r="C238" t="s">
        <v>16</v>
      </c>
      <c r="D238" s="10">
        <v>45771</v>
      </c>
      <c r="E238">
        <v>68</v>
      </c>
      <c r="F238" t="s">
        <v>6</v>
      </c>
      <c r="G238" t="s">
        <v>116</v>
      </c>
      <c r="H238">
        <v>4</v>
      </c>
      <c r="I238" t="s">
        <v>4</v>
      </c>
      <c r="J238" t="s">
        <v>102</v>
      </c>
      <c r="K238">
        <v>0</v>
      </c>
      <c r="L238">
        <v>1</v>
      </c>
      <c r="M238">
        <v>0</v>
      </c>
      <c r="N238">
        <v>1</v>
      </c>
    </row>
    <row r="239" spans="1:14">
      <c r="A239" t="s">
        <v>26</v>
      </c>
      <c r="B239" t="s">
        <v>20</v>
      </c>
      <c r="C239" t="s">
        <v>16</v>
      </c>
      <c r="D239" s="10">
        <v>45771</v>
      </c>
      <c r="E239">
        <v>68</v>
      </c>
      <c r="F239" t="s">
        <v>6</v>
      </c>
      <c r="G239" t="s">
        <v>116</v>
      </c>
      <c r="H239">
        <v>4</v>
      </c>
      <c r="I239" t="s">
        <v>5</v>
      </c>
      <c r="J239" t="s">
        <v>103</v>
      </c>
      <c r="K239">
        <v>1</v>
      </c>
      <c r="L239">
        <v>0</v>
      </c>
      <c r="M239">
        <v>0</v>
      </c>
      <c r="N239">
        <v>1</v>
      </c>
    </row>
    <row r="240" spans="1:14">
      <c r="A240" t="s">
        <v>26</v>
      </c>
      <c r="B240" t="s">
        <v>20</v>
      </c>
      <c r="C240" t="s">
        <v>16</v>
      </c>
      <c r="D240" s="10">
        <v>45771</v>
      </c>
      <c r="E240">
        <v>68</v>
      </c>
      <c r="F240" t="s">
        <v>5</v>
      </c>
      <c r="G240" t="s">
        <v>74</v>
      </c>
      <c r="H240">
        <v>1</v>
      </c>
      <c r="I240" t="s">
        <v>6</v>
      </c>
      <c r="J240" t="s">
        <v>102</v>
      </c>
      <c r="K240">
        <v>0</v>
      </c>
      <c r="L240">
        <v>1</v>
      </c>
      <c r="M240">
        <v>0</v>
      </c>
      <c r="N240">
        <v>1</v>
      </c>
    </row>
    <row r="241" spans="1:14">
      <c r="A241" t="s">
        <v>26</v>
      </c>
      <c r="B241" t="s">
        <v>20</v>
      </c>
      <c r="C241" t="s">
        <v>16</v>
      </c>
      <c r="D241" s="10">
        <v>45771</v>
      </c>
      <c r="E241">
        <v>68</v>
      </c>
      <c r="F241" t="s">
        <v>5</v>
      </c>
      <c r="G241" t="s">
        <v>74</v>
      </c>
      <c r="H241">
        <v>1</v>
      </c>
      <c r="I241" t="s">
        <v>4</v>
      </c>
      <c r="J241" t="s">
        <v>102</v>
      </c>
      <c r="K241">
        <v>0</v>
      </c>
      <c r="L241">
        <v>1</v>
      </c>
      <c r="M241">
        <v>0</v>
      </c>
      <c r="N241">
        <v>1</v>
      </c>
    </row>
    <row r="242" spans="1:14">
      <c r="A242" t="s">
        <v>26</v>
      </c>
      <c r="B242" t="s">
        <v>20</v>
      </c>
      <c r="C242" t="s">
        <v>16</v>
      </c>
      <c r="D242" s="10">
        <v>45771</v>
      </c>
      <c r="E242">
        <v>68</v>
      </c>
      <c r="F242" t="s">
        <v>4</v>
      </c>
      <c r="G242" t="s">
        <v>74</v>
      </c>
      <c r="H242">
        <v>10</v>
      </c>
      <c r="I242" t="s">
        <v>6</v>
      </c>
      <c r="J242" t="s">
        <v>103</v>
      </c>
      <c r="K242">
        <v>1</v>
      </c>
      <c r="L242">
        <v>0</v>
      </c>
      <c r="M242">
        <v>0</v>
      </c>
      <c r="N242">
        <v>1</v>
      </c>
    </row>
    <row r="243" spans="1:14">
      <c r="A243" t="s">
        <v>26</v>
      </c>
      <c r="B243" t="s">
        <v>20</v>
      </c>
      <c r="C243" t="s">
        <v>16</v>
      </c>
      <c r="D243" s="10">
        <v>45771</v>
      </c>
      <c r="E243">
        <v>68</v>
      </c>
      <c r="F243" t="s">
        <v>4</v>
      </c>
      <c r="G243" t="s">
        <v>116</v>
      </c>
      <c r="H243">
        <v>10</v>
      </c>
      <c r="I243" t="s">
        <v>5</v>
      </c>
      <c r="J243" t="s">
        <v>103</v>
      </c>
      <c r="K243">
        <v>1</v>
      </c>
      <c r="L243">
        <v>0</v>
      </c>
      <c r="M243">
        <v>0</v>
      </c>
      <c r="N243">
        <v>1</v>
      </c>
    </row>
    <row r="244" spans="1:14">
      <c r="A244" t="s">
        <v>26</v>
      </c>
      <c r="B244" t="s">
        <v>20</v>
      </c>
      <c r="C244" t="s">
        <v>16</v>
      </c>
      <c r="D244" s="10">
        <v>45771</v>
      </c>
      <c r="E244">
        <v>69</v>
      </c>
      <c r="F244" t="s">
        <v>6</v>
      </c>
      <c r="G244" t="s">
        <v>116</v>
      </c>
      <c r="H244">
        <v>4</v>
      </c>
      <c r="I244" t="s">
        <v>4</v>
      </c>
      <c r="J244" t="s">
        <v>102</v>
      </c>
      <c r="K244">
        <v>0</v>
      </c>
      <c r="L244">
        <v>1</v>
      </c>
      <c r="M244">
        <v>0</v>
      </c>
      <c r="N244">
        <v>1</v>
      </c>
    </row>
    <row r="245" spans="1:14">
      <c r="A245" t="s">
        <v>26</v>
      </c>
      <c r="B245" t="s">
        <v>20</v>
      </c>
      <c r="C245" t="s">
        <v>16</v>
      </c>
      <c r="D245" s="10">
        <v>45771</v>
      </c>
      <c r="E245">
        <v>69</v>
      </c>
      <c r="F245" t="s">
        <v>5</v>
      </c>
      <c r="G245" t="s">
        <v>74</v>
      </c>
      <c r="H245">
        <v>5</v>
      </c>
      <c r="I245" t="s">
        <v>6</v>
      </c>
      <c r="J245" t="s">
        <v>103</v>
      </c>
      <c r="K245">
        <v>1</v>
      </c>
      <c r="L245">
        <v>0</v>
      </c>
      <c r="M245">
        <v>0</v>
      </c>
      <c r="N245">
        <v>1</v>
      </c>
    </row>
    <row r="246" spans="1:14">
      <c r="A246" t="s">
        <v>26</v>
      </c>
      <c r="B246" t="s">
        <v>20</v>
      </c>
      <c r="C246" t="s">
        <v>16</v>
      </c>
      <c r="D246" s="10">
        <v>45771</v>
      </c>
      <c r="E246">
        <v>69</v>
      </c>
      <c r="F246" t="s">
        <v>5</v>
      </c>
      <c r="G246" t="s">
        <v>116</v>
      </c>
      <c r="H246">
        <v>5</v>
      </c>
      <c r="I246" t="s">
        <v>4</v>
      </c>
      <c r="J246" t="s">
        <v>102</v>
      </c>
      <c r="K246">
        <v>0</v>
      </c>
      <c r="L246">
        <v>1</v>
      </c>
      <c r="M246">
        <v>0</v>
      </c>
      <c r="N246">
        <v>1</v>
      </c>
    </row>
    <row r="247" spans="1:14">
      <c r="A247" t="s">
        <v>26</v>
      </c>
      <c r="B247" t="s">
        <v>20</v>
      </c>
      <c r="C247" t="s">
        <v>16</v>
      </c>
      <c r="D247" s="10">
        <v>45771</v>
      </c>
      <c r="E247">
        <v>69</v>
      </c>
      <c r="F247" t="s">
        <v>4</v>
      </c>
      <c r="G247" t="s">
        <v>74</v>
      </c>
      <c r="H247">
        <v>11</v>
      </c>
      <c r="I247" t="s">
        <v>6</v>
      </c>
      <c r="J247" t="s">
        <v>103</v>
      </c>
      <c r="K247">
        <v>1</v>
      </c>
      <c r="L247">
        <v>0</v>
      </c>
      <c r="M247">
        <v>0</v>
      </c>
      <c r="N247">
        <v>1</v>
      </c>
    </row>
    <row r="248" spans="1:14">
      <c r="A248" t="s">
        <v>26</v>
      </c>
      <c r="B248" t="s">
        <v>20</v>
      </c>
      <c r="C248" t="s">
        <v>16</v>
      </c>
      <c r="D248" s="10">
        <v>45771</v>
      </c>
      <c r="E248">
        <v>69</v>
      </c>
      <c r="F248" t="s">
        <v>4</v>
      </c>
      <c r="G248" t="s">
        <v>74</v>
      </c>
      <c r="H248">
        <v>11</v>
      </c>
      <c r="I248" t="s">
        <v>5</v>
      </c>
      <c r="J248" t="s">
        <v>103</v>
      </c>
      <c r="K248">
        <v>1</v>
      </c>
      <c r="L248">
        <v>0</v>
      </c>
      <c r="M248">
        <v>0</v>
      </c>
      <c r="N248">
        <v>1</v>
      </c>
    </row>
    <row r="249" spans="1:14">
      <c r="A249" t="s">
        <v>26</v>
      </c>
      <c r="B249" t="s">
        <v>20</v>
      </c>
      <c r="C249" t="s">
        <v>16</v>
      </c>
      <c r="D249" s="10">
        <v>45771</v>
      </c>
      <c r="E249">
        <v>69</v>
      </c>
      <c r="F249" t="s">
        <v>6</v>
      </c>
      <c r="G249" t="s">
        <v>116</v>
      </c>
      <c r="H249">
        <v>4</v>
      </c>
      <c r="I249" t="s">
        <v>5</v>
      </c>
      <c r="J249" t="s">
        <v>102</v>
      </c>
      <c r="K249">
        <v>0</v>
      </c>
      <c r="L249">
        <v>1</v>
      </c>
      <c r="M249">
        <v>0</v>
      </c>
      <c r="N249">
        <v>1</v>
      </c>
    </row>
    <row r="250" spans="1:14">
      <c r="A250" t="s">
        <v>26</v>
      </c>
      <c r="B250" t="s">
        <v>20</v>
      </c>
      <c r="C250" t="s">
        <v>16</v>
      </c>
      <c r="D250" s="10">
        <v>45772</v>
      </c>
      <c r="E250">
        <v>70</v>
      </c>
      <c r="F250" t="s">
        <v>5</v>
      </c>
      <c r="G250" t="s">
        <v>74</v>
      </c>
      <c r="H250">
        <v>7</v>
      </c>
      <c r="I250" t="s">
        <v>4</v>
      </c>
      <c r="J250" t="s">
        <v>102</v>
      </c>
      <c r="K250">
        <v>0</v>
      </c>
      <c r="L250">
        <v>1</v>
      </c>
      <c r="M250">
        <v>0</v>
      </c>
      <c r="N250">
        <v>1</v>
      </c>
    </row>
    <row r="251" spans="1:14">
      <c r="A251" t="s">
        <v>26</v>
      </c>
      <c r="B251" t="s">
        <v>20</v>
      </c>
      <c r="C251" t="s">
        <v>16</v>
      </c>
      <c r="D251" s="10">
        <v>45772</v>
      </c>
      <c r="E251">
        <v>70</v>
      </c>
      <c r="F251" t="s">
        <v>4</v>
      </c>
      <c r="G251" t="s">
        <v>116</v>
      </c>
      <c r="H251">
        <v>9</v>
      </c>
      <c r="I251" t="s">
        <v>5</v>
      </c>
      <c r="J251" t="s">
        <v>103</v>
      </c>
      <c r="K251">
        <v>1</v>
      </c>
      <c r="L251">
        <v>0</v>
      </c>
      <c r="M251">
        <v>0</v>
      </c>
      <c r="N251">
        <v>1</v>
      </c>
    </row>
    <row r="252" spans="1:14">
      <c r="A252" t="s">
        <v>26</v>
      </c>
      <c r="B252" t="s">
        <v>19</v>
      </c>
      <c r="C252" t="s">
        <v>16</v>
      </c>
      <c r="D252" s="10">
        <v>45772</v>
      </c>
      <c r="E252">
        <v>71</v>
      </c>
      <c r="F252" t="s">
        <v>5</v>
      </c>
      <c r="G252" t="s">
        <v>116</v>
      </c>
      <c r="H252">
        <v>8</v>
      </c>
      <c r="I252" t="s">
        <v>4</v>
      </c>
      <c r="J252" t="s">
        <v>102</v>
      </c>
      <c r="K252">
        <v>0</v>
      </c>
      <c r="L252">
        <v>1</v>
      </c>
      <c r="M252">
        <v>0</v>
      </c>
      <c r="N252">
        <v>1</v>
      </c>
    </row>
    <row r="253" spans="1:14">
      <c r="A253" t="s">
        <v>26</v>
      </c>
      <c r="B253" t="s">
        <v>19</v>
      </c>
      <c r="C253" t="s">
        <v>16</v>
      </c>
      <c r="D253" s="10">
        <v>45772</v>
      </c>
      <c r="E253">
        <v>71</v>
      </c>
      <c r="F253" t="s">
        <v>4</v>
      </c>
      <c r="G253" t="s">
        <v>74</v>
      </c>
      <c r="H253">
        <v>13</v>
      </c>
      <c r="I253" t="s">
        <v>5</v>
      </c>
      <c r="J253" t="s">
        <v>103</v>
      </c>
      <c r="K253">
        <v>1</v>
      </c>
      <c r="L253">
        <v>0</v>
      </c>
      <c r="M253">
        <v>0</v>
      </c>
      <c r="N253">
        <v>1</v>
      </c>
    </row>
    <row r="254" spans="1:14">
      <c r="A254" t="s">
        <v>26</v>
      </c>
      <c r="B254" t="s">
        <v>20</v>
      </c>
      <c r="C254" t="s">
        <v>16</v>
      </c>
      <c r="D254" s="10">
        <v>45775</v>
      </c>
      <c r="E254">
        <v>72</v>
      </c>
      <c r="F254" t="s">
        <v>5</v>
      </c>
      <c r="G254" t="s">
        <v>116</v>
      </c>
      <c r="H254">
        <v>1</v>
      </c>
      <c r="I254" t="s">
        <v>7</v>
      </c>
      <c r="J254" t="s">
        <v>103</v>
      </c>
      <c r="K254">
        <v>1</v>
      </c>
      <c r="L254">
        <v>0</v>
      </c>
      <c r="M254">
        <v>0</v>
      </c>
      <c r="N254">
        <v>1</v>
      </c>
    </row>
    <row r="255" spans="1:14">
      <c r="A255" t="s">
        <v>26</v>
      </c>
      <c r="B255" t="s">
        <v>20</v>
      </c>
      <c r="C255" t="s">
        <v>16</v>
      </c>
      <c r="D255" s="10">
        <v>45775</v>
      </c>
      <c r="E255">
        <v>72</v>
      </c>
      <c r="F255" t="s">
        <v>4</v>
      </c>
      <c r="G255" t="s">
        <v>74</v>
      </c>
      <c r="H255">
        <v>4</v>
      </c>
      <c r="I255" t="s">
        <v>5</v>
      </c>
      <c r="J255" t="s">
        <v>103</v>
      </c>
      <c r="K255">
        <v>1</v>
      </c>
      <c r="L255">
        <v>0</v>
      </c>
      <c r="M255">
        <v>0</v>
      </c>
      <c r="N255">
        <v>1</v>
      </c>
    </row>
    <row r="256" spans="1:14">
      <c r="A256" t="s">
        <v>26</v>
      </c>
      <c r="B256" t="s">
        <v>20</v>
      </c>
      <c r="C256" t="s">
        <v>16</v>
      </c>
      <c r="D256" s="10">
        <v>45775</v>
      </c>
      <c r="E256">
        <v>72</v>
      </c>
      <c r="F256" t="s">
        <v>4</v>
      </c>
      <c r="G256" t="s">
        <v>116</v>
      </c>
      <c r="H256">
        <v>4</v>
      </c>
      <c r="I256" t="s">
        <v>7</v>
      </c>
      <c r="J256" t="s">
        <v>103</v>
      </c>
      <c r="K256">
        <v>1</v>
      </c>
      <c r="L256">
        <v>0</v>
      </c>
      <c r="M256">
        <v>0</v>
      </c>
      <c r="N256">
        <v>1</v>
      </c>
    </row>
    <row r="257" spans="1:14">
      <c r="A257" t="s">
        <v>26</v>
      </c>
      <c r="B257" t="s">
        <v>20</v>
      </c>
      <c r="C257" t="s">
        <v>16</v>
      </c>
      <c r="D257" s="10">
        <v>45775</v>
      </c>
      <c r="E257">
        <v>72</v>
      </c>
      <c r="F257" t="s">
        <v>7</v>
      </c>
      <c r="G257" t="s">
        <v>74</v>
      </c>
      <c r="H257">
        <v>0</v>
      </c>
      <c r="I257" t="s">
        <v>4</v>
      </c>
      <c r="J257" t="s">
        <v>102</v>
      </c>
      <c r="K257">
        <v>0</v>
      </c>
      <c r="L257">
        <v>1</v>
      </c>
      <c r="M257">
        <v>0</v>
      </c>
      <c r="N257">
        <v>1</v>
      </c>
    </row>
    <row r="258" spans="1:14">
      <c r="A258" t="s">
        <v>26</v>
      </c>
      <c r="B258" t="s">
        <v>20</v>
      </c>
      <c r="C258" t="s">
        <v>16</v>
      </c>
      <c r="D258" s="10">
        <v>45775</v>
      </c>
      <c r="E258">
        <v>72</v>
      </c>
      <c r="F258" t="s">
        <v>5</v>
      </c>
      <c r="G258" t="s">
        <v>116</v>
      </c>
      <c r="H258">
        <v>1</v>
      </c>
      <c r="I258" t="s">
        <v>4</v>
      </c>
      <c r="J258" t="s">
        <v>102</v>
      </c>
      <c r="K258">
        <v>0</v>
      </c>
      <c r="L258">
        <v>1</v>
      </c>
      <c r="M258">
        <v>0</v>
      </c>
      <c r="N258">
        <v>1</v>
      </c>
    </row>
    <row r="259" spans="1:14">
      <c r="A259" t="s">
        <v>26</v>
      </c>
      <c r="B259" t="s">
        <v>20</v>
      </c>
      <c r="C259" t="s">
        <v>16</v>
      </c>
      <c r="D259" s="10">
        <v>45775</v>
      </c>
      <c r="E259">
        <v>72</v>
      </c>
      <c r="F259" t="s">
        <v>7</v>
      </c>
      <c r="G259" t="s">
        <v>74</v>
      </c>
      <c r="H259">
        <v>0</v>
      </c>
      <c r="I259" t="s">
        <v>5</v>
      </c>
      <c r="J259" t="s">
        <v>102</v>
      </c>
      <c r="K259">
        <v>0</v>
      </c>
      <c r="L259">
        <v>1</v>
      </c>
      <c r="M259">
        <v>0</v>
      </c>
      <c r="N259">
        <v>1</v>
      </c>
    </row>
    <row r="260" spans="1:14">
      <c r="A260" t="s">
        <v>26</v>
      </c>
      <c r="B260" t="s">
        <v>19</v>
      </c>
      <c r="C260" t="s">
        <v>16</v>
      </c>
      <c r="D260" s="10">
        <v>45775</v>
      </c>
      <c r="E260">
        <v>73</v>
      </c>
      <c r="F260" t="s">
        <v>5</v>
      </c>
      <c r="G260" t="s">
        <v>74</v>
      </c>
      <c r="H260">
        <v>10</v>
      </c>
      <c r="I260" t="s">
        <v>4</v>
      </c>
      <c r="J260" t="s">
        <v>103</v>
      </c>
      <c r="K260">
        <v>1</v>
      </c>
      <c r="L260">
        <v>0</v>
      </c>
      <c r="M260">
        <v>0</v>
      </c>
      <c r="N260">
        <v>1</v>
      </c>
    </row>
    <row r="261" spans="1:14">
      <c r="A261" t="s">
        <v>26</v>
      </c>
      <c r="B261" t="s">
        <v>19</v>
      </c>
      <c r="C261" t="s">
        <v>16</v>
      </c>
      <c r="D261" s="10">
        <v>45775</v>
      </c>
      <c r="E261">
        <v>73</v>
      </c>
      <c r="F261" t="s">
        <v>4</v>
      </c>
      <c r="G261" t="s">
        <v>116</v>
      </c>
      <c r="H261">
        <v>2</v>
      </c>
      <c r="I261" t="s">
        <v>5</v>
      </c>
      <c r="J261" t="s">
        <v>102</v>
      </c>
      <c r="K261">
        <v>0</v>
      </c>
      <c r="L261">
        <v>1</v>
      </c>
      <c r="M261">
        <v>0</v>
      </c>
      <c r="N261">
        <v>1</v>
      </c>
    </row>
    <row r="262" spans="1:14">
      <c r="A262" t="s">
        <v>26</v>
      </c>
      <c r="B262" t="s">
        <v>21</v>
      </c>
      <c r="C262" t="s">
        <v>16</v>
      </c>
      <c r="D262" s="10">
        <v>45775</v>
      </c>
      <c r="E262">
        <v>74</v>
      </c>
      <c r="F262" t="s">
        <v>5</v>
      </c>
      <c r="G262" t="s">
        <v>74</v>
      </c>
      <c r="H262">
        <v>1</v>
      </c>
      <c r="I262" t="s">
        <v>7</v>
      </c>
      <c r="J262" t="s">
        <v>102</v>
      </c>
      <c r="K262">
        <v>0</v>
      </c>
      <c r="L262">
        <v>1</v>
      </c>
      <c r="M262">
        <v>0</v>
      </c>
      <c r="N262">
        <v>1</v>
      </c>
    </row>
    <row r="263" spans="1:14">
      <c r="A263" t="s">
        <v>26</v>
      </c>
      <c r="B263" t="s">
        <v>21</v>
      </c>
      <c r="C263" t="s">
        <v>16</v>
      </c>
      <c r="D263" s="10">
        <v>45775</v>
      </c>
      <c r="E263">
        <v>74</v>
      </c>
      <c r="F263" t="s">
        <v>7</v>
      </c>
      <c r="G263" t="s">
        <v>116</v>
      </c>
      <c r="H263">
        <v>3</v>
      </c>
      <c r="I263" t="s">
        <v>5</v>
      </c>
      <c r="J263" t="s">
        <v>103</v>
      </c>
      <c r="K263">
        <v>1</v>
      </c>
      <c r="L263">
        <v>0</v>
      </c>
      <c r="M263">
        <v>0</v>
      </c>
      <c r="N263">
        <v>1</v>
      </c>
    </row>
    <row r="264" spans="1:14">
      <c r="A264" t="s">
        <v>26</v>
      </c>
      <c r="B264" t="s">
        <v>21</v>
      </c>
      <c r="C264" t="s">
        <v>16</v>
      </c>
      <c r="D264" s="10">
        <v>45775</v>
      </c>
      <c r="E264">
        <v>74</v>
      </c>
      <c r="F264" t="s">
        <v>7</v>
      </c>
      <c r="G264" t="s">
        <v>116</v>
      </c>
      <c r="H264">
        <v>3</v>
      </c>
      <c r="I264" t="s">
        <v>4</v>
      </c>
      <c r="J264" t="s">
        <v>102</v>
      </c>
      <c r="K264">
        <v>0</v>
      </c>
      <c r="L264">
        <v>1</v>
      </c>
      <c r="M264">
        <v>0</v>
      </c>
      <c r="N264">
        <v>1</v>
      </c>
    </row>
    <row r="265" spans="1:14">
      <c r="A265" t="s">
        <v>26</v>
      </c>
      <c r="B265" t="s">
        <v>21</v>
      </c>
      <c r="C265" t="s">
        <v>16</v>
      </c>
      <c r="D265" s="10">
        <v>45775</v>
      </c>
      <c r="E265">
        <v>74</v>
      </c>
      <c r="F265" t="s">
        <v>4</v>
      </c>
      <c r="G265" t="s">
        <v>74</v>
      </c>
      <c r="H265">
        <v>7</v>
      </c>
      <c r="I265" t="s">
        <v>7</v>
      </c>
      <c r="J265" t="s">
        <v>103</v>
      </c>
      <c r="K265">
        <v>1</v>
      </c>
      <c r="L265">
        <v>0</v>
      </c>
      <c r="M265">
        <v>0</v>
      </c>
      <c r="N265">
        <v>1</v>
      </c>
    </row>
    <row r="266" spans="1:14">
      <c r="A266" t="s">
        <v>26</v>
      </c>
      <c r="B266" t="s">
        <v>21</v>
      </c>
      <c r="C266" t="s">
        <v>16</v>
      </c>
      <c r="D266" s="10">
        <v>45775</v>
      </c>
      <c r="E266">
        <v>74</v>
      </c>
      <c r="F266" t="s">
        <v>4</v>
      </c>
      <c r="G266" t="s">
        <v>116</v>
      </c>
      <c r="H266">
        <v>7</v>
      </c>
      <c r="I266" t="s">
        <v>5</v>
      </c>
      <c r="J266" t="s">
        <v>103</v>
      </c>
      <c r="K266">
        <v>1</v>
      </c>
      <c r="L266">
        <v>0</v>
      </c>
      <c r="M266">
        <v>0</v>
      </c>
      <c r="N266">
        <v>1</v>
      </c>
    </row>
    <row r="267" spans="1:14">
      <c r="A267" t="s">
        <v>26</v>
      </c>
      <c r="B267" t="s">
        <v>21</v>
      </c>
      <c r="C267" t="s">
        <v>16</v>
      </c>
      <c r="D267" s="10">
        <v>45775</v>
      </c>
      <c r="E267">
        <v>74</v>
      </c>
      <c r="F267" t="s">
        <v>5</v>
      </c>
      <c r="G267" t="s">
        <v>74</v>
      </c>
      <c r="H267">
        <v>1</v>
      </c>
      <c r="I267" t="s">
        <v>4</v>
      </c>
      <c r="J267" t="s">
        <v>102</v>
      </c>
      <c r="K267">
        <v>0</v>
      </c>
      <c r="L267">
        <v>1</v>
      </c>
      <c r="M267">
        <v>0</v>
      </c>
      <c r="N267">
        <v>1</v>
      </c>
    </row>
    <row r="268" spans="1:14">
      <c r="A268" t="s">
        <v>26</v>
      </c>
      <c r="B268" t="s">
        <v>20</v>
      </c>
      <c r="C268" t="s">
        <v>16</v>
      </c>
      <c r="D268" s="10">
        <v>45775</v>
      </c>
      <c r="E268">
        <v>75</v>
      </c>
      <c r="F268" t="s">
        <v>5</v>
      </c>
      <c r="G268" t="s">
        <v>116</v>
      </c>
      <c r="H268">
        <v>8</v>
      </c>
      <c r="I268" t="s">
        <v>4</v>
      </c>
      <c r="J268" t="s">
        <v>102</v>
      </c>
      <c r="K268">
        <v>0</v>
      </c>
      <c r="L268">
        <v>1</v>
      </c>
      <c r="M268">
        <v>0</v>
      </c>
      <c r="N268">
        <v>1</v>
      </c>
    </row>
    <row r="269" spans="1:14">
      <c r="A269" t="s">
        <v>26</v>
      </c>
      <c r="B269" t="s">
        <v>20</v>
      </c>
      <c r="C269" t="s">
        <v>16</v>
      </c>
      <c r="D269" s="10">
        <v>45775</v>
      </c>
      <c r="E269">
        <v>75</v>
      </c>
      <c r="F269" t="s">
        <v>4</v>
      </c>
      <c r="G269" t="s">
        <v>74</v>
      </c>
      <c r="H269">
        <v>10</v>
      </c>
      <c r="I269" t="s">
        <v>5</v>
      </c>
      <c r="J269" t="s">
        <v>103</v>
      </c>
      <c r="K269">
        <v>1</v>
      </c>
      <c r="L269">
        <v>0</v>
      </c>
      <c r="M269">
        <v>0</v>
      </c>
      <c r="N269">
        <v>1</v>
      </c>
    </row>
    <row r="270" spans="1:14">
      <c r="A270" t="s">
        <v>26</v>
      </c>
      <c r="B270" t="s">
        <v>20</v>
      </c>
      <c r="C270" t="s">
        <v>16</v>
      </c>
      <c r="D270" s="10">
        <v>45776</v>
      </c>
      <c r="E270">
        <v>76</v>
      </c>
      <c r="F270" t="s">
        <v>5</v>
      </c>
      <c r="G270" t="s">
        <v>74</v>
      </c>
      <c r="H270">
        <v>0</v>
      </c>
      <c r="I270" t="s">
        <v>4</v>
      </c>
      <c r="J270" t="s">
        <v>102</v>
      </c>
      <c r="K270">
        <v>0</v>
      </c>
      <c r="L270">
        <v>1</v>
      </c>
      <c r="M270">
        <v>0</v>
      </c>
      <c r="N270">
        <v>1</v>
      </c>
    </row>
    <row r="271" spans="1:14">
      <c r="A271" t="s">
        <v>26</v>
      </c>
      <c r="B271" t="s">
        <v>20</v>
      </c>
      <c r="C271" t="s">
        <v>16</v>
      </c>
      <c r="D271" s="10">
        <v>45776</v>
      </c>
      <c r="E271">
        <v>76</v>
      </c>
      <c r="F271" t="s">
        <v>4</v>
      </c>
      <c r="G271" t="s">
        <v>116</v>
      </c>
      <c r="H271">
        <v>5</v>
      </c>
      <c r="I271" t="s">
        <v>5</v>
      </c>
      <c r="J271" t="s">
        <v>103</v>
      </c>
      <c r="K271">
        <v>1</v>
      </c>
      <c r="L271">
        <v>0</v>
      </c>
      <c r="M271">
        <v>0</v>
      </c>
      <c r="N271">
        <v>1</v>
      </c>
    </row>
    <row r="272" spans="1:14">
      <c r="A272" t="s">
        <v>26</v>
      </c>
      <c r="B272" t="s">
        <v>20</v>
      </c>
      <c r="C272" t="s">
        <v>16</v>
      </c>
      <c r="D272" s="10">
        <v>45776</v>
      </c>
      <c r="E272">
        <v>77</v>
      </c>
      <c r="F272" t="s">
        <v>5</v>
      </c>
      <c r="G272" t="s">
        <v>116</v>
      </c>
      <c r="H272">
        <v>5</v>
      </c>
      <c r="I272" t="s">
        <v>6</v>
      </c>
      <c r="J272" t="s">
        <v>102</v>
      </c>
      <c r="K272">
        <v>0</v>
      </c>
      <c r="L272">
        <v>1</v>
      </c>
      <c r="M272">
        <v>0</v>
      </c>
      <c r="N272">
        <v>1</v>
      </c>
    </row>
    <row r="273" spans="1:14">
      <c r="A273" t="s">
        <v>26</v>
      </c>
      <c r="B273" t="s">
        <v>20</v>
      </c>
      <c r="C273" t="s">
        <v>16</v>
      </c>
      <c r="D273" s="10">
        <v>45776</v>
      </c>
      <c r="E273">
        <v>77</v>
      </c>
      <c r="F273" t="s">
        <v>4</v>
      </c>
      <c r="G273" t="s">
        <v>74</v>
      </c>
      <c r="H273">
        <v>1</v>
      </c>
      <c r="I273" t="s">
        <v>5</v>
      </c>
      <c r="J273" t="s">
        <v>102</v>
      </c>
      <c r="K273">
        <v>0</v>
      </c>
      <c r="L273">
        <v>1</v>
      </c>
      <c r="M273">
        <v>0</v>
      </c>
      <c r="N273">
        <v>1</v>
      </c>
    </row>
    <row r="274" spans="1:14">
      <c r="A274" t="s">
        <v>26</v>
      </c>
      <c r="B274" t="s">
        <v>20</v>
      </c>
      <c r="C274" t="s">
        <v>16</v>
      </c>
      <c r="D274" s="10">
        <v>45776</v>
      </c>
      <c r="E274">
        <v>77</v>
      </c>
      <c r="F274" t="s">
        <v>5</v>
      </c>
      <c r="G274" t="s">
        <v>116</v>
      </c>
      <c r="H274">
        <v>5</v>
      </c>
      <c r="I274" t="s">
        <v>4</v>
      </c>
      <c r="J274" t="s">
        <v>103</v>
      </c>
      <c r="K274">
        <v>1</v>
      </c>
      <c r="L274">
        <v>0</v>
      </c>
      <c r="M274">
        <v>0</v>
      </c>
      <c r="N274">
        <v>1</v>
      </c>
    </row>
    <row r="275" spans="1:14">
      <c r="A275" t="s">
        <v>26</v>
      </c>
      <c r="B275" t="s">
        <v>20</v>
      </c>
      <c r="C275" t="s">
        <v>16</v>
      </c>
      <c r="D275" s="10">
        <v>45776</v>
      </c>
      <c r="E275">
        <v>77</v>
      </c>
      <c r="F275" t="s">
        <v>6</v>
      </c>
      <c r="G275" t="s">
        <v>74</v>
      </c>
      <c r="H275">
        <v>8</v>
      </c>
      <c r="I275" t="s">
        <v>5</v>
      </c>
      <c r="J275" t="s">
        <v>103</v>
      </c>
      <c r="K275">
        <v>1</v>
      </c>
      <c r="L275">
        <v>0</v>
      </c>
      <c r="M275">
        <v>0</v>
      </c>
      <c r="N275">
        <v>1</v>
      </c>
    </row>
    <row r="276" spans="1:14">
      <c r="A276" t="s">
        <v>26</v>
      </c>
      <c r="B276" t="s">
        <v>20</v>
      </c>
      <c r="C276" t="s">
        <v>16</v>
      </c>
      <c r="D276" s="10">
        <v>45776</v>
      </c>
      <c r="E276">
        <v>77</v>
      </c>
      <c r="F276" t="s">
        <v>4</v>
      </c>
      <c r="G276" t="s">
        <v>116</v>
      </c>
      <c r="H276">
        <v>1</v>
      </c>
      <c r="I276" t="s">
        <v>6</v>
      </c>
      <c r="J276" t="s">
        <v>102</v>
      </c>
      <c r="K276">
        <v>0</v>
      </c>
      <c r="L276">
        <v>1</v>
      </c>
      <c r="M276">
        <v>0</v>
      </c>
      <c r="N276">
        <v>1</v>
      </c>
    </row>
    <row r="277" spans="1:14">
      <c r="A277" t="s">
        <v>26</v>
      </c>
      <c r="B277" t="s">
        <v>20</v>
      </c>
      <c r="C277" t="s">
        <v>16</v>
      </c>
      <c r="D277" s="10">
        <v>45776</v>
      </c>
      <c r="E277">
        <v>77</v>
      </c>
      <c r="F277" t="s">
        <v>6</v>
      </c>
      <c r="G277" t="s">
        <v>74</v>
      </c>
      <c r="H277">
        <v>8</v>
      </c>
      <c r="I277" t="s">
        <v>4</v>
      </c>
      <c r="J277" t="s">
        <v>103</v>
      </c>
      <c r="K277">
        <v>1</v>
      </c>
      <c r="L277">
        <v>0</v>
      </c>
      <c r="M277">
        <v>0</v>
      </c>
      <c r="N277">
        <v>1</v>
      </c>
    </row>
    <row r="278" spans="1:14">
      <c r="A278" t="s">
        <v>26</v>
      </c>
      <c r="B278" t="s">
        <v>20</v>
      </c>
      <c r="C278" t="s">
        <v>16</v>
      </c>
      <c r="D278" s="10">
        <v>45776</v>
      </c>
      <c r="E278">
        <v>78</v>
      </c>
      <c r="F278" t="s">
        <v>4</v>
      </c>
      <c r="G278" t="s">
        <v>74</v>
      </c>
      <c r="H278">
        <v>9</v>
      </c>
      <c r="I278" t="s">
        <v>7</v>
      </c>
      <c r="J278" t="s">
        <v>103</v>
      </c>
      <c r="K278">
        <v>1</v>
      </c>
      <c r="L278">
        <v>0</v>
      </c>
      <c r="M278">
        <v>0</v>
      </c>
      <c r="N278">
        <v>1</v>
      </c>
    </row>
    <row r="279" spans="1:14">
      <c r="A279" t="s">
        <v>26</v>
      </c>
      <c r="B279" t="s">
        <v>20</v>
      </c>
      <c r="C279" t="s">
        <v>16</v>
      </c>
      <c r="D279" s="10">
        <v>45776</v>
      </c>
      <c r="E279">
        <v>78</v>
      </c>
      <c r="F279" t="s">
        <v>7</v>
      </c>
      <c r="G279" t="s">
        <v>116</v>
      </c>
      <c r="H279">
        <v>4</v>
      </c>
      <c r="I279" t="s">
        <v>4</v>
      </c>
      <c r="J279" t="s">
        <v>102</v>
      </c>
      <c r="K279">
        <v>0</v>
      </c>
      <c r="L279">
        <v>1</v>
      </c>
      <c r="M279">
        <v>0</v>
      </c>
      <c r="N279">
        <v>1</v>
      </c>
    </row>
    <row r="280" spans="1:14">
      <c r="A280" t="s">
        <v>26</v>
      </c>
      <c r="B280" t="s">
        <v>20</v>
      </c>
      <c r="C280" t="s">
        <v>16</v>
      </c>
      <c r="D280" s="10">
        <v>45776</v>
      </c>
      <c r="E280">
        <v>79</v>
      </c>
      <c r="F280" t="s">
        <v>4</v>
      </c>
      <c r="G280" t="s">
        <v>74</v>
      </c>
      <c r="H280">
        <v>7</v>
      </c>
      <c r="I280" t="s">
        <v>5</v>
      </c>
      <c r="J280" t="s">
        <v>103</v>
      </c>
      <c r="K280">
        <v>1</v>
      </c>
      <c r="L280">
        <v>0</v>
      </c>
      <c r="M280">
        <v>0</v>
      </c>
      <c r="N280">
        <v>1</v>
      </c>
    </row>
    <row r="281" spans="1:14">
      <c r="A281" t="s">
        <v>26</v>
      </c>
      <c r="B281" t="s">
        <v>20</v>
      </c>
      <c r="C281" t="s">
        <v>16</v>
      </c>
      <c r="D281" s="10">
        <v>45776</v>
      </c>
      <c r="E281">
        <v>79</v>
      </c>
      <c r="F281" t="s">
        <v>4</v>
      </c>
      <c r="G281" t="s">
        <v>74</v>
      </c>
      <c r="H281">
        <v>7</v>
      </c>
      <c r="I281" t="s">
        <v>6</v>
      </c>
      <c r="J281" t="s">
        <v>103</v>
      </c>
      <c r="K281">
        <v>1</v>
      </c>
      <c r="L281">
        <v>0</v>
      </c>
      <c r="M281">
        <v>0</v>
      </c>
      <c r="N281">
        <v>1</v>
      </c>
    </row>
    <row r="282" spans="1:14">
      <c r="A282" t="s">
        <v>26</v>
      </c>
      <c r="B282" t="s">
        <v>20</v>
      </c>
      <c r="C282" t="s">
        <v>16</v>
      </c>
      <c r="D282" s="10">
        <v>45776</v>
      </c>
      <c r="E282">
        <v>79</v>
      </c>
      <c r="F282" t="s">
        <v>4</v>
      </c>
      <c r="G282" t="s">
        <v>74</v>
      </c>
      <c r="H282">
        <v>7</v>
      </c>
      <c r="I282" t="s">
        <v>7</v>
      </c>
      <c r="J282" t="s">
        <v>103</v>
      </c>
      <c r="K282">
        <v>1</v>
      </c>
      <c r="L282">
        <v>0</v>
      </c>
      <c r="M282">
        <v>0</v>
      </c>
      <c r="N282">
        <v>1</v>
      </c>
    </row>
    <row r="283" spans="1:14">
      <c r="A283" t="s">
        <v>26</v>
      </c>
      <c r="B283" t="s">
        <v>20</v>
      </c>
      <c r="C283" t="s">
        <v>16</v>
      </c>
      <c r="D283" s="10">
        <v>45776</v>
      </c>
      <c r="E283">
        <v>79</v>
      </c>
      <c r="F283" t="s">
        <v>7</v>
      </c>
      <c r="G283" t="s">
        <v>116</v>
      </c>
      <c r="H283">
        <v>5</v>
      </c>
      <c r="I283" t="s">
        <v>4</v>
      </c>
      <c r="J283" t="s">
        <v>102</v>
      </c>
      <c r="K283">
        <v>0</v>
      </c>
      <c r="L283">
        <v>1</v>
      </c>
      <c r="M283">
        <v>0</v>
      </c>
      <c r="N283">
        <v>1</v>
      </c>
    </row>
    <row r="284" spans="1:14">
      <c r="A284" t="s">
        <v>26</v>
      </c>
      <c r="B284" t="s">
        <v>20</v>
      </c>
      <c r="C284" t="s">
        <v>16</v>
      </c>
      <c r="D284" s="10">
        <v>45776</v>
      </c>
      <c r="E284">
        <v>79</v>
      </c>
      <c r="F284" t="s">
        <v>7</v>
      </c>
      <c r="G284" t="s">
        <v>116</v>
      </c>
      <c r="H284">
        <v>5</v>
      </c>
      <c r="I284" t="s">
        <v>5</v>
      </c>
      <c r="J284" t="s">
        <v>103</v>
      </c>
      <c r="K284">
        <v>1</v>
      </c>
      <c r="L284">
        <v>0</v>
      </c>
      <c r="M284">
        <v>0</v>
      </c>
      <c r="N284">
        <v>1</v>
      </c>
    </row>
    <row r="285" spans="1:14">
      <c r="A285" t="s">
        <v>26</v>
      </c>
      <c r="B285" t="s">
        <v>20</v>
      </c>
      <c r="C285" t="s">
        <v>16</v>
      </c>
      <c r="D285" s="10">
        <v>45776</v>
      </c>
      <c r="E285">
        <v>79</v>
      </c>
      <c r="F285" t="s">
        <v>7</v>
      </c>
      <c r="G285" t="s">
        <v>116</v>
      </c>
      <c r="H285">
        <v>5</v>
      </c>
      <c r="I285" t="s">
        <v>6</v>
      </c>
      <c r="J285" t="s">
        <v>103</v>
      </c>
      <c r="K285">
        <v>1</v>
      </c>
      <c r="L285">
        <v>0</v>
      </c>
      <c r="M285">
        <v>0</v>
      </c>
      <c r="N285">
        <v>1</v>
      </c>
    </row>
    <row r="286" spans="1:14">
      <c r="A286" t="s">
        <v>26</v>
      </c>
      <c r="B286" t="s">
        <v>20</v>
      </c>
      <c r="C286" t="s">
        <v>16</v>
      </c>
      <c r="D286" s="10">
        <v>45776</v>
      </c>
      <c r="E286">
        <v>79</v>
      </c>
      <c r="F286" t="s">
        <v>5</v>
      </c>
      <c r="G286" t="s">
        <v>74</v>
      </c>
      <c r="H286">
        <v>1</v>
      </c>
      <c r="I286" t="s">
        <v>6</v>
      </c>
      <c r="J286" t="s">
        <v>101</v>
      </c>
      <c r="K286">
        <v>0</v>
      </c>
      <c r="L286">
        <v>0</v>
      </c>
      <c r="M286">
        <v>1</v>
      </c>
      <c r="N286">
        <v>1</v>
      </c>
    </row>
    <row r="287" spans="1:14">
      <c r="A287" t="s">
        <v>26</v>
      </c>
      <c r="B287" t="s">
        <v>20</v>
      </c>
      <c r="C287" t="s">
        <v>16</v>
      </c>
      <c r="D287" s="10">
        <v>45776</v>
      </c>
      <c r="E287">
        <v>79</v>
      </c>
      <c r="F287" t="s">
        <v>5</v>
      </c>
      <c r="G287" t="s">
        <v>74</v>
      </c>
      <c r="H287">
        <v>1</v>
      </c>
      <c r="I287" t="s">
        <v>7</v>
      </c>
      <c r="J287" t="s">
        <v>102</v>
      </c>
      <c r="K287">
        <v>0</v>
      </c>
      <c r="L287">
        <v>1</v>
      </c>
      <c r="M287">
        <v>0</v>
      </c>
      <c r="N287">
        <v>1</v>
      </c>
    </row>
    <row r="288" spans="1:14">
      <c r="A288" t="s">
        <v>26</v>
      </c>
      <c r="B288" t="s">
        <v>20</v>
      </c>
      <c r="C288" t="s">
        <v>16</v>
      </c>
      <c r="D288" s="10">
        <v>45776</v>
      </c>
      <c r="E288">
        <v>79</v>
      </c>
      <c r="F288" t="s">
        <v>6</v>
      </c>
      <c r="G288" t="s">
        <v>116</v>
      </c>
      <c r="H288">
        <v>1</v>
      </c>
      <c r="I288" t="s">
        <v>4</v>
      </c>
      <c r="J288" t="s">
        <v>102</v>
      </c>
      <c r="K288">
        <v>0</v>
      </c>
      <c r="L288">
        <v>1</v>
      </c>
      <c r="M288">
        <v>0</v>
      </c>
      <c r="N288">
        <v>1</v>
      </c>
    </row>
    <row r="289" spans="1:14">
      <c r="A289" t="s">
        <v>26</v>
      </c>
      <c r="B289" t="s">
        <v>20</v>
      </c>
      <c r="C289" t="s">
        <v>16</v>
      </c>
      <c r="D289" s="10">
        <v>45776</v>
      </c>
      <c r="E289">
        <v>79</v>
      </c>
      <c r="F289" t="s">
        <v>6</v>
      </c>
      <c r="G289" t="s">
        <v>116</v>
      </c>
      <c r="H289">
        <v>1</v>
      </c>
      <c r="I289" t="s">
        <v>5</v>
      </c>
      <c r="J289" t="s">
        <v>101</v>
      </c>
      <c r="K289">
        <v>0</v>
      </c>
      <c r="L289">
        <v>0</v>
      </c>
      <c r="M289">
        <v>1</v>
      </c>
      <c r="N289">
        <v>1</v>
      </c>
    </row>
    <row r="290" spans="1:14">
      <c r="A290" t="s">
        <v>26</v>
      </c>
      <c r="B290" t="s">
        <v>20</v>
      </c>
      <c r="C290" t="s">
        <v>16</v>
      </c>
      <c r="D290" s="10">
        <v>45776</v>
      </c>
      <c r="E290">
        <v>79</v>
      </c>
      <c r="F290" t="s">
        <v>6</v>
      </c>
      <c r="G290" t="s">
        <v>74</v>
      </c>
      <c r="H290">
        <v>1</v>
      </c>
      <c r="I290" t="s">
        <v>7</v>
      </c>
      <c r="J290" t="s">
        <v>102</v>
      </c>
      <c r="K290">
        <v>0</v>
      </c>
      <c r="L290">
        <v>1</v>
      </c>
      <c r="M290">
        <v>0</v>
      </c>
      <c r="N290">
        <v>1</v>
      </c>
    </row>
    <row r="291" spans="1:14">
      <c r="A291" t="s">
        <v>26</v>
      </c>
      <c r="B291" t="s">
        <v>20</v>
      </c>
      <c r="C291" t="s">
        <v>16</v>
      </c>
      <c r="D291" s="10">
        <v>45776</v>
      </c>
      <c r="E291">
        <v>79</v>
      </c>
      <c r="F291" t="s">
        <v>5</v>
      </c>
      <c r="G291" t="s">
        <v>116</v>
      </c>
      <c r="H291">
        <v>1</v>
      </c>
      <c r="I291" t="s">
        <v>4</v>
      </c>
      <c r="J291" t="s">
        <v>102</v>
      </c>
      <c r="K291">
        <v>0</v>
      </c>
      <c r="L291">
        <v>1</v>
      </c>
      <c r="M291">
        <v>0</v>
      </c>
      <c r="N291">
        <v>1</v>
      </c>
    </row>
    <row r="292" spans="1:14">
      <c r="A292" t="s">
        <v>26</v>
      </c>
      <c r="B292" t="s">
        <v>20</v>
      </c>
      <c r="C292" t="s">
        <v>16</v>
      </c>
      <c r="D292" s="10">
        <v>45777</v>
      </c>
      <c r="E292">
        <v>80</v>
      </c>
      <c r="F292" t="s">
        <v>6</v>
      </c>
      <c r="G292" t="s">
        <v>116</v>
      </c>
      <c r="H292">
        <v>4</v>
      </c>
      <c r="I292" t="s">
        <v>4</v>
      </c>
      <c r="J292" t="s">
        <v>102</v>
      </c>
      <c r="K292">
        <v>0</v>
      </c>
      <c r="L292">
        <v>1</v>
      </c>
      <c r="M292">
        <v>0</v>
      </c>
      <c r="N292">
        <v>1</v>
      </c>
    </row>
    <row r="293" spans="1:14">
      <c r="A293" t="s">
        <v>26</v>
      </c>
      <c r="B293" t="s">
        <v>20</v>
      </c>
      <c r="C293" t="s">
        <v>16</v>
      </c>
      <c r="D293" s="10">
        <v>45777</v>
      </c>
      <c r="E293">
        <v>80</v>
      </c>
      <c r="F293" t="s">
        <v>6</v>
      </c>
      <c r="G293" t="s">
        <v>116</v>
      </c>
      <c r="H293">
        <v>4</v>
      </c>
      <c r="I293" t="s">
        <v>5</v>
      </c>
      <c r="J293" t="s">
        <v>103</v>
      </c>
      <c r="K293">
        <v>1</v>
      </c>
      <c r="L293">
        <v>0</v>
      </c>
      <c r="M293">
        <v>0</v>
      </c>
      <c r="N293">
        <v>1</v>
      </c>
    </row>
    <row r="294" spans="1:14">
      <c r="A294" t="s">
        <v>26</v>
      </c>
      <c r="B294" t="s">
        <v>20</v>
      </c>
      <c r="C294" t="s">
        <v>16</v>
      </c>
      <c r="D294" s="10">
        <v>45777</v>
      </c>
      <c r="E294">
        <v>80</v>
      </c>
      <c r="F294" t="s">
        <v>5</v>
      </c>
      <c r="G294" t="s">
        <v>74</v>
      </c>
      <c r="H294">
        <v>3</v>
      </c>
      <c r="I294" t="s">
        <v>6</v>
      </c>
      <c r="J294" t="s">
        <v>102</v>
      </c>
      <c r="K294">
        <v>0</v>
      </c>
      <c r="L294">
        <v>1</v>
      </c>
      <c r="M294">
        <v>0</v>
      </c>
      <c r="N294">
        <v>1</v>
      </c>
    </row>
    <row r="295" spans="1:14">
      <c r="A295" t="s">
        <v>26</v>
      </c>
      <c r="B295" t="s">
        <v>20</v>
      </c>
      <c r="C295" t="s">
        <v>16</v>
      </c>
      <c r="D295" s="10">
        <v>45777</v>
      </c>
      <c r="E295">
        <v>80</v>
      </c>
      <c r="F295" t="s">
        <v>4</v>
      </c>
      <c r="G295" t="s">
        <v>74</v>
      </c>
      <c r="H295">
        <v>12</v>
      </c>
      <c r="I295" t="s">
        <v>6</v>
      </c>
      <c r="J295" t="s">
        <v>103</v>
      </c>
      <c r="K295">
        <v>1</v>
      </c>
      <c r="L295">
        <v>0</v>
      </c>
      <c r="M295">
        <v>0</v>
      </c>
      <c r="N295">
        <v>1</v>
      </c>
    </row>
    <row r="296" spans="1:14">
      <c r="A296" t="s">
        <v>26</v>
      </c>
      <c r="B296" t="s">
        <v>20</v>
      </c>
      <c r="C296" t="s">
        <v>16</v>
      </c>
      <c r="D296" s="10">
        <v>45777</v>
      </c>
      <c r="E296">
        <v>80</v>
      </c>
      <c r="F296" t="s">
        <v>4</v>
      </c>
      <c r="G296" t="s">
        <v>74</v>
      </c>
      <c r="H296">
        <v>12</v>
      </c>
      <c r="I296" t="s">
        <v>5</v>
      </c>
      <c r="J296" t="s">
        <v>103</v>
      </c>
      <c r="K296">
        <v>1</v>
      </c>
      <c r="L296">
        <v>0</v>
      </c>
      <c r="M296">
        <v>0</v>
      </c>
      <c r="N296">
        <v>1</v>
      </c>
    </row>
    <row r="297" spans="1:14">
      <c r="A297" t="s">
        <v>26</v>
      </c>
      <c r="B297" t="s">
        <v>20</v>
      </c>
      <c r="C297" t="s">
        <v>16</v>
      </c>
      <c r="D297" s="10">
        <v>45777</v>
      </c>
      <c r="E297">
        <v>80</v>
      </c>
      <c r="F297" t="s">
        <v>5</v>
      </c>
      <c r="G297" t="s">
        <v>116</v>
      </c>
      <c r="H297">
        <v>3</v>
      </c>
      <c r="I297" t="s">
        <v>4</v>
      </c>
      <c r="J297" t="s">
        <v>102</v>
      </c>
      <c r="K297">
        <v>0</v>
      </c>
      <c r="L297">
        <v>1</v>
      </c>
      <c r="M297">
        <v>0</v>
      </c>
      <c r="N297">
        <v>1</v>
      </c>
    </row>
    <row r="298" spans="1:14">
      <c r="A298" t="s">
        <v>26</v>
      </c>
      <c r="B298" t="s">
        <v>19</v>
      </c>
      <c r="C298" t="s">
        <v>16</v>
      </c>
      <c r="D298" s="10">
        <v>45777</v>
      </c>
      <c r="E298">
        <v>81</v>
      </c>
      <c r="F298" t="s">
        <v>4</v>
      </c>
      <c r="G298" t="s">
        <v>74</v>
      </c>
      <c r="H298">
        <v>6</v>
      </c>
      <c r="I298" t="s">
        <v>5</v>
      </c>
      <c r="J298" t="s">
        <v>103</v>
      </c>
      <c r="K298">
        <v>1</v>
      </c>
      <c r="L298">
        <v>0</v>
      </c>
      <c r="M298">
        <v>0</v>
      </c>
      <c r="N298">
        <v>1</v>
      </c>
    </row>
    <row r="299" spans="1:14">
      <c r="A299" t="s">
        <v>26</v>
      </c>
      <c r="B299" t="s">
        <v>19</v>
      </c>
      <c r="C299" t="s">
        <v>16</v>
      </c>
      <c r="D299" s="10">
        <v>45777</v>
      </c>
      <c r="E299">
        <v>81</v>
      </c>
      <c r="F299" t="s">
        <v>5</v>
      </c>
      <c r="G299" t="s">
        <v>116</v>
      </c>
      <c r="H299">
        <v>0</v>
      </c>
      <c r="I299" t="s">
        <v>4</v>
      </c>
      <c r="J299" t="s">
        <v>102</v>
      </c>
      <c r="K299">
        <v>0</v>
      </c>
      <c r="L299">
        <v>1</v>
      </c>
      <c r="M299">
        <v>0</v>
      </c>
      <c r="N299">
        <v>1</v>
      </c>
    </row>
    <row r="300" spans="1:14">
      <c r="A300" t="s">
        <v>26</v>
      </c>
      <c r="B300" t="s">
        <v>21</v>
      </c>
      <c r="C300" t="s">
        <v>16</v>
      </c>
      <c r="D300" s="10">
        <v>45777</v>
      </c>
      <c r="E300">
        <v>82</v>
      </c>
      <c r="F300" t="s">
        <v>4</v>
      </c>
      <c r="G300" t="s">
        <v>116</v>
      </c>
      <c r="H300">
        <v>12</v>
      </c>
      <c r="I300" t="s">
        <v>5</v>
      </c>
      <c r="J300" t="s">
        <v>103</v>
      </c>
      <c r="K300">
        <v>1</v>
      </c>
      <c r="L300">
        <v>0</v>
      </c>
      <c r="M300">
        <v>0</v>
      </c>
      <c r="N300">
        <v>1</v>
      </c>
    </row>
    <row r="301" spans="1:14">
      <c r="A301" t="s">
        <v>26</v>
      </c>
      <c r="B301" t="s">
        <v>21</v>
      </c>
      <c r="C301" t="s">
        <v>16</v>
      </c>
      <c r="D301" s="10">
        <v>45777</v>
      </c>
      <c r="E301">
        <v>82</v>
      </c>
      <c r="F301" t="s">
        <v>4</v>
      </c>
      <c r="G301" t="s">
        <v>116</v>
      </c>
      <c r="H301">
        <v>12</v>
      </c>
      <c r="I301" t="s">
        <v>7</v>
      </c>
      <c r="J301" t="s">
        <v>103</v>
      </c>
      <c r="K301">
        <v>1</v>
      </c>
      <c r="L301">
        <v>0</v>
      </c>
      <c r="M301">
        <v>0</v>
      </c>
      <c r="N301">
        <v>1</v>
      </c>
    </row>
    <row r="302" spans="1:14">
      <c r="A302" t="s">
        <v>26</v>
      </c>
      <c r="B302" t="s">
        <v>21</v>
      </c>
      <c r="C302" t="s">
        <v>16</v>
      </c>
      <c r="D302" s="10">
        <v>45777</v>
      </c>
      <c r="E302">
        <v>82</v>
      </c>
      <c r="F302" t="s">
        <v>7</v>
      </c>
      <c r="G302" t="s">
        <v>74</v>
      </c>
      <c r="H302">
        <v>2</v>
      </c>
      <c r="I302" t="s">
        <v>4</v>
      </c>
      <c r="J302" t="s">
        <v>102</v>
      </c>
      <c r="K302">
        <v>0</v>
      </c>
      <c r="L302">
        <v>1</v>
      </c>
      <c r="M302">
        <v>0</v>
      </c>
      <c r="N302">
        <v>1</v>
      </c>
    </row>
    <row r="303" spans="1:14">
      <c r="A303" t="s">
        <v>26</v>
      </c>
      <c r="B303" t="s">
        <v>21</v>
      </c>
      <c r="C303" t="s">
        <v>16</v>
      </c>
      <c r="D303" s="10">
        <v>45777</v>
      </c>
      <c r="E303">
        <v>82</v>
      </c>
      <c r="F303" t="s">
        <v>7</v>
      </c>
      <c r="G303" t="s">
        <v>116</v>
      </c>
      <c r="H303">
        <v>2</v>
      </c>
      <c r="I303" t="s">
        <v>5</v>
      </c>
      <c r="J303" t="s">
        <v>102</v>
      </c>
      <c r="K303">
        <v>0</v>
      </c>
      <c r="L303">
        <v>1</v>
      </c>
      <c r="M303">
        <v>0</v>
      </c>
      <c r="N303">
        <v>1</v>
      </c>
    </row>
    <row r="304" spans="1:14">
      <c r="A304" t="s">
        <v>26</v>
      </c>
      <c r="B304" t="s">
        <v>21</v>
      </c>
      <c r="C304" t="s">
        <v>16</v>
      </c>
      <c r="D304" s="10">
        <v>45777</v>
      </c>
      <c r="E304">
        <v>82</v>
      </c>
      <c r="F304" t="s">
        <v>5</v>
      </c>
      <c r="G304" t="s">
        <v>74</v>
      </c>
      <c r="H304">
        <v>5</v>
      </c>
      <c r="I304" t="s">
        <v>4</v>
      </c>
      <c r="J304" t="s">
        <v>102</v>
      </c>
      <c r="K304">
        <v>0</v>
      </c>
      <c r="L304">
        <v>1</v>
      </c>
      <c r="M304">
        <v>0</v>
      </c>
      <c r="N304">
        <v>1</v>
      </c>
    </row>
    <row r="305" spans="1:14">
      <c r="A305" t="s">
        <v>26</v>
      </c>
      <c r="B305" t="s">
        <v>21</v>
      </c>
      <c r="C305" t="s">
        <v>16</v>
      </c>
      <c r="D305" s="10">
        <v>45777</v>
      </c>
      <c r="E305">
        <v>82</v>
      </c>
      <c r="F305" t="s">
        <v>5</v>
      </c>
      <c r="G305" t="s">
        <v>74</v>
      </c>
      <c r="H305">
        <v>5</v>
      </c>
      <c r="I305" t="s">
        <v>7</v>
      </c>
      <c r="J305" t="s">
        <v>103</v>
      </c>
      <c r="K305">
        <v>1</v>
      </c>
      <c r="L305">
        <v>0</v>
      </c>
      <c r="M305">
        <v>0</v>
      </c>
      <c r="N305">
        <v>1</v>
      </c>
    </row>
    <row r="306" spans="1:14">
      <c r="A306" t="s">
        <v>26</v>
      </c>
      <c r="B306" t="s">
        <v>20</v>
      </c>
      <c r="C306" t="s">
        <v>16</v>
      </c>
      <c r="D306" s="10">
        <v>45777</v>
      </c>
      <c r="E306">
        <v>83</v>
      </c>
      <c r="F306" t="s">
        <v>5</v>
      </c>
      <c r="G306" t="s">
        <v>116</v>
      </c>
      <c r="H306">
        <v>5</v>
      </c>
      <c r="I306" t="s">
        <v>4</v>
      </c>
      <c r="J306" t="s">
        <v>102</v>
      </c>
      <c r="K306">
        <v>0</v>
      </c>
      <c r="L306">
        <v>1</v>
      </c>
      <c r="M306">
        <v>0</v>
      </c>
      <c r="N306">
        <v>1</v>
      </c>
    </row>
    <row r="307" spans="1:14">
      <c r="A307" t="s">
        <v>26</v>
      </c>
      <c r="B307" t="s">
        <v>20</v>
      </c>
      <c r="C307" t="s">
        <v>16</v>
      </c>
      <c r="D307" s="10">
        <v>45777</v>
      </c>
      <c r="E307">
        <v>83</v>
      </c>
      <c r="F307" t="s">
        <v>4</v>
      </c>
      <c r="G307" t="s">
        <v>74</v>
      </c>
      <c r="H307">
        <v>12</v>
      </c>
      <c r="I307" t="s">
        <v>5</v>
      </c>
      <c r="J307" t="s">
        <v>103</v>
      </c>
      <c r="K307">
        <v>1</v>
      </c>
      <c r="L307">
        <v>0</v>
      </c>
      <c r="M307">
        <v>0</v>
      </c>
      <c r="N307">
        <v>1</v>
      </c>
    </row>
    <row r="308" spans="1:14">
      <c r="A308" t="s">
        <v>26</v>
      </c>
      <c r="B308" t="s">
        <v>20</v>
      </c>
      <c r="C308" t="s">
        <v>16</v>
      </c>
      <c r="D308" s="10">
        <v>45778</v>
      </c>
      <c r="E308">
        <v>84</v>
      </c>
      <c r="F308" t="s">
        <v>4</v>
      </c>
      <c r="G308" t="s">
        <v>116</v>
      </c>
      <c r="H308">
        <v>10</v>
      </c>
      <c r="I308" t="s">
        <v>5</v>
      </c>
      <c r="J308" t="s">
        <v>103</v>
      </c>
      <c r="K308">
        <v>1</v>
      </c>
      <c r="L308">
        <v>0</v>
      </c>
      <c r="M308">
        <v>0</v>
      </c>
      <c r="N308">
        <v>1</v>
      </c>
    </row>
    <row r="309" spans="1:14">
      <c r="A309" t="s">
        <v>26</v>
      </c>
      <c r="B309" t="s">
        <v>20</v>
      </c>
      <c r="C309" t="s">
        <v>16</v>
      </c>
      <c r="D309" s="10">
        <v>45778</v>
      </c>
      <c r="E309">
        <v>84</v>
      </c>
      <c r="F309" t="s">
        <v>5</v>
      </c>
      <c r="G309" t="s">
        <v>74</v>
      </c>
      <c r="H309">
        <v>5</v>
      </c>
      <c r="I309" t="s">
        <v>4</v>
      </c>
      <c r="J309" t="s">
        <v>102</v>
      </c>
      <c r="K309">
        <v>0</v>
      </c>
      <c r="L309">
        <v>1</v>
      </c>
      <c r="M309">
        <v>0</v>
      </c>
      <c r="N309">
        <v>1</v>
      </c>
    </row>
    <row r="310" spans="1:14">
      <c r="A310" t="s">
        <v>26</v>
      </c>
      <c r="B310" t="s">
        <v>19</v>
      </c>
      <c r="C310" t="s">
        <v>16</v>
      </c>
      <c r="D310" s="10">
        <v>45778</v>
      </c>
      <c r="E310">
        <v>85</v>
      </c>
      <c r="F310" t="s">
        <v>5</v>
      </c>
      <c r="G310" t="s">
        <v>74</v>
      </c>
      <c r="H310">
        <v>6</v>
      </c>
      <c r="I310" t="s">
        <v>4</v>
      </c>
      <c r="J310" t="s">
        <v>102</v>
      </c>
      <c r="K310">
        <v>0</v>
      </c>
      <c r="L310">
        <v>1</v>
      </c>
      <c r="M310">
        <v>0</v>
      </c>
      <c r="N310">
        <v>1</v>
      </c>
    </row>
    <row r="311" spans="1:14">
      <c r="A311" t="s">
        <v>26</v>
      </c>
      <c r="B311" t="s">
        <v>19</v>
      </c>
      <c r="C311" t="s">
        <v>16</v>
      </c>
      <c r="D311" s="10">
        <v>45778</v>
      </c>
      <c r="E311">
        <v>85</v>
      </c>
      <c r="F311" t="s">
        <v>4</v>
      </c>
      <c r="G311" t="s">
        <v>116</v>
      </c>
      <c r="H311">
        <v>10</v>
      </c>
      <c r="I311" t="s">
        <v>5</v>
      </c>
      <c r="J311" t="s">
        <v>103</v>
      </c>
      <c r="K311">
        <v>1</v>
      </c>
      <c r="L311">
        <v>0</v>
      </c>
      <c r="M311">
        <v>0</v>
      </c>
      <c r="N311">
        <v>1</v>
      </c>
    </row>
    <row r="312" spans="1:14">
      <c r="A312" t="s">
        <v>26</v>
      </c>
      <c r="B312" t="s">
        <v>21</v>
      </c>
      <c r="C312" t="s">
        <v>16</v>
      </c>
      <c r="D312" s="10">
        <v>45778</v>
      </c>
      <c r="E312">
        <v>86</v>
      </c>
      <c r="F312" t="s">
        <v>4</v>
      </c>
      <c r="G312" t="s">
        <v>74</v>
      </c>
      <c r="H312">
        <v>8</v>
      </c>
      <c r="I312" t="s">
        <v>5</v>
      </c>
      <c r="J312" t="s">
        <v>103</v>
      </c>
      <c r="K312">
        <v>1</v>
      </c>
      <c r="L312">
        <v>0</v>
      </c>
      <c r="M312">
        <v>0</v>
      </c>
      <c r="N312">
        <v>1</v>
      </c>
    </row>
    <row r="313" spans="1:14">
      <c r="A313" t="s">
        <v>26</v>
      </c>
      <c r="B313" t="s">
        <v>21</v>
      </c>
      <c r="C313" t="s">
        <v>16</v>
      </c>
      <c r="D313" s="10">
        <v>45778</v>
      </c>
      <c r="E313">
        <v>86</v>
      </c>
      <c r="F313" t="s">
        <v>5</v>
      </c>
      <c r="G313" t="s">
        <v>116</v>
      </c>
      <c r="H313">
        <v>4</v>
      </c>
      <c r="I313" t="s">
        <v>4</v>
      </c>
      <c r="J313" t="s">
        <v>102</v>
      </c>
      <c r="K313">
        <v>0</v>
      </c>
      <c r="L313">
        <v>1</v>
      </c>
      <c r="M313">
        <v>0</v>
      </c>
      <c r="N313">
        <v>1</v>
      </c>
    </row>
    <row r="314" spans="1:14">
      <c r="A314" t="s">
        <v>26</v>
      </c>
      <c r="B314" t="s">
        <v>21</v>
      </c>
      <c r="C314" t="s">
        <v>16</v>
      </c>
      <c r="D314" s="10">
        <v>45778</v>
      </c>
      <c r="E314">
        <v>87</v>
      </c>
      <c r="F314" t="s">
        <v>4</v>
      </c>
      <c r="G314" t="s">
        <v>116</v>
      </c>
      <c r="H314">
        <v>4</v>
      </c>
      <c r="I314" t="s">
        <v>5</v>
      </c>
      <c r="J314" t="s">
        <v>103</v>
      </c>
      <c r="K314">
        <v>1</v>
      </c>
      <c r="L314">
        <v>0</v>
      </c>
      <c r="M314">
        <v>0</v>
      </c>
      <c r="N314">
        <v>1</v>
      </c>
    </row>
    <row r="315" spans="1:14">
      <c r="A315" t="s">
        <v>26</v>
      </c>
      <c r="B315" t="s">
        <v>21</v>
      </c>
      <c r="C315" t="s">
        <v>16</v>
      </c>
      <c r="D315" s="10">
        <v>45778</v>
      </c>
      <c r="E315">
        <v>87</v>
      </c>
      <c r="F315" t="s">
        <v>5</v>
      </c>
      <c r="G315" t="s">
        <v>74</v>
      </c>
      <c r="H315">
        <v>3</v>
      </c>
      <c r="I315" t="s">
        <v>4</v>
      </c>
      <c r="J315" t="s">
        <v>102</v>
      </c>
      <c r="K315">
        <v>0</v>
      </c>
      <c r="L315">
        <v>1</v>
      </c>
      <c r="M315">
        <v>0</v>
      </c>
      <c r="N315">
        <v>1</v>
      </c>
    </row>
    <row r="316" spans="1:14">
      <c r="A316" t="s">
        <v>26</v>
      </c>
      <c r="B316" t="s">
        <v>20</v>
      </c>
      <c r="C316" t="s">
        <v>16</v>
      </c>
      <c r="D316" s="10">
        <v>45779</v>
      </c>
      <c r="E316">
        <v>88</v>
      </c>
      <c r="F316" t="s">
        <v>5</v>
      </c>
      <c r="G316" t="s">
        <v>116</v>
      </c>
      <c r="H316">
        <v>8</v>
      </c>
      <c r="I316" t="s">
        <v>4</v>
      </c>
      <c r="J316" t="s">
        <v>102</v>
      </c>
      <c r="K316">
        <v>0</v>
      </c>
      <c r="L316">
        <v>1</v>
      </c>
      <c r="M316">
        <v>0</v>
      </c>
      <c r="N316">
        <v>1</v>
      </c>
    </row>
    <row r="317" spans="1:14">
      <c r="A317" t="s">
        <v>26</v>
      </c>
      <c r="B317" t="s">
        <v>20</v>
      </c>
      <c r="C317" t="s">
        <v>16</v>
      </c>
      <c r="D317" s="10">
        <v>45779</v>
      </c>
      <c r="E317">
        <v>88</v>
      </c>
      <c r="F317" t="s">
        <v>4</v>
      </c>
      <c r="G317" t="s">
        <v>74</v>
      </c>
      <c r="H317">
        <v>9</v>
      </c>
      <c r="I317" t="s">
        <v>5</v>
      </c>
      <c r="J317" t="s">
        <v>103</v>
      </c>
      <c r="K317">
        <v>1</v>
      </c>
      <c r="L317">
        <v>0</v>
      </c>
      <c r="M317">
        <v>0</v>
      </c>
      <c r="N317">
        <v>1</v>
      </c>
    </row>
    <row r="318" spans="1:14">
      <c r="A318" t="s">
        <v>26</v>
      </c>
      <c r="B318" t="s">
        <v>19</v>
      </c>
      <c r="C318" t="s">
        <v>16</v>
      </c>
      <c r="D318" s="10">
        <v>45779</v>
      </c>
      <c r="E318">
        <v>89</v>
      </c>
      <c r="F318" t="s">
        <v>4</v>
      </c>
      <c r="G318" t="s">
        <v>116</v>
      </c>
      <c r="H318">
        <v>2</v>
      </c>
      <c r="I318" t="s">
        <v>5</v>
      </c>
      <c r="J318" t="s">
        <v>102</v>
      </c>
      <c r="K318">
        <v>0</v>
      </c>
      <c r="L318">
        <v>1</v>
      </c>
      <c r="M318">
        <v>0</v>
      </c>
      <c r="N318">
        <v>1</v>
      </c>
    </row>
    <row r="319" spans="1:14">
      <c r="A319" t="s">
        <v>26</v>
      </c>
      <c r="B319" t="s">
        <v>19</v>
      </c>
      <c r="C319" t="s">
        <v>16</v>
      </c>
      <c r="D319" s="10">
        <v>45779</v>
      </c>
      <c r="E319">
        <v>89</v>
      </c>
      <c r="F319" t="s">
        <v>4</v>
      </c>
      <c r="G319" t="s">
        <v>116</v>
      </c>
      <c r="H319">
        <v>2</v>
      </c>
      <c r="I319" t="s">
        <v>24</v>
      </c>
      <c r="J319" t="s">
        <v>101</v>
      </c>
      <c r="K319">
        <v>0</v>
      </c>
      <c r="L319">
        <v>0</v>
      </c>
      <c r="M319">
        <v>1</v>
      </c>
      <c r="N319">
        <v>1</v>
      </c>
    </row>
    <row r="320" spans="1:14">
      <c r="A320" t="s">
        <v>26</v>
      </c>
      <c r="B320" t="s">
        <v>19</v>
      </c>
      <c r="C320" t="s">
        <v>16</v>
      </c>
      <c r="D320" s="10">
        <v>45779</v>
      </c>
      <c r="E320">
        <v>89</v>
      </c>
      <c r="F320" t="s">
        <v>5</v>
      </c>
      <c r="G320" t="s">
        <v>74</v>
      </c>
      <c r="H320">
        <v>4</v>
      </c>
      <c r="I320" t="s">
        <v>4</v>
      </c>
      <c r="J320" t="s">
        <v>103</v>
      </c>
      <c r="K320">
        <v>1</v>
      </c>
      <c r="L320">
        <v>0</v>
      </c>
      <c r="M320">
        <v>0</v>
      </c>
      <c r="N320">
        <v>1</v>
      </c>
    </row>
    <row r="321" spans="1:14">
      <c r="A321" t="s">
        <v>26</v>
      </c>
      <c r="B321" t="s">
        <v>19</v>
      </c>
      <c r="C321" t="s">
        <v>16</v>
      </c>
      <c r="D321" s="10">
        <v>45779</v>
      </c>
      <c r="E321">
        <v>89</v>
      </c>
      <c r="F321" t="s">
        <v>5</v>
      </c>
      <c r="G321" t="s">
        <v>74</v>
      </c>
      <c r="H321">
        <v>4</v>
      </c>
      <c r="I321" t="s">
        <v>24</v>
      </c>
      <c r="J321" t="s">
        <v>103</v>
      </c>
      <c r="K321">
        <v>1</v>
      </c>
      <c r="L321">
        <v>0</v>
      </c>
      <c r="M321">
        <v>0</v>
      </c>
      <c r="N321">
        <v>1</v>
      </c>
    </row>
    <row r="322" spans="1:14">
      <c r="A322" t="s">
        <v>26</v>
      </c>
      <c r="B322" t="s">
        <v>19</v>
      </c>
      <c r="C322" t="s">
        <v>16</v>
      </c>
      <c r="D322" s="10">
        <v>45779</v>
      </c>
      <c r="E322">
        <v>89</v>
      </c>
      <c r="F322" t="s">
        <v>24</v>
      </c>
      <c r="G322" t="s">
        <v>74</v>
      </c>
      <c r="H322">
        <v>2</v>
      </c>
      <c r="I322" t="s">
        <v>4</v>
      </c>
      <c r="J322" t="s">
        <v>101</v>
      </c>
      <c r="K322">
        <v>0</v>
      </c>
      <c r="L322">
        <v>0</v>
      </c>
      <c r="M322">
        <v>1</v>
      </c>
      <c r="N322">
        <v>1</v>
      </c>
    </row>
    <row r="323" spans="1:14">
      <c r="A323" t="s">
        <v>26</v>
      </c>
      <c r="B323" t="s">
        <v>19</v>
      </c>
      <c r="C323" t="s">
        <v>16</v>
      </c>
      <c r="D323" s="10">
        <v>45779</v>
      </c>
      <c r="E323">
        <v>89</v>
      </c>
      <c r="F323" t="s">
        <v>24</v>
      </c>
      <c r="G323" t="s">
        <v>116</v>
      </c>
      <c r="H323">
        <v>2</v>
      </c>
      <c r="I323" t="s">
        <v>5</v>
      </c>
      <c r="J323" t="s">
        <v>102</v>
      </c>
      <c r="K323">
        <v>0</v>
      </c>
      <c r="L323">
        <v>1</v>
      </c>
      <c r="M323">
        <v>0</v>
      </c>
      <c r="N323">
        <v>1</v>
      </c>
    </row>
    <row r="324" spans="1:14">
      <c r="A324" t="s">
        <v>26</v>
      </c>
      <c r="B324" t="s">
        <v>20</v>
      </c>
      <c r="C324" t="s">
        <v>16</v>
      </c>
      <c r="D324" s="10">
        <v>45782</v>
      </c>
      <c r="E324">
        <v>90</v>
      </c>
      <c r="F324" t="s">
        <v>5</v>
      </c>
      <c r="G324" t="s">
        <v>74</v>
      </c>
      <c r="H324">
        <v>1</v>
      </c>
      <c r="I324" t="s">
        <v>4</v>
      </c>
      <c r="J324" t="s">
        <v>102</v>
      </c>
      <c r="K324">
        <v>0</v>
      </c>
      <c r="L324">
        <v>1</v>
      </c>
      <c r="M324">
        <v>0</v>
      </c>
      <c r="N324">
        <v>1</v>
      </c>
    </row>
    <row r="325" spans="1:14">
      <c r="A325" t="s">
        <v>26</v>
      </c>
      <c r="B325" t="s">
        <v>20</v>
      </c>
      <c r="C325" t="s">
        <v>16</v>
      </c>
      <c r="D325" s="10">
        <v>45782</v>
      </c>
      <c r="E325">
        <v>90</v>
      </c>
      <c r="F325" t="s">
        <v>4</v>
      </c>
      <c r="G325" t="s">
        <v>116</v>
      </c>
      <c r="H325">
        <v>2</v>
      </c>
      <c r="I325" t="s">
        <v>5</v>
      </c>
      <c r="J325" t="s">
        <v>103</v>
      </c>
      <c r="K325">
        <v>1</v>
      </c>
      <c r="L325">
        <v>0</v>
      </c>
      <c r="M325">
        <v>0</v>
      </c>
      <c r="N325">
        <v>1</v>
      </c>
    </row>
    <row r="326" spans="1:14">
      <c r="A326" t="s">
        <v>26</v>
      </c>
      <c r="B326" t="s">
        <v>20</v>
      </c>
      <c r="C326" t="s">
        <v>16</v>
      </c>
      <c r="D326" s="10">
        <v>45782</v>
      </c>
      <c r="E326">
        <v>91</v>
      </c>
      <c r="F326" t="s">
        <v>5</v>
      </c>
      <c r="G326" t="s">
        <v>74</v>
      </c>
      <c r="H326">
        <v>11</v>
      </c>
      <c r="I326" t="s">
        <v>4</v>
      </c>
      <c r="J326" t="s">
        <v>103</v>
      </c>
      <c r="K326">
        <v>1</v>
      </c>
      <c r="L326">
        <v>0</v>
      </c>
      <c r="M326">
        <v>0</v>
      </c>
      <c r="N326">
        <v>1</v>
      </c>
    </row>
    <row r="327" spans="1:14">
      <c r="A327" t="s">
        <v>26</v>
      </c>
      <c r="B327" t="s">
        <v>20</v>
      </c>
      <c r="C327" t="s">
        <v>16</v>
      </c>
      <c r="D327" s="10">
        <v>45782</v>
      </c>
      <c r="E327">
        <v>91</v>
      </c>
      <c r="F327" t="s">
        <v>4</v>
      </c>
      <c r="G327" t="s">
        <v>116</v>
      </c>
      <c r="H327">
        <v>7</v>
      </c>
      <c r="I327" t="s">
        <v>5</v>
      </c>
      <c r="J327" t="s">
        <v>102</v>
      </c>
      <c r="K327">
        <v>0</v>
      </c>
      <c r="L327">
        <v>1</v>
      </c>
      <c r="M327">
        <v>0</v>
      </c>
      <c r="N327">
        <v>1</v>
      </c>
    </row>
    <row r="328" spans="1:14">
      <c r="A328" t="s">
        <v>26</v>
      </c>
      <c r="B328" t="s">
        <v>20</v>
      </c>
      <c r="C328" t="s">
        <v>16</v>
      </c>
      <c r="D328" s="10">
        <v>45783</v>
      </c>
      <c r="E328">
        <v>92</v>
      </c>
      <c r="F328" t="s">
        <v>5</v>
      </c>
      <c r="G328" t="s">
        <v>116</v>
      </c>
      <c r="H328">
        <v>3</v>
      </c>
      <c r="I328" t="s">
        <v>4</v>
      </c>
      <c r="J328" t="s">
        <v>102</v>
      </c>
      <c r="K328">
        <v>0</v>
      </c>
      <c r="L328">
        <v>1</v>
      </c>
      <c r="M328">
        <v>0</v>
      </c>
      <c r="N328">
        <v>1</v>
      </c>
    </row>
    <row r="329" spans="1:14">
      <c r="A329" t="s">
        <v>26</v>
      </c>
      <c r="B329" t="s">
        <v>20</v>
      </c>
      <c r="C329" t="s">
        <v>16</v>
      </c>
      <c r="D329" s="10">
        <v>45783</v>
      </c>
      <c r="E329">
        <v>92</v>
      </c>
      <c r="F329" t="s">
        <v>4</v>
      </c>
      <c r="G329" t="s">
        <v>74</v>
      </c>
      <c r="H329">
        <v>7</v>
      </c>
      <c r="I329" t="s">
        <v>5</v>
      </c>
      <c r="J329" t="s">
        <v>103</v>
      </c>
      <c r="K329">
        <v>1</v>
      </c>
      <c r="L329">
        <v>0</v>
      </c>
      <c r="M329">
        <v>0</v>
      </c>
      <c r="N329">
        <v>1</v>
      </c>
    </row>
    <row r="330" spans="1:14">
      <c r="A330" t="s">
        <v>26</v>
      </c>
      <c r="B330" t="s">
        <v>20</v>
      </c>
      <c r="C330" t="s">
        <v>16</v>
      </c>
      <c r="D330" s="10">
        <v>45784</v>
      </c>
      <c r="E330">
        <v>93</v>
      </c>
      <c r="F330" t="s">
        <v>5</v>
      </c>
      <c r="G330" t="s">
        <v>116</v>
      </c>
      <c r="H330">
        <v>1</v>
      </c>
      <c r="I330" t="s">
        <v>4</v>
      </c>
      <c r="J330" t="s">
        <v>102</v>
      </c>
      <c r="K330">
        <v>0</v>
      </c>
      <c r="L330">
        <v>1</v>
      </c>
      <c r="M330">
        <v>0</v>
      </c>
      <c r="N330">
        <v>1</v>
      </c>
    </row>
    <row r="331" spans="1:14">
      <c r="A331" t="s">
        <v>26</v>
      </c>
      <c r="B331" t="s">
        <v>20</v>
      </c>
      <c r="C331" t="s">
        <v>16</v>
      </c>
      <c r="D331" s="10">
        <v>45784</v>
      </c>
      <c r="E331">
        <v>93</v>
      </c>
      <c r="F331" t="s">
        <v>4</v>
      </c>
      <c r="G331" t="s">
        <v>74</v>
      </c>
      <c r="H331">
        <v>14</v>
      </c>
      <c r="I331" t="s">
        <v>5</v>
      </c>
      <c r="J331" t="s">
        <v>103</v>
      </c>
      <c r="K331">
        <v>1</v>
      </c>
      <c r="L331">
        <v>0</v>
      </c>
      <c r="M331">
        <v>0</v>
      </c>
      <c r="N331">
        <v>1</v>
      </c>
    </row>
    <row r="332" spans="1:14">
      <c r="A332" t="s">
        <v>26</v>
      </c>
      <c r="B332" t="s">
        <v>19</v>
      </c>
      <c r="C332" t="s">
        <v>16</v>
      </c>
      <c r="D332" s="10">
        <v>45784</v>
      </c>
      <c r="E332">
        <v>94</v>
      </c>
      <c r="F332" t="s">
        <v>4</v>
      </c>
      <c r="G332" t="s">
        <v>116</v>
      </c>
      <c r="H332">
        <v>7</v>
      </c>
      <c r="I332" t="s">
        <v>5</v>
      </c>
      <c r="J332" t="s">
        <v>102</v>
      </c>
      <c r="K332">
        <v>0</v>
      </c>
      <c r="L332">
        <v>1</v>
      </c>
      <c r="M332">
        <v>0</v>
      </c>
      <c r="N332">
        <v>1</v>
      </c>
    </row>
    <row r="333" spans="1:14">
      <c r="A333" t="s">
        <v>26</v>
      </c>
      <c r="B333" t="s">
        <v>19</v>
      </c>
      <c r="C333" t="s">
        <v>16</v>
      </c>
      <c r="D333" s="10">
        <v>45784</v>
      </c>
      <c r="E333">
        <v>94</v>
      </c>
      <c r="F333" t="s">
        <v>5</v>
      </c>
      <c r="G333" t="s">
        <v>74</v>
      </c>
      <c r="H333">
        <v>8</v>
      </c>
      <c r="I333" t="s">
        <v>4</v>
      </c>
      <c r="J333" t="s">
        <v>103</v>
      </c>
      <c r="K333">
        <v>1</v>
      </c>
      <c r="L333">
        <v>0</v>
      </c>
      <c r="M333">
        <v>0</v>
      </c>
      <c r="N333">
        <v>1</v>
      </c>
    </row>
    <row r="334" spans="1:14">
      <c r="A334" t="s">
        <v>26</v>
      </c>
      <c r="B334" t="s">
        <v>21</v>
      </c>
      <c r="C334" t="s">
        <v>16</v>
      </c>
      <c r="D334" s="10">
        <v>45784</v>
      </c>
      <c r="E334">
        <v>95</v>
      </c>
      <c r="F334" t="s">
        <v>5</v>
      </c>
      <c r="G334" t="s">
        <v>74</v>
      </c>
      <c r="H334">
        <v>1</v>
      </c>
      <c r="I334" t="s">
        <v>4</v>
      </c>
      <c r="J334" t="s">
        <v>102</v>
      </c>
      <c r="K334">
        <v>0</v>
      </c>
      <c r="L334">
        <v>1</v>
      </c>
      <c r="M334">
        <v>0</v>
      </c>
      <c r="N334">
        <v>1</v>
      </c>
    </row>
    <row r="335" spans="1:14">
      <c r="A335" t="s">
        <v>26</v>
      </c>
      <c r="B335" t="s">
        <v>21</v>
      </c>
      <c r="C335" t="s">
        <v>16</v>
      </c>
      <c r="D335" s="10">
        <v>45784</v>
      </c>
      <c r="E335">
        <v>95</v>
      </c>
      <c r="F335" t="s">
        <v>4</v>
      </c>
      <c r="G335" t="s">
        <v>116</v>
      </c>
      <c r="H335">
        <v>2</v>
      </c>
      <c r="I335" t="s">
        <v>5</v>
      </c>
      <c r="J335" t="s">
        <v>103</v>
      </c>
      <c r="K335">
        <v>1</v>
      </c>
      <c r="L335">
        <v>0</v>
      </c>
      <c r="M335">
        <v>0</v>
      </c>
      <c r="N335">
        <v>1</v>
      </c>
    </row>
    <row r="336" spans="1:14">
      <c r="A336" t="s">
        <v>26</v>
      </c>
      <c r="B336" t="s">
        <v>20</v>
      </c>
      <c r="C336" t="s">
        <v>16</v>
      </c>
      <c r="D336" s="10">
        <v>45790</v>
      </c>
      <c r="E336">
        <v>96</v>
      </c>
      <c r="F336" t="s">
        <v>5</v>
      </c>
      <c r="G336" t="s">
        <v>74</v>
      </c>
      <c r="H336">
        <v>3</v>
      </c>
      <c r="I336" t="s">
        <v>4</v>
      </c>
      <c r="J336" t="s">
        <v>102</v>
      </c>
      <c r="K336">
        <v>0</v>
      </c>
      <c r="L336">
        <v>1</v>
      </c>
      <c r="M336">
        <v>0</v>
      </c>
      <c r="N336">
        <v>1</v>
      </c>
    </row>
    <row r="337" spans="1:14">
      <c r="A337" t="s">
        <v>26</v>
      </c>
      <c r="B337" t="s">
        <v>20</v>
      </c>
      <c r="C337" t="s">
        <v>16</v>
      </c>
      <c r="D337" s="10">
        <v>45790</v>
      </c>
      <c r="E337">
        <v>96</v>
      </c>
      <c r="F337" t="s">
        <v>4</v>
      </c>
      <c r="G337" t="s">
        <v>116</v>
      </c>
      <c r="H337">
        <v>5</v>
      </c>
      <c r="I337" t="s">
        <v>5</v>
      </c>
      <c r="J337" t="s">
        <v>103</v>
      </c>
      <c r="K337">
        <v>1</v>
      </c>
      <c r="L337">
        <v>0</v>
      </c>
      <c r="M337">
        <v>0</v>
      </c>
      <c r="N337">
        <v>1</v>
      </c>
    </row>
    <row r="338" spans="1:14">
      <c r="A338" t="s">
        <v>26</v>
      </c>
      <c r="B338" t="s">
        <v>20</v>
      </c>
      <c r="C338" t="s">
        <v>16</v>
      </c>
      <c r="D338" s="10">
        <v>45790</v>
      </c>
      <c r="E338">
        <v>97</v>
      </c>
      <c r="F338" t="s">
        <v>5</v>
      </c>
      <c r="G338" t="s">
        <v>116</v>
      </c>
      <c r="H338">
        <v>5</v>
      </c>
      <c r="I338" t="s">
        <v>4</v>
      </c>
      <c r="J338" t="s">
        <v>102</v>
      </c>
      <c r="K338">
        <v>0</v>
      </c>
      <c r="L338">
        <v>1</v>
      </c>
      <c r="M338">
        <v>0</v>
      </c>
      <c r="N338">
        <v>1</v>
      </c>
    </row>
    <row r="339" spans="1:14">
      <c r="A339" t="s">
        <v>26</v>
      </c>
      <c r="B339" t="s">
        <v>20</v>
      </c>
      <c r="C339" t="s">
        <v>16</v>
      </c>
      <c r="D339" s="10">
        <v>45790</v>
      </c>
      <c r="E339">
        <v>97</v>
      </c>
      <c r="F339" t="s">
        <v>4</v>
      </c>
      <c r="G339" t="s">
        <v>74</v>
      </c>
      <c r="H339">
        <v>6</v>
      </c>
      <c r="I339" t="s">
        <v>5</v>
      </c>
      <c r="J339" t="s">
        <v>103</v>
      </c>
      <c r="K339">
        <v>1</v>
      </c>
      <c r="L339">
        <v>0</v>
      </c>
      <c r="M339">
        <v>0</v>
      </c>
      <c r="N339">
        <v>1</v>
      </c>
    </row>
    <row r="340" spans="1:14">
      <c r="A340" t="s">
        <v>26</v>
      </c>
      <c r="B340" t="s">
        <v>20</v>
      </c>
      <c r="C340" t="s">
        <v>16</v>
      </c>
      <c r="D340" s="10">
        <v>45791</v>
      </c>
      <c r="E340">
        <v>98</v>
      </c>
      <c r="F340" t="s">
        <v>4</v>
      </c>
      <c r="G340" t="s">
        <v>74</v>
      </c>
      <c r="H340">
        <v>11</v>
      </c>
      <c r="I340" t="s">
        <v>5</v>
      </c>
      <c r="J340" t="s">
        <v>103</v>
      </c>
      <c r="K340">
        <v>1</v>
      </c>
      <c r="L340">
        <v>0</v>
      </c>
      <c r="M340">
        <v>0</v>
      </c>
      <c r="N340">
        <v>1</v>
      </c>
    </row>
    <row r="341" spans="1:14">
      <c r="A341" t="s">
        <v>26</v>
      </c>
      <c r="B341" t="s">
        <v>20</v>
      </c>
      <c r="C341" t="s">
        <v>16</v>
      </c>
      <c r="D341" s="10">
        <v>45791</v>
      </c>
      <c r="E341">
        <v>98</v>
      </c>
      <c r="F341" t="s">
        <v>6</v>
      </c>
      <c r="G341" t="s">
        <v>116</v>
      </c>
      <c r="H341">
        <v>3</v>
      </c>
      <c r="I341" t="s">
        <v>4</v>
      </c>
      <c r="J341" t="s">
        <v>102</v>
      </c>
      <c r="K341">
        <v>0</v>
      </c>
      <c r="L341">
        <v>1</v>
      </c>
      <c r="M341">
        <v>0</v>
      </c>
      <c r="N341">
        <v>1</v>
      </c>
    </row>
    <row r="342" spans="1:14">
      <c r="A342" t="s">
        <v>26</v>
      </c>
      <c r="B342" t="s">
        <v>20</v>
      </c>
      <c r="C342" t="s">
        <v>16</v>
      </c>
      <c r="D342" s="10">
        <v>45791</v>
      </c>
      <c r="E342">
        <v>98</v>
      </c>
      <c r="F342" t="s">
        <v>5</v>
      </c>
      <c r="G342" t="s">
        <v>116</v>
      </c>
      <c r="H342">
        <v>2</v>
      </c>
      <c r="I342" t="s">
        <v>4</v>
      </c>
      <c r="J342" t="s">
        <v>102</v>
      </c>
      <c r="K342">
        <v>0</v>
      </c>
      <c r="L342">
        <v>1</v>
      </c>
      <c r="M342">
        <v>0</v>
      </c>
      <c r="N342">
        <v>1</v>
      </c>
    </row>
    <row r="343" spans="1:14">
      <c r="A343" t="s">
        <v>26</v>
      </c>
      <c r="B343" t="s">
        <v>20</v>
      </c>
      <c r="C343" t="s">
        <v>16</v>
      </c>
      <c r="D343" s="10">
        <v>45791</v>
      </c>
      <c r="E343">
        <v>98</v>
      </c>
      <c r="F343" t="s">
        <v>6</v>
      </c>
      <c r="G343" t="s">
        <v>116</v>
      </c>
      <c r="H343">
        <v>3</v>
      </c>
      <c r="I343" t="s">
        <v>5</v>
      </c>
      <c r="J343" t="s">
        <v>103</v>
      </c>
      <c r="K343">
        <v>1</v>
      </c>
      <c r="L343">
        <v>0</v>
      </c>
      <c r="M343">
        <v>0</v>
      </c>
      <c r="N343">
        <v>1</v>
      </c>
    </row>
    <row r="344" spans="1:14">
      <c r="A344" t="s">
        <v>26</v>
      </c>
      <c r="B344" t="s">
        <v>20</v>
      </c>
      <c r="C344" t="s">
        <v>16</v>
      </c>
      <c r="D344" s="10">
        <v>45791</v>
      </c>
      <c r="E344">
        <v>98</v>
      </c>
      <c r="F344" t="s">
        <v>4</v>
      </c>
      <c r="G344" t="s">
        <v>74</v>
      </c>
      <c r="H344">
        <v>11</v>
      </c>
      <c r="I344" t="s">
        <v>6</v>
      </c>
      <c r="J344" t="s">
        <v>103</v>
      </c>
      <c r="K344">
        <v>1</v>
      </c>
      <c r="L344">
        <v>0</v>
      </c>
      <c r="M344">
        <v>0</v>
      </c>
      <c r="N344">
        <v>1</v>
      </c>
    </row>
    <row r="345" spans="1:14">
      <c r="A345" t="s">
        <v>26</v>
      </c>
      <c r="B345" t="s">
        <v>20</v>
      </c>
      <c r="C345" t="s">
        <v>16</v>
      </c>
      <c r="D345" s="10">
        <v>45791</v>
      </c>
      <c r="E345">
        <v>98</v>
      </c>
      <c r="F345" t="s">
        <v>5</v>
      </c>
      <c r="G345" t="s">
        <v>74</v>
      </c>
      <c r="H345">
        <v>2</v>
      </c>
      <c r="I345" t="s">
        <v>6</v>
      </c>
      <c r="J345" t="s">
        <v>102</v>
      </c>
      <c r="K345">
        <v>0</v>
      </c>
      <c r="L345">
        <v>1</v>
      </c>
      <c r="M345">
        <v>0</v>
      </c>
      <c r="N345">
        <v>1</v>
      </c>
    </row>
    <row r="346" spans="1:14">
      <c r="A346" t="s">
        <v>26</v>
      </c>
      <c r="B346" t="s">
        <v>20</v>
      </c>
      <c r="C346" t="s">
        <v>16</v>
      </c>
      <c r="D346" s="10">
        <v>45791</v>
      </c>
      <c r="E346">
        <v>99</v>
      </c>
      <c r="F346" t="s">
        <v>4</v>
      </c>
      <c r="G346" t="s">
        <v>116</v>
      </c>
      <c r="H346">
        <v>3</v>
      </c>
      <c r="I346" t="s">
        <v>5</v>
      </c>
      <c r="J346" t="s">
        <v>102</v>
      </c>
      <c r="K346">
        <v>0</v>
      </c>
      <c r="L346">
        <v>1</v>
      </c>
      <c r="M346">
        <v>0</v>
      </c>
      <c r="N346">
        <v>1</v>
      </c>
    </row>
    <row r="347" spans="1:14">
      <c r="A347" t="s">
        <v>26</v>
      </c>
      <c r="B347" t="s">
        <v>20</v>
      </c>
      <c r="C347" t="s">
        <v>16</v>
      </c>
      <c r="D347" s="10">
        <v>45791</v>
      </c>
      <c r="E347">
        <v>99</v>
      </c>
      <c r="F347" t="s">
        <v>4</v>
      </c>
      <c r="G347" t="s">
        <v>74</v>
      </c>
      <c r="H347">
        <v>3</v>
      </c>
      <c r="I347" t="s">
        <v>6</v>
      </c>
      <c r="J347" t="s">
        <v>102</v>
      </c>
      <c r="K347">
        <v>0</v>
      </c>
      <c r="L347">
        <v>1</v>
      </c>
      <c r="M347">
        <v>0</v>
      </c>
      <c r="N347">
        <v>1</v>
      </c>
    </row>
    <row r="348" spans="1:14">
      <c r="A348" t="s">
        <v>26</v>
      </c>
      <c r="B348" t="s">
        <v>20</v>
      </c>
      <c r="C348" t="s">
        <v>16</v>
      </c>
      <c r="D348" s="10">
        <v>45791</v>
      </c>
      <c r="E348">
        <v>99</v>
      </c>
      <c r="F348" t="s">
        <v>7</v>
      </c>
      <c r="G348" t="s">
        <v>116</v>
      </c>
      <c r="H348">
        <v>5</v>
      </c>
      <c r="I348" t="s">
        <v>5</v>
      </c>
      <c r="J348" t="s">
        <v>102</v>
      </c>
      <c r="K348">
        <v>0</v>
      </c>
      <c r="L348">
        <v>1</v>
      </c>
      <c r="M348">
        <v>0</v>
      </c>
      <c r="N348">
        <v>1</v>
      </c>
    </row>
    <row r="349" spans="1:14">
      <c r="A349" t="s">
        <v>26</v>
      </c>
      <c r="B349" t="s">
        <v>20</v>
      </c>
      <c r="C349" t="s">
        <v>16</v>
      </c>
      <c r="D349" s="10">
        <v>45791</v>
      </c>
      <c r="E349">
        <v>99</v>
      </c>
      <c r="F349" t="s">
        <v>7</v>
      </c>
      <c r="G349" t="s">
        <v>74</v>
      </c>
      <c r="H349">
        <v>5</v>
      </c>
      <c r="I349" t="s">
        <v>6</v>
      </c>
      <c r="J349" t="s">
        <v>102</v>
      </c>
      <c r="K349">
        <v>0</v>
      </c>
      <c r="L349">
        <v>1</v>
      </c>
      <c r="M349">
        <v>0</v>
      </c>
      <c r="N349">
        <v>1</v>
      </c>
    </row>
    <row r="350" spans="1:14">
      <c r="A350" t="s">
        <v>26</v>
      </c>
      <c r="B350" t="s">
        <v>20</v>
      </c>
      <c r="C350" t="s">
        <v>16</v>
      </c>
      <c r="D350" s="10">
        <v>45791</v>
      </c>
      <c r="E350">
        <v>99</v>
      </c>
      <c r="F350" t="s">
        <v>5</v>
      </c>
      <c r="G350" t="s">
        <v>74</v>
      </c>
      <c r="H350">
        <v>7</v>
      </c>
      <c r="I350" t="s">
        <v>4</v>
      </c>
      <c r="J350" t="s">
        <v>103</v>
      </c>
      <c r="K350">
        <v>1</v>
      </c>
      <c r="L350">
        <v>0</v>
      </c>
      <c r="M350">
        <v>0</v>
      </c>
      <c r="N350">
        <v>1</v>
      </c>
    </row>
    <row r="351" spans="1:14">
      <c r="A351" t="s">
        <v>26</v>
      </c>
      <c r="B351" t="s">
        <v>20</v>
      </c>
      <c r="C351" t="s">
        <v>16</v>
      </c>
      <c r="D351" s="10">
        <v>45791</v>
      </c>
      <c r="E351">
        <v>99</v>
      </c>
      <c r="F351" t="s">
        <v>5</v>
      </c>
      <c r="G351" t="s">
        <v>74</v>
      </c>
      <c r="H351">
        <v>7</v>
      </c>
      <c r="I351" t="s">
        <v>6</v>
      </c>
      <c r="J351" t="s">
        <v>102</v>
      </c>
      <c r="K351">
        <v>0</v>
      </c>
      <c r="L351">
        <v>1</v>
      </c>
      <c r="M351">
        <v>0</v>
      </c>
      <c r="N351">
        <v>1</v>
      </c>
    </row>
    <row r="352" spans="1:14">
      <c r="A352" t="s">
        <v>26</v>
      </c>
      <c r="B352" t="s">
        <v>20</v>
      </c>
      <c r="C352" t="s">
        <v>16</v>
      </c>
      <c r="D352" s="10">
        <v>45791</v>
      </c>
      <c r="E352">
        <v>99</v>
      </c>
      <c r="F352" t="s">
        <v>5</v>
      </c>
      <c r="G352" t="s">
        <v>74</v>
      </c>
      <c r="H352">
        <v>7</v>
      </c>
      <c r="I352" t="s">
        <v>7</v>
      </c>
      <c r="J352" t="s">
        <v>103</v>
      </c>
      <c r="K352">
        <v>1</v>
      </c>
      <c r="L352">
        <v>0</v>
      </c>
      <c r="M352">
        <v>0</v>
      </c>
      <c r="N352">
        <v>1</v>
      </c>
    </row>
    <row r="353" spans="1:14">
      <c r="A353" t="s">
        <v>26</v>
      </c>
      <c r="B353" t="s">
        <v>20</v>
      </c>
      <c r="C353" t="s">
        <v>16</v>
      </c>
      <c r="D353" s="10">
        <v>45791</v>
      </c>
      <c r="E353">
        <v>99</v>
      </c>
      <c r="F353" t="s">
        <v>6</v>
      </c>
      <c r="G353" t="s">
        <v>116</v>
      </c>
      <c r="H353">
        <v>9</v>
      </c>
      <c r="I353" t="s">
        <v>4</v>
      </c>
      <c r="J353" t="s">
        <v>103</v>
      </c>
      <c r="K353">
        <v>1</v>
      </c>
      <c r="L353">
        <v>0</v>
      </c>
      <c r="M353">
        <v>0</v>
      </c>
      <c r="N353">
        <v>1</v>
      </c>
    </row>
    <row r="354" spans="1:14">
      <c r="A354" t="s">
        <v>26</v>
      </c>
      <c r="B354" t="s">
        <v>20</v>
      </c>
      <c r="C354" t="s">
        <v>16</v>
      </c>
      <c r="D354" s="10">
        <v>45791</v>
      </c>
      <c r="E354">
        <v>99</v>
      </c>
      <c r="F354" t="s">
        <v>6</v>
      </c>
      <c r="G354" t="s">
        <v>116</v>
      </c>
      <c r="H354">
        <v>9</v>
      </c>
      <c r="I354" t="s">
        <v>5</v>
      </c>
      <c r="J354" t="s">
        <v>103</v>
      </c>
      <c r="K354">
        <v>1</v>
      </c>
      <c r="L354">
        <v>0</v>
      </c>
      <c r="M354">
        <v>0</v>
      </c>
      <c r="N354">
        <v>1</v>
      </c>
    </row>
    <row r="355" spans="1:14">
      <c r="A355" t="s">
        <v>26</v>
      </c>
      <c r="B355" t="s">
        <v>20</v>
      </c>
      <c r="C355" t="s">
        <v>16</v>
      </c>
      <c r="D355" s="10">
        <v>45791</v>
      </c>
      <c r="E355">
        <v>99</v>
      </c>
      <c r="F355" t="s">
        <v>6</v>
      </c>
      <c r="G355" t="s">
        <v>116</v>
      </c>
      <c r="H355">
        <v>9</v>
      </c>
      <c r="I355" t="s">
        <v>7</v>
      </c>
      <c r="J355" t="s">
        <v>103</v>
      </c>
      <c r="K355">
        <v>1</v>
      </c>
      <c r="L355">
        <v>0</v>
      </c>
      <c r="M355">
        <v>0</v>
      </c>
      <c r="N355">
        <v>1</v>
      </c>
    </row>
    <row r="356" spans="1:14">
      <c r="A356" t="s">
        <v>26</v>
      </c>
      <c r="B356" t="s">
        <v>20</v>
      </c>
      <c r="C356" t="s">
        <v>16</v>
      </c>
      <c r="D356" s="10">
        <v>45791</v>
      </c>
      <c r="E356">
        <v>99</v>
      </c>
      <c r="F356" t="s">
        <v>7</v>
      </c>
      <c r="G356" t="s">
        <v>116</v>
      </c>
      <c r="H356">
        <v>5</v>
      </c>
      <c r="I356" t="s">
        <v>4</v>
      </c>
      <c r="J356" t="s">
        <v>103</v>
      </c>
      <c r="K356">
        <v>1</v>
      </c>
      <c r="L356">
        <v>0</v>
      </c>
      <c r="M356">
        <v>0</v>
      </c>
      <c r="N356">
        <v>1</v>
      </c>
    </row>
    <row r="357" spans="1:14">
      <c r="A357" t="s">
        <v>26</v>
      </c>
      <c r="B357" t="s">
        <v>20</v>
      </c>
      <c r="C357" t="s">
        <v>16</v>
      </c>
      <c r="D357" s="10">
        <v>45791</v>
      </c>
      <c r="E357">
        <v>99</v>
      </c>
      <c r="F357" t="s">
        <v>4</v>
      </c>
      <c r="G357" t="s">
        <v>74</v>
      </c>
      <c r="H357">
        <v>3</v>
      </c>
      <c r="I357" t="s">
        <v>7</v>
      </c>
      <c r="J357" t="s">
        <v>102</v>
      </c>
      <c r="K357">
        <v>0</v>
      </c>
      <c r="L357">
        <v>1</v>
      </c>
      <c r="M357">
        <v>0</v>
      </c>
      <c r="N357">
        <v>1</v>
      </c>
    </row>
    <row r="358" spans="1:14">
      <c r="A358" t="s">
        <v>26</v>
      </c>
      <c r="B358" t="s">
        <v>19</v>
      </c>
      <c r="C358" t="s">
        <v>16</v>
      </c>
      <c r="D358" s="10">
        <v>45791</v>
      </c>
      <c r="E358">
        <v>100</v>
      </c>
      <c r="F358" t="s">
        <v>4</v>
      </c>
      <c r="G358" t="s">
        <v>74</v>
      </c>
      <c r="H358">
        <v>9</v>
      </c>
      <c r="I358" t="s">
        <v>5</v>
      </c>
      <c r="J358" t="s">
        <v>103</v>
      </c>
      <c r="K358">
        <v>1</v>
      </c>
      <c r="L358">
        <v>0</v>
      </c>
      <c r="M358">
        <v>0</v>
      </c>
      <c r="N358">
        <v>1</v>
      </c>
    </row>
    <row r="359" spans="1:14">
      <c r="A359" t="s">
        <v>26</v>
      </c>
      <c r="B359" t="s">
        <v>19</v>
      </c>
      <c r="C359" t="s">
        <v>16</v>
      </c>
      <c r="D359" s="10">
        <v>45791</v>
      </c>
      <c r="E359">
        <v>100</v>
      </c>
      <c r="F359" t="s">
        <v>5</v>
      </c>
      <c r="G359" t="s">
        <v>116</v>
      </c>
      <c r="H359">
        <v>7</v>
      </c>
      <c r="I359" t="s">
        <v>4</v>
      </c>
      <c r="J359" t="s">
        <v>102</v>
      </c>
      <c r="K359">
        <v>0</v>
      </c>
      <c r="L359">
        <v>1</v>
      </c>
      <c r="M359">
        <v>0</v>
      </c>
      <c r="N359">
        <v>1</v>
      </c>
    </row>
    <row r="360" spans="1:14">
      <c r="A360" t="s">
        <v>26</v>
      </c>
      <c r="B360" t="s">
        <v>20</v>
      </c>
      <c r="C360" t="s">
        <v>16</v>
      </c>
      <c r="D360" s="10">
        <v>45797</v>
      </c>
      <c r="E360">
        <v>101</v>
      </c>
      <c r="F360" t="s">
        <v>6</v>
      </c>
      <c r="G360" t="s">
        <v>116</v>
      </c>
      <c r="H360">
        <v>6</v>
      </c>
      <c r="I360" t="s">
        <v>5</v>
      </c>
      <c r="J360" t="s">
        <v>102</v>
      </c>
      <c r="K360">
        <v>0</v>
      </c>
      <c r="L360">
        <v>1</v>
      </c>
      <c r="M360">
        <v>0</v>
      </c>
      <c r="N360">
        <v>1</v>
      </c>
    </row>
    <row r="361" spans="1:14">
      <c r="A361" t="s">
        <v>26</v>
      </c>
      <c r="B361" t="s">
        <v>20</v>
      </c>
      <c r="C361" t="s">
        <v>16</v>
      </c>
      <c r="D361" s="10">
        <v>45797</v>
      </c>
      <c r="E361">
        <v>101</v>
      </c>
      <c r="F361" t="s">
        <v>5</v>
      </c>
      <c r="G361" t="s">
        <v>74</v>
      </c>
      <c r="H361">
        <v>9</v>
      </c>
      <c r="I361" t="s">
        <v>6</v>
      </c>
      <c r="J361" t="s">
        <v>103</v>
      </c>
      <c r="K361">
        <v>1</v>
      </c>
      <c r="L361">
        <v>0</v>
      </c>
      <c r="M361">
        <v>0</v>
      </c>
      <c r="N361">
        <v>1</v>
      </c>
    </row>
    <row r="362" spans="1:14">
      <c r="A362" t="s">
        <v>26</v>
      </c>
      <c r="B362" t="s">
        <v>20</v>
      </c>
      <c r="C362" t="s">
        <v>16</v>
      </c>
      <c r="D362" s="10">
        <v>45797</v>
      </c>
      <c r="E362">
        <v>102</v>
      </c>
      <c r="F362" t="s">
        <v>5</v>
      </c>
      <c r="G362" t="s">
        <v>74</v>
      </c>
      <c r="H362">
        <v>8</v>
      </c>
      <c r="I362" t="s">
        <v>7</v>
      </c>
      <c r="J362" t="s">
        <v>103</v>
      </c>
      <c r="K362">
        <v>1</v>
      </c>
      <c r="L362">
        <v>0</v>
      </c>
      <c r="M362">
        <v>0</v>
      </c>
      <c r="N362">
        <v>1</v>
      </c>
    </row>
    <row r="363" spans="1:14">
      <c r="A363" t="s">
        <v>26</v>
      </c>
      <c r="B363" t="s">
        <v>20</v>
      </c>
      <c r="C363" t="s">
        <v>16</v>
      </c>
      <c r="D363" s="10">
        <v>45797</v>
      </c>
      <c r="E363">
        <v>102</v>
      </c>
      <c r="F363" t="s">
        <v>7</v>
      </c>
      <c r="G363" t="s">
        <v>116</v>
      </c>
      <c r="H363">
        <v>1</v>
      </c>
      <c r="I363" t="s">
        <v>5</v>
      </c>
      <c r="J363" t="s">
        <v>102</v>
      </c>
      <c r="K363">
        <v>0</v>
      </c>
      <c r="L363">
        <v>1</v>
      </c>
      <c r="M363">
        <v>0</v>
      </c>
      <c r="N363">
        <v>1</v>
      </c>
    </row>
    <row r="364" spans="1:14">
      <c r="A364" t="s">
        <v>26</v>
      </c>
      <c r="B364" t="s">
        <v>20</v>
      </c>
      <c r="C364" t="s">
        <v>16</v>
      </c>
      <c r="D364" s="10">
        <v>45798</v>
      </c>
      <c r="E364">
        <v>103</v>
      </c>
      <c r="F364" t="s">
        <v>6</v>
      </c>
      <c r="G364" t="s">
        <v>116</v>
      </c>
      <c r="H364">
        <v>5</v>
      </c>
      <c r="I364" t="s">
        <v>5</v>
      </c>
      <c r="J364" t="s">
        <v>102</v>
      </c>
      <c r="K364">
        <v>0</v>
      </c>
      <c r="L364">
        <v>1</v>
      </c>
      <c r="M364">
        <v>0</v>
      </c>
      <c r="N364">
        <v>1</v>
      </c>
    </row>
    <row r="365" spans="1:14">
      <c r="A365" t="s">
        <v>26</v>
      </c>
      <c r="B365" t="s">
        <v>20</v>
      </c>
      <c r="C365" t="s">
        <v>16</v>
      </c>
      <c r="D365" s="10">
        <v>45798</v>
      </c>
      <c r="E365">
        <v>103</v>
      </c>
      <c r="F365" t="s">
        <v>5</v>
      </c>
      <c r="G365" t="s">
        <v>74</v>
      </c>
      <c r="H365">
        <v>12</v>
      </c>
      <c r="I365" t="s">
        <v>6</v>
      </c>
      <c r="J365" t="s">
        <v>103</v>
      </c>
      <c r="K365">
        <v>1</v>
      </c>
      <c r="L365">
        <v>0</v>
      </c>
      <c r="M365">
        <v>0</v>
      </c>
      <c r="N365">
        <v>1</v>
      </c>
    </row>
    <row r="366" spans="1:14">
      <c r="A366" t="s">
        <v>26</v>
      </c>
      <c r="B366" t="s">
        <v>20</v>
      </c>
      <c r="C366" t="s">
        <v>16</v>
      </c>
      <c r="D366" s="10">
        <v>45799</v>
      </c>
      <c r="E366">
        <v>104</v>
      </c>
      <c r="F366" t="s">
        <v>6</v>
      </c>
      <c r="G366" t="s">
        <v>116</v>
      </c>
      <c r="H366">
        <v>1</v>
      </c>
      <c r="I366" t="s">
        <v>5</v>
      </c>
      <c r="J366" t="s">
        <v>102</v>
      </c>
      <c r="K366">
        <v>0</v>
      </c>
      <c r="L366">
        <v>1</v>
      </c>
      <c r="M366">
        <v>0</v>
      </c>
      <c r="N366">
        <v>1</v>
      </c>
    </row>
    <row r="367" spans="1:14">
      <c r="A367" t="s">
        <v>26</v>
      </c>
      <c r="B367" t="s">
        <v>20</v>
      </c>
      <c r="C367" t="s">
        <v>16</v>
      </c>
      <c r="D367" s="10">
        <v>45799</v>
      </c>
      <c r="E367">
        <v>104</v>
      </c>
      <c r="F367" t="s">
        <v>5</v>
      </c>
      <c r="G367" t="s">
        <v>74</v>
      </c>
      <c r="H367">
        <v>4</v>
      </c>
      <c r="I367" t="s">
        <v>6</v>
      </c>
      <c r="J367" t="s">
        <v>103</v>
      </c>
      <c r="K367">
        <v>1</v>
      </c>
      <c r="L367">
        <v>0</v>
      </c>
      <c r="M367">
        <v>0</v>
      </c>
      <c r="N367">
        <v>1</v>
      </c>
    </row>
    <row r="368" spans="1:14">
      <c r="A368" t="s">
        <v>26</v>
      </c>
      <c r="B368" t="s">
        <v>20</v>
      </c>
      <c r="C368" t="s">
        <v>16</v>
      </c>
      <c r="D368" s="10">
        <v>45811</v>
      </c>
      <c r="E368">
        <v>105</v>
      </c>
      <c r="F368" t="s">
        <v>6</v>
      </c>
      <c r="G368" t="s">
        <v>116</v>
      </c>
      <c r="H368">
        <v>1</v>
      </c>
      <c r="I368" t="s">
        <v>5</v>
      </c>
      <c r="J368" t="s">
        <v>102</v>
      </c>
      <c r="K368">
        <v>0</v>
      </c>
      <c r="L368">
        <v>1</v>
      </c>
      <c r="M368">
        <v>0</v>
      </c>
      <c r="N368">
        <v>1</v>
      </c>
    </row>
    <row r="369" spans="1:14">
      <c r="A369" t="s">
        <v>26</v>
      </c>
      <c r="B369" t="s">
        <v>20</v>
      </c>
      <c r="C369" t="s">
        <v>16</v>
      </c>
      <c r="D369" s="10">
        <v>45811</v>
      </c>
      <c r="E369">
        <v>105</v>
      </c>
      <c r="F369" t="s">
        <v>5</v>
      </c>
      <c r="G369" t="s">
        <v>74</v>
      </c>
      <c r="H369">
        <v>3</v>
      </c>
      <c r="I369" t="s">
        <v>6</v>
      </c>
      <c r="J369" t="s">
        <v>103</v>
      </c>
      <c r="K369">
        <v>1</v>
      </c>
      <c r="L369">
        <v>0</v>
      </c>
      <c r="M369">
        <v>0</v>
      </c>
      <c r="N369">
        <v>1</v>
      </c>
    </row>
    <row r="370" spans="1:14">
      <c r="A370" t="s">
        <v>26</v>
      </c>
      <c r="B370" t="s">
        <v>20</v>
      </c>
      <c r="C370" t="s">
        <v>16</v>
      </c>
      <c r="D370" s="10">
        <v>45811</v>
      </c>
      <c r="E370">
        <v>106</v>
      </c>
      <c r="F370" t="s">
        <v>6</v>
      </c>
      <c r="G370" t="s">
        <v>74</v>
      </c>
      <c r="H370">
        <v>2</v>
      </c>
      <c r="I370" t="s">
        <v>5</v>
      </c>
      <c r="J370" t="s">
        <v>102</v>
      </c>
      <c r="K370">
        <v>0</v>
      </c>
      <c r="L370">
        <v>1</v>
      </c>
      <c r="M370">
        <v>0</v>
      </c>
      <c r="N370">
        <v>1</v>
      </c>
    </row>
    <row r="371" spans="1:14">
      <c r="A371" t="s">
        <v>26</v>
      </c>
      <c r="B371" t="s">
        <v>20</v>
      </c>
      <c r="C371" t="s">
        <v>16</v>
      </c>
      <c r="D371" s="10">
        <v>45811</v>
      </c>
      <c r="E371">
        <v>106</v>
      </c>
      <c r="F371" t="s">
        <v>5</v>
      </c>
      <c r="G371" t="s">
        <v>116</v>
      </c>
      <c r="H371">
        <v>3</v>
      </c>
      <c r="I371" t="s">
        <v>6</v>
      </c>
      <c r="J371" t="s">
        <v>103</v>
      </c>
      <c r="K371">
        <v>1</v>
      </c>
      <c r="L371">
        <v>0</v>
      </c>
      <c r="M371">
        <v>0</v>
      </c>
      <c r="N371">
        <v>1</v>
      </c>
    </row>
    <row r="372" spans="1:14">
      <c r="A372" t="s">
        <v>26</v>
      </c>
      <c r="B372" t="s">
        <v>20</v>
      </c>
      <c r="C372" t="s">
        <v>16</v>
      </c>
      <c r="D372" s="10">
        <v>45818</v>
      </c>
      <c r="E372">
        <v>107</v>
      </c>
      <c r="F372" t="s">
        <v>5</v>
      </c>
      <c r="G372" t="s">
        <v>116</v>
      </c>
      <c r="H372">
        <v>5</v>
      </c>
      <c r="I372" t="s">
        <v>4</v>
      </c>
      <c r="J372" t="s">
        <v>102</v>
      </c>
      <c r="K372">
        <v>0</v>
      </c>
      <c r="L372">
        <v>1</v>
      </c>
      <c r="M372">
        <v>0</v>
      </c>
      <c r="N372">
        <v>1</v>
      </c>
    </row>
    <row r="373" spans="1:14">
      <c r="A373" t="s">
        <v>26</v>
      </c>
      <c r="B373" t="s">
        <v>20</v>
      </c>
      <c r="C373" t="s">
        <v>16</v>
      </c>
      <c r="D373" s="10">
        <v>45818</v>
      </c>
      <c r="E373">
        <v>107</v>
      </c>
      <c r="F373" t="s">
        <v>4</v>
      </c>
      <c r="G373" t="s">
        <v>74</v>
      </c>
      <c r="H373">
        <v>6</v>
      </c>
      <c r="I373" t="s">
        <v>5</v>
      </c>
      <c r="J373" t="s">
        <v>103</v>
      </c>
      <c r="K373">
        <v>1</v>
      </c>
      <c r="L373">
        <v>0</v>
      </c>
      <c r="M373">
        <v>0</v>
      </c>
      <c r="N373">
        <v>1</v>
      </c>
    </row>
    <row r="374" spans="1:14">
      <c r="A374" t="s">
        <v>26</v>
      </c>
      <c r="B374" t="s">
        <v>20</v>
      </c>
      <c r="C374" t="s">
        <v>16</v>
      </c>
      <c r="D374" s="10">
        <v>45819</v>
      </c>
      <c r="E374">
        <v>108</v>
      </c>
      <c r="F374" t="s">
        <v>5</v>
      </c>
      <c r="G374" t="s">
        <v>74</v>
      </c>
      <c r="H374">
        <v>6</v>
      </c>
      <c r="I374" t="s">
        <v>4</v>
      </c>
      <c r="J374" t="s">
        <v>102</v>
      </c>
      <c r="K374">
        <v>0</v>
      </c>
      <c r="L374">
        <v>1</v>
      </c>
      <c r="M374">
        <v>0</v>
      </c>
      <c r="N374">
        <v>1</v>
      </c>
    </row>
    <row r="375" spans="1:14">
      <c r="A375" t="s">
        <v>26</v>
      </c>
      <c r="B375" t="s">
        <v>20</v>
      </c>
      <c r="C375" t="s">
        <v>16</v>
      </c>
      <c r="D375" s="10">
        <v>45819</v>
      </c>
      <c r="E375">
        <v>108</v>
      </c>
      <c r="F375" t="s">
        <v>4</v>
      </c>
      <c r="G375" t="s">
        <v>116</v>
      </c>
      <c r="H375">
        <v>8</v>
      </c>
      <c r="I375" t="s">
        <v>5</v>
      </c>
      <c r="J375" t="s">
        <v>103</v>
      </c>
      <c r="K375">
        <v>1</v>
      </c>
      <c r="L375">
        <v>0</v>
      </c>
      <c r="M375">
        <v>0</v>
      </c>
      <c r="N375">
        <v>1</v>
      </c>
    </row>
    <row r="376" spans="1:14">
      <c r="A376" t="s">
        <v>26</v>
      </c>
      <c r="B376" t="s">
        <v>20</v>
      </c>
      <c r="C376" t="s">
        <v>16</v>
      </c>
      <c r="D376" s="10">
        <v>45820</v>
      </c>
      <c r="E376">
        <v>109</v>
      </c>
      <c r="F376" t="s">
        <v>5</v>
      </c>
      <c r="G376" t="s">
        <v>116</v>
      </c>
      <c r="H376">
        <v>8</v>
      </c>
      <c r="I376" t="s">
        <v>4</v>
      </c>
      <c r="J376" t="s">
        <v>103</v>
      </c>
      <c r="K376">
        <v>1</v>
      </c>
      <c r="L376">
        <v>0</v>
      </c>
      <c r="M376">
        <v>0</v>
      </c>
      <c r="N376">
        <v>1</v>
      </c>
    </row>
    <row r="377" spans="1:14">
      <c r="A377" t="s">
        <v>26</v>
      </c>
      <c r="B377" t="s">
        <v>20</v>
      </c>
      <c r="C377" t="s">
        <v>16</v>
      </c>
      <c r="D377" s="10">
        <v>45820</v>
      </c>
      <c r="E377">
        <v>109</v>
      </c>
      <c r="F377" t="s">
        <v>4</v>
      </c>
      <c r="G377" t="s">
        <v>74</v>
      </c>
      <c r="H377">
        <v>5</v>
      </c>
      <c r="I377" t="s">
        <v>5</v>
      </c>
      <c r="J377" t="s">
        <v>102</v>
      </c>
      <c r="K377">
        <v>0</v>
      </c>
      <c r="L377">
        <v>1</v>
      </c>
      <c r="M377">
        <v>0</v>
      </c>
      <c r="N377">
        <v>1</v>
      </c>
    </row>
    <row r="378" spans="1:14">
      <c r="A378" t="s">
        <v>26</v>
      </c>
      <c r="B378" t="s">
        <v>20</v>
      </c>
      <c r="C378" t="s">
        <v>16</v>
      </c>
      <c r="D378" s="10">
        <v>45821</v>
      </c>
      <c r="E378">
        <v>110</v>
      </c>
      <c r="F378" t="s">
        <v>4</v>
      </c>
      <c r="G378" t="s">
        <v>74</v>
      </c>
      <c r="H378">
        <v>5</v>
      </c>
      <c r="I378" t="s">
        <v>5</v>
      </c>
      <c r="J378" t="s">
        <v>103</v>
      </c>
      <c r="K378">
        <v>1</v>
      </c>
      <c r="L378">
        <v>0</v>
      </c>
      <c r="M378">
        <v>0</v>
      </c>
      <c r="N378">
        <v>1</v>
      </c>
    </row>
    <row r="379" spans="1:14">
      <c r="A379" t="s">
        <v>26</v>
      </c>
      <c r="B379" t="s">
        <v>20</v>
      </c>
      <c r="C379" t="s">
        <v>16</v>
      </c>
      <c r="D379" s="10">
        <v>45821</v>
      </c>
      <c r="E379">
        <v>110</v>
      </c>
      <c r="F379" t="s">
        <v>5</v>
      </c>
      <c r="G379" t="s">
        <v>116</v>
      </c>
      <c r="H379">
        <v>3</v>
      </c>
      <c r="I379" t="s">
        <v>4</v>
      </c>
      <c r="J379" t="s">
        <v>102</v>
      </c>
      <c r="K379">
        <v>0</v>
      </c>
      <c r="L379">
        <v>1</v>
      </c>
      <c r="M379">
        <v>0</v>
      </c>
      <c r="N379">
        <v>1</v>
      </c>
    </row>
    <row r="380" spans="1:14">
      <c r="A380" t="s">
        <v>26</v>
      </c>
      <c r="B380" t="s">
        <v>20</v>
      </c>
      <c r="C380" t="s">
        <v>16</v>
      </c>
      <c r="D380" s="10">
        <v>45824</v>
      </c>
      <c r="E380">
        <v>111</v>
      </c>
      <c r="F380" t="s">
        <v>4</v>
      </c>
      <c r="G380" t="s">
        <v>116</v>
      </c>
      <c r="H380">
        <v>7</v>
      </c>
      <c r="I380" t="s">
        <v>5</v>
      </c>
      <c r="J380" t="s">
        <v>103</v>
      </c>
      <c r="K380">
        <v>1</v>
      </c>
      <c r="L380">
        <v>0</v>
      </c>
      <c r="M380">
        <v>0</v>
      </c>
      <c r="N380">
        <v>1</v>
      </c>
    </row>
    <row r="381" spans="1:14">
      <c r="A381" t="s">
        <v>26</v>
      </c>
      <c r="B381" t="s">
        <v>20</v>
      </c>
      <c r="C381" t="s">
        <v>16</v>
      </c>
      <c r="D381" s="10">
        <v>45824</v>
      </c>
      <c r="E381">
        <v>111</v>
      </c>
      <c r="F381" t="s">
        <v>5</v>
      </c>
      <c r="G381" t="s">
        <v>74</v>
      </c>
      <c r="H381">
        <v>4</v>
      </c>
      <c r="I381" t="s">
        <v>4</v>
      </c>
      <c r="J381" t="s">
        <v>102</v>
      </c>
      <c r="K381">
        <v>0</v>
      </c>
      <c r="L381">
        <v>1</v>
      </c>
      <c r="M381">
        <v>0</v>
      </c>
      <c r="N381">
        <v>1</v>
      </c>
    </row>
    <row r="382" spans="1:14">
      <c r="A382" t="s">
        <v>26</v>
      </c>
      <c r="B382" t="s">
        <v>20</v>
      </c>
      <c r="C382" t="s">
        <v>16</v>
      </c>
      <c r="D382" s="10">
        <v>45824</v>
      </c>
      <c r="E382">
        <v>112</v>
      </c>
      <c r="F382" t="s">
        <v>5</v>
      </c>
      <c r="G382" t="s">
        <v>74</v>
      </c>
      <c r="H382">
        <v>1</v>
      </c>
      <c r="I382" t="s">
        <v>6</v>
      </c>
      <c r="J382" t="s">
        <v>102</v>
      </c>
      <c r="K382">
        <v>0</v>
      </c>
      <c r="L382">
        <v>1</v>
      </c>
      <c r="M382">
        <v>0</v>
      </c>
      <c r="N382">
        <v>1</v>
      </c>
    </row>
    <row r="383" spans="1:14">
      <c r="A383" t="s">
        <v>26</v>
      </c>
      <c r="B383" t="s">
        <v>20</v>
      </c>
      <c r="C383" t="s">
        <v>16</v>
      </c>
      <c r="D383" s="10">
        <v>45824</v>
      </c>
      <c r="E383">
        <v>112</v>
      </c>
      <c r="F383" t="s">
        <v>7</v>
      </c>
      <c r="G383" t="s">
        <v>116</v>
      </c>
      <c r="H383">
        <v>6</v>
      </c>
      <c r="I383" t="s">
        <v>5</v>
      </c>
      <c r="J383" t="s">
        <v>103</v>
      </c>
      <c r="K383">
        <v>1</v>
      </c>
      <c r="L383">
        <v>0</v>
      </c>
      <c r="M383">
        <v>0</v>
      </c>
      <c r="N383">
        <v>1</v>
      </c>
    </row>
    <row r="384" spans="1:14">
      <c r="A384" t="s">
        <v>26</v>
      </c>
      <c r="B384" t="s">
        <v>20</v>
      </c>
      <c r="C384" t="s">
        <v>16</v>
      </c>
      <c r="D384" s="10">
        <v>45824</v>
      </c>
      <c r="E384">
        <v>112</v>
      </c>
      <c r="F384" t="s">
        <v>7</v>
      </c>
      <c r="G384" t="s">
        <v>116</v>
      </c>
      <c r="H384">
        <v>6</v>
      </c>
      <c r="I384" t="s">
        <v>4</v>
      </c>
      <c r="J384" t="s">
        <v>103</v>
      </c>
      <c r="K384">
        <v>1</v>
      </c>
      <c r="L384">
        <v>0</v>
      </c>
      <c r="M384">
        <v>0</v>
      </c>
      <c r="N384">
        <v>1</v>
      </c>
    </row>
    <row r="385" spans="1:14">
      <c r="A385" t="s">
        <v>26</v>
      </c>
      <c r="B385" t="s">
        <v>20</v>
      </c>
      <c r="C385" t="s">
        <v>16</v>
      </c>
      <c r="D385" s="10">
        <v>45824</v>
      </c>
      <c r="E385">
        <v>112</v>
      </c>
      <c r="F385" t="s">
        <v>4</v>
      </c>
      <c r="G385" t="s">
        <v>74</v>
      </c>
      <c r="H385">
        <v>3</v>
      </c>
      <c r="I385" t="s">
        <v>7</v>
      </c>
      <c r="J385" t="s">
        <v>102</v>
      </c>
      <c r="K385">
        <v>0</v>
      </c>
      <c r="L385">
        <v>1</v>
      </c>
      <c r="M385">
        <v>0</v>
      </c>
      <c r="N385">
        <v>1</v>
      </c>
    </row>
    <row r="386" spans="1:14">
      <c r="A386" t="s">
        <v>26</v>
      </c>
      <c r="B386" t="s">
        <v>20</v>
      </c>
      <c r="C386" t="s">
        <v>16</v>
      </c>
      <c r="D386" s="10">
        <v>45824</v>
      </c>
      <c r="E386">
        <v>112</v>
      </c>
      <c r="F386" t="s">
        <v>4</v>
      </c>
      <c r="G386" t="s">
        <v>74</v>
      </c>
      <c r="H386">
        <v>3</v>
      </c>
      <c r="I386" t="s">
        <v>6</v>
      </c>
      <c r="J386" t="s">
        <v>102</v>
      </c>
      <c r="K386">
        <v>0</v>
      </c>
      <c r="L386">
        <v>1</v>
      </c>
      <c r="M386">
        <v>0</v>
      </c>
      <c r="N386">
        <v>1</v>
      </c>
    </row>
    <row r="387" spans="1:14">
      <c r="A387" t="s">
        <v>26</v>
      </c>
      <c r="B387" t="s">
        <v>20</v>
      </c>
      <c r="C387" t="s">
        <v>16</v>
      </c>
      <c r="D387" s="10">
        <v>45824</v>
      </c>
      <c r="E387">
        <v>112</v>
      </c>
      <c r="F387" t="s">
        <v>4</v>
      </c>
      <c r="G387" t="s">
        <v>74</v>
      </c>
      <c r="H387">
        <v>3</v>
      </c>
      <c r="I387" t="s">
        <v>5</v>
      </c>
      <c r="J387" t="s">
        <v>103</v>
      </c>
      <c r="K387">
        <v>1</v>
      </c>
      <c r="L387">
        <v>0</v>
      </c>
      <c r="M387">
        <v>0</v>
      </c>
      <c r="N387">
        <v>1</v>
      </c>
    </row>
    <row r="388" spans="1:14">
      <c r="A388" t="s">
        <v>26</v>
      </c>
      <c r="B388" t="s">
        <v>20</v>
      </c>
      <c r="C388" t="s">
        <v>16</v>
      </c>
      <c r="D388" s="10">
        <v>45824</v>
      </c>
      <c r="E388">
        <v>112</v>
      </c>
      <c r="F388" t="s">
        <v>7</v>
      </c>
      <c r="G388" t="s">
        <v>116</v>
      </c>
      <c r="H388">
        <v>6</v>
      </c>
      <c r="I388" t="s">
        <v>6</v>
      </c>
      <c r="J388" t="s">
        <v>103</v>
      </c>
      <c r="K388">
        <v>1</v>
      </c>
      <c r="L388">
        <v>0</v>
      </c>
      <c r="M388">
        <v>0</v>
      </c>
      <c r="N388">
        <v>1</v>
      </c>
    </row>
    <row r="389" spans="1:14">
      <c r="A389" t="s">
        <v>26</v>
      </c>
      <c r="B389" t="s">
        <v>20</v>
      </c>
      <c r="C389" t="s">
        <v>16</v>
      </c>
      <c r="D389" s="10">
        <v>45824</v>
      </c>
      <c r="E389">
        <v>112</v>
      </c>
      <c r="F389" t="s">
        <v>5</v>
      </c>
      <c r="G389" t="s">
        <v>116</v>
      </c>
      <c r="H389">
        <v>1</v>
      </c>
      <c r="I389" t="s">
        <v>4</v>
      </c>
      <c r="J389" t="s">
        <v>102</v>
      </c>
      <c r="K389">
        <v>0</v>
      </c>
      <c r="L389">
        <v>1</v>
      </c>
      <c r="M389">
        <v>0</v>
      </c>
      <c r="N389">
        <v>1</v>
      </c>
    </row>
    <row r="390" spans="1:14">
      <c r="A390" t="s">
        <v>26</v>
      </c>
      <c r="B390" t="s">
        <v>20</v>
      </c>
      <c r="C390" t="s">
        <v>16</v>
      </c>
      <c r="D390" s="10">
        <v>45824</v>
      </c>
      <c r="E390">
        <v>112</v>
      </c>
      <c r="F390" t="s">
        <v>5</v>
      </c>
      <c r="G390" t="s">
        <v>74</v>
      </c>
      <c r="H390">
        <v>1</v>
      </c>
      <c r="I390" t="s">
        <v>7</v>
      </c>
      <c r="J390" t="s">
        <v>102</v>
      </c>
      <c r="K390">
        <v>0</v>
      </c>
      <c r="L390">
        <v>1</v>
      </c>
      <c r="M390">
        <v>0</v>
      </c>
      <c r="N390">
        <v>1</v>
      </c>
    </row>
    <row r="391" spans="1:14">
      <c r="A391" t="s">
        <v>26</v>
      </c>
      <c r="B391" t="s">
        <v>20</v>
      </c>
      <c r="C391" t="s">
        <v>16</v>
      </c>
      <c r="D391" s="10">
        <v>45824</v>
      </c>
      <c r="E391">
        <v>112</v>
      </c>
      <c r="F391" t="s">
        <v>6</v>
      </c>
      <c r="G391" t="s">
        <v>116</v>
      </c>
      <c r="H391">
        <v>4</v>
      </c>
      <c r="I391" t="s">
        <v>5</v>
      </c>
      <c r="J391" t="s">
        <v>103</v>
      </c>
      <c r="K391">
        <v>1</v>
      </c>
      <c r="L391">
        <v>0</v>
      </c>
      <c r="M391">
        <v>0</v>
      </c>
      <c r="N391">
        <v>1</v>
      </c>
    </row>
    <row r="392" spans="1:14">
      <c r="A392" t="s">
        <v>26</v>
      </c>
      <c r="B392" t="s">
        <v>20</v>
      </c>
      <c r="C392" t="s">
        <v>16</v>
      </c>
      <c r="D392" s="10">
        <v>45824</v>
      </c>
      <c r="E392">
        <v>112</v>
      </c>
      <c r="F392" t="s">
        <v>6</v>
      </c>
      <c r="G392" t="s">
        <v>74</v>
      </c>
      <c r="H392">
        <v>4</v>
      </c>
      <c r="I392" t="s">
        <v>7</v>
      </c>
      <c r="J392" t="s">
        <v>102</v>
      </c>
      <c r="K392">
        <v>0</v>
      </c>
      <c r="L392">
        <v>1</v>
      </c>
      <c r="M392">
        <v>0</v>
      </c>
      <c r="N392">
        <v>1</v>
      </c>
    </row>
    <row r="393" spans="1:14">
      <c r="A393" t="s">
        <v>26</v>
      </c>
      <c r="B393" t="s">
        <v>20</v>
      </c>
      <c r="C393" t="s">
        <v>16</v>
      </c>
      <c r="D393" s="10">
        <v>45824</v>
      </c>
      <c r="E393">
        <v>112</v>
      </c>
      <c r="F393" t="s">
        <v>6</v>
      </c>
      <c r="G393" t="s">
        <v>116</v>
      </c>
      <c r="H393">
        <v>4</v>
      </c>
      <c r="I393" t="s">
        <v>4</v>
      </c>
      <c r="J393" t="s">
        <v>103</v>
      </c>
      <c r="K393">
        <v>1</v>
      </c>
      <c r="L393">
        <v>0</v>
      </c>
      <c r="M393">
        <v>0</v>
      </c>
      <c r="N393">
        <v>1</v>
      </c>
    </row>
    <row r="394" spans="1:14">
      <c r="A394" t="s">
        <v>26</v>
      </c>
      <c r="B394" t="s">
        <v>20</v>
      </c>
      <c r="C394" t="s">
        <v>16</v>
      </c>
      <c r="D394" s="10">
        <v>45825</v>
      </c>
      <c r="E394">
        <v>113</v>
      </c>
      <c r="F394" t="s">
        <v>5</v>
      </c>
      <c r="G394" t="s">
        <v>116</v>
      </c>
      <c r="H394">
        <v>7</v>
      </c>
      <c r="I394" t="s">
        <v>4</v>
      </c>
      <c r="J394" t="s">
        <v>102</v>
      </c>
      <c r="K394">
        <v>0</v>
      </c>
      <c r="L394">
        <v>1</v>
      </c>
      <c r="M394">
        <v>0</v>
      </c>
      <c r="N394">
        <v>1</v>
      </c>
    </row>
    <row r="395" spans="1:14">
      <c r="A395" t="s">
        <v>26</v>
      </c>
      <c r="B395" t="s">
        <v>20</v>
      </c>
      <c r="C395" t="s">
        <v>16</v>
      </c>
      <c r="D395" s="10">
        <v>45825</v>
      </c>
      <c r="E395">
        <v>113</v>
      </c>
      <c r="F395" t="s">
        <v>4</v>
      </c>
      <c r="G395" t="s">
        <v>74</v>
      </c>
      <c r="H395">
        <v>12</v>
      </c>
      <c r="I395" t="s">
        <v>5</v>
      </c>
      <c r="J395" t="s">
        <v>103</v>
      </c>
      <c r="K395">
        <v>1</v>
      </c>
      <c r="L395">
        <v>0</v>
      </c>
      <c r="M395">
        <v>0</v>
      </c>
      <c r="N395">
        <v>1</v>
      </c>
    </row>
    <row r="396" spans="1:14">
      <c r="A396" t="s">
        <v>26</v>
      </c>
      <c r="B396" t="s">
        <v>20</v>
      </c>
      <c r="C396" t="s">
        <v>16</v>
      </c>
      <c r="D396" s="10">
        <v>45825</v>
      </c>
      <c r="E396">
        <v>114</v>
      </c>
      <c r="F396" t="s">
        <v>6</v>
      </c>
      <c r="G396" t="s">
        <v>116</v>
      </c>
      <c r="H396">
        <v>1</v>
      </c>
      <c r="I396" t="s">
        <v>5</v>
      </c>
      <c r="J396" t="s">
        <v>102</v>
      </c>
      <c r="K396">
        <v>0</v>
      </c>
      <c r="L396">
        <v>1</v>
      </c>
      <c r="M396">
        <v>0</v>
      </c>
      <c r="N396">
        <v>1</v>
      </c>
    </row>
    <row r="397" spans="1:14">
      <c r="A397" t="s">
        <v>26</v>
      </c>
      <c r="B397" t="s">
        <v>20</v>
      </c>
      <c r="C397" t="s">
        <v>16</v>
      </c>
      <c r="D397" s="10">
        <v>45825</v>
      </c>
      <c r="E397">
        <v>114</v>
      </c>
      <c r="F397" t="s">
        <v>6</v>
      </c>
      <c r="G397" t="s">
        <v>116</v>
      </c>
      <c r="H397">
        <v>1</v>
      </c>
      <c r="I397" t="s">
        <v>4</v>
      </c>
      <c r="J397" t="s">
        <v>103</v>
      </c>
      <c r="K397">
        <v>1</v>
      </c>
      <c r="L397">
        <v>0</v>
      </c>
      <c r="M397">
        <v>0</v>
      </c>
      <c r="N397">
        <v>1</v>
      </c>
    </row>
    <row r="398" spans="1:14">
      <c r="A398" t="s">
        <v>26</v>
      </c>
      <c r="B398" t="s">
        <v>20</v>
      </c>
      <c r="C398" t="s">
        <v>16</v>
      </c>
      <c r="D398" s="10">
        <v>45825</v>
      </c>
      <c r="E398">
        <v>114</v>
      </c>
      <c r="F398" t="s">
        <v>5</v>
      </c>
      <c r="G398" t="s">
        <v>74</v>
      </c>
      <c r="H398">
        <v>11</v>
      </c>
      <c r="I398" t="s">
        <v>6</v>
      </c>
      <c r="J398" t="s">
        <v>103</v>
      </c>
      <c r="K398">
        <v>1</v>
      </c>
      <c r="L398">
        <v>0</v>
      </c>
      <c r="M398">
        <v>0</v>
      </c>
      <c r="N398">
        <v>1</v>
      </c>
    </row>
    <row r="399" spans="1:14">
      <c r="A399" t="s">
        <v>26</v>
      </c>
      <c r="B399" t="s">
        <v>20</v>
      </c>
      <c r="C399" t="s">
        <v>16</v>
      </c>
      <c r="D399" s="10">
        <v>45825</v>
      </c>
      <c r="E399">
        <v>114</v>
      </c>
      <c r="F399" t="s">
        <v>5</v>
      </c>
      <c r="G399" t="s">
        <v>116</v>
      </c>
      <c r="H399">
        <v>11</v>
      </c>
      <c r="I399" t="s">
        <v>4</v>
      </c>
      <c r="J399" t="s">
        <v>103</v>
      </c>
      <c r="K399">
        <v>1</v>
      </c>
      <c r="L399">
        <v>0</v>
      </c>
      <c r="M399">
        <v>0</v>
      </c>
      <c r="N399">
        <v>1</v>
      </c>
    </row>
    <row r="400" spans="1:14">
      <c r="A400" t="s">
        <v>26</v>
      </c>
      <c r="B400" t="s">
        <v>20</v>
      </c>
      <c r="C400" t="s">
        <v>16</v>
      </c>
      <c r="D400" s="10">
        <v>45825</v>
      </c>
      <c r="E400">
        <v>114</v>
      </c>
      <c r="F400" t="s">
        <v>4</v>
      </c>
      <c r="G400" t="s">
        <v>74</v>
      </c>
      <c r="H400">
        <v>0</v>
      </c>
      <c r="I400" t="s">
        <v>6</v>
      </c>
      <c r="J400" t="s">
        <v>102</v>
      </c>
      <c r="K400">
        <v>0</v>
      </c>
      <c r="L400">
        <v>1</v>
      </c>
      <c r="M400">
        <v>0</v>
      </c>
      <c r="N400">
        <v>1</v>
      </c>
    </row>
    <row r="401" spans="1:14">
      <c r="A401" t="s">
        <v>26</v>
      </c>
      <c r="B401" t="s">
        <v>20</v>
      </c>
      <c r="C401" t="s">
        <v>16</v>
      </c>
      <c r="D401" s="10">
        <v>45825</v>
      </c>
      <c r="E401">
        <v>114</v>
      </c>
      <c r="F401" t="s">
        <v>4</v>
      </c>
      <c r="G401" t="s">
        <v>74</v>
      </c>
      <c r="H401">
        <v>0</v>
      </c>
      <c r="I401" t="s">
        <v>5</v>
      </c>
      <c r="J401" t="s">
        <v>102</v>
      </c>
      <c r="K401">
        <v>0</v>
      </c>
      <c r="L401">
        <v>1</v>
      </c>
      <c r="M401">
        <v>0</v>
      </c>
      <c r="N401">
        <v>1</v>
      </c>
    </row>
    <row r="402" spans="1:14">
      <c r="A402" t="s">
        <v>26</v>
      </c>
      <c r="B402" t="s">
        <v>19</v>
      </c>
      <c r="C402" t="s">
        <v>16</v>
      </c>
      <c r="D402" s="10">
        <v>45825</v>
      </c>
      <c r="E402">
        <v>115</v>
      </c>
      <c r="F402" t="s">
        <v>4</v>
      </c>
      <c r="G402" t="s">
        <v>74</v>
      </c>
      <c r="H402">
        <v>14</v>
      </c>
      <c r="I402" t="s">
        <v>5</v>
      </c>
      <c r="J402" t="s">
        <v>103</v>
      </c>
      <c r="K402">
        <v>1</v>
      </c>
      <c r="L402">
        <v>0</v>
      </c>
      <c r="M402">
        <v>0</v>
      </c>
      <c r="N402">
        <v>1</v>
      </c>
    </row>
    <row r="403" spans="1:14">
      <c r="A403" t="s">
        <v>26</v>
      </c>
      <c r="B403" t="s">
        <v>19</v>
      </c>
      <c r="C403" t="s">
        <v>16</v>
      </c>
      <c r="D403" s="10">
        <v>45825</v>
      </c>
      <c r="E403">
        <v>115</v>
      </c>
      <c r="F403" t="s">
        <v>4</v>
      </c>
      <c r="G403" t="s">
        <v>74</v>
      </c>
      <c r="H403">
        <v>14</v>
      </c>
      <c r="I403" t="s">
        <v>6</v>
      </c>
      <c r="J403" t="s">
        <v>103</v>
      </c>
      <c r="K403">
        <v>1</v>
      </c>
      <c r="L403">
        <v>0</v>
      </c>
      <c r="M403">
        <v>0</v>
      </c>
      <c r="N403">
        <v>1</v>
      </c>
    </row>
    <row r="404" spans="1:14">
      <c r="A404" t="s">
        <v>26</v>
      </c>
      <c r="B404" t="s">
        <v>19</v>
      </c>
      <c r="C404" t="s">
        <v>16</v>
      </c>
      <c r="D404" s="10">
        <v>45825</v>
      </c>
      <c r="E404">
        <v>115</v>
      </c>
      <c r="F404" t="s">
        <v>5</v>
      </c>
      <c r="G404" t="s">
        <v>116</v>
      </c>
      <c r="H404">
        <v>10</v>
      </c>
      <c r="I404" t="s">
        <v>4</v>
      </c>
      <c r="J404" t="s">
        <v>102</v>
      </c>
      <c r="K404">
        <v>0</v>
      </c>
      <c r="L404">
        <v>1</v>
      </c>
      <c r="M404">
        <v>0</v>
      </c>
      <c r="N404">
        <v>1</v>
      </c>
    </row>
    <row r="405" spans="1:14">
      <c r="A405" t="s">
        <v>26</v>
      </c>
      <c r="B405" t="s">
        <v>19</v>
      </c>
      <c r="C405" t="s">
        <v>16</v>
      </c>
      <c r="D405" s="10">
        <v>45825</v>
      </c>
      <c r="E405">
        <v>115</v>
      </c>
      <c r="F405" t="s">
        <v>5</v>
      </c>
      <c r="G405" t="s">
        <v>74</v>
      </c>
      <c r="H405">
        <v>10</v>
      </c>
      <c r="I405" t="s">
        <v>6</v>
      </c>
      <c r="J405" t="s">
        <v>103</v>
      </c>
      <c r="K405">
        <v>1</v>
      </c>
      <c r="L405">
        <v>0</v>
      </c>
      <c r="M405">
        <v>0</v>
      </c>
      <c r="N405">
        <v>1</v>
      </c>
    </row>
    <row r="406" spans="1:14">
      <c r="A406" t="s">
        <v>26</v>
      </c>
      <c r="B406" t="s">
        <v>19</v>
      </c>
      <c r="C406" t="s">
        <v>16</v>
      </c>
      <c r="D406" s="10">
        <v>45825</v>
      </c>
      <c r="E406">
        <v>115</v>
      </c>
      <c r="F406" t="s">
        <v>6</v>
      </c>
      <c r="G406" t="s">
        <v>116</v>
      </c>
      <c r="H406">
        <v>2</v>
      </c>
      <c r="I406" t="s">
        <v>4</v>
      </c>
      <c r="J406" t="s">
        <v>102</v>
      </c>
      <c r="K406">
        <v>0</v>
      </c>
      <c r="L406">
        <v>1</v>
      </c>
      <c r="M406">
        <v>0</v>
      </c>
      <c r="N406">
        <v>1</v>
      </c>
    </row>
    <row r="407" spans="1:14">
      <c r="A407" t="s">
        <v>26</v>
      </c>
      <c r="B407" t="s">
        <v>19</v>
      </c>
      <c r="C407" t="s">
        <v>16</v>
      </c>
      <c r="D407" s="10">
        <v>45825</v>
      </c>
      <c r="E407">
        <v>115</v>
      </c>
      <c r="F407" t="s">
        <v>6</v>
      </c>
      <c r="G407" t="s">
        <v>116</v>
      </c>
      <c r="H407">
        <v>2</v>
      </c>
      <c r="I407" t="s">
        <v>5</v>
      </c>
      <c r="J407" t="s">
        <v>102</v>
      </c>
      <c r="K407">
        <v>0</v>
      </c>
      <c r="L407">
        <v>1</v>
      </c>
      <c r="M407">
        <v>0</v>
      </c>
      <c r="N407">
        <v>1</v>
      </c>
    </row>
    <row r="408" spans="1:14">
      <c r="A408" t="s">
        <v>26</v>
      </c>
      <c r="B408" t="s">
        <v>20</v>
      </c>
      <c r="C408" t="s">
        <v>16</v>
      </c>
      <c r="D408" s="10">
        <v>45826</v>
      </c>
      <c r="E408">
        <v>116</v>
      </c>
      <c r="F408" t="s">
        <v>4</v>
      </c>
      <c r="G408" t="s">
        <v>116</v>
      </c>
      <c r="H408">
        <v>7</v>
      </c>
      <c r="I408" t="s">
        <v>5</v>
      </c>
      <c r="J408" t="s">
        <v>102</v>
      </c>
      <c r="K408">
        <v>0</v>
      </c>
      <c r="L408">
        <v>1</v>
      </c>
      <c r="M408">
        <v>0</v>
      </c>
      <c r="N408">
        <v>1</v>
      </c>
    </row>
    <row r="409" spans="1:14">
      <c r="A409" t="s">
        <v>26</v>
      </c>
      <c r="B409" t="s">
        <v>20</v>
      </c>
      <c r="C409" t="s">
        <v>16</v>
      </c>
      <c r="D409" s="10">
        <v>45826</v>
      </c>
      <c r="E409">
        <v>116</v>
      </c>
      <c r="F409" t="s">
        <v>5</v>
      </c>
      <c r="G409" t="s">
        <v>74</v>
      </c>
      <c r="H409">
        <v>10</v>
      </c>
      <c r="I409" t="s">
        <v>4</v>
      </c>
      <c r="J409" t="s">
        <v>103</v>
      </c>
      <c r="K409">
        <v>1</v>
      </c>
      <c r="L409">
        <v>0</v>
      </c>
      <c r="M409">
        <v>0</v>
      </c>
      <c r="N409">
        <v>1</v>
      </c>
    </row>
    <row r="410" spans="1:14">
      <c r="A410" t="s">
        <v>26</v>
      </c>
      <c r="B410" t="s">
        <v>21</v>
      </c>
      <c r="C410" t="s">
        <v>16</v>
      </c>
      <c r="D410" s="10">
        <v>45826</v>
      </c>
      <c r="E410">
        <v>117</v>
      </c>
      <c r="F410" t="s">
        <v>4</v>
      </c>
      <c r="G410" t="s">
        <v>74</v>
      </c>
      <c r="H410">
        <v>14</v>
      </c>
      <c r="I410" t="s">
        <v>5</v>
      </c>
      <c r="J410" t="s">
        <v>103</v>
      </c>
      <c r="K410">
        <v>1</v>
      </c>
      <c r="L410">
        <v>0</v>
      </c>
      <c r="M410">
        <v>0</v>
      </c>
      <c r="N410">
        <v>1</v>
      </c>
    </row>
    <row r="411" spans="1:14">
      <c r="A411" t="s">
        <v>26</v>
      </c>
      <c r="B411" t="s">
        <v>21</v>
      </c>
      <c r="C411" t="s">
        <v>16</v>
      </c>
      <c r="D411" s="10">
        <v>45826</v>
      </c>
      <c r="E411">
        <v>117</v>
      </c>
      <c r="F411" t="s">
        <v>5</v>
      </c>
      <c r="G411" t="s">
        <v>116</v>
      </c>
      <c r="H411">
        <v>2</v>
      </c>
      <c r="I411" t="s">
        <v>4</v>
      </c>
      <c r="J411" t="s">
        <v>102</v>
      </c>
      <c r="K411">
        <v>0</v>
      </c>
      <c r="L411">
        <v>1</v>
      </c>
      <c r="M411">
        <v>0</v>
      </c>
      <c r="N411">
        <v>1</v>
      </c>
    </row>
    <row r="412" spans="1:14">
      <c r="A412" t="s">
        <v>26</v>
      </c>
      <c r="B412" t="s">
        <v>19</v>
      </c>
      <c r="C412" t="s">
        <v>16</v>
      </c>
      <c r="D412" s="10">
        <v>45826</v>
      </c>
      <c r="E412">
        <v>118</v>
      </c>
      <c r="F412" t="s">
        <v>5</v>
      </c>
      <c r="G412" t="s">
        <v>74</v>
      </c>
      <c r="H412">
        <v>5</v>
      </c>
      <c r="I412" t="s">
        <v>4</v>
      </c>
      <c r="J412" t="s">
        <v>102</v>
      </c>
      <c r="K412">
        <v>0</v>
      </c>
      <c r="L412">
        <v>1</v>
      </c>
      <c r="M412">
        <v>0</v>
      </c>
      <c r="N412">
        <v>1</v>
      </c>
    </row>
    <row r="413" spans="1:14">
      <c r="A413" t="s">
        <v>26</v>
      </c>
      <c r="B413" t="s">
        <v>19</v>
      </c>
      <c r="C413" t="s">
        <v>16</v>
      </c>
      <c r="D413" s="10">
        <v>45826</v>
      </c>
      <c r="E413">
        <v>118</v>
      </c>
      <c r="F413" t="s">
        <v>4</v>
      </c>
      <c r="G413" t="s">
        <v>116</v>
      </c>
      <c r="H413">
        <v>9</v>
      </c>
      <c r="I413" t="s">
        <v>5</v>
      </c>
      <c r="J413" t="s">
        <v>103</v>
      </c>
      <c r="K413">
        <v>1</v>
      </c>
      <c r="L413">
        <v>0</v>
      </c>
      <c r="M413">
        <v>0</v>
      </c>
      <c r="N413">
        <v>1</v>
      </c>
    </row>
    <row r="414" spans="1:14">
      <c r="A414" t="s">
        <v>26</v>
      </c>
      <c r="B414" t="s">
        <v>20</v>
      </c>
      <c r="C414" t="s">
        <v>16</v>
      </c>
      <c r="D414" s="10">
        <v>45827</v>
      </c>
      <c r="E414">
        <v>119</v>
      </c>
      <c r="F414" t="s">
        <v>4</v>
      </c>
      <c r="G414" t="s">
        <v>116</v>
      </c>
      <c r="H414">
        <v>8</v>
      </c>
      <c r="I414" t="s">
        <v>5</v>
      </c>
      <c r="J414" t="s">
        <v>102</v>
      </c>
      <c r="K414">
        <v>0</v>
      </c>
      <c r="L414">
        <v>1</v>
      </c>
      <c r="M414">
        <v>0</v>
      </c>
      <c r="N414">
        <v>1</v>
      </c>
    </row>
    <row r="415" spans="1:14">
      <c r="A415" t="s">
        <v>26</v>
      </c>
      <c r="B415" t="s">
        <v>20</v>
      </c>
      <c r="C415" t="s">
        <v>16</v>
      </c>
      <c r="D415" s="10">
        <v>45827</v>
      </c>
      <c r="E415">
        <v>119</v>
      </c>
      <c r="F415" t="s">
        <v>5</v>
      </c>
      <c r="G415" t="s">
        <v>74</v>
      </c>
      <c r="H415">
        <v>13</v>
      </c>
      <c r="I415" t="s">
        <v>4</v>
      </c>
      <c r="J415" t="s">
        <v>103</v>
      </c>
      <c r="K415">
        <v>1</v>
      </c>
      <c r="L415">
        <v>0</v>
      </c>
      <c r="M415">
        <v>0</v>
      </c>
      <c r="N415">
        <v>1</v>
      </c>
    </row>
    <row r="416" spans="1:14">
      <c r="A416" t="s">
        <v>26</v>
      </c>
      <c r="B416" t="s">
        <v>20</v>
      </c>
      <c r="C416" t="s">
        <v>16</v>
      </c>
      <c r="D416" s="10">
        <v>45827</v>
      </c>
      <c r="E416">
        <v>120</v>
      </c>
      <c r="F416" t="s">
        <v>4</v>
      </c>
      <c r="G416" t="s">
        <v>74</v>
      </c>
      <c r="H416">
        <v>12</v>
      </c>
      <c r="I416" t="s">
        <v>5</v>
      </c>
      <c r="J416" t="s">
        <v>103</v>
      </c>
      <c r="K416">
        <v>1</v>
      </c>
      <c r="L416">
        <v>0</v>
      </c>
      <c r="M416">
        <v>0</v>
      </c>
      <c r="N416">
        <v>1</v>
      </c>
    </row>
    <row r="417" spans="1:14">
      <c r="A417" t="s">
        <v>26</v>
      </c>
      <c r="B417" t="s">
        <v>20</v>
      </c>
      <c r="C417" t="s">
        <v>16</v>
      </c>
      <c r="D417" s="10">
        <v>45827</v>
      </c>
      <c r="E417">
        <v>120</v>
      </c>
      <c r="F417" t="s">
        <v>5</v>
      </c>
      <c r="G417" t="s">
        <v>116</v>
      </c>
      <c r="H417">
        <v>8</v>
      </c>
      <c r="I417" t="s">
        <v>4</v>
      </c>
      <c r="J417" t="s">
        <v>102</v>
      </c>
      <c r="K417">
        <v>0</v>
      </c>
      <c r="L417">
        <v>1</v>
      </c>
      <c r="M417">
        <v>0</v>
      </c>
      <c r="N417">
        <v>1</v>
      </c>
    </row>
    <row r="418" spans="1:14">
      <c r="A418" t="s">
        <v>26</v>
      </c>
      <c r="B418" t="s">
        <v>20</v>
      </c>
      <c r="C418" t="s">
        <v>16</v>
      </c>
      <c r="D418" s="10">
        <v>45828</v>
      </c>
      <c r="E418">
        <v>121</v>
      </c>
      <c r="F418" t="s">
        <v>4</v>
      </c>
      <c r="G418" t="s">
        <v>116</v>
      </c>
      <c r="H418">
        <v>10</v>
      </c>
      <c r="I418" t="s">
        <v>5</v>
      </c>
      <c r="J418" t="s">
        <v>103</v>
      </c>
      <c r="K418">
        <v>1</v>
      </c>
      <c r="L418">
        <v>0</v>
      </c>
      <c r="M418">
        <v>0</v>
      </c>
      <c r="N418">
        <v>1</v>
      </c>
    </row>
    <row r="419" spans="1:14">
      <c r="A419" t="s">
        <v>26</v>
      </c>
      <c r="B419" t="s">
        <v>20</v>
      </c>
      <c r="C419" t="s">
        <v>16</v>
      </c>
      <c r="D419" s="10">
        <v>45828</v>
      </c>
      <c r="E419">
        <v>121</v>
      </c>
      <c r="F419" t="s">
        <v>5</v>
      </c>
      <c r="G419" t="s">
        <v>74</v>
      </c>
      <c r="H419">
        <v>6</v>
      </c>
      <c r="I419" t="s">
        <v>4</v>
      </c>
      <c r="J419" t="s">
        <v>102</v>
      </c>
      <c r="K419">
        <v>0</v>
      </c>
      <c r="L419">
        <v>1</v>
      </c>
      <c r="M419">
        <v>0</v>
      </c>
      <c r="N419">
        <v>1</v>
      </c>
    </row>
    <row r="420" spans="1:14">
      <c r="A420" t="s">
        <v>26</v>
      </c>
      <c r="B420" t="s">
        <v>19</v>
      </c>
      <c r="C420" t="s">
        <v>16</v>
      </c>
      <c r="D420" s="10">
        <v>45828</v>
      </c>
      <c r="E420">
        <v>122</v>
      </c>
      <c r="F420" t="s">
        <v>4</v>
      </c>
      <c r="G420" t="s">
        <v>74</v>
      </c>
      <c r="H420">
        <v>7</v>
      </c>
      <c r="I420" t="s">
        <v>5</v>
      </c>
      <c r="J420" t="s">
        <v>102</v>
      </c>
      <c r="K420">
        <v>0</v>
      </c>
      <c r="L420">
        <v>1</v>
      </c>
      <c r="M420">
        <v>0</v>
      </c>
      <c r="N420">
        <v>1</v>
      </c>
    </row>
    <row r="421" spans="1:14">
      <c r="A421" t="s">
        <v>26</v>
      </c>
      <c r="B421" t="s">
        <v>19</v>
      </c>
      <c r="C421" t="s">
        <v>16</v>
      </c>
      <c r="D421" s="10">
        <v>45828</v>
      </c>
      <c r="E421">
        <v>122</v>
      </c>
      <c r="F421" t="s">
        <v>5</v>
      </c>
      <c r="G421" t="s">
        <v>116</v>
      </c>
      <c r="H421">
        <v>11</v>
      </c>
      <c r="I421" t="s">
        <v>4</v>
      </c>
      <c r="J421" t="s">
        <v>103</v>
      </c>
      <c r="K421">
        <v>1</v>
      </c>
      <c r="L421">
        <v>0</v>
      </c>
      <c r="M421">
        <v>0</v>
      </c>
      <c r="N421">
        <v>1</v>
      </c>
    </row>
    <row r="422" spans="1:14">
      <c r="A422" t="s">
        <v>26</v>
      </c>
      <c r="B422" t="s">
        <v>21</v>
      </c>
      <c r="C422" t="s">
        <v>16</v>
      </c>
      <c r="D422" s="10">
        <v>45828</v>
      </c>
      <c r="E422">
        <v>123</v>
      </c>
      <c r="F422" t="s">
        <v>5</v>
      </c>
      <c r="G422" t="s">
        <v>74</v>
      </c>
      <c r="H422">
        <v>3</v>
      </c>
      <c r="I422" t="s">
        <v>4</v>
      </c>
      <c r="J422" t="s">
        <v>102</v>
      </c>
      <c r="K422">
        <v>0</v>
      </c>
      <c r="L422">
        <v>1</v>
      </c>
      <c r="M422">
        <v>0</v>
      </c>
      <c r="N422">
        <v>1</v>
      </c>
    </row>
    <row r="423" spans="1:14">
      <c r="A423" t="s">
        <v>26</v>
      </c>
      <c r="B423" t="s">
        <v>21</v>
      </c>
      <c r="C423" t="s">
        <v>16</v>
      </c>
      <c r="D423" s="10">
        <v>45828</v>
      </c>
      <c r="E423">
        <v>123</v>
      </c>
      <c r="F423" t="s">
        <v>4</v>
      </c>
      <c r="G423" t="s">
        <v>116</v>
      </c>
      <c r="H423">
        <v>11</v>
      </c>
      <c r="I423" t="s">
        <v>5</v>
      </c>
      <c r="J423" t="s">
        <v>103</v>
      </c>
      <c r="K423">
        <v>1</v>
      </c>
      <c r="L423">
        <v>0</v>
      </c>
      <c r="M423">
        <v>0</v>
      </c>
      <c r="N423">
        <v>1</v>
      </c>
    </row>
    <row r="424" spans="1:14">
      <c r="A424" t="s">
        <v>26</v>
      </c>
      <c r="B424" t="s">
        <v>20</v>
      </c>
      <c r="C424" t="s">
        <v>16</v>
      </c>
      <c r="D424" s="10">
        <v>45831</v>
      </c>
      <c r="E424">
        <v>124</v>
      </c>
      <c r="F424" t="s">
        <v>5</v>
      </c>
      <c r="G424" t="s">
        <v>74</v>
      </c>
      <c r="H424">
        <v>12</v>
      </c>
      <c r="I424" t="s">
        <v>92</v>
      </c>
      <c r="J424" t="s">
        <v>103</v>
      </c>
      <c r="K424">
        <v>1</v>
      </c>
      <c r="L424">
        <v>0</v>
      </c>
      <c r="M424">
        <v>0</v>
      </c>
      <c r="N424">
        <v>1</v>
      </c>
    </row>
    <row r="425" spans="1:14">
      <c r="A425" t="s">
        <v>26</v>
      </c>
      <c r="B425" t="s">
        <v>20</v>
      </c>
      <c r="C425" t="s">
        <v>16</v>
      </c>
      <c r="D425" s="10">
        <v>45831</v>
      </c>
      <c r="E425">
        <v>124</v>
      </c>
      <c r="F425" t="s">
        <v>92</v>
      </c>
      <c r="G425" t="s">
        <v>116</v>
      </c>
      <c r="H425">
        <v>2</v>
      </c>
      <c r="I425" t="s">
        <v>5</v>
      </c>
      <c r="J425" t="s">
        <v>102</v>
      </c>
      <c r="K425">
        <v>0</v>
      </c>
      <c r="L425">
        <v>1</v>
      </c>
      <c r="M425">
        <v>0</v>
      </c>
      <c r="N425">
        <v>1</v>
      </c>
    </row>
    <row r="426" spans="1:14">
      <c r="A426" t="s">
        <v>26</v>
      </c>
      <c r="B426" t="s">
        <v>20</v>
      </c>
      <c r="C426" t="s">
        <v>16</v>
      </c>
      <c r="D426" s="10">
        <v>45831</v>
      </c>
      <c r="E426">
        <v>125</v>
      </c>
      <c r="F426" t="s">
        <v>5</v>
      </c>
      <c r="G426" t="s">
        <v>116</v>
      </c>
      <c r="H426">
        <v>10</v>
      </c>
      <c r="I426" t="s">
        <v>4</v>
      </c>
      <c r="J426" t="s">
        <v>103</v>
      </c>
      <c r="K426">
        <v>1</v>
      </c>
      <c r="L426">
        <v>0</v>
      </c>
      <c r="M426">
        <v>0</v>
      </c>
      <c r="N426">
        <v>1</v>
      </c>
    </row>
    <row r="427" spans="1:14">
      <c r="A427" t="s">
        <v>26</v>
      </c>
      <c r="B427" t="s">
        <v>20</v>
      </c>
      <c r="C427" t="s">
        <v>16</v>
      </c>
      <c r="D427" s="10">
        <v>45831</v>
      </c>
      <c r="E427">
        <v>125</v>
      </c>
      <c r="F427" t="s">
        <v>4</v>
      </c>
      <c r="G427" t="s">
        <v>74</v>
      </c>
      <c r="H427">
        <v>9</v>
      </c>
      <c r="I427" t="s">
        <v>5</v>
      </c>
      <c r="J427" t="s">
        <v>102</v>
      </c>
      <c r="K427">
        <v>0</v>
      </c>
      <c r="L427">
        <v>1</v>
      </c>
      <c r="M427">
        <v>0</v>
      </c>
      <c r="N427">
        <v>1</v>
      </c>
    </row>
    <row r="428" spans="1:14">
      <c r="A428" t="s">
        <v>26</v>
      </c>
      <c r="B428" t="s">
        <v>20</v>
      </c>
      <c r="C428" t="s">
        <v>16</v>
      </c>
      <c r="D428" s="10">
        <v>45832</v>
      </c>
      <c r="E428">
        <v>126</v>
      </c>
      <c r="F428" t="s">
        <v>4</v>
      </c>
      <c r="G428" t="s">
        <v>116</v>
      </c>
      <c r="H428">
        <v>9</v>
      </c>
      <c r="I428" t="s">
        <v>5</v>
      </c>
      <c r="J428" t="s">
        <v>103</v>
      </c>
      <c r="K428">
        <v>1</v>
      </c>
      <c r="L428">
        <v>0</v>
      </c>
      <c r="M428">
        <v>0</v>
      </c>
      <c r="N428">
        <v>1</v>
      </c>
    </row>
    <row r="429" spans="1:14">
      <c r="A429" t="s">
        <v>26</v>
      </c>
      <c r="B429" t="s">
        <v>20</v>
      </c>
      <c r="C429" t="s">
        <v>16</v>
      </c>
      <c r="D429" s="10">
        <v>45832</v>
      </c>
      <c r="E429">
        <v>126</v>
      </c>
      <c r="F429" t="s">
        <v>5</v>
      </c>
      <c r="G429" t="s">
        <v>74</v>
      </c>
      <c r="H429">
        <v>5</v>
      </c>
      <c r="I429" t="s">
        <v>4</v>
      </c>
      <c r="J429" t="s">
        <v>102</v>
      </c>
      <c r="K429">
        <v>0</v>
      </c>
      <c r="L429">
        <v>1</v>
      </c>
      <c r="M429">
        <v>0</v>
      </c>
      <c r="N429">
        <v>1</v>
      </c>
    </row>
    <row r="430" spans="1:14">
      <c r="A430" t="s">
        <v>26</v>
      </c>
      <c r="B430" t="s">
        <v>20</v>
      </c>
      <c r="C430" t="s">
        <v>16</v>
      </c>
      <c r="D430" s="10">
        <v>45832</v>
      </c>
      <c r="E430">
        <v>127</v>
      </c>
      <c r="F430" t="s">
        <v>4</v>
      </c>
      <c r="G430" t="s">
        <v>74</v>
      </c>
      <c r="H430">
        <v>2</v>
      </c>
      <c r="I430" t="s">
        <v>6</v>
      </c>
      <c r="J430" t="s">
        <v>102</v>
      </c>
      <c r="K430">
        <v>0</v>
      </c>
      <c r="L430">
        <v>1</v>
      </c>
      <c r="M430">
        <v>0</v>
      </c>
      <c r="N430">
        <v>1</v>
      </c>
    </row>
    <row r="431" spans="1:14">
      <c r="A431" t="s">
        <v>26</v>
      </c>
      <c r="B431" t="s">
        <v>20</v>
      </c>
      <c r="C431" t="s">
        <v>16</v>
      </c>
      <c r="D431" s="10">
        <v>45832</v>
      </c>
      <c r="E431">
        <v>127</v>
      </c>
      <c r="F431" t="s">
        <v>5</v>
      </c>
      <c r="G431" t="s">
        <v>116</v>
      </c>
      <c r="H431">
        <v>11</v>
      </c>
      <c r="I431" t="s">
        <v>4</v>
      </c>
      <c r="J431" t="s">
        <v>103</v>
      </c>
      <c r="K431">
        <v>1</v>
      </c>
      <c r="L431">
        <v>0</v>
      </c>
      <c r="M431">
        <v>0</v>
      </c>
      <c r="N431">
        <v>1</v>
      </c>
    </row>
    <row r="432" spans="1:14">
      <c r="A432" t="s">
        <v>26</v>
      </c>
      <c r="B432" t="s">
        <v>20</v>
      </c>
      <c r="C432" t="s">
        <v>16</v>
      </c>
      <c r="D432" s="10">
        <v>45832</v>
      </c>
      <c r="E432">
        <v>127</v>
      </c>
      <c r="F432" t="s">
        <v>5</v>
      </c>
      <c r="G432" t="s">
        <v>116</v>
      </c>
      <c r="H432">
        <v>11</v>
      </c>
      <c r="I432" t="s">
        <v>6</v>
      </c>
      <c r="J432" t="s">
        <v>103</v>
      </c>
      <c r="K432">
        <v>1</v>
      </c>
      <c r="L432">
        <v>0</v>
      </c>
      <c r="M432">
        <v>0</v>
      </c>
      <c r="N432">
        <v>1</v>
      </c>
    </row>
    <row r="433" spans="1:14">
      <c r="A433" t="s">
        <v>26</v>
      </c>
      <c r="B433" t="s">
        <v>20</v>
      </c>
      <c r="C433" t="s">
        <v>16</v>
      </c>
      <c r="D433" s="10">
        <v>45832</v>
      </c>
      <c r="E433">
        <v>127</v>
      </c>
      <c r="F433" t="s">
        <v>6</v>
      </c>
      <c r="G433" t="s">
        <v>116</v>
      </c>
      <c r="H433">
        <v>4</v>
      </c>
      <c r="I433" t="s">
        <v>4</v>
      </c>
      <c r="J433" t="s">
        <v>103</v>
      </c>
      <c r="K433">
        <v>1</v>
      </c>
      <c r="L433">
        <v>0</v>
      </c>
      <c r="M433">
        <v>0</v>
      </c>
      <c r="N433">
        <v>1</v>
      </c>
    </row>
    <row r="434" spans="1:14">
      <c r="A434" t="s">
        <v>26</v>
      </c>
      <c r="B434" t="s">
        <v>20</v>
      </c>
      <c r="C434" t="s">
        <v>16</v>
      </c>
      <c r="D434" s="10">
        <v>45832</v>
      </c>
      <c r="E434">
        <v>127</v>
      </c>
      <c r="F434" t="s">
        <v>4</v>
      </c>
      <c r="G434" t="s">
        <v>74</v>
      </c>
      <c r="H434">
        <v>2</v>
      </c>
      <c r="I434" t="s">
        <v>5</v>
      </c>
      <c r="J434" t="s">
        <v>102</v>
      </c>
      <c r="K434">
        <v>0</v>
      </c>
      <c r="L434">
        <v>1</v>
      </c>
      <c r="M434">
        <v>0</v>
      </c>
      <c r="N434">
        <v>1</v>
      </c>
    </row>
    <row r="435" spans="1:14">
      <c r="A435" t="s">
        <v>26</v>
      </c>
      <c r="B435" t="s">
        <v>20</v>
      </c>
      <c r="C435" t="s">
        <v>16</v>
      </c>
      <c r="D435" s="10">
        <v>45832</v>
      </c>
      <c r="E435">
        <v>127</v>
      </c>
      <c r="F435" t="s">
        <v>6</v>
      </c>
      <c r="G435" t="s">
        <v>74</v>
      </c>
      <c r="H435">
        <v>4</v>
      </c>
      <c r="I435" t="s">
        <v>5</v>
      </c>
      <c r="J435" t="s">
        <v>102</v>
      </c>
      <c r="K435">
        <v>0</v>
      </c>
      <c r="L435">
        <v>1</v>
      </c>
      <c r="M435">
        <v>0</v>
      </c>
      <c r="N435">
        <v>1</v>
      </c>
    </row>
    <row r="436" spans="1:14">
      <c r="A436" t="s">
        <v>26</v>
      </c>
      <c r="B436" t="s">
        <v>20</v>
      </c>
      <c r="C436" t="s">
        <v>16</v>
      </c>
      <c r="D436" s="10">
        <v>45832</v>
      </c>
      <c r="E436">
        <v>128</v>
      </c>
      <c r="F436" t="s">
        <v>4</v>
      </c>
      <c r="G436" t="s">
        <v>116</v>
      </c>
      <c r="H436">
        <v>7</v>
      </c>
      <c r="I436" t="s">
        <v>5</v>
      </c>
      <c r="J436" t="s">
        <v>103</v>
      </c>
      <c r="K436">
        <v>1</v>
      </c>
      <c r="L436">
        <v>0</v>
      </c>
      <c r="M436">
        <v>0</v>
      </c>
      <c r="N436">
        <v>1</v>
      </c>
    </row>
    <row r="437" spans="1:14">
      <c r="A437" t="s">
        <v>26</v>
      </c>
      <c r="B437" t="s">
        <v>20</v>
      </c>
      <c r="C437" t="s">
        <v>16</v>
      </c>
      <c r="D437" s="10">
        <v>45832</v>
      </c>
      <c r="E437">
        <v>128</v>
      </c>
      <c r="F437" t="s">
        <v>5</v>
      </c>
      <c r="G437" t="s">
        <v>74</v>
      </c>
      <c r="H437">
        <v>2</v>
      </c>
      <c r="I437" t="s">
        <v>4</v>
      </c>
      <c r="J437" t="s">
        <v>102</v>
      </c>
      <c r="K437">
        <v>0</v>
      </c>
      <c r="L437">
        <v>1</v>
      </c>
      <c r="M437">
        <v>0</v>
      </c>
      <c r="N437">
        <v>1</v>
      </c>
    </row>
    <row r="438" spans="1:14">
      <c r="A438" t="s">
        <v>26</v>
      </c>
      <c r="B438" t="s">
        <v>20</v>
      </c>
      <c r="C438" t="s">
        <v>16</v>
      </c>
      <c r="D438" s="10">
        <v>45833</v>
      </c>
      <c r="E438">
        <v>129</v>
      </c>
      <c r="F438" t="s">
        <v>4</v>
      </c>
      <c r="G438" t="s">
        <v>74</v>
      </c>
      <c r="H438">
        <v>0</v>
      </c>
      <c r="I438" t="s">
        <v>5</v>
      </c>
      <c r="J438" t="s">
        <v>102</v>
      </c>
      <c r="K438">
        <v>0</v>
      </c>
      <c r="L438">
        <v>1</v>
      </c>
      <c r="M438">
        <v>0</v>
      </c>
      <c r="N438">
        <v>1</v>
      </c>
    </row>
    <row r="439" spans="1:14">
      <c r="A439" t="s">
        <v>26</v>
      </c>
      <c r="B439" t="s">
        <v>20</v>
      </c>
      <c r="C439" t="s">
        <v>16</v>
      </c>
      <c r="D439" s="10">
        <v>45833</v>
      </c>
      <c r="E439">
        <v>129</v>
      </c>
      <c r="F439" t="s">
        <v>5</v>
      </c>
      <c r="G439" t="s">
        <v>116</v>
      </c>
      <c r="H439">
        <v>7</v>
      </c>
      <c r="I439" t="s">
        <v>4</v>
      </c>
      <c r="J439" t="s">
        <v>103</v>
      </c>
      <c r="K439">
        <v>1</v>
      </c>
      <c r="L439">
        <v>0</v>
      </c>
      <c r="M439">
        <v>0</v>
      </c>
      <c r="N439">
        <v>1</v>
      </c>
    </row>
    <row r="440" spans="1:14">
      <c r="A440" t="s">
        <v>26</v>
      </c>
      <c r="B440" t="s">
        <v>20</v>
      </c>
      <c r="C440" t="s">
        <v>16</v>
      </c>
      <c r="D440" s="10">
        <v>45833</v>
      </c>
      <c r="E440">
        <v>130</v>
      </c>
      <c r="F440" t="s">
        <v>5</v>
      </c>
      <c r="G440" t="s">
        <v>74</v>
      </c>
      <c r="H440">
        <v>0</v>
      </c>
      <c r="I440" t="s">
        <v>4</v>
      </c>
      <c r="J440" t="s">
        <v>102</v>
      </c>
      <c r="K440">
        <v>0</v>
      </c>
      <c r="L440">
        <v>1</v>
      </c>
      <c r="M440">
        <v>0</v>
      </c>
      <c r="N440">
        <v>1</v>
      </c>
    </row>
    <row r="441" spans="1:14">
      <c r="A441" t="s">
        <v>26</v>
      </c>
      <c r="B441" t="s">
        <v>20</v>
      </c>
      <c r="C441" t="s">
        <v>16</v>
      </c>
      <c r="D441" s="10">
        <v>45833</v>
      </c>
      <c r="E441">
        <v>130</v>
      </c>
      <c r="F441" t="s">
        <v>5</v>
      </c>
      <c r="G441" t="s">
        <v>116</v>
      </c>
      <c r="H441">
        <v>0</v>
      </c>
      <c r="I441" t="s">
        <v>92</v>
      </c>
      <c r="J441" t="s">
        <v>102</v>
      </c>
      <c r="K441">
        <v>0</v>
      </c>
      <c r="L441">
        <v>1</v>
      </c>
      <c r="M441">
        <v>0</v>
      </c>
      <c r="N441">
        <v>1</v>
      </c>
    </row>
    <row r="442" spans="1:14">
      <c r="A442" t="s">
        <v>26</v>
      </c>
      <c r="B442" t="s">
        <v>20</v>
      </c>
      <c r="C442" t="s">
        <v>16</v>
      </c>
      <c r="D442" s="10">
        <v>45833</v>
      </c>
      <c r="E442">
        <v>130</v>
      </c>
      <c r="F442" t="s">
        <v>92</v>
      </c>
      <c r="G442" t="s">
        <v>74</v>
      </c>
      <c r="H442">
        <v>1</v>
      </c>
      <c r="I442" t="s">
        <v>5</v>
      </c>
      <c r="J442" t="s">
        <v>103</v>
      </c>
      <c r="K442">
        <v>1</v>
      </c>
      <c r="L442">
        <v>0</v>
      </c>
      <c r="M442">
        <v>0</v>
      </c>
      <c r="N442">
        <v>1</v>
      </c>
    </row>
    <row r="443" spans="1:14">
      <c r="A443" t="s">
        <v>26</v>
      </c>
      <c r="B443" t="s">
        <v>20</v>
      </c>
      <c r="C443" t="s">
        <v>16</v>
      </c>
      <c r="D443" s="10">
        <v>45833</v>
      </c>
      <c r="E443">
        <v>130</v>
      </c>
      <c r="F443" t="s">
        <v>4</v>
      </c>
      <c r="G443" t="s">
        <v>116</v>
      </c>
      <c r="H443">
        <v>14</v>
      </c>
      <c r="I443" t="s">
        <v>92</v>
      </c>
      <c r="J443" t="s">
        <v>103</v>
      </c>
      <c r="K443">
        <v>1</v>
      </c>
      <c r="L443">
        <v>0</v>
      </c>
      <c r="M443">
        <v>0</v>
      </c>
      <c r="N443">
        <v>1</v>
      </c>
    </row>
    <row r="444" spans="1:14">
      <c r="A444" t="s">
        <v>26</v>
      </c>
      <c r="B444" t="s">
        <v>20</v>
      </c>
      <c r="C444" t="s">
        <v>16</v>
      </c>
      <c r="D444" s="10">
        <v>45833</v>
      </c>
      <c r="E444">
        <v>130</v>
      </c>
      <c r="F444" t="s">
        <v>4</v>
      </c>
      <c r="G444" t="s">
        <v>116</v>
      </c>
      <c r="H444">
        <v>14</v>
      </c>
      <c r="I444" t="s">
        <v>5</v>
      </c>
      <c r="J444" t="s">
        <v>103</v>
      </c>
      <c r="K444">
        <v>1</v>
      </c>
      <c r="L444">
        <v>0</v>
      </c>
      <c r="M444">
        <v>0</v>
      </c>
      <c r="N444">
        <v>1</v>
      </c>
    </row>
    <row r="445" spans="1:14">
      <c r="A445" t="s">
        <v>26</v>
      </c>
      <c r="B445" t="s">
        <v>20</v>
      </c>
      <c r="C445" t="s">
        <v>16</v>
      </c>
      <c r="D445" s="10">
        <v>45833</v>
      </c>
      <c r="E445">
        <v>130</v>
      </c>
      <c r="F445" t="s">
        <v>92</v>
      </c>
      <c r="G445" t="s">
        <v>74</v>
      </c>
      <c r="H445">
        <v>1</v>
      </c>
      <c r="I445" t="s">
        <v>4</v>
      </c>
      <c r="J445" t="s">
        <v>102</v>
      </c>
      <c r="K445">
        <v>0</v>
      </c>
      <c r="L445">
        <v>1</v>
      </c>
      <c r="M445">
        <v>0</v>
      </c>
      <c r="N445">
        <v>1</v>
      </c>
    </row>
    <row r="446" spans="1:14">
      <c r="A446" t="s">
        <v>26</v>
      </c>
      <c r="B446" t="s">
        <v>20</v>
      </c>
      <c r="C446" t="s">
        <v>16</v>
      </c>
      <c r="D446" s="10">
        <v>45833</v>
      </c>
      <c r="E446">
        <v>131</v>
      </c>
      <c r="F446" t="s">
        <v>4</v>
      </c>
      <c r="G446" t="s">
        <v>116</v>
      </c>
      <c r="H446">
        <v>9</v>
      </c>
      <c r="I446" t="s">
        <v>5</v>
      </c>
      <c r="J446" t="s">
        <v>103</v>
      </c>
      <c r="K446">
        <v>1</v>
      </c>
      <c r="L446">
        <v>0</v>
      </c>
      <c r="M446">
        <v>0</v>
      </c>
      <c r="N446">
        <v>1</v>
      </c>
    </row>
    <row r="447" spans="1:14">
      <c r="A447" t="s">
        <v>26</v>
      </c>
      <c r="B447" t="s">
        <v>20</v>
      </c>
      <c r="C447" t="s">
        <v>16</v>
      </c>
      <c r="D447" s="10">
        <v>45833</v>
      </c>
      <c r="E447">
        <v>131</v>
      </c>
      <c r="F447" t="s">
        <v>5</v>
      </c>
      <c r="G447" t="s">
        <v>74</v>
      </c>
      <c r="H447">
        <v>7</v>
      </c>
      <c r="I447" t="s">
        <v>4</v>
      </c>
      <c r="J447" t="s">
        <v>102</v>
      </c>
      <c r="K447">
        <v>0</v>
      </c>
      <c r="L447">
        <v>1</v>
      </c>
      <c r="M447">
        <v>0</v>
      </c>
      <c r="N447">
        <v>1</v>
      </c>
    </row>
    <row r="448" spans="1:14">
      <c r="A448" t="s">
        <v>26</v>
      </c>
      <c r="B448" t="s">
        <v>20</v>
      </c>
      <c r="C448" t="s">
        <v>16</v>
      </c>
      <c r="D448" s="10">
        <v>45834</v>
      </c>
      <c r="E448">
        <v>132</v>
      </c>
      <c r="F448" t="s">
        <v>5</v>
      </c>
      <c r="G448" t="s">
        <v>74</v>
      </c>
      <c r="H448">
        <v>4</v>
      </c>
      <c r="I448" t="s">
        <v>4</v>
      </c>
      <c r="J448" t="s">
        <v>102</v>
      </c>
      <c r="K448">
        <v>0</v>
      </c>
      <c r="L448">
        <v>1</v>
      </c>
      <c r="M448">
        <v>0</v>
      </c>
      <c r="N448">
        <v>1</v>
      </c>
    </row>
    <row r="449" spans="1:14">
      <c r="A449" t="s">
        <v>26</v>
      </c>
      <c r="B449" t="s">
        <v>20</v>
      </c>
      <c r="C449" t="s">
        <v>16</v>
      </c>
      <c r="D449" s="10">
        <v>45834</v>
      </c>
      <c r="E449">
        <v>132</v>
      </c>
      <c r="F449" t="s">
        <v>5</v>
      </c>
      <c r="G449" t="s">
        <v>74</v>
      </c>
      <c r="H449">
        <v>4</v>
      </c>
      <c r="I449" t="s">
        <v>92</v>
      </c>
      <c r="J449" t="s">
        <v>101</v>
      </c>
      <c r="K449">
        <v>0</v>
      </c>
      <c r="L449">
        <v>0</v>
      </c>
      <c r="M449">
        <v>1</v>
      </c>
      <c r="N449">
        <v>1</v>
      </c>
    </row>
    <row r="450" spans="1:14">
      <c r="A450" t="s">
        <v>26</v>
      </c>
      <c r="B450" t="s">
        <v>20</v>
      </c>
      <c r="C450" t="s">
        <v>16</v>
      </c>
      <c r="D450" s="10">
        <v>45834</v>
      </c>
      <c r="E450">
        <v>132</v>
      </c>
      <c r="F450" t="s">
        <v>92</v>
      </c>
      <c r="G450" t="s">
        <v>74</v>
      </c>
      <c r="H450">
        <v>4</v>
      </c>
      <c r="I450" t="s">
        <v>4</v>
      </c>
      <c r="J450" t="s">
        <v>102</v>
      </c>
      <c r="K450">
        <v>0</v>
      </c>
      <c r="L450">
        <v>1</v>
      </c>
      <c r="M450">
        <v>0</v>
      </c>
      <c r="N450">
        <v>1</v>
      </c>
    </row>
    <row r="451" spans="1:14">
      <c r="A451" t="s">
        <v>26</v>
      </c>
      <c r="B451" t="s">
        <v>20</v>
      </c>
      <c r="C451" t="s">
        <v>16</v>
      </c>
      <c r="D451" s="10">
        <v>45834</v>
      </c>
      <c r="E451">
        <v>132</v>
      </c>
      <c r="F451" t="s">
        <v>4</v>
      </c>
      <c r="G451" t="s">
        <v>116</v>
      </c>
      <c r="H451">
        <v>10</v>
      </c>
      <c r="I451" t="s">
        <v>5</v>
      </c>
      <c r="J451" t="s">
        <v>103</v>
      </c>
      <c r="K451">
        <v>1</v>
      </c>
      <c r="L451">
        <v>0</v>
      </c>
      <c r="M451">
        <v>0</v>
      </c>
      <c r="N451">
        <v>1</v>
      </c>
    </row>
    <row r="452" spans="1:14">
      <c r="A452" t="s">
        <v>26</v>
      </c>
      <c r="B452" t="s">
        <v>20</v>
      </c>
      <c r="C452" t="s">
        <v>16</v>
      </c>
      <c r="D452" s="10">
        <v>45834</v>
      </c>
      <c r="E452">
        <v>132</v>
      </c>
      <c r="F452" t="s">
        <v>4</v>
      </c>
      <c r="G452" t="s">
        <v>116</v>
      </c>
      <c r="H452">
        <v>10</v>
      </c>
      <c r="I452" t="s">
        <v>92</v>
      </c>
      <c r="J452" t="s">
        <v>103</v>
      </c>
      <c r="K452">
        <v>1</v>
      </c>
      <c r="L452">
        <v>0</v>
      </c>
      <c r="M452">
        <v>0</v>
      </c>
      <c r="N452">
        <v>1</v>
      </c>
    </row>
    <row r="453" spans="1:14">
      <c r="A453" t="s">
        <v>26</v>
      </c>
      <c r="B453" t="s">
        <v>20</v>
      </c>
      <c r="C453" t="s">
        <v>16</v>
      </c>
      <c r="D453" s="10">
        <v>45834</v>
      </c>
      <c r="E453">
        <v>132</v>
      </c>
      <c r="F453" t="s">
        <v>92</v>
      </c>
      <c r="G453" t="s">
        <v>116</v>
      </c>
      <c r="H453">
        <v>4</v>
      </c>
      <c r="I453" t="s">
        <v>5</v>
      </c>
      <c r="J453" t="s">
        <v>101</v>
      </c>
      <c r="K453">
        <v>0</v>
      </c>
      <c r="L453">
        <v>0</v>
      </c>
      <c r="M453">
        <v>1</v>
      </c>
      <c r="N453">
        <v>1</v>
      </c>
    </row>
    <row r="454" spans="1:14">
      <c r="A454" t="s">
        <v>26</v>
      </c>
      <c r="B454" t="s">
        <v>20</v>
      </c>
      <c r="C454" t="s">
        <v>16</v>
      </c>
      <c r="D454" s="10">
        <v>45834</v>
      </c>
      <c r="E454">
        <v>133</v>
      </c>
      <c r="F454" t="s">
        <v>4</v>
      </c>
      <c r="G454" t="s">
        <v>74</v>
      </c>
      <c r="H454">
        <v>10</v>
      </c>
      <c r="I454" t="s">
        <v>5</v>
      </c>
      <c r="J454" t="s">
        <v>103</v>
      </c>
      <c r="K454">
        <v>1</v>
      </c>
      <c r="L454">
        <v>0</v>
      </c>
      <c r="M454">
        <v>0</v>
      </c>
      <c r="N454">
        <v>1</v>
      </c>
    </row>
    <row r="455" spans="1:14">
      <c r="A455" t="s">
        <v>26</v>
      </c>
      <c r="B455" t="s">
        <v>20</v>
      </c>
      <c r="C455" t="s">
        <v>16</v>
      </c>
      <c r="D455" s="10">
        <v>45834</v>
      </c>
      <c r="E455">
        <v>133</v>
      </c>
      <c r="F455" t="s">
        <v>5</v>
      </c>
      <c r="G455" t="s">
        <v>116</v>
      </c>
      <c r="H455">
        <v>4</v>
      </c>
      <c r="I455" t="s">
        <v>4</v>
      </c>
      <c r="J455" t="s">
        <v>102</v>
      </c>
      <c r="K455">
        <v>0</v>
      </c>
      <c r="L455">
        <v>1</v>
      </c>
      <c r="M455">
        <v>0</v>
      </c>
      <c r="N455">
        <v>1</v>
      </c>
    </row>
    <row r="456" spans="1:14">
      <c r="A456" t="s">
        <v>26</v>
      </c>
      <c r="B456" t="s">
        <v>20</v>
      </c>
      <c r="C456" t="s">
        <v>16</v>
      </c>
      <c r="D456" s="10">
        <v>45835</v>
      </c>
      <c r="E456">
        <v>134</v>
      </c>
      <c r="F456" t="s">
        <v>4</v>
      </c>
      <c r="G456" t="s">
        <v>116</v>
      </c>
      <c r="H456">
        <v>6</v>
      </c>
      <c r="I456" t="s">
        <v>92</v>
      </c>
      <c r="J456" t="s">
        <v>103</v>
      </c>
      <c r="K456">
        <v>1</v>
      </c>
      <c r="L456">
        <v>0</v>
      </c>
      <c r="M456">
        <v>0</v>
      </c>
      <c r="N456">
        <v>1</v>
      </c>
    </row>
    <row r="457" spans="1:14">
      <c r="A457" t="s">
        <v>26</v>
      </c>
      <c r="B457" t="s">
        <v>20</v>
      </c>
      <c r="C457" t="s">
        <v>16</v>
      </c>
      <c r="D457" s="10">
        <v>45835</v>
      </c>
      <c r="E457">
        <v>134</v>
      </c>
      <c r="F457" t="s">
        <v>92</v>
      </c>
      <c r="G457" t="s">
        <v>74</v>
      </c>
      <c r="H457">
        <v>3</v>
      </c>
      <c r="I457" t="s">
        <v>4</v>
      </c>
      <c r="J457" t="s">
        <v>102</v>
      </c>
      <c r="K457">
        <v>0</v>
      </c>
      <c r="L457">
        <v>1</v>
      </c>
      <c r="M457">
        <v>0</v>
      </c>
      <c r="N457">
        <v>1</v>
      </c>
    </row>
    <row r="458" spans="1:14">
      <c r="A458" t="s">
        <v>26</v>
      </c>
      <c r="B458" t="s">
        <v>20</v>
      </c>
      <c r="C458" t="s">
        <v>16</v>
      </c>
      <c r="D458" s="10">
        <v>45835</v>
      </c>
      <c r="E458">
        <v>135</v>
      </c>
      <c r="F458" t="s">
        <v>4</v>
      </c>
      <c r="G458" t="s">
        <v>74</v>
      </c>
      <c r="H458">
        <v>16</v>
      </c>
      <c r="I458" t="s">
        <v>5</v>
      </c>
      <c r="J458" t="s">
        <v>103</v>
      </c>
      <c r="K458">
        <v>1</v>
      </c>
      <c r="L458">
        <v>0</v>
      </c>
      <c r="M458">
        <v>0</v>
      </c>
      <c r="N458">
        <v>1</v>
      </c>
    </row>
    <row r="459" spans="1:14">
      <c r="A459" t="s">
        <v>26</v>
      </c>
      <c r="B459" t="s">
        <v>20</v>
      </c>
      <c r="C459" t="s">
        <v>16</v>
      </c>
      <c r="D459" s="10">
        <v>45835</v>
      </c>
      <c r="E459">
        <v>135</v>
      </c>
      <c r="F459" t="s">
        <v>5</v>
      </c>
      <c r="G459" t="s">
        <v>116</v>
      </c>
      <c r="H459">
        <v>0</v>
      </c>
      <c r="I459" t="s">
        <v>4</v>
      </c>
      <c r="J459" t="s">
        <v>102</v>
      </c>
      <c r="K459">
        <v>0</v>
      </c>
      <c r="L459">
        <v>1</v>
      </c>
      <c r="M459">
        <v>0</v>
      </c>
      <c r="N459">
        <v>1</v>
      </c>
    </row>
    <row r="460" spans="1:14">
      <c r="A460" t="s">
        <v>26</v>
      </c>
      <c r="B460" t="s">
        <v>19</v>
      </c>
      <c r="C460" t="s">
        <v>16</v>
      </c>
      <c r="D460" s="10">
        <v>45835</v>
      </c>
      <c r="E460">
        <v>136</v>
      </c>
      <c r="F460" t="s">
        <v>4</v>
      </c>
      <c r="G460" t="s">
        <v>116</v>
      </c>
      <c r="H460">
        <v>4</v>
      </c>
      <c r="I460" t="s">
        <v>5</v>
      </c>
      <c r="J460" t="s">
        <v>102</v>
      </c>
      <c r="K460">
        <v>0</v>
      </c>
      <c r="L460">
        <v>1</v>
      </c>
      <c r="M460">
        <v>0</v>
      </c>
      <c r="N460">
        <v>1</v>
      </c>
    </row>
    <row r="461" spans="1:14">
      <c r="A461" t="s">
        <v>26</v>
      </c>
      <c r="B461" t="s">
        <v>19</v>
      </c>
      <c r="C461" t="s">
        <v>16</v>
      </c>
      <c r="D461" s="10">
        <v>45835</v>
      </c>
      <c r="E461">
        <v>136</v>
      </c>
      <c r="F461" t="s">
        <v>5</v>
      </c>
      <c r="G461" t="s">
        <v>74</v>
      </c>
      <c r="H461">
        <v>9</v>
      </c>
      <c r="I461" t="s">
        <v>4</v>
      </c>
      <c r="J461" t="s">
        <v>103</v>
      </c>
      <c r="K461">
        <v>1</v>
      </c>
      <c r="L461">
        <v>0</v>
      </c>
      <c r="M461">
        <v>0</v>
      </c>
      <c r="N461">
        <v>1</v>
      </c>
    </row>
    <row r="462" spans="1:14">
      <c r="A462" t="s">
        <v>26</v>
      </c>
      <c r="B462" t="s">
        <v>20</v>
      </c>
      <c r="C462" t="s">
        <v>16</v>
      </c>
      <c r="D462" s="10">
        <v>45838</v>
      </c>
      <c r="E462">
        <v>137</v>
      </c>
      <c r="F462" t="s">
        <v>5</v>
      </c>
      <c r="G462" t="s">
        <v>116</v>
      </c>
      <c r="H462">
        <v>9</v>
      </c>
      <c r="I462" t="s">
        <v>92</v>
      </c>
      <c r="J462" t="s">
        <v>103</v>
      </c>
      <c r="K462">
        <v>1</v>
      </c>
      <c r="L462">
        <v>0</v>
      </c>
      <c r="M462">
        <v>0</v>
      </c>
      <c r="N462">
        <v>1</v>
      </c>
    </row>
    <row r="463" spans="1:14">
      <c r="A463" t="s">
        <v>26</v>
      </c>
      <c r="B463" t="s">
        <v>20</v>
      </c>
      <c r="C463" t="s">
        <v>16</v>
      </c>
      <c r="D463" s="10">
        <v>45838</v>
      </c>
      <c r="E463">
        <v>137</v>
      </c>
      <c r="F463" t="s">
        <v>5</v>
      </c>
      <c r="G463" t="s">
        <v>116</v>
      </c>
      <c r="H463">
        <v>9</v>
      </c>
      <c r="I463" t="s">
        <v>4</v>
      </c>
      <c r="J463" t="s">
        <v>103</v>
      </c>
      <c r="K463">
        <v>1</v>
      </c>
      <c r="L463">
        <v>0</v>
      </c>
      <c r="M463">
        <v>0</v>
      </c>
      <c r="N463">
        <v>1</v>
      </c>
    </row>
    <row r="464" spans="1:14">
      <c r="A464" t="s">
        <v>26</v>
      </c>
      <c r="B464" t="s">
        <v>20</v>
      </c>
      <c r="C464" t="s">
        <v>16</v>
      </c>
      <c r="D464" s="10">
        <v>45838</v>
      </c>
      <c r="E464">
        <v>137</v>
      </c>
      <c r="F464" t="s">
        <v>4</v>
      </c>
      <c r="G464" t="s">
        <v>116</v>
      </c>
      <c r="H464">
        <v>5</v>
      </c>
      <c r="I464" t="s">
        <v>92</v>
      </c>
      <c r="J464" t="s">
        <v>103</v>
      </c>
      <c r="K464">
        <v>1</v>
      </c>
      <c r="L464">
        <v>0</v>
      </c>
      <c r="M464">
        <v>0</v>
      </c>
      <c r="N464">
        <v>1</v>
      </c>
    </row>
    <row r="465" spans="1:14">
      <c r="A465" t="s">
        <v>26</v>
      </c>
      <c r="B465" t="s">
        <v>20</v>
      </c>
      <c r="C465" t="s">
        <v>16</v>
      </c>
      <c r="D465" s="10">
        <v>45838</v>
      </c>
      <c r="E465">
        <v>137</v>
      </c>
      <c r="F465" t="s">
        <v>4</v>
      </c>
      <c r="G465" t="s">
        <v>74</v>
      </c>
      <c r="H465">
        <v>5</v>
      </c>
      <c r="I465" t="s">
        <v>5</v>
      </c>
      <c r="J465" t="s">
        <v>102</v>
      </c>
      <c r="K465">
        <v>0</v>
      </c>
      <c r="L465">
        <v>1</v>
      </c>
      <c r="M465">
        <v>0</v>
      </c>
      <c r="N465">
        <v>1</v>
      </c>
    </row>
    <row r="466" spans="1:14">
      <c r="A466" t="s">
        <v>26</v>
      </c>
      <c r="B466" t="s">
        <v>20</v>
      </c>
      <c r="C466" t="s">
        <v>16</v>
      </c>
      <c r="D466" s="10">
        <v>45838</v>
      </c>
      <c r="E466">
        <v>137</v>
      </c>
      <c r="F466" t="s">
        <v>92</v>
      </c>
      <c r="G466" t="s">
        <v>74</v>
      </c>
      <c r="H466">
        <v>1</v>
      </c>
      <c r="I466" t="s">
        <v>5</v>
      </c>
      <c r="J466" t="s">
        <v>102</v>
      </c>
      <c r="K466">
        <v>0</v>
      </c>
      <c r="L466">
        <v>1</v>
      </c>
      <c r="M466">
        <v>0</v>
      </c>
      <c r="N466">
        <v>1</v>
      </c>
    </row>
    <row r="467" spans="1:14">
      <c r="A467" t="s">
        <v>26</v>
      </c>
      <c r="B467" t="s">
        <v>20</v>
      </c>
      <c r="C467" t="s">
        <v>16</v>
      </c>
      <c r="D467" s="10">
        <v>45838</v>
      </c>
      <c r="E467">
        <v>137</v>
      </c>
      <c r="F467" t="s">
        <v>92</v>
      </c>
      <c r="G467" t="s">
        <v>74</v>
      </c>
      <c r="H467">
        <v>1</v>
      </c>
      <c r="I467" t="s">
        <v>4</v>
      </c>
      <c r="J467" t="s">
        <v>102</v>
      </c>
      <c r="K467">
        <v>0</v>
      </c>
      <c r="L467">
        <v>1</v>
      </c>
      <c r="M467">
        <v>0</v>
      </c>
      <c r="N467">
        <v>1</v>
      </c>
    </row>
    <row r="468" spans="1:14">
      <c r="A468" t="s">
        <v>26</v>
      </c>
      <c r="B468" t="s">
        <v>19</v>
      </c>
      <c r="C468" t="s">
        <v>16</v>
      </c>
      <c r="D468" s="10">
        <v>45838</v>
      </c>
      <c r="E468">
        <v>138</v>
      </c>
      <c r="F468" t="s">
        <v>92</v>
      </c>
      <c r="G468" t="s">
        <v>74</v>
      </c>
      <c r="H468">
        <v>3</v>
      </c>
      <c r="I468" t="s">
        <v>4</v>
      </c>
      <c r="J468" t="s">
        <v>102</v>
      </c>
      <c r="K468">
        <v>0</v>
      </c>
      <c r="L468">
        <v>1</v>
      </c>
      <c r="M468">
        <v>0</v>
      </c>
      <c r="N468">
        <v>1</v>
      </c>
    </row>
    <row r="469" spans="1:14">
      <c r="A469" t="s">
        <v>26</v>
      </c>
      <c r="B469" t="s">
        <v>19</v>
      </c>
      <c r="C469" t="s">
        <v>16</v>
      </c>
      <c r="D469" s="10">
        <v>45838</v>
      </c>
      <c r="E469">
        <v>138</v>
      </c>
      <c r="F469" t="s">
        <v>4</v>
      </c>
      <c r="G469" t="s">
        <v>116</v>
      </c>
      <c r="H469">
        <v>13</v>
      </c>
      <c r="I469" t="s">
        <v>92</v>
      </c>
      <c r="J469" t="s">
        <v>103</v>
      </c>
      <c r="K469">
        <v>1</v>
      </c>
      <c r="L469">
        <v>0</v>
      </c>
      <c r="M469">
        <v>0</v>
      </c>
      <c r="N469">
        <v>1</v>
      </c>
    </row>
    <row r="470" spans="1:14">
      <c r="A470" t="s">
        <v>26</v>
      </c>
      <c r="B470" t="s">
        <v>19</v>
      </c>
      <c r="C470" t="s">
        <v>16</v>
      </c>
      <c r="D470" s="10">
        <v>45838</v>
      </c>
      <c r="E470">
        <v>138</v>
      </c>
      <c r="F470" t="s">
        <v>4</v>
      </c>
      <c r="G470" t="s">
        <v>116</v>
      </c>
      <c r="H470">
        <v>13</v>
      </c>
      <c r="I470" t="s">
        <v>5</v>
      </c>
      <c r="J470" t="s">
        <v>103</v>
      </c>
      <c r="K470">
        <v>1</v>
      </c>
      <c r="L470">
        <v>0</v>
      </c>
      <c r="M470">
        <v>0</v>
      </c>
      <c r="N470">
        <v>1</v>
      </c>
    </row>
    <row r="471" spans="1:14">
      <c r="A471" t="s">
        <v>26</v>
      </c>
      <c r="B471" t="s">
        <v>19</v>
      </c>
      <c r="C471" t="s">
        <v>16</v>
      </c>
      <c r="D471" s="10">
        <v>45838</v>
      </c>
      <c r="E471">
        <v>138</v>
      </c>
      <c r="F471" t="s">
        <v>92</v>
      </c>
      <c r="G471" t="s">
        <v>74</v>
      </c>
      <c r="H471">
        <v>3</v>
      </c>
      <c r="I471" t="s">
        <v>5</v>
      </c>
      <c r="J471" t="s">
        <v>101</v>
      </c>
      <c r="K471">
        <v>0</v>
      </c>
      <c r="L471">
        <v>0</v>
      </c>
      <c r="M471">
        <v>1</v>
      </c>
      <c r="N471">
        <v>1</v>
      </c>
    </row>
    <row r="472" spans="1:14">
      <c r="A472" t="s">
        <v>26</v>
      </c>
      <c r="B472" t="s">
        <v>19</v>
      </c>
      <c r="C472" t="s">
        <v>16</v>
      </c>
      <c r="D472" s="10">
        <v>45838</v>
      </c>
      <c r="E472">
        <v>138</v>
      </c>
      <c r="F472" t="s">
        <v>5</v>
      </c>
      <c r="G472" t="s">
        <v>116</v>
      </c>
      <c r="H472">
        <v>3</v>
      </c>
      <c r="I472" t="s">
        <v>92</v>
      </c>
      <c r="J472" t="s">
        <v>101</v>
      </c>
      <c r="K472">
        <v>0</v>
      </c>
      <c r="L472">
        <v>0</v>
      </c>
      <c r="M472">
        <v>1</v>
      </c>
      <c r="N472">
        <v>1</v>
      </c>
    </row>
    <row r="473" spans="1:14">
      <c r="A473" t="s">
        <v>26</v>
      </c>
      <c r="B473" t="s">
        <v>19</v>
      </c>
      <c r="C473" t="s">
        <v>16</v>
      </c>
      <c r="D473" s="10">
        <v>45838</v>
      </c>
      <c r="E473">
        <v>138</v>
      </c>
      <c r="F473" t="s">
        <v>5</v>
      </c>
      <c r="G473" t="s">
        <v>74</v>
      </c>
      <c r="H473">
        <v>3</v>
      </c>
      <c r="I473" t="s">
        <v>4</v>
      </c>
      <c r="J473" t="s">
        <v>102</v>
      </c>
      <c r="K473">
        <v>0</v>
      </c>
      <c r="L473">
        <v>1</v>
      </c>
      <c r="M473">
        <v>0</v>
      </c>
      <c r="N473">
        <v>1</v>
      </c>
    </row>
    <row r="474" spans="1:14">
      <c r="A474" t="s">
        <v>26</v>
      </c>
      <c r="B474" t="s">
        <v>20</v>
      </c>
      <c r="C474" t="s">
        <v>16</v>
      </c>
      <c r="D474" s="10">
        <v>45838</v>
      </c>
      <c r="E474">
        <v>139</v>
      </c>
      <c r="F474" t="s">
        <v>4</v>
      </c>
      <c r="G474" t="s">
        <v>74</v>
      </c>
      <c r="H474">
        <v>4</v>
      </c>
      <c r="I474" t="s">
        <v>5</v>
      </c>
      <c r="J474" t="s">
        <v>101</v>
      </c>
      <c r="K474">
        <v>0</v>
      </c>
      <c r="L474">
        <v>0</v>
      </c>
      <c r="M474">
        <v>1</v>
      </c>
      <c r="N474">
        <v>1</v>
      </c>
    </row>
    <row r="475" spans="1:14">
      <c r="A475" t="s">
        <v>26</v>
      </c>
      <c r="B475" t="s">
        <v>20</v>
      </c>
      <c r="C475" t="s">
        <v>16</v>
      </c>
      <c r="D475" s="10">
        <v>45838</v>
      </c>
      <c r="E475">
        <v>139</v>
      </c>
      <c r="F475" t="s">
        <v>4</v>
      </c>
      <c r="G475" t="s">
        <v>74</v>
      </c>
      <c r="H475">
        <v>4</v>
      </c>
      <c r="I475" t="s">
        <v>6</v>
      </c>
      <c r="J475" t="s">
        <v>102</v>
      </c>
      <c r="K475">
        <v>0</v>
      </c>
      <c r="L475">
        <v>1</v>
      </c>
      <c r="M475">
        <v>0</v>
      </c>
      <c r="N475">
        <v>1</v>
      </c>
    </row>
    <row r="476" spans="1:14">
      <c r="A476" t="s">
        <v>26</v>
      </c>
      <c r="B476" t="s">
        <v>20</v>
      </c>
      <c r="C476" t="s">
        <v>16</v>
      </c>
      <c r="D476" s="10">
        <v>45838</v>
      </c>
      <c r="E476">
        <v>139</v>
      </c>
      <c r="F476" t="s">
        <v>5</v>
      </c>
      <c r="G476" t="s">
        <v>116</v>
      </c>
      <c r="H476">
        <v>4</v>
      </c>
      <c r="I476" t="s">
        <v>4</v>
      </c>
      <c r="J476" t="s">
        <v>101</v>
      </c>
      <c r="K476">
        <v>0</v>
      </c>
      <c r="L476">
        <v>0</v>
      </c>
      <c r="M476">
        <v>1</v>
      </c>
      <c r="N476">
        <v>1</v>
      </c>
    </row>
    <row r="477" spans="1:14">
      <c r="A477" t="s">
        <v>26</v>
      </c>
      <c r="B477" t="s">
        <v>20</v>
      </c>
      <c r="C477" t="s">
        <v>16</v>
      </c>
      <c r="D477" s="10">
        <v>45838</v>
      </c>
      <c r="E477">
        <v>139</v>
      </c>
      <c r="F477" t="s">
        <v>5</v>
      </c>
      <c r="G477" t="s">
        <v>74</v>
      </c>
      <c r="H477">
        <v>4</v>
      </c>
      <c r="I477" t="s">
        <v>6</v>
      </c>
      <c r="J477" t="s">
        <v>102</v>
      </c>
      <c r="K477">
        <v>0</v>
      </c>
      <c r="L477">
        <v>1</v>
      </c>
      <c r="M477">
        <v>0</v>
      </c>
      <c r="N477">
        <v>1</v>
      </c>
    </row>
    <row r="478" spans="1:14">
      <c r="A478" t="s">
        <v>26</v>
      </c>
      <c r="B478" t="s">
        <v>20</v>
      </c>
      <c r="C478" t="s">
        <v>16</v>
      </c>
      <c r="D478" s="10">
        <v>45838</v>
      </c>
      <c r="E478">
        <v>139</v>
      </c>
      <c r="F478" t="s">
        <v>6</v>
      </c>
      <c r="G478" t="s">
        <v>116</v>
      </c>
      <c r="H478">
        <v>5</v>
      </c>
      <c r="I478" t="s">
        <v>4</v>
      </c>
      <c r="J478" t="s">
        <v>103</v>
      </c>
      <c r="K478">
        <v>1</v>
      </c>
      <c r="L478">
        <v>0</v>
      </c>
      <c r="M478">
        <v>0</v>
      </c>
      <c r="N478">
        <v>1</v>
      </c>
    </row>
    <row r="479" spans="1:14">
      <c r="A479" t="s">
        <v>26</v>
      </c>
      <c r="B479" t="s">
        <v>20</v>
      </c>
      <c r="C479" t="s">
        <v>16</v>
      </c>
      <c r="D479" s="10">
        <v>45838</v>
      </c>
      <c r="E479">
        <v>139</v>
      </c>
      <c r="F479" t="s">
        <v>6</v>
      </c>
      <c r="G479" t="s">
        <v>116</v>
      </c>
      <c r="H479">
        <v>5</v>
      </c>
      <c r="I479" t="s">
        <v>5</v>
      </c>
      <c r="J479" t="s">
        <v>103</v>
      </c>
      <c r="K479">
        <v>1</v>
      </c>
      <c r="L479">
        <v>0</v>
      </c>
      <c r="M479">
        <v>0</v>
      </c>
      <c r="N479">
        <v>1</v>
      </c>
    </row>
    <row r="480" spans="1:14">
      <c r="A480" t="s">
        <v>26</v>
      </c>
      <c r="B480" t="s">
        <v>20</v>
      </c>
      <c r="C480" t="s">
        <v>16</v>
      </c>
      <c r="D480" s="10">
        <v>45839</v>
      </c>
      <c r="E480">
        <v>140</v>
      </c>
      <c r="F480" t="s">
        <v>92</v>
      </c>
      <c r="G480" t="s">
        <v>116</v>
      </c>
      <c r="H480">
        <v>2</v>
      </c>
      <c r="I480" t="s">
        <v>5</v>
      </c>
      <c r="J480" t="s">
        <v>102</v>
      </c>
      <c r="K480">
        <v>0</v>
      </c>
      <c r="L480">
        <v>1</v>
      </c>
      <c r="M480">
        <v>0</v>
      </c>
      <c r="N480">
        <v>1</v>
      </c>
    </row>
    <row r="481" spans="1:14">
      <c r="A481" t="s">
        <v>26</v>
      </c>
      <c r="B481" t="s">
        <v>20</v>
      </c>
      <c r="C481" t="s">
        <v>16</v>
      </c>
      <c r="D481" s="10">
        <v>45839</v>
      </c>
      <c r="E481">
        <v>140</v>
      </c>
      <c r="F481" t="s">
        <v>4</v>
      </c>
      <c r="G481" t="s">
        <v>116</v>
      </c>
      <c r="H481">
        <v>8</v>
      </c>
      <c r="I481" t="s">
        <v>5</v>
      </c>
      <c r="J481" t="s">
        <v>102</v>
      </c>
      <c r="K481">
        <v>0</v>
      </c>
      <c r="L481">
        <v>1</v>
      </c>
      <c r="M481">
        <v>0</v>
      </c>
      <c r="N481">
        <v>1</v>
      </c>
    </row>
    <row r="482" spans="1:14">
      <c r="A482" t="s">
        <v>26</v>
      </c>
      <c r="B482" t="s">
        <v>20</v>
      </c>
      <c r="C482" t="s">
        <v>16</v>
      </c>
      <c r="D482" s="10">
        <v>45839</v>
      </c>
      <c r="E482">
        <v>140</v>
      </c>
      <c r="F482" t="s">
        <v>4</v>
      </c>
      <c r="G482" t="s">
        <v>116</v>
      </c>
      <c r="H482">
        <v>8</v>
      </c>
      <c r="I482" t="s">
        <v>92</v>
      </c>
      <c r="J482" t="s">
        <v>103</v>
      </c>
      <c r="K482">
        <v>1</v>
      </c>
      <c r="L482">
        <v>0</v>
      </c>
      <c r="M482">
        <v>0</v>
      </c>
      <c r="N482">
        <v>1</v>
      </c>
    </row>
    <row r="483" spans="1:14">
      <c r="A483" t="s">
        <v>26</v>
      </c>
      <c r="B483" t="s">
        <v>20</v>
      </c>
      <c r="C483" t="s">
        <v>16</v>
      </c>
      <c r="D483" s="10">
        <v>45839</v>
      </c>
      <c r="E483">
        <v>140</v>
      </c>
      <c r="F483" t="s">
        <v>5</v>
      </c>
      <c r="G483" t="s">
        <v>74</v>
      </c>
      <c r="H483">
        <v>14</v>
      </c>
      <c r="I483" t="s">
        <v>92</v>
      </c>
      <c r="J483" t="s">
        <v>103</v>
      </c>
      <c r="K483">
        <v>1</v>
      </c>
      <c r="L483">
        <v>0</v>
      </c>
      <c r="M483">
        <v>0</v>
      </c>
      <c r="N483">
        <v>1</v>
      </c>
    </row>
    <row r="484" spans="1:14">
      <c r="A484" t="s">
        <v>26</v>
      </c>
      <c r="B484" t="s">
        <v>20</v>
      </c>
      <c r="C484" t="s">
        <v>16</v>
      </c>
      <c r="D484" s="10">
        <v>45839</v>
      </c>
      <c r="E484">
        <v>140</v>
      </c>
      <c r="F484" t="s">
        <v>5</v>
      </c>
      <c r="G484" t="s">
        <v>74</v>
      </c>
      <c r="H484">
        <v>14</v>
      </c>
      <c r="I484" t="s">
        <v>4</v>
      </c>
      <c r="J484" t="s">
        <v>103</v>
      </c>
      <c r="K484">
        <v>1</v>
      </c>
      <c r="L484">
        <v>0</v>
      </c>
      <c r="M484">
        <v>0</v>
      </c>
      <c r="N484">
        <v>1</v>
      </c>
    </row>
    <row r="485" spans="1:14">
      <c r="A485" t="s">
        <v>26</v>
      </c>
      <c r="B485" t="s">
        <v>20</v>
      </c>
      <c r="C485" t="s">
        <v>16</v>
      </c>
      <c r="D485" s="10">
        <v>45839</v>
      </c>
      <c r="E485">
        <v>140</v>
      </c>
      <c r="F485" t="s">
        <v>92</v>
      </c>
      <c r="G485" t="s">
        <v>74</v>
      </c>
      <c r="H485">
        <v>2</v>
      </c>
      <c r="I485" t="s">
        <v>4</v>
      </c>
      <c r="J485" t="s">
        <v>102</v>
      </c>
      <c r="K485">
        <v>0</v>
      </c>
      <c r="L485">
        <v>1</v>
      </c>
      <c r="M485">
        <v>0</v>
      </c>
      <c r="N485">
        <v>1</v>
      </c>
    </row>
    <row r="486" spans="1:14">
      <c r="A486" t="s">
        <v>26</v>
      </c>
      <c r="B486" t="s">
        <v>19</v>
      </c>
      <c r="C486" t="s">
        <v>16</v>
      </c>
      <c r="D486" s="10">
        <v>45839</v>
      </c>
      <c r="E486">
        <v>141</v>
      </c>
      <c r="F486" t="s">
        <v>4</v>
      </c>
      <c r="G486" t="s">
        <v>74</v>
      </c>
      <c r="H486">
        <v>3</v>
      </c>
      <c r="I486" t="s">
        <v>5</v>
      </c>
      <c r="J486" t="s">
        <v>102</v>
      </c>
      <c r="K486">
        <v>0</v>
      </c>
      <c r="L486">
        <v>1</v>
      </c>
      <c r="M486">
        <v>0</v>
      </c>
      <c r="N486">
        <v>1</v>
      </c>
    </row>
    <row r="487" spans="1:14">
      <c r="A487" t="s">
        <v>26</v>
      </c>
      <c r="B487" t="s">
        <v>19</v>
      </c>
      <c r="C487" t="s">
        <v>16</v>
      </c>
      <c r="D487" s="10">
        <v>45839</v>
      </c>
      <c r="E487">
        <v>141</v>
      </c>
      <c r="F487" t="s">
        <v>5</v>
      </c>
      <c r="G487" t="s">
        <v>116</v>
      </c>
      <c r="H487">
        <v>14</v>
      </c>
      <c r="I487" t="s">
        <v>4</v>
      </c>
      <c r="J487" t="s">
        <v>103</v>
      </c>
      <c r="K487">
        <v>1</v>
      </c>
      <c r="L487">
        <v>0</v>
      </c>
      <c r="M487">
        <v>0</v>
      </c>
      <c r="N487">
        <v>1</v>
      </c>
    </row>
    <row r="488" spans="1:14">
      <c r="A488" t="s">
        <v>26</v>
      </c>
      <c r="B488" t="s">
        <v>19</v>
      </c>
      <c r="C488" t="s">
        <v>16</v>
      </c>
      <c r="D488" s="10">
        <v>45839</v>
      </c>
      <c r="E488">
        <v>141</v>
      </c>
      <c r="F488" t="s">
        <v>5</v>
      </c>
      <c r="G488" t="s">
        <v>74</v>
      </c>
      <c r="H488">
        <v>14</v>
      </c>
      <c r="I488" t="s">
        <v>6</v>
      </c>
      <c r="J488" t="s">
        <v>103</v>
      </c>
      <c r="K488">
        <v>1</v>
      </c>
      <c r="L488">
        <v>0</v>
      </c>
      <c r="M488">
        <v>0</v>
      </c>
      <c r="N488">
        <v>1</v>
      </c>
    </row>
    <row r="489" spans="1:14">
      <c r="A489" t="s">
        <v>26</v>
      </c>
      <c r="B489" t="s">
        <v>19</v>
      </c>
      <c r="C489" t="s">
        <v>16</v>
      </c>
      <c r="D489" s="10">
        <v>45839</v>
      </c>
      <c r="E489">
        <v>141</v>
      </c>
      <c r="F489" t="s">
        <v>6</v>
      </c>
      <c r="G489" t="s">
        <v>116</v>
      </c>
      <c r="H489">
        <v>5</v>
      </c>
      <c r="I489" t="s">
        <v>4</v>
      </c>
      <c r="J489" t="s">
        <v>103</v>
      </c>
      <c r="K489">
        <v>1</v>
      </c>
      <c r="L489">
        <v>0</v>
      </c>
      <c r="M489">
        <v>0</v>
      </c>
      <c r="N489">
        <v>1</v>
      </c>
    </row>
    <row r="490" spans="1:14">
      <c r="A490" t="s">
        <v>26</v>
      </c>
      <c r="B490" t="s">
        <v>19</v>
      </c>
      <c r="C490" t="s">
        <v>16</v>
      </c>
      <c r="D490" s="10">
        <v>45839</v>
      </c>
      <c r="E490">
        <v>141</v>
      </c>
      <c r="F490" t="s">
        <v>6</v>
      </c>
      <c r="G490" t="s">
        <v>116</v>
      </c>
      <c r="H490">
        <v>5</v>
      </c>
      <c r="I490" t="s">
        <v>5</v>
      </c>
      <c r="J490" t="s">
        <v>102</v>
      </c>
      <c r="K490">
        <v>0</v>
      </c>
      <c r="L490">
        <v>1</v>
      </c>
      <c r="M490">
        <v>0</v>
      </c>
      <c r="N490">
        <v>1</v>
      </c>
    </row>
    <row r="491" spans="1:14">
      <c r="A491" t="s">
        <v>26</v>
      </c>
      <c r="B491" t="s">
        <v>19</v>
      </c>
      <c r="C491" t="s">
        <v>16</v>
      </c>
      <c r="D491" s="10">
        <v>45839</v>
      </c>
      <c r="E491">
        <v>141</v>
      </c>
      <c r="F491" t="s">
        <v>4</v>
      </c>
      <c r="G491" t="s">
        <v>74</v>
      </c>
      <c r="H491">
        <v>3</v>
      </c>
      <c r="I491" t="s">
        <v>6</v>
      </c>
      <c r="J491" t="s">
        <v>102</v>
      </c>
      <c r="K491">
        <v>0</v>
      </c>
      <c r="L491">
        <v>1</v>
      </c>
      <c r="M491">
        <v>0</v>
      </c>
      <c r="N491">
        <v>1</v>
      </c>
    </row>
    <row r="492" spans="1:14">
      <c r="A492" t="s">
        <v>26</v>
      </c>
      <c r="B492" t="s">
        <v>20</v>
      </c>
      <c r="C492" t="s">
        <v>16</v>
      </c>
      <c r="D492" s="10">
        <v>45839</v>
      </c>
      <c r="E492">
        <v>142</v>
      </c>
      <c r="F492" t="s">
        <v>6</v>
      </c>
      <c r="G492" t="s">
        <v>116</v>
      </c>
      <c r="H492">
        <v>4</v>
      </c>
      <c r="I492" t="s">
        <v>5</v>
      </c>
      <c r="J492" t="s">
        <v>102</v>
      </c>
      <c r="K492">
        <v>0</v>
      </c>
      <c r="L492">
        <v>1</v>
      </c>
      <c r="M492">
        <v>0</v>
      </c>
      <c r="N492">
        <v>1</v>
      </c>
    </row>
    <row r="493" spans="1:14">
      <c r="A493" t="s">
        <v>26</v>
      </c>
      <c r="B493" t="s">
        <v>20</v>
      </c>
      <c r="C493" t="s">
        <v>16</v>
      </c>
      <c r="D493" s="10">
        <v>45839</v>
      </c>
      <c r="E493">
        <v>142</v>
      </c>
      <c r="F493" t="s">
        <v>6</v>
      </c>
      <c r="G493" t="s">
        <v>74</v>
      </c>
      <c r="H493">
        <v>4</v>
      </c>
      <c r="I493" t="s">
        <v>4</v>
      </c>
      <c r="J493" t="s">
        <v>102</v>
      </c>
      <c r="K493">
        <v>0</v>
      </c>
      <c r="L493">
        <v>1</v>
      </c>
      <c r="M493">
        <v>0</v>
      </c>
      <c r="N493">
        <v>1</v>
      </c>
    </row>
    <row r="494" spans="1:14">
      <c r="A494" t="s">
        <v>26</v>
      </c>
      <c r="B494" t="s">
        <v>20</v>
      </c>
      <c r="C494" t="s">
        <v>16</v>
      </c>
      <c r="D494" s="10">
        <v>45839</v>
      </c>
      <c r="E494">
        <v>142</v>
      </c>
      <c r="F494" t="s">
        <v>5</v>
      </c>
      <c r="G494" t="s">
        <v>74</v>
      </c>
      <c r="H494">
        <v>8</v>
      </c>
      <c r="I494" t="s">
        <v>6</v>
      </c>
      <c r="J494" t="s">
        <v>103</v>
      </c>
      <c r="K494">
        <v>1</v>
      </c>
      <c r="L494">
        <v>0</v>
      </c>
      <c r="M494">
        <v>0</v>
      </c>
      <c r="N494">
        <v>1</v>
      </c>
    </row>
    <row r="495" spans="1:14">
      <c r="A495" t="s">
        <v>26</v>
      </c>
      <c r="B495" t="s">
        <v>20</v>
      </c>
      <c r="C495" t="s">
        <v>16</v>
      </c>
      <c r="D495" s="10">
        <v>45839</v>
      </c>
      <c r="E495">
        <v>142</v>
      </c>
      <c r="F495" t="s">
        <v>5</v>
      </c>
      <c r="G495" t="s">
        <v>74</v>
      </c>
      <c r="H495">
        <v>8</v>
      </c>
      <c r="I495" t="s">
        <v>4</v>
      </c>
      <c r="J495" t="s">
        <v>103</v>
      </c>
      <c r="K495">
        <v>1</v>
      </c>
      <c r="L495">
        <v>0</v>
      </c>
      <c r="M495">
        <v>0</v>
      </c>
      <c r="N495">
        <v>1</v>
      </c>
    </row>
    <row r="496" spans="1:14">
      <c r="A496" t="s">
        <v>26</v>
      </c>
      <c r="B496" t="s">
        <v>20</v>
      </c>
      <c r="C496" t="s">
        <v>16</v>
      </c>
      <c r="D496" s="10">
        <v>45839</v>
      </c>
      <c r="E496">
        <v>142</v>
      </c>
      <c r="F496" t="s">
        <v>4</v>
      </c>
      <c r="G496" t="s">
        <v>116</v>
      </c>
      <c r="H496">
        <v>6</v>
      </c>
      <c r="I496" t="s">
        <v>6</v>
      </c>
      <c r="J496" t="s">
        <v>103</v>
      </c>
      <c r="K496">
        <v>1</v>
      </c>
      <c r="L496">
        <v>0</v>
      </c>
      <c r="M496">
        <v>0</v>
      </c>
      <c r="N496">
        <v>1</v>
      </c>
    </row>
    <row r="497" spans="1:14">
      <c r="A497" t="s">
        <v>26</v>
      </c>
      <c r="B497" t="s">
        <v>20</v>
      </c>
      <c r="C497" t="s">
        <v>16</v>
      </c>
      <c r="D497" s="10">
        <v>45839</v>
      </c>
      <c r="E497">
        <v>142</v>
      </c>
      <c r="F497" t="s">
        <v>4</v>
      </c>
      <c r="G497" t="s">
        <v>116</v>
      </c>
      <c r="H497">
        <v>6</v>
      </c>
      <c r="I497" t="s">
        <v>5</v>
      </c>
      <c r="J497" t="s">
        <v>102</v>
      </c>
      <c r="K497">
        <v>0</v>
      </c>
      <c r="L497">
        <v>1</v>
      </c>
      <c r="M497">
        <v>0</v>
      </c>
      <c r="N497">
        <v>1</v>
      </c>
    </row>
    <row r="498" spans="1:14">
      <c r="A498" t="s">
        <v>26</v>
      </c>
      <c r="B498" t="s">
        <v>20</v>
      </c>
      <c r="C498" t="s">
        <v>16</v>
      </c>
      <c r="D498" s="10">
        <v>45840</v>
      </c>
      <c r="E498">
        <v>143</v>
      </c>
      <c r="F498" t="s">
        <v>92</v>
      </c>
      <c r="G498" t="s">
        <v>74</v>
      </c>
      <c r="H498">
        <v>8</v>
      </c>
      <c r="I498" t="s">
        <v>6</v>
      </c>
      <c r="J498" t="s">
        <v>103</v>
      </c>
      <c r="K498">
        <v>1</v>
      </c>
      <c r="L498">
        <v>0</v>
      </c>
      <c r="M498">
        <v>0</v>
      </c>
      <c r="N498">
        <v>1</v>
      </c>
    </row>
    <row r="499" spans="1:14">
      <c r="A499" t="s">
        <v>26</v>
      </c>
      <c r="B499" t="s">
        <v>20</v>
      </c>
      <c r="C499" t="s">
        <v>16</v>
      </c>
      <c r="D499" s="10">
        <v>45840</v>
      </c>
      <c r="E499">
        <v>143</v>
      </c>
      <c r="F499" t="s">
        <v>6</v>
      </c>
      <c r="G499" t="s">
        <v>116</v>
      </c>
      <c r="H499">
        <v>3</v>
      </c>
      <c r="I499" t="s">
        <v>4</v>
      </c>
      <c r="J499" t="s">
        <v>102</v>
      </c>
      <c r="K499">
        <v>0</v>
      </c>
      <c r="L499">
        <v>1</v>
      </c>
      <c r="M499">
        <v>0</v>
      </c>
      <c r="N499">
        <v>1</v>
      </c>
    </row>
    <row r="500" spans="1:14">
      <c r="A500" t="s">
        <v>26</v>
      </c>
      <c r="B500" t="s">
        <v>20</v>
      </c>
      <c r="C500" t="s">
        <v>16</v>
      </c>
      <c r="D500" s="10">
        <v>45840</v>
      </c>
      <c r="E500">
        <v>143</v>
      </c>
      <c r="F500" t="s">
        <v>4</v>
      </c>
      <c r="G500" t="s">
        <v>116</v>
      </c>
      <c r="H500">
        <v>4</v>
      </c>
      <c r="I500" t="s">
        <v>5</v>
      </c>
      <c r="J500" t="s">
        <v>102</v>
      </c>
      <c r="K500">
        <v>0</v>
      </c>
      <c r="L500">
        <v>1</v>
      </c>
      <c r="M500">
        <v>0</v>
      </c>
      <c r="N500">
        <v>1</v>
      </c>
    </row>
    <row r="501" spans="1:14">
      <c r="A501" t="s">
        <v>26</v>
      </c>
      <c r="B501" t="s">
        <v>20</v>
      </c>
      <c r="C501" t="s">
        <v>16</v>
      </c>
      <c r="D501" s="10">
        <v>45840</v>
      </c>
      <c r="E501">
        <v>143</v>
      </c>
      <c r="F501" t="s">
        <v>4</v>
      </c>
      <c r="G501" t="s">
        <v>74</v>
      </c>
      <c r="H501">
        <v>4</v>
      </c>
      <c r="I501" t="s">
        <v>6</v>
      </c>
      <c r="J501" t="s">
        <v>103</v>
      </c>
      <c r="K501">
        <v>1</v>
      </c>
      <c r="L501">
        <v>0</v>
      </c>
      <c r="M501">
        <v>0</v>
      </c>
      <c r="N501">
        <v>1</v>
      </c>
    </row>
    <row r="502" spans="1:14">
      <c r="A502" t="s">
        <v>26</v>
      </c>
      <c r="B502" t="s">
        <v>20</v>
      </c>
      <c r="C502" t="s">
        <v>16</v>
      </c>
      <c r="D502" s="10">
        <v>45840</v>
      </c>
      <c r="E502">
        <v>143</v>
      </c>
      <c r="F502" t="s">
        <v>4</v>
      </c>
      <c r="G502" t="s">
        <v>74</v>
      </c>
      <c r="H502">
        <v>4</v>
      </c>
      <c r="I502" t="s">
        <v>92</v>
      </c>
      <c r="J502" t="s">
        <v>102</v>
      </c>
      <c r="K502">
        <v>0</v>
      </c>
      <c r="L502">
        <v>1</v>
      </c>
      <c r="M502">
        <v>0</v>
      </c>
      <c r="N502">
        <v>1</v>
      </c>
    </row>
    <row r="503" spans="1:14">
      <c r="A503" t="s">
        <v>26</v>
      </c>
      <c r="B503" t="s">
        <v>20</v>
      </c>
      <c r="C503" t="s">
        <v>16</v>
      </c>
      <c r="D503" s="10">
        <v>45840</v>
      </c>
      <c r="E503">
        <v>143</v>
      </c>
      <c r="F503" t="s">
        <v>92</v>
      </c>
      <c r="G503" t="s">
        <v>116</v>
      </c>
      <c r="H503">
        <v>8</v>
      </c>
      <c r="I503" t="s">
        <v>4</v>
      </c>
      <c r="J503" t="s">
        <v>103</v>
      </c>
      <c r="K503">
        <v>1</v>
      </c>
      <c r="L503">
        <v>0</v>
      </c>
      <c r="M503">
        <v>0</v>
      </c>
      <c r="N503">
        <v>1</v>
      </c>
    </row>
    <row r="504" spans="1:14">
      <c r="A504" t="s">
        <v>26</v>
      </c>
      <c r="B504" t="s">
        <v>20</v>
      </c>
      <c r="C504" t="s">
        <v>16</v>
      </c>
      <c r="D504" s="10">
        <v>45840</v>
      </c>
      <c r="E504">
        <v>143</v>
      </c>
      <c r="F504" t="s">
        <v>92</v>
      </c>
      <c r="G504" t="s">
        <v>116</v>
      </c>
      <c r="H504">
        <v>8</v>
      </c>
      <c r="I504" t="s">
        <v>5</v>
      </c>
      <c r="J504" t="s">
        <v>102</v>
      </c>
      <c r="K504">
        <v>0</v>
      </c>
      <c r="L504">
        <v>1</v>
      </c>
      <c r="M504">
        <v>0</v>
      </c>
      <c r="N504">
        <v>1</v>
      </c>
    </row>
    <row r="505" spans="1:14">
      <c r="A505" t="s">
        <v>26</v>
      </c>
      <c r="B505" t="s">
        <v>20</v>
      </c>
      <c r="C505" t="s">
        <v>16</v>
      </c>
      <c r="D505" s="10">
        <v>45840</v>
      </c>
      <c r="E505">
        <v>143</v>
      </c>
      <c r="F505" t="s">
        <v>5</v>
      </c>
      <c r="G505" t="s">
        <v>74</v>
      </c>
      <c r="H505">
        <v>10</v>
      </c>
      <c r="I505" t="s">
        <v>4</v>
      </c>
      <c r="J505" t="s">
        <v>103</v>
      </c>
      <c r="K505">
        <v>1</v>
      </c>
      <c r="L505">
        <v>0</v>
      </c>
      <c r="M505">
        <v>0</v>
      </c>
      <c r="N505">
        <v>1</v>
      </c>
    </row>
    <row r="506" spans="1:14">
      <c r="A506" t="s">
        <v>26</v>
      </c>
      <c r="B506" t="s">
        <v>20</v>
      </c>
      <c r="C506" t="s">
        <v>16</v>
      </c>
      <c r="D506" s="10">
        <v>45840</v>
      </c>
      <c r="E506">
        <v>143</v>
      </c>
      <c r="F506" t="s">
        <v>5</v>
      </c>
      <c r="G506" t="s">
        <v>74</v>
      </c>
      <c r="H506">
        <v>10</v>
      </c>
      <c r="I506" t="s">
        <v>6</v>
      </c>
      <c r="J506" t="s">
        <v>103</v>
      </c>
      <c r="K506">
        <v>1</v>
      </c>
      <c r="L506">
        <v>0</v>
      </c>
      <c r="M506">
        <v>0</v>
      </c>
      <c r="N506">
        <v>1</v>
      </c>
    </row>
    <row r="507" spans="1:14">
      <c r="A507" t="s">
        <v>26</v>
      </c>
      <c r="B507" t="s">
        <v>20</v>
      </c>
      <c r="C507" t="s">
        <v>16</v>
      </c>
      <c r="D507" s="10">
        <v>45840</v>
      </c>
      <c r="E507">
        <v>143</v>
      </c>
      <c r="F507" t="s">
        <v>5</v>
      </c>
      <c r="G507" t="s">
        <v>74</v>
      </c>
      <c r="H507">
        <v>10</v>
      </c>
      <c r="I507" t="s">
        <v>92</v>
      </c>
      <c r="J507" t="s">
        <v>103</v>
      </c>
      <c r="K507">
        <v>1</v>
      </c>
      <c r="L507">
        <v>0</v>
      </c>
      <c r="M507">
        <v>0</v>
      </c>
      <c r="N507">
        <v>1</v>
      </c>
    </row>
    <row r="508" spans="1:14">
      <c r="A508" t="s">
        <v>26</v>
      </c>
      <c r="B508" t="s">
        <v>20</v>
      </c>
      <c r="C508" t="s">
        <v>16</v>
      </c>
      <c r="D508" s="10">
        <v>45840</v>
      </c>
      <c r="E508">
        <v>143</v>
      </c>
      <c r="F508" t="s">
        <v>6</v>
      </c>
      <c r="G508" t="s">
        <v>116</v>
      </c>
      <c r="H508">
        <v>3</v>
      </c>
      <c r="I508" t="s">
        <v>5</v>
      </c>
      <c r="J508" t="s">
        <v>102</v>
      </c>
      <c r="K508">
        <v>0</v>
      </c>
      <c r="L508">
        <v>1</v>
      </c>
      <c r="M508">
        <v>0</v>
      </c>
      <c r="N508">
        <v>1</v>
      </c>
    </row>
    <row r="509" spans="1:14">
      <c r="A509" t="s">
        <v>26</v>
      </c>
      <c r="B509" t="s">
        <v>20</v>
      </c>
      <c r="C509" t="s">
        <v>16</v>
      </c>
      <c r="D509" s="10">
        <v>45840</v>
      </c>
      <c r="E509">
        <v>143</v>
      </c>
      <c r="F509" t="s">
        <v>6</v>
      </c>
      <c r="G509" t="s">
        <v>116</v>
      </c>
      <c r="H509">
        <v>3</v>
      </c>
      <c r="I509" t="s">
        <v>92</v>
      </c>
      <c r="J509" t="s">
        <v>102</v>
      </c>
      <c r="K509">
        <v>0</v>
      </c>
      <c r="L509">
        <v>1</v>
      </c>
      <c r="M509">
        <v>0</v>
      </c>
      <c r="N509">
        <v>1</v>
      </c>
    </row>
    <row r="510" spans="1:14">
      <c r="A510" t="s">
        <v>26</v>
      </c>
      <c r="B510" t="s">
        <v>20</v>
      </c>
      <c r="C510" t="s">
        <v>16</v>
      </c>
      <c r="D510" s="10">
        <v>45840</v>
      </c>
      <c r="E510">
        <v>144</v>
      </c>
      <c r="F510" t="s">
        <v>6</v>
      </c>
      <c r="G510" t="s">
        <v>116</v>
      </c>
      <c r="H510">
        <v>2</v>
      </c>
      <c r="I510" t="s">
        <v>4</v>
      </c>
      <c r="J510" t="s">
        <v>102</v>
      </c>
      <c r="K510">
        <v>0</v>
      </c>
      <c r="L510">
        <v>1</v>
      </c>
      <c r="M510">
        <v>0</v>
      </c>
      <c r="N510">
        <v>1</v>
      </c>
    </row>
    <row r="511" spans="1:14">
      <c r="A511" t="s">
        <v>26</v>
      </c>
      <c r="B511" t="s">
        <v>20</v>
      </c>
      <c r="C511" t="s">
        <v>16</v>
      </c>
      <c r="D511" s="10">
        <v>45840</v>
      </c>
      <c r="E511">
        <v>144</v>
      </c>
      <c r="F511" t="s">
        <v>4</v>
      </c>
      <c r="G511" t="s">
        <v>74</v>
      </c>
      <c r="H511">
        <v>17</v>
      </c>
      <c r="I511" t="s">
        <v>5</v>
      </c>
      <c r="J511" t="s">
        <v>103</v>
      </c>
      <c r="K511">
        <v>1</v>
      </c>
      <c r="L511">
        <v>0</v>
      </c>
      <c r="M511">
        <v>0</v>
      </c>
      <c r="N511">
        <v>1</v>
      </c>
    </row>
    <row r="512" spans="1:14">
      <c r="A512" t="s">
        <v>26</v>
      </c>
      <c r="B512" t="s">
        <v>20</v>
      </c>
      <c r="C512" t="s">
        <v>16</v>
      </c>
      <c r="D512" s="10">
        <v>45840</v>
      </c>
      <c r="E512">
        <v>144</v>
      </c>
      <c r="F512" t="s">
        <v>4</v>
      </c>
      <c r="G512" t="s">
        <v>74</v>
      </c>
      <c r="H512">
        <v>17</v>
      </c>
      <c r="I512" t="s">
        <v>6</v>
      </c>
      <c r="J512" t="s">
        <v>103</v>
      </c>
      <c r="K512">
        <v>1</v>
      </c>
      <c r="L512">
        <v>0</v>
      </c>
      <c r="M512">
        <v>0</v>
      </c>
      <c r="N512">
        <v>1</v>
      </c>
    </row>
    <row r="513" spans="1:14">
      <c r="A513" t="s">
        <v>26</v>
      </c>
      <c r="B513" t="s">
        <v>20</v>
      </c>
      <c r="C513" t="s">
        <v>16</v>
      </c>
      <c r="D513" s="10">
        <v>45840</v>
      </c>
      <c r="E513">
        <v>144</v>
      </c>
      <c r="F513" t="s">
        <v>5</v>
      </c>
      <c r="G513" t="s">
        <v>116</v>
      </c>
      <c r="H513">
        <v>9</v>
      </c>
      <c r="I513" t="s">
        <v>4</v>
      </c>
      <c r="J513" t="s">
        <v>102</v>
      </c>
      <c r="K513">
        <v>0</v>
      </c>
      <c r="L513">
        <v>1</v>
      </c>
      <c r="M513">
        <v>0</v>
      </c>
      <c r="N513">
        <v>1</v>
      </c>
    </row>
    <row r="514" spans="1:14">
      <c r="A514" t="s">
        <v>26</v>
      </c>
      <c r="B514" t="s">
        <v>20</v>
      </c>
      <c r="C514" t="s">
        <v>16</v>
      </c>
      <c r="D514" s="10">
        <v>45840</v>
      </c>
      <c r="E514">
        <v>144</v>
      </c>
      <c r="F514" t="s">
        <v>5</v>
      </c>
      <c r="G514" t="s">
        <v>74</v>
      </c>
      <c r="H514">
        <v>9</v>
      </c>
      <c r="I514" t="s">
        <v>6</v>
      </c>
      <c r="J514" t="s">
        <v>103</v>
      </c>
      <c r="K514">
        <v>1</v>
      </c>
      <c r="L514">
        <v>0</v>
      </c>
      <c r="M514">
        <v>0</v>
      </c>
      <c r="N514">
        <v>1</v>
      </c>
    </row>
    <row r="515" spans="1:14">
      <c r="A515" t="s">
        <v>26</v>
      </c>
      <c r="B515" t="s">
        <v>20</v>
      </c>
      <c r="C515" t="s">
        <v>16</v>
      </c>
      <c r="D515" s="10">
        <v>45840</v>
      </c>
      <c r="E515">
        <v>144</v>
      </c>
      <c r="F515" t="s">
        <v>6</v>
      </c>
      <c r="G515" t="s">
        <v>116</v>
      </c>
      <c r="H515">
        <v>2</v>
      </c>
      <c r="I515" t="s">
        <v>5</v>
      </c>
      <c r="J515" t="s">
        <v>102</v>
      </c>
      <c r="K515">
        <v>0</v>
      </c>
      <c r="L515">
        <v>1</v>
      </c>
      <c r="M515">
        <v>0</v>
      </c>
      <c r="N515">
        <v>1</v>
      </c>
    </row>
    <row r="516" spans="1:14">
      <c r="A516" t="s">
        <v>26</v>
      </c>
      <c r="B516" t="s">
        <v>20</v>
      </c>
      <c r="C516" t="s">
        <v>16</v>
      </c>
      <c r="D516" s="10">
        <v>45841</v>
      </c>
      <c r="E516">
        <v>145</v>
      </c>
      <c r="F516" t="s">
        <v>5</v>
      </c>
      <c r="G516" t="s">
        <v>74</v>
      </c>
      <c r="H516">
        <v>4</v>
      </c>
      <c r="I516" t="s">
        <v>92</v>
      </c>
      <c r="J516" t="s">
        <v>103</v>
      </c>
      <c r="K516">
        <v>1</v>
      </c>
      <c r="L516">
        <v>0</v>
      </c>
      <c r="M516">
        <v>0</v>
      </c>
      <c r="N516">
        <v>1</v>
      </c>
    </row>
    <row r="517" spans="1:14">
      <c r="A517" t="s">
        <v>26</v>
      </c>
      <c r="B517" t="s">
        <v>20</v>
      </c>
      <c r="C517" t="s">
        <v>16</v>
      </c>
      <c r="D517" s="10">
        <v>45841</v>
      </c>
      <c r="E517">
        <v>145</v>
      </c>
      <c r="F517" t="s">
        <v>5</v>
      </c>
      <c r="G517" t="s">
        <v>116</v>
      </c>
      <c r="H517">
        <v>4</v>
      </c>
      <c r="I517" t="s">
        <v>4</v>
      </c>
      <c r="J517" t="s">
        <v>102</v>
      </c>
      <c r="K517">
        <v>0</v>
      </c>
      <c r="L517">
        <v>1</v>
      </c>
      <c r="M517">
        <v>0</v>
      </c>
      <c r="N517">
        <v>1</v>
      </c>
    </row>
    <row r="518" spans="1:14">
      <c r="A518" t="s">
        <v>26</v>
      </c>
      <c r="B518" t="s">
        <v>20</v>
      </c>
      <c r="C518" t="s">
        <v>16</v>
      </c>
      <c r="D518" s="10">
        <v>45841</v>
      </c>
      <c r="E518">
        <v>145</v>
      </c>
      <c r="F518" t="s">
        <v>4</v>
      </c>
      <c r="G518" t="s">
        <v>74</v>
      </c>
      <c r="H518">
        <v>5</v>
      </c>
      <c r="I518" t="s">
        <v>5</v>
      </c>
      <c r="J518" t="s">
        <v>103</v>
      </c>
      <c r="K518">
        <v>1</v>
      </c>
      <c r="L518">
        <v>0</v>
      </c>
      <c r="M518">
        <v>0</v>
      </c>
      <c r="N518">
        <v>1</v>
      </c>
    </row>
    <row r="519" spans="1:14">
      <c r="A519" t="s">
        <v>26</v>
      </c>
      <c r="B519" t="s">
        <v>20</v>
      </c>
      <c r="C519" t="s">
        <v>16</v>
      </c>
      <c r="D519" s="10">
        <v>45841</v>
      </c>
      <c r="E519">
        <v>145</v>
      </c>
      <c r="F519" t="s">
        <v>4</v>
      </c>
      <c r="G519" t="s">
        <v>74</v>
      </c>
      <c r="H519">
        <v>5</v>
      </c>
      <c r="I519" t="s">
        <v>92</v>
      </c>
      <c r="J519" t="s">
        <v>103</v>
      </c>
      <c r="K519">
        <v>1</v>
      </c>
      <c r="L519">
        <v>0</v>
      </c>
      <c r="M519">
        <v>0</v>
      </c>
      <c r="N519">
        <v>1</v>
      </c>
    </row>
    <row r="520" spans="1:14">
      <c r="A520" t="s">
        <v>26</v>
      </c>
      <c r="B520" t="s">
        <v>20</v>
      </c>
      <c r="C520" t="s">
        <v>16</v>
      </c>
      <c r="D520" s="10">
        <v>45841</v>
      </c>
      <c r="E520">
        <v>145</v>
      </c>
      <c r="F520" t="s">
        <v>92</v>
      </c>
      <c r="G520" t="s">
        <v>116</v>
      </c>
      <c r="H520">
        <v>1</v>
      </c>
      <c r="I520" t="s">
        <v>4</v>
      </c>
      <c r="J520" t="s">
        <v>102</v>
      </c>
      <c r="K520">
        <v>0</v>
      </c>
      <c r="L520">
        <v>1</v>
      </c>
      <c r="M520">
        <v>0</v>
      </c>
      <c r="N520">
        <v>1</v>
      </c>
    </row>
    <row r="521" spans="1:14">
      <c r="A521" t="s">
        <v>26</v>
      </c>
      <c r="B521" t="s">
        <v>20</v>
      </c>
      <c r="C521" t="s">
        <v>16</v>
      </c>
      <c r="D521" s="10">
        <v>45841</v>
      </c>
      <c r="E521">
        <v>145</v>
      </c>
      <c r="F521" t="s">
        <v>92</v>
      </c>
      <c r="G521" t="s">
        <v>116</v>
      </c>
      <c r="H521">
        <v>1</v>
      </c>
      <c r="I521" t="s">
        <v>5</v>
      </c>
      <c r="J521" t="s">
        <v>102</v>
      </c>
      <c r="K521">
        <v>0</v>
      </c>
      <c r="L521">
        <v>1</v>
      </c>
      <c r="M521">
        <v>0</v>
      </c>
      <c r="N521">
        <v>1</v>
      </c>
    </row>
    <row r="522" spans="1:14">
      <c r="A522" t="s">
        <v>26</v>
      </c>
      <c r="B522" t="s">
        <v>19</v>
      </c>
      <c r="C522" t="s">
        <v>16</v>
      </c>
      <c r="D522" s="10">
        <v>45841</v>
      </c>
      <c r="E522">
        <v>146</v>
      </c>
      <c r="F522" t="s">
        <v>5</v>
      </c>
      <c r="G522" t="s">
        <v>116</v>
      </c>
      <c r="H522">
        <v>13</v>
      </c>
      <c r="I522" t="s">
        <v>92</v>
      </c>
      <c r="J522" t="s">
        <v>103</v>
      </c>
      <c r="K522">
        <v>1</v>
      </c>
      <c r="L522">
        <v>0</v>
      </c>
      <c r="M522">
        <v>0</v>
      </c>
      <c r="N522">
        <v>1</v>
      </c>
    </row>
    <row r="523" spans="1:14">
      <c r="A523" t="s">
        <v>26</v>
      </c>
      <c r="B523" t="s">
        <v>19</v>
      </c>
      <c r="C523" t="s">
        <v>16</v>
      </c>
      <c r="D523" s="10">
        <v>45841</v>
      </c>
      <c r="E523">
        <v>146</v>
      </c>
      <c r="F523" t="s">
        <v>5</v>
      </c>
      <c r="G523" t="s">
        <v>116</v>
      </c>
      <c r="H523">
        <v>13</v>
      </c>
      <c r="I523" t="s">
        <v>4</v>
      </c>
      <c r="J523" t="s">
        <v>103</v>
      </c>
      <c r="K523">
        <v>1</v>
      </c>
      <c r="L523">
        <v>0</v>
      </c>
      <c r="M523">
        <v>0</v>
      </c>
      <c r="N523">
        <v>1</v>
      </c>
    </row>
    <row r="524" spans="1:14">
      <c r="A524" t="s">
        <v>26</v>
      </c>
      <c r="B524" t="s">
        <v>19</v>
      </c>
      <c r="C524" t="s">
        <v>16</v>
      </c>
      <c r="D524" s="10">
        <v>45841</v>
      </c>
      <c r="E524">
        <v>146</v>
      </c>
      <c r="F524" t="s">
        <v>92</v>
      </c>
      <c r="G524" t="s">
        <v>74</v>
      </c>
      <c r="H524">
        <v>3</v>
      </c>
      <c r="I524" t="s">
        <v>5</v>
      </c>
      <c r="J524" t="s">
        <v>102</v>
      </c>
      <c r="K524">
        <v>0</v>
      </c>
      <c r="L524">
        <v>1</v>
      </c>
      <c r="M524">
        <v>0</v>
      </c>
      <c r="N524">
        <v>1</v>
      </c>
    </row>
    <row r="525" spans="1:14">
      <c r="A525" t="s">
        <v>26</v>
      </c>
      <c r="B525" t="s">
        <v>19</v>
      </c>
      <c r="C525" t="s">
        <v>16</v>
      </c>
      <c r="D525" s="10">
        <v>45841</v>
      </c>
      <c r="E525">
        <v>146</v>
      </c>
      <c r="F525" t="s">
        <v>4</v>
      </c>
      <c r="G525" t="s">
        <v>116</v>
      </c>
      <c r="H525">
        <v>9</v>
      </c>
      <c r="I525" t="s">
        <v>92</v>
      </c>
      <c r="J525" t="s">
        <v>103</v>
      </c>
      <c r="K525">
        <v>1</v>
      </c>
      <c r="L525">
        <v>0</v>
      </c>
      <c r="M525">
        <v>0</v>
      </c>
      <c r="N525">
        <v>1</v>
      </c>
    </row>
    <row r="526" spans="1:14">
      <c r="A526" t="s">
        <v>26</v>
      </c>
      <c r="B526" t="s">
        <v>19</v>
      </c>
      <c r="C526" t="s">
        <v>16</v>
      </c>
      <c r="D526" s="10">
        <v>45841</v>
      </c>
      <c r="E526">
        <v>146</v>
      </c>
      <c r="F526" t="s">
        <v>92</v>
      </c>
      <c r="G526" t="s">
        <v>74</v>
      </c>
      <c r="H526">
        <v>3</v>
      </c>
      <c r="I526" t="s">
        <v>4</v>
      </c>
      <c r="J526" t="s">
        <v>102</v>
      </c>
      <c r="K526">
        <v>0</v>
      </c>
      <c r="L526">
        <v>1</v>
      </c>
      <c r="M526">
        <v>0</v>
      </c>
      <c r="N526">
        <v>1</v>
      </c>
    </row>
    <row r="527" spans="1:14">
      <c r="A527" t="s">
        <v>26</v>
      </c>
      <c r="B527" t="s">
        <v>19</v>
      </c>
      <c r="C527" t="s">
        <v>16</v>
      </c>
      <c r="D527" s="10">
        <v>45841</v>
      </c>
      <c r="E527">
        <v>146</v>
      </c>
      <c r="F527" t="s">
        <v>4</v>
      </c>
      <c r="G527" t="s">
        <v>74</v>
      </c>
      <c r="H527">
        <v>9</v>
      </c>
      <c r="I527" t="s">
        <v>5</v>
      </c>
      <c r="J527" t="s">
        <v>102</v>
      </c>
      <c r="K527">
        <v>0</v>
      </c>
      <c r="L527">
        <v>1</v>
      </c>
      <c r="M527">
        <v>0</v>
      </c>
      <c r="N527">
        <v>1</v>
      </c>
    </row>
    <row r="528" spans="1:14">
      <c r="A528" t="s">
        <v>26</v>
      </c>
      <c r="B528" t="s">
        <v>21</v>
      </c>
      <c r="C528" t="s">
        <v>16</v>
      </c>
      <c r="D528" s="10">
        <v>45841</v>
      </c>
      <c r="E528">
        <v>147</v>
      </c>
      <c r="F528" t="s">
        <v>4</v>
      </c>
      <c r="G528" t="s">
        <v>116</v>
      </c>
      <c r="H528">
        <v>15</v>
      </c>
      <c r="I528" t="s">
        <v>5</v>
      </c>
      <c r="J528" t="s">
        <v>103</v>
      </c>
      <c r="K528">
        <v>1</v>
      </c>
      <c r="L528">
        <v>0</v>
      </c>
      <c r="M528">
        <v>0</v>
      </c>
      <c r="N528">
        <v>1</v>
      </c>
    </row>
    <row r="529" spans="1:14">
      <c r="A529" t="s">
        <v>26</v>
      </c>
      <c r="B529" t="s">
        <v>21</v>
      </c>
      <c r="C529" t="s">
        <v>16</v>
      </c>
      <c r="D529" s="10">
        <v>45841</v>
      </c>
      <c r="E529">
        <v>147</v>
      </c>
      <c r="F529" t="s">
        <v>92</v>
      </c>
      <c r="G529" t="s">
        <v>74</v>
      </c>
      <c r="H529">
        <v>3</v>
      </c>
      <c r="I529" t="s">
        <v>4</v>
      </c>
      <c r="J529" t="s">
        <v>102</v>
      </c>
      <c r="K529">
        <v>0</v>
      </c>
      <c r="L529">
        <v>1</v>
      </c>
      <c r="M529">
        <v>0</v>
      </c>
      <c r="N529">
        <v>1</v>
      </c>
    </row>
    <row r="530" spans="1:14">
      <c r="A530" t="s">
        <v>26</v>
      </c>
      <c r="B530" t="s">
        <v>21</v>
      </c>
      <c r="C530" t="s">
        <v>16</v>
      </c>
      <c r="D530" s="10">
        <v>45841</v>
      </c>
      <c r="E530">
        <v>147</v>
      </c>
      <c r="F530" t="s">
        <v>5</v>
      </c>
      <c r="G530" t="s">
        <v>74</v>
      </c>
      <c r="H530">
        <v>4</v>
      </c>
      <c r="I530" t="s">
        <v>92</v>
      </c>
      <c r="J530" t="s">
        <v>103</v>
      </c>
      <c r="K530">
        <v>1</v>
      </c>
      <c r="L530">
        <v>0</v>
      </c>
      <c r="M530">
        <v>0</v>
      </c>
      <c r="N530">
        <v>1</v>
      </c>
    </row>
    <row r="531" spans="1:14">
      <c r="A531" t="s">
        <v>26</v>
      </c>
      <c r="B531" t="s">
        <v>21</v>
      </c>
      <c r="C531" t="s">
        <v>16</v>
      </c>
      <c r="D531" s="10">
        <v>45841</v>
      </c>
      <c r="E531">
        <v>147</v>
      </c>
      <c r="F531" t="s">
        <v>5</v>
      </c>
      <c r="G531" t="s">
        <v>74</v>
      </c>
      <c r="H531">
        <v>4</v>
      </c>
      <c r="I531" t="s">
        <v>4</v>
      </c>
      <c r="J531" t="s">
        <v>102</v>
      </c>
      <c r="K531">
        <v>0</v>
      </c>
      <c r="L531">
        <v>1</v>
      </c>
      <c r="M531">
        <v>0</v>
      </c>
      <c r="N531">
        <v>1</v>
      </c>
    </row>
    <row r="532" spans="1:14">
      <c r="A532" t="s">
        <v>26</v>
      </c>
      <c r="B532" t="s">
        <v>21</v>
      </c>
      <c r="C532" t="s">
        <v>16</v>
      </c>
      <c r="D532" s="10">
        <v>45841</v>
      </c>
      <c r="E532">
        <v>147</v>
      </c>
      <c r="F532" t="s">
        <v>92</v>
      </c>
      <c r="G532" t="s">
        <v>116</v>
      </c>
      <c r="H532">
        <v>3</v>
      </c>
      <c r="I532" t="s">
        <v>5</v>
      </c>
      <c r="J532" t="s">
        <v>102</v>
      </c>
      <c r="K532">
        <v>0</v>
      </c>
      <c r="L532">
        <v>1</v>
      </c>
      <c r="M532">
        <v>0</v>
      </c>
      <c r="N532">
        <v>1</v>
      </c>
    </row>
    <row r="533" spans="1:14">
      <c r="A533" t="s">
        <v>26</v>
      </c>
      <c r="B533" t="s">
        <v>21</v>
      </c>
      <c r="C533" t="s">
        <v>16</v>
      </c>
      <c r="D533" s="10">
        <v>45841</v>
      </c>
      <c r="E533">
        <v>147</v>
      </c>
      <c r="F533" t="s">
        <v>4</v>
      </c>
      <c r="G533" t="s">
        <v>116</v>
      </c>
      <c r="H533">
        <v>15</v>
      </c>
      <c r="I533" t="s">
        <v>92</v>
      </c>
      <c r="J533" t="s">
        <v>103</v>
      </c>
      <c r="K533">
        <v>1</v>
      </c>
      <c r="L533">
        <v>0</v>
      </c>
      <c r="M533">
        <v>0</v>
      </c>
      <c r="N533">
        <v>1</v>
      </c>
    </row>
    <row r="534" spans="1:14">
      <c r="A534" t="s">
        <v>26</v>
      </c>
      <c r="B534" t="s">
        <v>20</v>
      </c>
      <c r="C534" t="s">
        <v>17</v>
      </c>
      <c r="D534" s="10">
        <v>45845</v>
      </c>
      <c r="E534">
        <v>148</v>
      </c>
      <c r="F534" t="s">
        <v>92</v>
      </c>
      <c r="G534" t="s">
        <v>116</v>
      </c>
      <c r="H534">
        <v>4</v>
      </c>
      <c r="I534" t="s">
        <v>4</v>
      </c>
      <c r="J534" t="s">
        <v>103</v>
      </c>
      <c r="K534">
        <v>1</v>
      </c>
      <c r="L534">
        <v>0</v>
      </c>
      <c r="M534">
        <v>0</v>
      </c>
      <c r="N534">
        <v>1</v>
      </c>
    </row>
    <row r="535" spans="1:14">
      <c r="A535" t="s">
        <v>26</v>
      </c>
      <c r="B535" t="s">
        <v>20</v>
      </c>
      <c r="C535" t="s">
        <v>17</v>
      </c>
      <c r="D535" s="10">
        <v>45845</v>
      </c>
      <c r="E535">
        <v>148</v>
      </c>
      <c r="F535" t="s">
        <v>92</v>
      </c>
      <c r="G535" t="s">
        <v>74</v>
      </c>
      <c r="H535">
        <v>4</v>
      </c>
      <c r="I535" t="s">
        <v>6</v>
      </c>
      <c r="J535" t="s">
        <v>102</v>
      </c>
      <c r="K535">
        <v>0</v>
      </c>
      <c r="L535">
        <v>1</v>
      </c>
      <c r="M535">
        <v>0</v>
      </c>
      <c r="N535">
        <v>1</v>
      </c>
    </row>
    <row r="536" spans="1:14">
      <c r="A536" t="s">
        <v>26</v>
      </c>
      <c r="B536" t="s">
        <v>20</v>
      </c>
      <c r="C536" t="s">
        <v>17</v>
      </c>
      <c r="D536" s="10">
        <v>45845</v>
      </c>
      <c r="E536">
        <v>148</v>
      </c>
      <c r="F536" t="s">
        <v>6</v>
      </c>
      <c r="G536" t="s">
        <v>116</v>
      </c>
      <c r="H536">
        <v>5</v>
      </c>
      <c r="I536" t="s">
        <v>4</v>
      </c>
      <c r="J536" t="s">
        <v>103</v>
      </c>
      <c r="K536">
        <v>1</v>
      </c>
      <c r="L536">
        <v>0</v>
      </c>
      <c r="M536">
        <v>0</v>
      </c>
      <c r="N536">
        <v>1</v>
      </c>
    </row>
    <row r="537" spans="1:14">
      <c r="A537" t="s">
        <v>26</v>
      </c>
      <c r="B537" t="s">
        <v>20</v>
      </c>
      <c r="C537" t="s">
        <v>17</v>
      </c>
      <c r="D537" s="10">
        <v>45845</v>
      </c>
      <c r="E537">
        <v>148</v>
      </c>
      <c r="F537" t="s">
        <v>6</v>
      </c>
      <c r="G537" t="s">
        <v>116</v>
      </c>
      <c r="H537">
        <v>5</v>
      </c>
      <c r="I537" t="s">
        <v>92</v>
      </c>
      <c r="J537" t="s">
        <v>103</v>
      </c>
      <c r="K537">
        <v>1</v>
      </c>
      <c r="L537">
        <v>0</v>
      </c>
      <c r="M537">
        <v>0</v>
      </c>
      <c r="N537">
        <v>1</v>
      </c>
    </row>
    <row r="538" spans="1:14">
      <c r="A538" t="s">
        <v>26</v>
      </c>
      <c r="B538" t="s">
        <v>20</v>
      </c>
      <c r="C538" t="s">
        <v>17</v>
      </c>
      <c r="D538" s="10">
        <v>45845</v>
      </c>
      <c r="E538">
        <v>148</v>
      </c>
      <c r="F538" t="s">
        <v>4</v>
      </c>
      <c r="G538" t="s">
        <v>74</v>
      </c>
      <c r="H538">
        <v>1</v>
      </c>
      <c r="I538" t="s">
        <v>6</v>
      </c>
      <c r="J538" t="s">
        <v>102</v>
      </c>
      <c r="K538">
        <v>0</v>
      </c>
      <c r="L538">
        <v>1</v>
      </c>
      <c r="M538">
        <v>0</v>
      </c>
      <c r="N538">
        <v>1</v>
      </c>
    </row>
    <row r="539" spans="1:14">
      <c r="A539" t="s">
        <v>26</v>
      </c>
      <c r="B539" t="s">
        <v>20</v>
      </c>
      <c r="C539" t="s">
        <v>17</v>
      </c>
      <c r="D539" s="10">
        <v>45845</v>
      </c>
      <c r="E539">
        <v>148</v>
      </c>
      <c r="F539" t="s">
        <v>4</v>
      </c>
      <c r="G539" t="s">
        <v>74</v>
      </c>
      <c r="H539">
        <v>1</v>
      </c>
      <c r="I539" t="s">
        <v>92</v>
      </c>
      <c r="J539" t="s">
        <v>102</v>
      </c>
      <c r="K539">
        <v>0</v>
      </c>
      <c r="L539">
        <v>1</v>
      </c>
      <c r="M539">
        <v>0</v>
      </c>
      <c r="N539">
        <v>1</v>
      </c>
    </row>
    <row r="540" spans="1:14">
      <c r="A540" t="s">
        <v>26</v>
      </c>
      <c r="B540" t="s">
        <v>20</v>
      </c>
      <c r="C540" t="s">
        <v>16</v>
      </c>
      <c r="D540" s="10">
        <v>45845</v>
      </c>
      <c r="E540">
        <v>149</v>
      </c>
      <c r="F540" t="s">
        <v>4</v>
      </c>
      <c r="G540" t="s">
        <v>116</v>
      </c>
      <c r="H540">
        <v>9</v>
      </c>
      <c r="I540" t="s">
        <v>92</v>
      </c>
      <c r="J540" t="s">
        <v>103</v>
      </c>
      <c r="K540">
        <v>1</v>
      </c>
      <c r="L540">
        <v>0</v>
      </c>
      <c r="M540">
        <v>0</v>
      </c>
      <c r="N540">
        <v>1</v>
      </c>
    </row>
    <row r="541" spans="1:14">
      <c r="A541" t="s">
        <v>26</v>
      </c>
      <c r="B541" t="s">
        <v>20</v>
      </c>
      <c r="C541" t="s">
        <v>16</v>
      </c>
      <c r="D541" s="10">
        <v>45845</v>
      </c>
      <c r="E541">
        <v>149</v>
      </c>
      <c r="F541" t="s">
        <v>92</v>
      </c>
      <c r="G541" t="s">
        <v>74</v>
      </c>
      <c r="H541">
        <v>6</v>
      </c>
      <c r="I541" t="s">
        <v>4</v>
      </c>
      <c r="J541" t="s">
        <v>102</v>
      </c>
      <c r="K541">
        <v>0</v>
      </c>
      <c r="L541">
        <v>1</v>
      </c>
      <c r="M541">
        <v>0</v>
      </c>
      <c r="N541">
        <v>1</v>
      </c>
    </row>
    <row r="542" spans="1:14">
      <c r="A542" t="s">
        <v>26</v>
      </c>
      <c r="B542" t="s">
        <v>20</v>
      </c>
      <c r="C542" t="s">
        <v>16</v>
      </c>
      <c r="D542" s="10">
        <v>45845</v>
      </c>
      <c r="E542">
        <v>149</v>
      </c>
      <c r="F542" t="s">
        <v>6</v>
      </c>
      <c r="G542" t="s">
        <v>74</v>
      </c>
      <c r="H542">
        <v>5</v>
      </c>
      <c r="I542" t="s">
        <v>4</v>
      </c>
      <c r="J542" t="s">
        <v>102</v>
      </c>
      <c r="K542">
        <v>0</v>
      </c>
      <c r="L542">
        <v>1</v>
      </c>
      <c r="M542">
        <v>0</v>
      </c>
      <c r="N542">
        <v>1</v>
      </c>
    </row>
    <row r="543" spans="1:14">
      <c r="A543" t="s">
        <v>26</v>
      </c>
      <c r="B543" t="s">
        <v>20</v>
      </c>
      <c r="C543" t="s">
        <v>16</v>
      </c>
      <c r="D543" s="10">
        <v>45845</v>
      </c>
      <c r="E543">
        <v>149</v>
      </c>
      <c r="F543" t="s">
        <v>6</v>
      </c>
      <c r="G543" t="s">
        <v>116</v>
      </c>
      <c r="H543">
        <v>5</v>
      </c>
      <c r="I543" t="s">
        <v>92</v>
      </c>
      <c r="J543" t="s">
        <v>102</v>
      </c>
      <c r="K543">
        <v>0</v>
      </c>
      <c r="L543">
        <v>1</v>
      </c>
      <c r="M543">
        <v>0</v>
      </c>
      <c r="N543">
        <v>1</v>
      </c>
    </row>
    <row r="544" spans="1:14">
      <c r="A544" t="s">
        <v>26</v>
      </c>
      <c r="B544" t="s">
        <v>20</v>
      </c>
      <c r="C544" t="s">
        <v>16</v>
      </c>
      <c r="D544" s="10">
        <v>45845</v>
      </c>
      <c r="E544">
        <v>149</v>
      </c>
      <c r="F544" t="s">
        <v>4</v>
      </c>
      <c r="G544" t="s">
        <v>116</v>
      </c>
      <c r="H544">
        <v>9</v>
      </c>
      <c r="I544" t="s">
        <v>6</v>
      </c>
      <c r="J544" t="s">
        <v>103</v>
      </c>
      <c r="K544">
        <v>1</v>
      </c>
      <c r="L544">
        <v>0</v>
      </c>
      <c r="M544">
        <v>0</v>
      </c>
      <c r="N544">
        <v>1</v>
      </c>
    </row>
    <row r="545" spans="1:14">
      <c r="A545" t="s">
        <v>26</v>
      </c>
      <c r="B545" t="s">
        <v>20</v>
      </c>
      <c r="C545" t="s">
        <v>16</v>
      </c>
      <c r="D545" s="10">
        <v>45845</v>
      </c>
      <c r="E545">
        <v>149</v>
      </c>
      <c r="F545" t="s">
        <v>92</v>
      </c>
      <c r="G545" t="s">
        <v>74</v>
      </c>
      <c r="H545">
        <v>6</v>
      </c>
      <c r="I545" t="s">
        <v>6</v>
      </c>
      <c r="J545" t="s">
        <v>103</v>
      </c>
      <c r="K545">
        <v>1</v>
      </c>
      <c r="L545">
        <v>0</v>
      </c>
      <c r="M545">
        <v>0</v>
      </c>
      <c r="N545">
        <v>1</v>
      </c>
    </row>
    <row r="546" spans="1:14">
      <c r="A546" t="s">
        <v>26</v>
      </c>
      <c r="B546" t="s">
        <v>20</v>
      </c>
      <c r="C546" t="s">
        <v>16</v>
      </c>
      <c r="D546" s="10">
        <v>45845</v>
      </c>
      <c r="E546">
        <v>150</v>
      </c>
      <c r="F546" t="s">
        <v>4</v>
      </c>
      <c r="G546" t="s">
        <v>74</v>
      </c>
      <c r="H546">
        <v>9</v>
      </c>
      <c r="I546" t="s">
        <v>92</v>
      </c>
      <c r="J546" t="s">
        <v>102</v>
      </c>
      <c r="K546">
        <v>0</v>
      </c>
      <c r="L546">
        <v>1</v>
      </c>
      <c r="M546">
        <v>0</v>
      </c>
      <c r="N546">
        <v>1</v>
      </c>
    </row>
    <row r="547" spans="1:14">
      <c r="A547" t="s">
        <v>26</v>
      </c>
      <c r="B547" t="s">
        <v>20</v>
      </c>
      <c r="C547" t="s">
        <v>16</v>
      </c>
      <c r="D547" s="10">
        <v>45845</v>
      </c>
      <c r="E547">
        <v>150</v>
      </c>
      <c r="F547" t="s">
        <v>92</v>
      </c>
      <c r="G547" t="s">
        <v>116</v>
      </c>
      <c r="H547">
        <v>11</v>
      </c>
      <c r="I547" t="s">
        <v>4</v>
      </c>
      <c r="J547" t="s">
        <v>103</v>
      </c>
      <c r="K547">
        <v>1</v>
      </c>
      <c r="L547">
        <v>0</v>
      </c>
      <c r="M547">
        <v>0</v>
      </c>
      <c r="N547">
        <v>1</v>
      </c>
    </row>
    <row r="548" spans="1:14">
      <c r="A548" t="s">
        <v>26</v>
      </c>
      <c r="B548" t="s">
        <v>20</v>
      </c>
      <c r="C548" t="s">
        <v>16</v>
      </c>
      <c r="D548" s="10">
        <v>45846</v>
      </c>
      <c r="E548">
        <v>151</v>
      </c>
      <c r="F548" t="s">
        <v>92</v>
      </c>
      <c r="G548" t="s">
        <v>74</v>
      </c>
      <c r="H548">
        <v>6</v>
      </c>
      <c r="I548" t="s">
        <v>4</v>
      </c>
      <c r="J548" t="s">
        <v>102</v>
      </c>
      <c r="K548">
        <v>0</v>
      </c>
      <c r="L548">
        <v>1</v>
      </c>
      <c r="M548">
        <v>0</v>
      </c>
      <c r="N548">
        <v>1</v>
      </c>
    </row>
    <row r="549" spans="1:14">
      <c r="A549" t="s">
        <v>26</v>
      </c>
      <c r="B549" t="s">
        <v>20</v>
      </c>
      <c r="C549" t="s">
        <v>16</v>
      </c>
      <c r="D549" s="10">
        <v>45846</v>
      </c>
      <c r="E549">
        <v>151</v>
      </c>
      <c r="F549" t="s">
        <v>4</v>
      </c>
      <c r="G549" t="s">
        <v>116</v>
      </c>
      <c r="H549">
        <v>17</v>
      </c>
      <c r="I549" t="s">
        <v>92</v>
      </c>
      <c r="J549" t="s">
        <v>103</v>
      </c>
      <c r="K549">
        <v>1</v>
      </c>
      <c r="L549">
        <v>0</v>
      </c>
      <c r="M549">
        <v>0</v>
      </c>
      <c r="N549">
        <v>1</v>
      </c>
    </row>
    <row r="550" spans="1:14">
      <c r="A550" t="s">
        <v>26</v>
      </c>
      <c r="B550" t="s">
        <v>19</v>
      </c>
      <c r="C550" t="s">
        <v>16</v>
      </c>
      <c r="D550" s="10">
        <v>45846</v>
      </c>
      <c r="E550">
        <v>152</v>
      </c>
      <c r="F550" t="s">
        <v>4</v>
      </c>
      <c r="G550" t="s">
        <v>74</v>
      </c>
      <c r="H550">
        <v>11</v>
      </c>
      <c r="I550" t="s">
        <v>92</v>
      </c>
      <c r="J550" t="s">
        <v>103</v>
      </c>
      <c r="K550">
        <v>1</v>
      </c>
      <c r="L550">
        <v>0</v>
      </c>
      <c r="M550">
        <v>0</v>
      </c>
      <c r="N550">
        <v>1</v>
      </c>
    </row>
    <row r="551" spans="1:14">
      <c r="A551" t="s">
        <v>26</v>
      </c>
      <c r="B551" t="s">
        <v>19</v>
      </c>
      <c r="C551" t="s">
        <v>16</v>
      </c>
      <c r="D551" s="10">
        <v>45846</v>
      </c>
      <c r="E551">
        <v>152</v>
      </c>
      <c r="F551" t="s">
        <v>92</v>
      </c>
      <c r="G551" t="s">
        <v>116</v>
      </c>
      <c r="H551">
        <v>5</v>
      </c>
      <c r="I551" t="s">
        <v>4</v>
      </c>
      <c r="J551" t="s">
        <v>102</v>
      </c>
      <c r="K551">
        <v>0</v>
      </c>
      <c r="L551">
        <v>1</v>
      </c>
      <c r="M551">
        <v>0</v>
      </c>
      <c r="N551">
        <v>1</v>
      </c>
    </row>
    <row r="552" spans="1:14">
      <c r="A552" t="s">
        <v>26</v>
      </c>
      <c r="B552" t="s">
        <v>20</v>
      </c>
      <c r="C552" t="s">
        <v>16</v>
      </c>
      <c r="D552" s="10">
        <v>45847</v>
      </c>
      <c r="E552">
        <v>153</v>
      </c>
      <c r="F552" t="s">
        <v>4</v>
      </c>
      <c r="G552" t="s">
        <v>116</v>
      </c>
      <c r="H552">
        <v>4</v>
      </c>
      <c r="I552" t="s">
        <v>92</v>
      </c>
      <c r="J552" t="s">
        <v>102</v>
      </c>
      <c r="K552">
        <v>0</v>
      </c>
      <c r="L552">
        <v>1</v>
      </c>
      <c r="M552">
        <v>0</v>
      </c>
      <c r="N552">
        <v>1</v>
      </c>
    </row>
    <row r="553" spans="1:14">
      <c r="A553" t="s">
        <v>26</v>
      </c>
      <c r="B553" t="s">
        <v>20</v>
      </c>
      <c r="C553" t="s">
        <v>16</v>
      </c>
      <c r="D553" s="10">
        <v>45847</v>
      </c>
      <c r="E553">
        <v>153</v>
      </c>
      <c r="F553" t="s">
        <v>92</v>
      </c>
      <c r="G553" t="s">
        <v>74</v>
      </c>
      <c r="H553">
        <v>10</v>
      </c>
      <c r="I553" t="s">
        <v>4</v>
      </c>
      <c r="J553" t="s">
        <v>103</v>
      </c>
      <c r="K553">
        <v>1</v>
      </c>
      <c r="L553">
        <v>0</v>
      </c>
      <c r="M553">
        <v>0</v>
      </c>
      <c r="N553">
        <v>1</v>
      </c>
    </row>
    <row r="554" spans="1:14">
      <c r="A554" t="s">
        <v>26</v>
      </c>
      <c r="B554" t="s">
        <v>19</v>
      </c>
      <c r="C554" t="s">
        <v>16</v>
      </c>
      <c r="D554" s="10">
        <v>45847</v>
      </c>
      <c r="E554">
        <v>154</v>
      </c>
      <c r="F554" t="s">
        <v>4</v>
      </c>
      <c r="G554" t="s">
        <v>74</v>
      </c>
      <c r="H554">
        <v>5</v>
      </c>
      <c r="I554" t="s">
        <v>92</v>
      </c>
      <c r="J554" t="s">
        <v>103</v>
      </c>
      <c r="K554">
        <v>1</v>
      </c>
      <c r="L554">
        <v>0</v>
      </c>
      <c r="M554">
        <v>0</v>
      </c>
      <c r="N554">
        <v>1</v>
      </c>
    </row>
    <row r="555" spans="1:14">
      <c r="A555" t="s">
        <v>26</v>
      </c>
      <c r="B555" t="s">
        <v>19</v>
      </c>
      <c r="C555" t="s">
        <v>16</v>
      </c>
      <c r="D555" s="10">
        <v>45847</v>
      </c>
      <c r="E555">
        <v>154</v>
      </c>
      <c r="F555" t="s">
        <v>92</v>
      </c>
      <c r="G555" t="s">
        <v>116</v>
      </c>
      <c r="H555">
        <v>2</v>
      </c>
      <c r="I555" t="s">
        <v>4</v>
      </c>
      <c r="J555" t="s">
        <v>102</v>
      </c>
      <c r="K555">
        <v>0</v>
      </c>
      <c r="L555">
        <v>1</v>
      </c>
      <c r="M555">
        <v>0</v>
      </c>
      <c r="N555">
        <v>1</v>
      </c>
    </row>
    <row r="556" spans="1:14">
      <c r="A556" t="s">
        <v>26</v>
      </c>
      <c r="B556" t="s">
        <v>20</v>
      </c>
      <c r="C556" t="s">
        <v>16</v>
      </c>
      <c r="D556" s="10">
        <v>45847</v>
      </c>
      <c r="E556">
        <v>155</v>
      </c>
      <c r="F556" t="s">
        <v>4</v>
      </c>
      <c r="G556" t="s">
        <v>116</v>
      </c>
      <c r="H556">
        <v>9</v>
      </c>
      <c r="I556" t="s">
        <v>92</v>
      </c>
      <c r="J556" t="s">
        <v>103</v>
      </c>
      <c r="K556">
        <v>1</v>
      </c>
      <c r="L556">
        <v>0</v>
      </c>
      <c r="M556">
        <v>0</v>
      </c>
      <c r="N556">
        <v>1</v>
      </c>
    </row>
    <row r="557" spans="1:14">
      <c r="A557" t="s">
        <v>26</v>
      </c>
      <c r="B557" t="s">
        <v>20</v>
      </c>
      <c r="C557" t="s">
        <v>16</v>
      </c>
      <c r="D557" s="10">
        <v>45847</v>
      </c>
      <c r="E557">
        <v>155</v>
      </c>
      <c r="F557" t="s">
        <v>92</v>
      </c>
      <c r="G557" t="s">
        <v>74</v>
      </c>
      <c r="H557">
        <v>1</v>
      </c>
      <c r="I557" t="s">
        <v>4</v>
      </c>
      <c r="J557" t="s">
        <v>102</v>
      </c>
      <c r="K557">
        <v>0</v>
      </c>
      <c r="L557">
        <v>1</v>
      </c>
      <c r="M557">
        <v>0</v>
      </c>
      <c r="N557">
        <v>1</v>
      </c>
    </row>
    <row r="558" spans="1:14">
      <c r="A558" t="s">
        <v>26</v>
      </c>
      <c r="B558" t="s">
        <v>20</v>
      </c>
      <c r="C558" t="s">
        <v>16</v>
      </c>
      <c r="D558" s="10">
        <v>45848</v>
      </c>
      <c r="E558">
        <v>156</v>
      </c>
      <c r="F558" t="s">
        <v>4</v>
      </c>
      <c r="G558" t="s">
        <v>74</v>
      </c>
      <c r="H558">
        <v>13</v>
      </c>
      <c r="I558" t="s">
        <v>92</v>
      </c>
      <c r="J558" t="s">
        <v>103</v>
      </c>
      <c r="K558">
        <v>1</v>
      </c>
      <c r="L558">
        <v>0</v>
      </c>
      <c r="M558">
        <v>0</v>
      </c>
      <c r="N558">
        <v>1</v>
      </c>
    </row>
    <row r="559" spans="1:14">
      <c r="A559" t="s">
        <v>26</v>
      </c>
      <c r="B559" t="s">
        <v>20</v>
      </c>
      <c r="C559" t="s">
        <v>16</v>
      </c>
      <c r="D559" s="10">
        <v>45848</v>
      </c>
      <c r="E559">
        <v>156</v>
      </c>
      <c r="F559" t="s">
        <v>92</v>
      </c>
      <c r="G559" t="s">
        <v>116</v>
      </c>
      <c r="H559">
        <v>1</v>
      </c>
      <c r="I559" t="s">
        <v>4</v>
      </c>
      <c r="J559" t="s">
        <v>102</v>
      </c>
      <c r="K559">
        <v>0</v>
      </c>
      <c r="L559">
        <v>1</v>
      </c>
      <c r="M559">
        <v>0</v>
      </c>
      <c r="N559">
        <v>1</v>
      </c>
    </row>
    <row r="560" spans="1:14">
      <c r="A560" t="s">
        <v>26</v>
      </c>
      <c r="B560" t="s">
        <v>21</v>
      </c>
      <c r="C560" t="s">
        <v>16</v>
      </c>
      <c r="D560" s="10">
        <v>45848</v>
      </c>
      <c r="E560">
        <v>157</v>
      </c>
      <c r="F560" t="s">
        <v>92</v>
      </c>
      <c r="G560" t="s">
        <v>74</v>
      </c>
      <c r="H560">
        <v>3</v>
      </c>
      <c r="I560" t="s">
        <v>4</v>
      </c>
      <c r="J560" t="s">
        <v>102</v>
      </c>
      <c r="K560">
        <v>0</v>
      </c>
      <c r="L560">
        <v>1</v>
      </c>
      <c r="M560">
        <v>0</v>
      </c>
      <c r="N560">
        <v>1</v>
      </c>
    </row>
    <row r="561" spans="1:14">
      <c r="A561" t="s">
        <v>26</v>
      </c>
      <c r="B561" t="s">
        <v>21</v>
      </c>
      <c r="C561" t="s">
        <v>16</v>
      </c>
      <c r="D561" s="10">
        <v>45848</v>
      </c>
      <c r="E561">
        <v>157</v>
      </c>
      <c r="F561" t="s">
        <v>4</v>
      </c>
      <c r="G561" t="s">
        <v>116</v>
      </c>
      <c r="H561">
        <v>4</v>
      </c>
      <c r="I561" t="s">
        <v>92</v>
      </c>
      <c r="J561" t="s">
        <v>103</v>
      </c>
      <c r="K561">
        <v>1</v>
      </c>
      <c r="L561">
        <v>0</v>
      </c>
      <c r="M561">
        <v>0</v>
      </c>
      <c r="N561">
        <v>1</v>
      </c>
    </row>
    <row r="562" spans="1:14">
      <c r="A562" t="s">
        <v>26</v>
      </c>
      <c r="B562" t="s">
        <v>19</v>
      </c>
      <c r="C562" t="s">
        <v>16</v>
      </c>
      <c r="D562" s="10">
        <v>45848</v>
      </c>
      <c r="E562">
        <v>158</v>
      </c>
      <c r="F562" t="s">
        <v>4</v>
      </c>
      <c r="G562" t="s">
        <v>116</v>
      </c>
      <c r="H562">
        <v>6</v>
      </c>
      <c r="I562" t="s">
        <v>92</v>
      </c>
      <c r="J562" t="s">
        <v>103</v>
      </c>
      <c r="K562">
        <v>1</v>
      </c>
      <c r="L562">
        <v>0</v>
      </c>
      <c r="M562">
        <v>0</v>
      </c>
      <c r="N562">
        <v>1</v>
      </c>
    </row>
    <row r="563" spans="1:14">
      <c r="A563" t="s">
        <v>26</v>
      </c>
      <c r="B563" t="s">
        <v>19</v>
      </c>
      <c r="C563" t="s">
        <v>16</v>
      </c>
      <c r="D563" s="10">
        <v>45848</v>
      </c>
      <c r="E563">
        <v>158</v>
      </c>
      <c r="F563" t="s">
        <v>92</v>
      </c>
      <c r="G563" t="s">
        <v>74</v>
      </c>
      <c r="H563">
        <v>0</v>
      </c>
      <c r="I563" t="s">
        <v>4</v>
      </c>
      <c r="J563" t="s">
        <v>102</v>
      </c>
      <c r="K563">
        <v>0</v>
      </c>
      <c r="L563">
        <v>1</v>
      </c>
      <c r="M563">
        <v>0</v>
      </c>
      <c r="N563">
        <v>1</v>
      </c>
    </row>
    <row r="564" spans="1:14">
      <c r="A564" t="s">
        <v>26</v>
      </c>
      <c r="B564" t="s">
        <v>20</v>
      </c>
      <c r="C564" t="s">
        <v>16</v>
      </c>
      <c r="D564" s="10">
        <v>45849</v>
      </c>
      <c r="E564">
        <v>159</v>
      </c>
      <c r="F564" t="s">
        <v>4</v>
      </c>
      <c r="G564" t="s">
        <v>116</v>
      </c>
      <c r="H564">
        <v>12</v>
      </c>
      <c r="I564" t="s">
        <v>92</v>
      </c>
      <c r="J564" t="s">
        <v>103</v>
      </c>
      <c r="K564">
        <v>1</v>
      </c>
      <c r="L564">
        <v>0</v>
      </c>
      <c r="M564">
        <v>0</v>
      </c>
      <c r="N564">
        <v>1</v>
      </c>
    </row>
    <row r="565" spans="1:14">
      <c r="A565" t="s">
        <v>26</v>
      </c>
      <c r="B565" t="s">
        <v>20</v>
      </c>
      <c r="C565" t="s">
        <v>16</v>
      </c>
      <c r="D565" s="10">
        <v>45849</v>
      </c>
      <c r="E565">
        <v>159</v>
      </c>
      <c r="F565" t="s">
        <v>92</v>
      </c>
      <c r="G565" t="s">
        <v>74</v>
      </c>
      <c r="H565">
        <v>6</v>
      </c>
      <c r="I565" t="s">
        <v>4</v>
      </c>
      <c r="J565" t="s">
        <v>102</v>
      </c>
      <c r="K565">
        <v>0</v>
      </c>
      <c r="L565">
        <v>1</v>
      </c>
      <c r="M565">
        <v>0</v>
      </c>
      <c r="N565">
        <v>1</v>
      </c>
    </row>
    <row r="566" spans="1:14">
      <c r="A566" t="s">
        <v>26</v>
      </c>
      <c r="B566" t="s">
        <v>20</v>
      </c>
      <c r="C566" t="s">
        <v>16</v>
      </c>
      <c r="D566" s="10">
        <v>45849</v>
      </c>
      <c r="E566">
        <v>160</v>
      </c>
      <c r="F566" t="s">
        <v>92</v>
      </c>
      <c r="G566" t="s">
        <v>116</v>
      </c>
      <c r="H566">
        <v>1</v>
      </c>
      <c r="I566" t="s">
        <v>4</v>
      </c>
      <c r="J566" t="s">
        <v>102</v>
      </c>
      <c r="K566">
        <v>0</v>
      </c>
      <c r="L566">
        <v>1</v>
      </c>
      <c r="M566">
        <v>0</v>
      </c>
      <c r="N566">
        <v>1</v>
      </c>
    </row>
    <row r="567" spans="1:14">
      <c r="A567" t="s">
        <v>26</v>
      </c>
      <c r="B567" t="s">
        <v>20</v>
      </c>
      <c r="C567" t="s">
        <v>16</v>
      </c>
      <c r="D567" s="10">
        <v>45849</v>
      </c>
      <c r="E567">
        <v>160</v>
      </c>
      <c r="F567" t="s">
        <v>4</v>
      </c>
      <c r="G567" t="s">
        <v>74</v>
      </c>
      <c r="H567">
        <v>3</v>
      </c>
      <c r="I567" t="s">
        <v>92</v>
      </c>
      <c r="J567" t="s">
        <v>103</v>
      </c>
      <c r="K567">
        <v>1</v>
      </c>
      <c r="L567">
        <v>0</v>
      </c>
      <c r="M567">
        <v>0</v>
      </c>
      <c r="N567">
        <v>1</v>
      </c>
    </row>
    <row r="568" spans="1:14">
      <c r="A568" t="s">
        <v>26</v>
      </c>
      <c r="B568" t="s">
        <v>20</v>
      </c>
      <c r="C568" t="s">
        <v>16</v>
      </c>
      <c r="D568" s="10">
        <v>45849</v>
      </c>
      <c r="E568">
        <v>161</v>
      </c>
      <c r="F568" t="s">
        <v>4</v>
      </c>
      <c r="G568" t="s">
        <v>116</v>
      </c>
      <c r="H568">
        <v>15</v>
      </c>
      <c r="I568" t="s">
        <v>92</v>
      </c>
      <c r="J568" t="s">
        <v>103</v>
      </c>
      <c r="K568">
        <v>1</v>
      </c>
      <c r="L568">
        <v>0</v>
      </c>
      <c r="M568">
        <v>0</v>
      </c>
      <c r="N568">
        <v>1</v>
      </c>
    </row>
    <row r="569" spans="1:14">
      <c r="A569" t="s">
        <v>26</v>
      </c>
      <c r="B569" t="s">
        <v>20</v>
      </c>
      <c r="C569" t="s">
        <v>16</v>
      </c>
      <c r="D569" s="10">
        <v>45849</v>
      </c>
      <c r="E569">
        <v>161</v>
      </c>
      <c r="F569" t="s">
        <v>92</v>
      </c>
      <c r="G569" t="s">
        <v>74</v>
      </c>
      <c r="H569">
        <v>1</v>
      </c>
      <c r="I569" t="s">
        <v>4</v>
      </c>
      <c r="J569" t="s">
        <v>102</v>
      </c>
      <c r="K569">
        <v>0</v>
      </c>
      <c r="L569">
        <v>1</v>
      </c>
      <c r="M569">
        <v>0</v>
      </c>
      <c r="N56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5"/>
  <sheetViews>
    <sheetView workbookViewId="0">
      <selection activeCell="F17" sqref="F1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74</v>
      </c>
      <c r="D1" t="s">
        <v>44</v>
      </c>
      <c r="E1" t="s">
        <v>2</v>
      </c>
      <c r="F1" t="s">
        <v>83</v>
      </c>
      <c r="G1" t="s">
        <v>76</v>
      </c>
    </row>
    <row r="2" spans="1:13">
      <c r="A2" s="10">
        <v>45707</v>
      </c>
      <c r="B2">
        <v>1</v>
      </c>
      <c r="C2" t="s">
        <v>4</v>
      </c>
      <c r="D2" t="s">
        <v>5</v>
      </c>
      <c r="E2" t="s">
        <v>82</v>
      </c>
      <c r="F2">
        <v>11</v>
      </c>
      <c r="G2">
        <v>0</v>
      </c>
      <c r="K2" s="6" t="s">
        <v>2</v>
      </c>
      <c r="L2" t="s">
        <v>84</v>
      </c>
    </row>
    <row r="3" spans="1:13">
      <c r="A3" s="10">
        <v>45707</v>
      </c>
      <c r="B3">
        <v>2</v>
      </c>
      <c r="C3" t="s">
        <v>5</v>
      </c>
      <c r="D3" t="s">
        <v>5</v>
      </c>
      <c r="E3" t="s">
        <v>82</v>
      </c>
      <c r="F3">
        <v>13</v>
      </c>
      <c r="G3">
        <v>0</v>
      </c>
      <c r="K3" s="6" t="s">
        <v>74</v>
      </c>
      <c r="L3" t="s">
        <v>84</v>
      </c>
    </row>
    <row r="4" spans="1:13">
      <c r="A4" s="10">
        <v>45708</v>
      </c>
      <c r="B4">
        <v>3</v>
      </c>
      <c r="C4" t="s">
        <v>5</v>
      </c>
      <c r="D4" t="s">
        <v>5</v>
      </c>
      <c r="E4" t="s">
        <v>82</v>
      </c>
      <c r="F4">
        <v>7</v>
      </c>
      <c r="G4">
        <v>0</v>
      </c>
    </row>
    <row r="5" spans="1:13">
      <c r="A5" s="10">
        <v>45708</v>
      </c>
      <c r="B5">
        <v>4</v>
      </c>
      <c r="C5" t="s">
        <v>4</v>
      </c>
      <c r="D5" t="s">
        <v>5</v>
      </c>
      <c r="E5" t="s">
        <v>82</v>
      </c>
      <c r="F5">
        <v>4</v>
      </c>
      <c r="G5">
        <v>0</v>
      </c>
      <c r="K5" s="6" t="s">
        <v>75</v>
      </c>
      <c r="L5" t="s">
        <v>85</v>
      </c>
      <c r="M5" t="s">
        <v>77</v>
      </c>
    </row>
    <row r="6" spans="1:13">
      <c r="A6" s="10">
        <v>45708</v>
      </c>
      <c r="B6">
        <v>5</v>
      </c>
      <c r="C6" t="s">
        <v>5</v>
      </c>
      <c r="D6" t="s">
        <v>5</v>
      </c>
      <c r="E6" t="s">
        <v>82</v>
      </c>
      <c r="F6">
        <v>8</v>
      </c>
      <c r="G6">
        <v>0</v>
      </c>
      <c r="K6" s="7" t="s">
        <v>4</v>
      </c>
      <c r="L6">
        <v>9</v>
      </c>
      <c r="M6" s="11">
        <v>0.55555555555555558</v>
      </c>
    </row>
    <row r="7" spans="1:13">
      <c r="A7" s="10">
        <v>45709</v>
      </c>
      <c r="B7">
        <v>6</v>
      </c>
      <c r="C7" t="s">
        <v>5</v>
      </c>
      <c r="D7" t="s">
        <v>5</v>
      </c>
      <c r="E7" t="s">
        <v>82</v>
      </c>
      <c r="F7">
        <v>5</v>
      </c>
      <c r="G7">
        <v>0</v>
      </c>
      <c r="K7" s="7" t="s">
        <v>5</v>
      </c>
      <c r="L7">
        <v>7</v>
      </c>
      <c r="M7" s="11">
        <v>0.14285714285714285</v>
      </c>
    </row>
    <row r="8" spans="1:13">
      <c r="A8" s="10">
        <v>45712</v>
      </c>
      <c r="B8">
        <v>7</v>
      </c>
      <c r="C8" t="s">
        <v>4</v>
      </c>
      <c r="D8" t="s">
        <v>5</v>
      </c>
      <c r="E8" t="s">
        <v>82</v>
      </c>
      <c r="F8">
        <v>2</v>
      </c>
      <c r="G8">
        <v>1</v>
      </c>
      <c r="K8" s="7" t="s">
        <v>47</v>
      </c>
      <c r="L8">
        <v>16</v>
      </c>
      <c r="M8" s="11">
        <v>0.375</v>
      </c>
    </row>
    <row r="9" spans="1:13">
      <c r="A9" s="10">
        <v>45712</v>
      </c>
      <c r="B9">
        <v>8</v>
      </c>
      <c r="C9" t="s">
        <v>4</v>
      </c>
      <c r="D9" t="s">
        <v>5</v>
      </c>
      <c r="E9" t="s">
        <v>82</v>
      </c>
      <c r="F9">
        <v>4</v>
      </c>
      <c r="G9">
        <v>0</v>
      </c>
    </row>
    <row r="10" spans="1:13">
      <c r="A10" s="10">
        <v>45713</v>
      </c>
      <c r="B10">
        <v>9</v>
      </c>
      <c r="C10" t="s">
        <v>4</v>
      </c>
      <c r="D10" t="s">
        <v>5</v>
      </c>
      <c r="E10" t="s">
        <v>82</v>
      </c>
      <c r="F10">
        <v>5</v>
      </c>
      <c r="G10">
        <v>1</v>
      </c>
    </row>
    <row r="11" spans="1:13">
      <c r="A11" s="10">
        <v>45713</v>
      </c>
      <c r="B11">
        <v>10</v>
      </c>
      <c r="C11" t="s">
        <v>4</v>
      </c>
      <c r="D11" t="s">
        <v>5</v>
      </c>
      <c r="E11" t="s">
        <v>82</v>
      </c>
      <c r="F11">
        <v>5</v>
      </c>
      <c r="G11">
        <v>0</v>
      </c>
    </row>
    <row r="12" spans="1:13">
      <c r="A12" s="10">
        <v>45714</v>
      </c>
      <c r="B12">
        <v>11</v>
      </c>
      <c r="C12" t="s">
        <v>4</v>
      </c>
      <c r="D12" t="s">
        <v>5</v>
      </c>
      <c r="E12" t="s">
        <v>82</v>
      </c>
      <c r="F12">
        <v>12</v>
      </c>
      <c r="G12">
        <v>0</v>
      </c>
    </row>
    <row r="13" spans="1:13">
      <c r="A13" s="10">
        <v>45715</v>
      </c>
      <c r="B13">
        <v>12</v>
      </c>
      <c r="C13" t="s">
        <v>4</v>
      </c>
      <c r="D13" t="s">
        <v>5</v>
      </c>
      <c r="E13" t="s">
        <v>82</v>
      </c>
      <c r="F13">
        <v>9</v>
      </c>
      <c r="G13">
        <v>0</v>
      </c>
    </row>
    <row r="14" spans="1:13">
      <c r="A14" s="10">
        <v>45715</v>
      </c>
      <c r="B14">
        <v>13</v>
      </c>
      <c r="C14" t="s">
        <v>4</v>
      </c>
      <c r="D14" t="s">
        <v>5</v>
      </c>
      <c r="E14" t="s">
        <v>82</v>
      </c>
      <c r="F14">
        <v>10</v>
      </c>
      <c r="G14">
        <v>0</v>
      </c>
    </row>
    <row r="15" spans="1:13">
      <c r="A15" s="10">
        <v>45716</v>
      </c>
      <c r="B15">
        <v>14</v>
      </c>
      <c r="C15" t="s">
        <v>5</v>
      </c>
      <c r="D15" t="s">
        <v>5</v>
      </c>
      <c r="E15" t="s">
        <v>82</v>
      </c>
      <c r="F15">
        <v>6</v>
      </c>
      <c r="G15">
        <v>0</v>
      </c>
    </row>
    <row r="16" spans="1:13">
      <c r="A16" s="10">
        <v>45716</v>
      </c>
      <c r="B16">
        <v>15</v>
      </c>
      <c r="C16" t="s">
        <v>4</v>
      </c>
      <c r="D16" t="s">
        <v>5</v>
      </c>
      <c r="E16" t="s">
        <v>82</v>
      </c>
      <c r="F16">
        <v>4</v>
      </c>
      <c r="G16">
        <v>0</v>
      </c>
    </row>
    <row r="17" spans="1:7">
      <c r="A17" s="10">
        <v>45720</v>
      </c>
      <c r="B17">
        <v>16</v>
      </c>
      <c r="C17" t="s">
        <v>5</v>
      </c>
      <c r="D17" t="s">
        <v>5</v>
      </c>
      <c r="E17" t="s">
        <v>82</v>
      </c>
      <c r="F17">
        <v>8</v>
      </c>
      <c r="G17">
        <v>0</v>
      </c>
    </row>
    <row r="18" spans="1:7">
      <c r="A18" s="10">
        <v>45721</v>
      </c>
      <c r="B18">
        <v>17</v>
      </c>
      <c r="C18" t="s">
        <v>5</v>
      </c>
      <c r="D18" t="s">
        <v>5</v>
      </c>
      <c r="E18" t="s">
        <v>82</v>
      </c>
      <c r="F18">
        <v>4</v>
      </c>
      <c r="G18">
        <v>0</v>
      </c>
    </row>
    <row r="19" spans="1:7">
      <c r="A19" s="10">
        <v>45722</v>
      </c>
      <c r="B19">
        <v>18</v>
      </c>
      <c r="C19" t="s">
        <v>4</v>
      </c>
      <c r="D19" t="s">
        <v>5</v>
      </c>
      <c r="E19" t="s">
        <v>82</v>
      </c>
      <c r="F19">
        <v>8</v>
      </c>
      <c r="G19">
        <v>0</v>
      </c>
    </row>
    <row r="20" spans="1:7">
      <c r="A20" s="10">
        <v>45722</v>
      </c>
      <c r="B20">
        <v>19</v>
      </c>
      <c r="C20" t="s">
        <v>5</v>
      </c>
      <c r="D20" t="s">
        <v>4</v>
      </c>
      <c r="E20" t="s">
        <v>82</v>
      </c>
      <c r="F20">
        <v>6</v>
      </c>
      <c r="G20">
        <v>0</v>
      </c>
    </row>
    <row r="21" spans="1:7">
      <c r="A21" s="10">
        <v>45723</v>
      </c>
      <c r="B21">
        <v>20</v>
      </c>
      <c r="C21" t="s">
        <v>5</v>
      </c>
      <c r="D21" t="s">
        <v>4</v>
      </c>
      <c r="E21" t="s">
        <v>82</v>
      </c>
      <c r="F21">
        <v>0</v>
      </c>
      <c r="G21">
        <v>1</v>
      </c>
    </row>
    <row r="22" spans="1:7">
      <c r="A22" s="10">
        <v>45723</v>
      </c>
      <c r="B22">
        <v>20</v>
      </c>
      <c r="C22" t="s">
        <v>5</v>
      </c>
      <c r="D22" t="s">
        <v>5</v>
      </c>
      <c r="E22" t="s">
        <v>82</v>
      </c>
      <c r="F22">
        <v>1</v>
      </c>
      <c r="G22">
        <v>1</v>
      </c>
    </row>
    <row r="23" spans="1:7">
      <c r="A23" s="10">
        <v>45726</v>
      </c>
      <c r="B23">
        <v>21</v>
      </c>
      <c r="C23" t="s">
        <v>4</v>
      </c>
      <c r="D23" t="s">
        <v>5</v>
      </c>
      <c r="E23" t="s">
        <v>82</v>
      </c>
      <c r="F23">
        <v>5</v>
      </c>
      <c r="G23">
        <v>0</v>
      </c>
    </row>
    <row r="24" spans="1:7">
      <c r="A24" s="10">
        <v>45727</v>
      </c>
      <c r="B24">
        <v>22</v>
      </c>
      <c r="C24" t="s">
        <v>4</v>
      </c>
      <c r="D24" t="s">
        <v>5</v>
      </c>
      <c r="E24" t="s">
        <v>82</v>
      </c>
      <c r="F24">
        <v>4</v>
      </c>
      <c r="G24">
        <v>0</v>
      </c>
    </row>
    <row r="25" spans="1:7">
      <c r="A25" s="10">
        <v>45728</v>
      </c>
      <c r="B25">
        <v>23</v>
      </c>
      <c r="C25" t="s">
        <v>5</v>
      </c>
      <c r="D25" t="s">
        <v>5</v>
      </c>
      <c r="E25" t="s">
        <v>82</v>
      </c>
      <c r="F25">
        <v>3</v>
      </c>
      <c r="G25">
        <v>0</v>
      </c>
    </row>
    <row r="26" spans="1:7">
      <c r="A26" s="10">
        <v>45729</v>
      </c>
      <c r="B26">
        <v>24</v>
      </c>
      <c r="C26" t="s">
        <v>5</v>
      </c>
      <c r="D26" t="s">
        <v>5</v>
      </c>
      <c r="E26" t="s">
        <v>82</v>
      </c>
      <c r="F26">
        <v>8</v>
      </c>
      <c r="G26">
        <v>0</v>
      </c>
    </row>
    <row r="27" spans="1:7">
      <c r="A27" s="10">
        <v>45740</v>
      </c>
      <c r="B27">
        <v>25</v>
      </c>
      <c r="C27" t="s">
        <v>4</v>
      </c>
      <c r="D27" t="s">
        <v>5</v>
      </c>
      <c r="E27" t="s">
        <v>82</v>
      </c>
      <c r="F27">
        <v>4</v>
      </c>
      <c r="G27">
        <v>0</v>
      </c>
    </row>
    <row r="28" spans="1:7">
      <c r="A28" s="10">
        <v>45741</v>
      </c>
      <c r="B28">
        <v>26</v>
      </c>
      <c r="C28" t="s">
        <v>4</v>
      </c>
      <c r="D28" t="s">
        <v>5</v>
      </c>
      <c r="E28" t="s">
        <v>82</v>
      </c>
      <c r="F28">
        <v>4</v>
      </c>
      <c r="G28">
        <v>0</v>
      </c>
    </row>
    <row r="29" spans="1:7">
      <c r="A29" s="10">
        <v>45742</v>
      </c>
      <c r="B29">
        <v>27</v>
      </c>
      <c r="C29" t="s">
        <v>5</v>
      </c>
      <c r="D29" t="s">
        <v>5</v>
      </c>
      <c r="E29" t="s">
        <v>82</v>
      </c>
      <c r="F29">
        <v>6</v>
      </c>
      <c r="G29">
        <v>0</v>
      </c>
    </row>
    <row r="30" spans="1:7">
      <c r="A30" s="10">
        <v>45743</v>
      </c>
      <c r="B30">
        <v>28</v>
      </c>
      <c r="C30" t="s">
        <v>4</v>
      </c>
      <c r="D30" t="s">
        <v>5</v>
      </c>
      <c r="E30" t="s">
        <v>82</v>
      </c>
      <c r="F30">
        <v>4</v>
      </c>
      <c r="G30">
        <v>0</v>
      </c>
    </row>
    <row r="31" spans="1:7">
      <c r="A31" s="10">
        <v>45744</v>
      </c>
      <c r="B31">
        <v>29</v>
      </c>
      <c r="C31" t="s">
        <v>5</v>
      </c>
      <c r="D31" t="s">
        <v>4</v>
      </c>
      <c r="E31" t="s">
        <v>82</v>
      </c>
      <c r="F31">
        <v>8</v>
      </c>
      <c r="G31">
        <v>0</v>
      </c>
    </row>
    <row r="32" spans="1:7">
      <c r="A32" s="10">
        <v>45747</v>
      </c>
      <c r="B32">
        <v>30</v>
      </c>
      <c r="C32" t="s">
        <v>5</v>
      </c>
      <c r="D32" t="s">
        <v>5</v>
      </c>
      <c r="E32" t="s">
        <v>82</v>
      </c>
      <c r="F32">
        <v>2</v>
      </c>
      <c r="G32">
        <v>0</v>
      </c>
    </row>
    <row r="33" spans="1:7">
      <c r="A33" s="10">
        <v>45748</v>
      </c>
      <c r="B33">
        <v>31</v>
      </c>
      <c r="C33" t="s">
        <v>4</v>
      </c>
      <c r="D33" t="s">
        <v>5</v>
      </c>
      <c r="E33" t="s">
        <v>82</v>
      </c>
      <c r="F33">
        <v>4</v>
      </c>
      <c r="G33">
        <v>0</v>
      </c>
    </row>
    <row r="34" spans="1:7">
      <c r="A34" s="10">
        <v>45749</v>
      </c>
      <c r="B34">
        <v>32</v>
      </c>
      <c r="C34" t="s">
        <v>5</v>
      </c>
      <c r="D34" t="s">
        <v>4</v>
      </c>
      <c r="E34" t="s">
        <v>82</v>
      </c>
      <c r="F34">
        <v>3</v>
      </c>
      <c r="G34">
        <v>0</v>
      </c>
    </row>
    <row r="35" spans="1:7">
      <c r="A35" s="10">
        <v>45749</v>
      </c>
      <c r="B35">
        <v>33</v>
      </c>
      <c r="C35" t="s">
        <v>5</v>
      </c>
      <c r="D35" t="s">
        <v>4</v>
      </c>
      <c r="E35" t="s">
        <v>82</v>
      </c>
      <c r="F35">
        <v>1</v>
      </c>
      <c r="G35">
        <v>0</v>
      </c>
    </row>
    <row r="36" spans="1:7">
      <c r="A36" s="10">
        <v>45749</v>
      </c>
      <c r="B36">
        <v>33</v>
      </c>
      <c r="C36" t="s">
        <v>5</v>
      </c>
      <c r="D36" t="s">
        <v>5</v>
      </c>
      <c r="E36" t="s">
        <v>82</v>
      </c>
      <c r="F36">
        <v>1</v>
      </c>
      <c r="G36">
        <v>1</v>
      </c>
    </row>
    <row r="37" spans="1:7">
      <c r="A37" s="10">
        <v>45750</v>
      </c>
      <c r="B37">
        <v>34</v>
      </c>
      <c r="C37" t="s">
        <v>5</v>
      </c>
      <c r="D37" t="s">
        <v>5</v>
      </c>
      <c r="E37" t="s">
        <v>82</v>
      </c>
      <c r="F37">
        <v>5</v>
      </c>
      <c r="G37">
        <v>0</v>
      </c>
    </row>
    <row r="38" spans="1:7">
      <c r="A38" s="10">
        <v>45751</v>
      </c>
      <c r="B38">
        <v>35</v>
      </c>
      <c r="C38" t="s">
        <v>4</v>
      </c>
      <c r="D38" t="s">
        <v>5</v>
      </c>
      <c r="E38" t="s">
        <v>82</v>
      </c>
      <c r="F38">
        <v>6</v>
      </c>
      <c r="G38">
        <v>0</v>
      </c>
    </row>
    <row r="39" spans="1:7">
      <c r="A39" s="10">
        <v>45754</v>
      </c>
      <c r="B39">
        <v>36</v>
      </c>
      <c r="C39" t="s">
        <v>5</v>
      </c>
      <c r="D39" t="s">
        <v>4</v>
      </c>
      <c r="E39" t="s">
        <v>82</v>
      </c>
      <c r="F39">
        <v>1</v>
      </c>
      <c r="G39">
        <v>0</v>
      </c>
    </row>
    <row r="40" spans="1:7">
      <c r="A40" s="10">
        <v>45754</v>
      </c>
      <c r="B40">
        <v>36</v>
      </c>
      <c r="C40" t="s">
        <v>5</v>
      </c>
      <c r="D40" t="s">
        <v>5</v>
      </c>
      <c r="E40" t="s">
        <v>82</v>
      </c>
      <c r="F40">
        <v>0</v>
      </c>
      <c r="G40">
        <v>1</v>
      </c>
    </row>
    <row r="41" spans="1:7">
      <c r="A41" s="10">
        <v>45754</v>
      </c>
      <c r="B41">
        <v>37</v>
      </c>
      <c r="C41" t="s">
        <v>5</v>
      </c>
      <c r="D41" t="s">
        <v>4</v>
      </c>
      <c r="E41" t="s">
        <v>82</v>
      </c>
      <c r="F41">
        <v>3</v>
      </c>
      <c r="G41">
        <v>1</v>
      </c>
    </row>
    <row r="42" spans="1:7">
      <c r="A42" s="10">
        <v>45754</v>
      </c>
      <c r="B42">
        <v>37</v>
      </c>
      <c r="C42" t="s">
        <v>5</v>
      </c>
      <c r="D42" t="s">
        <v>5</v>
      </c>
      <c r="E42" t="s">
        <v>82</v>
      </c>
      <c r="F42">
        <v>0</v>
      </c>
      <c r="G42">
        <v>1</v>
      </c>
    </row>
    <row r="43" spans="1:7">
      <c r="A43" s="10">
        <v>45755</v>
      </c>
      <c r="B43">
        <v>38</v>
      </c>
      <c r="C43" t="s">
        <v>4</v>
      </c>
      <c r="D43" t="s">
        <v>4</v>
      </c>
      <c r="E43" t="s">
        <v>82</v>
      </c>
      <c r="F43">
        <v>3</v>
      </c>
      <c r="G43">
        <v>0</v>
      </c>
    </row>
    <row r="44" spans="1:7">
      <c r="A44" s="10">
        <v>45756</v>
      </c>
      <c r="B44">
        <v>39</v>
      </c>
      <c r="C44" t="s">
        <v>4</v>
      </c>
      <c r="D44" t="s">
        <v>5</v>
      </c>
      <c r="E44" t="s">
        <v>82</v>
      </c>
      <c r="F44">
        <v>11</v>
      </c>
      <c r="G44">
        <v>0</v>
      </c>
    </row>
    <row r="45" spans="1:7">
      <c r="A45" s="10">
        <v>45756</v>
      </c>
      <c r="B45">
        <v>40</v>
      </c>
      <c r="C45" t="s">
        <v>4</v>
      </c>
      <c r="D45" t="s">
        <v>4</v>
      </c>
      <c r="E45" t="s">
        <v>82</v>
      </c>
      <c r="F45">
        <v>3</v>
      </c>
      <c r="G45">
        <v>1</v>
      </c>
    </row>
    <row r="46" spans="1:7">
      <c r="A46" s="10">
        <v>45756</v>
      </c>
      <c r="B46">
        <v>40</v>
      </c>
      <c r="C46" t="s">
        <v>4</v>
      </c>
      <c r="D46" t="s">
        <v>5</v>
      </c>
      <c r="E46" t="s">
        <v>82</v>
      </c>
      <c r="F46">
        <v>2</v>
      </c>
      <c r="G46">
        <v>0</v>
      </c>
    </row>
    <row r="47" spans="1:7">
      <c r="A47" s="10">
        <v>45756</v>
      </c>
      <c r="B47">
        <v>41</v>
      </c>
      <c r="C47" t="s">
        <v>4</v>
      </c>
      <c r="D47" t="s">
        <v>5</v>
      </c>
      <c r="E47" t="s">
        <v>82</v>
      </c>
      <c r="F47">
        <v>2</v>
      </c>
      <c r="G47">
        <v>0</v>
      </c>
    </row>
    <row r="48" spans="1:7">
      <c r="A48" s="10">
        <v>45757</v>
      </c>
      <c r="B48">
        <v>42</v>
      </c>
      <c r="C48" t="s">
        <v>5</v>
      </c>
      <c r="D48" t="s">
        <v>4</v>
      </c>
      <c r="E48" t="s">
        <v>82</v>
      </c>
      <c r="F48">
        <v>2</v>
      </c>
      <c r="G48">
        <v>0</v>
      </c>
    </row>
    <row r="49" spans="1:7">
      <c r="A49" s="10">
        <v>45757</v>
      </c>
      <c r="B49">
        <v>42</v>
      </c>
      <c r="C49" t="s">
        <v>5</v>
      </c>
      <c r="D49" t="s">
        <v>5</v>
      </c>
      <c r="E49" t="s">
        <v>82</v>
      </c>
      <c r="F49">
        <v>1</v>
      </c>
      <c r="G49">
        <v>1</v>
      </c>
    </row>
    <row r="50" spans="1:7">
      <c r="A50" s="10">
        <v>45761</v>
      </c>
      <c r="B50">
        <v>43</v>
      </c>
      <c r="C50" t="s">
        <v>5</v>
      </c>
      <c r="D50" t="s">
        <v>4</v>
      </c>
      <c r="E50" t="s">
        <v>82</v>
      </c>
      <c r="F50">
        <v>0</v>
      </c>
      <c r="G50">
        <v>1</v>
      </c>
    </row>
    <row r="51" spans="1:7">
      <c r="A51" s="10">
        <v>45761</v>
      </c>
      <c r="B51">
        <v>43</v>
      </c>
      <c r="C51" t="s">
        <v>5</v>
      </c>
      <c r="D51" t="s">
        <v>5</v>
      </c>
      <c r="E51" t="s">
        <v>82</v>
      </c>
      <c r="F51">
        <v>4</v>
      </c>
      <c r="G51">
        <v>1</v>
      </c>
    </row>
    <row r="52" spans="1:7">
      <c r="A52" s="10">
        <v>45762</v>
      </c>
      <c r="B52">
        <v>44</v>
      </c>
      <c r="C52" t="s">
        <v>4</v>
      </c>
      <c r="D52" t="s">
        <v>4</v>
      </c>
      <c r="E52" t="s">
        <v>82</v>
      </c>
      <c r="F52">
        <v>1</v>
      </c>
      <c r="G52">
        <v>1</v>
      </c>
    </row>
    <row r="53" spans="1:7">
      <c r="A53" s="10">
        <v>45762</v>
      </c>
      <c r="B53">
        <v>44</v>
      </c>
      <c r="C53" t="s">
        <v>4</v>
      </c>
      <c r="D53" t="s">
        <v>5</v>
      </c>
      <c r="E53" t="s">
        <v>82</v>
      </c>
      <c r="F53">
        <v>5</v>
      </c>
      <c r="G53">
        <v>0</v>
      </c>
    </row>
    <row r="54" spans="1:7">
      <c r="A54" s="10">
        <v>45762</v>
      </c>
      <c r="B54">
        <v>45</v>
      </c>
      <c r="C54" t="s">
        <v>5</v>
      </c>
      <c r="D54" t="s">
        <v>5</v>
      </c>
      <c r="E54" t="s">
        <v>82</v>
      </c>
      <c r="F54">
        <v>3</v>
      </c>
      <c r="G54">
        <v>0</v>
      </c>
    </row>
    <row r="55" spans="1:7">
      <c r="A55" s="10">
        <v>45762</v>
      </c>
      <c r="B55">
        <v>46</v>
      </c>
      <c r="C55" t="s">
        <v>4</v>
      </c>
      <c r="D55" t="s">
        <v>5</v>
      </c>
      <c r="E55" t="s">
        <v>82</v>
      </c>
      <c r="F55">
        <v>9</v>
      </c>
      <c r="G55">
        <v>0</v>
      </c>
    </row>
    <row r="56" spans="1:7">
      <c r="A56" s="10">
        <v>45763</v>
      </c>
      <c r="B56">
        <v>48</v>
      </c>
      <c r="C56" t="s">
        <v>5</v>
      </c>
      <c r="D56" t="s">
        <v>4</v>
      </c>
      <c r="E56" t="s">
        <v>82</v>
      </c>
      <c r="F56">
        <v>2</v>
      </c>
      <c r="G56">
        <v>0</v>
      </c>
    </row>
    <row r="57" spans="1:7">
      <c r="A57" s="10">
        <v>45763</v>
      </c>
      <c r="B57">
        <v>49</v>
      </c>
      <c r="C57" t="s">
        <v>4</v>
      </c>
      <c r="D57" t="s">
        <v>5</v>
      </c>
      <c r="E57" t="s">
        <v>82</v>
      </c>
      <c r="F57">
        <v>6</v>
      </c>
      <c r="G57">
        <v>0</v>
      </c>
    </row>
    <row r="58" spans="1:7">
      <c r="A58" s="10">
        <v>45763</v>
      </c>
      <c r="B58">
        <v>50</v>
      </c>
      <c r="C58" t="s">
        <v>4</v>
      </c>
      <c r="D58" t="s">
        <v>4</v>
      </c>
      <c r="E58" t="s">
        <v>82</v>
      </c>
      <c r="F58">
        <v>1</v>
      </c>
      <c r="G58">
        <v>1</v>
      </c>
    </row>
    <row r="59" spans="1:7">
      <c r="A59" s="10">
        <v>45763</v>
      </c>
      <c r="B59">
        <v>50</v>
      </c>
      <c r="C59" t="s">
        <v>4</v>
      </c>
      <c r="D59" t="s">
        <v>5</v>
      </c>
      <c r="E59" t="s">
        <v>82</v>
      </c>
      <c r="F59">
        <v>2</v>
      </c>
      <c r="G59">
        <v>1</v>
      </c>
    </row>
    <row r="60" spans="1:7">
      <c r="A60" s="10">
        <v>45763</v>
      </c>
      <c r="B60">
        <v>51</v>
      </c>
      <c r="C60" t="s">
        <v>5</v>
      </c>
      <c r="D60" t="s">
        <v>4</v>
      </c>
      <c r="E60" t="s">
        <v>82</v>
      </c>
      <c r="F60">
        <v>4</v>
      </c>
      <c r="G60">
        <v>0</v>
      </c>
    </row>
    <row r="61" spans="1:7">
      <c r="A61" s="10">
        <v>45763</v>
      </c>
      <c r="B61">
        <v>51</v>
      </c>
      <c r="C61" t="s">
        <v>5</v>
      </c>
      <c r="D61" t="s">
        <v>5</v>
      </c>
      <c r="E61" t="s">
        <v>82</v>
      </c>
      <c r="F61">
        <v>1</v>
      </c>
      <c r="G61">
        <v>1</v>
      </c>
    </row>
    <row r="62" spans="1:7">
      <c r="A62" s="10">
        <v>45763</v>
      </c>
      <c r="B62">
        <v>52</v>
      </c>
      <c r="C62" t="s">
        <v>4</v>
      </c>
      <c r="D62" t="s">
        <v>5</v>
      </c>
      <c r="E62" t="s">
        <v>82</v>
      </c>
      <c r="F62">
        <v>7</v>
      </c>
      <c r="G62">
        <v>0</v>
      </c>
    </row>
    <row r="63" spans="1:7">
      <c r="A63" s="10">
        <v>45764</v>
      </c>
      <c r="B63">
        <v>53</v>
      </c>
      <c r="C63" t="s">
        <v>4</v>
      </c>
      <c r="D63" t="s">
        <v>5</v>
      </c>
      <c r="E63" t="s">
        <v>82</v>
      </c>
      <c r="F63">
        <v>10</v>
      </c>
      <c r="G63">
        <v>0</v>
      </c>
    </row>
    <row r="64" spans="1:7">
      <c r="A64" s="10">
        <v>45764</v>
      </c>
      <c r="B64">
        <v>54</v>
      </c>
      <c r="C64" t="s">
        <v>5</v>
      </c>
      <c r="D64" t="s">
        <v>4</v>
      </c>
      <c r="E64" t="s">
        <v>82</v>
      </c>
      <c r="F64">
        <v>0</v>
      </c>
      <c r="G64">
        <v>1</v>
      </c>
    </row>
    <row r="65" spans="1:7">
      <c r="A65" s="10">
        <v>45764</v>
      </c>
      <c r="B65">
        <v>54</v>
      </c>
      <c r="C65" t="s">
        <v>5</v>
      </c>
      <c r="D65" t="s">
        <v>5</v>
      </c>
      <c r="E65" t="s">
        <v>82</v>
      </c>
      <c r="F65">
        <v>1</v>
      </c>
      <c r="G65">
        <v>1</v>
      </c>
    </row>
    <row r="66" spans="1:7">
      <c r="A66" s="10">
        <v>45765</v>
      </c>
      <c r="B66">
        <v>55</v>
      </c>
      <c r="C66" t="s">
        <v>4</v>
      </c>
      <c r="D66" t="s">
        <v>4</v>
      </c>
      <c r="E66" t="s">
        <v>82</v>
      </c>
      <c r="F66">
        <v>2</v>
      </c>
      <c r="G66">
        <v>1</v>
      </c>
    </row>
    <row r="67" spans="1:7">
      <c r="A67" s="10">
        <v>45765</v>
      </c>
      <c r="B67">
        <v>55</v>
      </c>
      <c r="C67" t="s">
        <v>4</v>
      </c>
      <c r="D67" t="s">
        <v>5</v>
      </c>
      <c r="E67" t="s">
        <v>82</v>
      </c>
      <c r="F67">
        <v>4</v>
      </c>
      <c r="G67">
        <v>0</v>
      </c>
    </row>
    <row r="68" spans="1:7">
      <c r="A68" s="10">
        <v>45765</v>
      </c>
      <c r="B68">
        <v>56</v>
      </c>
      <c r="C68" t="s">
        <v>4</v>
      </c>
      <c r="D68" t="s">
        <v>5</v>
      </c>
      <c r="E68" t="s">
        <v>82</v>
      </c>
      <c r="F68">
        <v>7</v>
      </c>
      <c r="G68">
        <v>0</v>
      </c>
    </row>
    <row r="69" spans="1:7">
      <c r="A69" s="10">
        <v>45768</v>
      </c>
      <c r="B69">
        <v>57</v>
      </c>
      <c r="C69" t="s">
        <v>5</v>
      </c>
      <c r="D69" t="s">
        <v>4</v>
      </c>
      <c r="E69" t="s">
        <v>82</v>
      </c>
      <c r="F69">
        <v>2</v>
      </c>
      <c r="G69">
        <v>0</v>
      </c>
    </row>
    <row r="70" spans="1:7">
      <c r="A70" s="10">
        <v>45768</v>
      </c>
      <c r="B70">
        <v>57</v>
      </c>
      <c r="C70" t="s">
        <v>5</v>
      </c>
      <c r="D70" t="s">
        <v>5</v>
      </c>
      <c r="E70" t="s">
        <v>82</v>
      </c>
      <c r="F70">
        <v>1</v>
      </c>
      <c r="G70">
        <v>1</v>
      </c>
    </row>
    <row r="71" spans="1:7">
      <c r="A71" s="10">
        <v>45768</v>
      </c>
      <c r="B71">
        <v>58</v>
      </c>
      <c r="C71" t="s">
        <v>4</v>
      </c>
      <c r="D71" t="s">
        <v>5</v>
      </c>
      <c r="E71" t="s">
        <v>82</v>
      </c>
      <c r="F71">
        <v>3</v>
      </c>
      <c r="G71">
        <v>0</v>
      </c>
    </row>
    <row r="72" spans="1:7">
      <c r="A72" s="10">
        <v>45768</v>
      </c>
      <c r="B72">
        <v>59</v>
      </c>
      <c r="C72" t="s">
        <v>4</v>
      </c>
      <c r="D72" t="s">
        <v>5</v>
      </c>
      <c r="E72" t="s">
        <v>82</v>
      </c>
      <c r="F72">
        <v>11</v>
      </c>
      <c r="G72">
        <v>0</v>
      </c>
    </row>
    <row r="73" spans="1:7">
      <c r="A73" s="10">
        <v>45769</v>
      </c>
      <c r="B73">
        <v>60</v>
      </c>
      <c r="C73" t="s">
        <v>5</v>
      </c>
      <c r="D73" t="s">
        <v>4</v>
      </c>
      <c r="E73" t="s">
        <v>82</v>
      </c>
      <c r="F73">
        <v>7</v>
      </c>
      <c r="G73">
        <v>0</v>
      </c>
    </row>
    <row r="74" spans="1:7">
      <c r="A74" s="10">
        <v>45769</v>
      </c>
      <c r="B74">
        <v>61</v>
      </c>
      <c r="C74" t="s">
        <v>4</v>
      </c>
      <c r="D74" t="s">
        <v>5</v>
      </c>
      <c r="E74" t="s">
        <v>82</v>
      </c>
      <c r="F74">
        <v>11</v>
      </c>
      <c r="G74">
        <v>0</v>
      </c>
    </row>
    <row r="75" spans="1:7">
      <c r="A75" s="10">
        <v>45769</v>
      </c>
      <c r="B75">
        <v>62</v>
      </c>
      <c r="C75" t="s">
        <v>5</v>
      </c>
      <c r="D75" t="s">
        <v>5</v>
      </c>
      <c r="E75" t="s">
        <v>82</v>
      </c>
      <c r="F75">
        <v>5</v>
      </c>
      <c r="G75">
        <v>0</v>
      </c>
    </row>
    <row r="76" spans="1:7">
      <c r="A76" s="10">
        <v>45770</v>
      </c>
      <c r="B76">
        <v>63</v>
      </c>
      <c r="C76" t="s">
        <v>4</v>
      </c>
      <c r="D76" t="s">
        <v>5</v>
      </c>
      <c r="E76" t="s">
        <v>82</v>
      </c>
      <c r="F76">
        <v>5</v>
      </c>
      <c r="G76">
        <v>0</v>
      </c>
    </row>
    <row r="77" spans="1:7">
      <c r="A77" s="10">
        <v>45770</v>
      </c>
      <c r="B77">
        <v>65</v>
      </c>
      <c r="C77" t="s">
        <v>4</v>
      </c>
      <c r="D77" t="s">
        <v>5</v>
      </c>
      <c r="E77" t="s">
        <v>82</v>
      </c>
      <c r="F77">
        <v>4</v>
      </c>
      <c r="G77">
        <v>0</v>
      </c>
    </row>
    <row r="78" spans="1:7">
      <c r="A78" s="10">
        <v>45771</v>
      </c>
      <c r="B78">
        <v>66</v>
      </c>
      <c r="C78" t="s">
        <v>5</v>
      </c>
      <c r="D78" t="s">
        <v>5</v>
      </c>
      <c r="E78" t="s">
        <v>82</v>
      </c>
      <c r="F78">
        <v>2</v>
      </c>
      <c r="G78">
        <v>0</v>
      </c>
    </row>
    <row r="79" spans="1:7">
      <c r="A79" s="10">
        <v>45771</v>
      </c>
      <c r="B79">
        <v>67</v>
      </c>
      <c r="C79" t="s">
        <v>4</v>
      </c>
      <c r="D79" t="s">
        <v>5</v>
      </c>
      <c r="E79" t="s">
        <v>82</v>
      </c>
      <c r="F79">
        <v>9</v>
      </c>
      <c r="G79">
        <v>0</v>
      </c>
    </row>
    <row r="80" spans="1:7">
      <c r="A80" s="10">
        <v>45771</v>
      </c>
      <c r="B80">
        <v>68</v>
      </c>
      <c r="C80" t="s">
        <v>5</v>
      </c>
      <c r="D80" t="s">
        <v>5</v>
      </c>
      <c r="E80" t="s">
        <v>82</v>
      </c>
      <c r="F80">
        <v>5</v>
      </c>
      <c r="G80">
        <v>0</v>
      </c>
    </row>
    <row r="81" spans="1:7">
      <c r="A81" s="10">
        <v>45771</v>
      </c>
      <c r="B81">
        <v>69</v>
      </c>
      <c r="C81" t="s">
        <v>4</v>
      </c>
      <c r="D81" t="s">
        <v>5</v>
      </c>
      <c r="E81" t="s">
        <v>82</v>
      </c>
      <c r="F81">
        <v>9</v>
      </c>
      <c r="G81">
        <v>0</v>
      </c>
    </row>
    <row r="82" spans="1:7">
      <c r="A82" s="10">
        <v>45772</v>
      </c>
      <c r="B82">
        <v>70</v>
      </c>
      <c r="C82" t="s">
        <v>5</v>
      </c>
      <c r="D82" t="s">
        <v>4</v>
      </c>
      <c r="E82" t="s">
        <v>82</v>
      </c>
      <c r="F82">
        <v>2</v>
      </c>
      <c r="G82">
        <v>1</v>
      </c>
    </row>
    <row r="83" spans="1:7">
      <c r="A83" s="10">
        <v>45772</v>
      </c>
      <c r="B83">
        <v>71</v>
      </c>
      <c r="C83" t="s">
        <v>4</v>
      </c>
      <c r="D83" t="s">
        <v>5</v>
      </c>
      <c r="E83" t="s">
        <v>82</v>
      </c>
      <c r="F83">
        <v>8</v>
      </c>
      <c r="G83">
        <v>0</v>
      </c>
    </row>
    <row r="84" spans="1:7">
      <c r="A84" s="10">
        <v>45775</v>
      </c>
      <c r="B84">
        <v>72</v>
      </c>
      <c r="C84" t="s">
        <v>4</v>
      </c>
      <c r="D84" t="s">
        <v>5</v>
      </c>
      <c r="E84" t="s">
        <v>82</v>
      </c>
      <c r="F84">
        <v>3</v>
      </c>
      <c r="G84">
        <v>0</v>
      </c>
    </row>
    <row r="85" spans="1:7">
      <c r="A85" s="10">
        <v>45775</v>
      </c>
      <c r="B85">
        <v>73</v>
      </c>
      <c r="C85" t="s">
        <v>5</v>
      </c>
      <c r="D85" t="s">
        <v>4</v>
      </c>
      <c r="E85" t="s">
        <v>82</v>
      </c>
      <c r="F85">
        <v>9</v>
      </c>
      <c r="G85">
        <v>0</v>
      </c>
    </row>
    <row r="86" spans="1:7">
      <c r="A86" s="10">
        <v>45775</v>
      </c>
      <c r="B86">
        <v>74</v>
      </c>
      <c r="C86" t="s">
        <v>5</v>
      </c>
      <c r="D86" t="s">
        <v>5</v>
      </c>
      <c r="E86" t="s">
        <v>82</v>
      </c>
      <c r="F86">
        <v>4</v>
      </c>
      <c r="G86">
        <v>0</v>
      </c>
    </row>
    <row r="87" spans="1:7">
      <c r="A87" s="10">
        <v>45775</v>
      </c>
      <c r="B87">
        <v>75</v>
      </c>
      <c r="C87" t="s">
        <v>4</v>
      </c>
      <c r="D87" t="s">
        <v>4</v>
      </c>
      <c r="E87" t="s">
        <v>82</v>
      </c>
      <c r="F87">
        <v>0</v>
      </c>
      <c r="G87">
        <v>0</v>
      </c>
    </row>
    <row r="88" spans="1:7">
      <c r="A88" s="10">
        <v>45775</v>
      </c>
      <c r="B88">
        <v>75</v>
      </c>
      <c r="C88" t="s">
        <v>4</v>
      </c>
      <c r="D88" t="s">
        <v>4</v>
      </c>
      <c r="E88" t="s">
        <v>96</v>
      </c>
      <c r="F88">
        <v>0</v>
      </c>
      <c r="G88">
        <v>1</v>
      </c>
    </row>
    <row r="89" spans="1:7">
      <c r="A89" s="10">
        <v>45775</v>
      </c>
      <c r="B89">
        <v>75</v>
      </c>
      <c r="C89" t="s">
        <v>4</v>
      </c>
      <c r="D89" t="s">
        <v>5</v>
      </c>
      <c r="E89" t="s">
        <v>82</v>
      </c>
      <c r="F89">
        <v>0</v>
      </c>
      <c r="G89">
        <v>0</v>
      </c>
    </row>
    <row r="90" spans="1:7">
      <c r="A90" s="10">
        <v>45775</v>
      </c>
      <c r="B90">
        <v>75</v>
      </c>
      <c r="C90" t="s">
        <v>4</v>
      </c>
      <c r="D90" t="s">
        <v>5</v>
      </c>
      <c r="E90" t="s">
        <v>96</v>
      </c>
      <c r="F90">
        <v>3</v>
      </c>
      <c r="G90">
        <v>0</v>
      </c>
    </row>
    <row r="91" spans="1:7">
      <c r="A91" s="10">
        <v>45776</v>
      </c>
      <c r="B91">
        <v>76</v>
      </c>
      <c r="C91" t="s">
        <v>5</v>
      </c>
      <c r="D91" t="s">
        <v>5</v>
      </c>
      <c r="E91" t="s">
        <v>82</v>
      </c>
      <c r="F91">
        <v>1</v>
      </c>
      <c r="G91">
        <v>0</v>
      </c>
    </row>
    <row r="92" spans="1:7">
      <c r="A92" s="10">
        <v>45776</v>
      </c>
      <c r="B92">
        <v>77</v>
      </c>
      <c r="C92" t="s">
        <v>4</v>
      </c>
      <c r="D92" t="s">
        <v>4</v>
      </c>
      <c r="E92" t="s">
        <v>82</v>
      </c>
      <c r="F92">
        <v>4</v>
      </c>
      <c r="G92">
        <v>0</v>
      </c>
    </row>
    <row r="93" spans="1:7">
      <c r="A93" s="10">
        <v>45776</v>
      </c>
      <c r="B93">
        <v>79</v>
      </c>
      <c r="C93" t="s">
        <v>4</v>
      </c>
      <c r="D93" t="s">
        <v>5</v>
      </c>
      <c r="E93" t="s">
        <v>82</v>
      </c>
      <c r="F93">
        <v>6</v>
      </c>
      <c r="G93">
        <v>0</v>
      </c>
    </row>
    <row r="94" spans="1:7">
      <c r="A94" s="10">
        <v>45777</v>
      </c>
      <c r="B94">
        <v>80</v>
      </c>
      <c r="C94" t="s">
        <v>4</v>
      </c>
      <c r="D94" t="s">
        <v>5</v>
      </c>
      <c r="E94" t="s">
        <v>82</v>
      </c>
      <c r="F94">
        <v>9</v>
      </c>
      <c r="G94">
        <v>0</v>
      </c>
    </row>
    <row r="95" spans="1:7">
      <c r="A95" s="10">
        <v>45777</v>
      </c>
      <c r="B95">
        <v>81</v>
      </c>
      <c r="C95" t="s">
        <v>4</v>
      </c>
      <c r="D95" t="s">
        <v>5</v>
      </c>
      <c r="E95" t="s">
        <v>82</v>
      </c>
      <c r="F95">
        <v>6</v>
      </c>
      <c r="G95">
        <v>0</v>
      </c>
    </row>
    <row r="96" spans="1:7">
      <c r="A96" s="10">
        <v>45777</v>
      </c>
      <c r="B96">
        <v>82</v>
      </c>
      <c r="C96" t="s">
        <v>5</v>
      </c>
      <c r="D96" t="s">
        <v>5</v>
      </c>
      <c r="E96" t="s">
        <v>82</v>
      </c>
      <c r="F96">
        <v>7</v>
      </c>
      <c r="G96">
        <v>0</v>
      </c>
    </row>
    <row r="97" spans="1:7">
      <c r="A97" s="10">
        <v>45777</v>
      </c>
      <c r="B97">
        <v>83</v>
      </c>
      <c r="C97" t="s">
        <v>4</v>
      </c>
      <c r="D97" t="s">
        <v>5</v>
      </c>
      <c r="E97" t="s">
        <v>82</v>
      </c>
      <c r="F97">
        <v>8</v>
      </c>
      <c r="G97">
        <v>0</v>
      </c>
    </row>
    <row r="98" spans="1:7">
      <c r="A98" s="10">
        <v>45778</v>
      </c>
      <c r="B98">
        <v>84</v>
      </c>
      <c r="C98" t="s">
        <v>5</v>
      </c>
      <c r="D98" t="s">
        <v>4</v>
      </c>
      <c r="E98" t="s">
        <v>82</v>
      </c>
      <c r="F98">
        <v>2</v>
      </c>
      <c r="G98">
        <v>1</v>
      </c>
    </row>
    <row r="99" spans="1:7">
      <c r="A99" s="10">
        <v>45778</v>
      </c>
      <c r="B99">
        <v>84</v>
      </c>
      <c r="C99" t="s">
        <v>5</v>
      </c>
      <c r="D99" t="s">
        <v>5</v>
      </c>
      <c r="E99" t="s">
        <v>82</v>
      </c>
      <c r="F99">
        <v>0</v>
      </c>
      <c r="G99">
        <v>1</v>
      </c>
    </row>
    <row r="100" spans="1:7">
      <c r="A100" s="10">
        <v>45778</v>
      </c>
      <c r="B100">
        <v>85</v>
      </c>
      <c r="C100" t="s">
        <v>5</v>
      </c>
      <c r="D100" t="s">
        <v>4</v>
      </c>
      <c r="E100" t="s">
        <v>82</v>
      </c>
      <c r="F100">
        <v>4</v>
      </c>
      <c r="G100">
        <v>1</v>
      </c>
    </row>
    <row r="101" spans="1:7">
      <c r="A101" s="10">
        <v>45778</v>
      </c>
      <c r="B101">
        <v>85</v>
      </c>
      <c r="C101" t="s">
        <v>5</v>
      </c>
      <c r="D101" t="s">
        <v>4</v>
      </c>
      <c r="E101" t="s">
        <v>96</v>
      </c>
      <c r="F101">
        <v>1</v>
      </c>
      <c r="G101">
        <v>1</v>
      </c>
    </row>
    <row r="102" spans="1:7">
      <c r="A102" s="10">
        <v>45778</v>
      </c>
      <c r="B102">
        <v>85</v>
      </c>
      <c r="C102" t="s">
        <v>5</v>
      </c>
      <c r="D102" t="s">
        <v>5</v>
      </c>
      <c r="E102" t="s">
        <v>96</v>
      </c>
      <c r="F102">
        <v>0</v>
      </c>
      <c r="G102">
        <v>1</v>
      </c>
    </row>
    <row r="103" spans="1:7">
      <c r="A103" s="10">
        <v>45778</v>
      </c>
      <c r="B103">
        <v>86</v>
      </c>
      <c r="C103" t="s">
        <v>4</v>
      </c>
      <c r="D103" t="s">
        <v>5</v>
      </c>
      <c r="E103" t="s">
        <v>82</v>
      </c>
      <c r="F103">
        <v>8</v>
      </c>
      <c r="G103">
        <v>0</v>
      </c>
    </row>
    <row r="104" spans="1:7">
      <c r="A104" s="10">
        <v>45778</v>
      </c>
      <c r="B104">
        <v>87</v>
      </c>
      <c r="C104" t="s">
        <v>5</v>
      </c>
      <c r="D104" t="s">
        <v>4</v>
      </c>
      <c r="E104" t="s">
        <v>82</v>
      </c>
      <c r="F104">
        <v>0</v>
      </c>
      <c r="G104">
        <v>1</v>
      </c>
    </row>
    <row r="105" spans="1:7">
      <c r="A105" s="10">
        <v>45778</v>
      </c>
      <c r="B105">
        <v>87</v>
      </c>
      <c r="C105" t="s">
        <v>5</v>
      </c>
      <c r="D105" t="s">
        <v>5</v>
      </c>
      <c r="E105" t="s">
        <v>82</v>
      </c>
      <c r="F105">
        <v>3</v>
      </c>
      <c r="G105">
        <v>1</v>
      </c>
    </row>
    <row r="106" spans="1:7">
      <c r="A106" s="10">
        <v>45779</v>
      </c>
      <c r="B106">
        <v>88</v>
      </c>
      <c r="C106" t="s">
        <v>4</v>
      </c>
      <c r="D106" t="s">
        <v>5</v>
      </c>
      <c r="E106" t="s">
        <v>82</v>
      </c>
      <c r="F106">
        <v>5</v>
      </c>
      <c r="G106">
        <v>0</v>
      </c>
    </row>
    <row r="107" spans="1:7">
      <c r="A107" s="10">
        <v>45779</v>
      </c>
      <c r="B107">
        <v>89</v>
      </c>
      <c r="C107" t="s">
        <v>5</v>
      </c>
      <c r="D107" t="s">
        <v>4</v>
      </c>
      <c r="E107" t="s">
        <v>82</v>
      </c>
      <c r="F107">
        <v>3</v>
      </c>
      <c r="G107">
        <v>0</v>
      </c>
    </row>
    <row r="108" spans="1:7">
      <c r="A108" s="10">
        <v>45782</v>
      </c>
      <c r="B108">
        <v>90</v>
      </c>
      <c r="C108" t="s">
        <v>5</v>
      </c>
      <c r="D108" t="s">
        <v>4</v>
      </c>
      <c r="E108" t="s">
        <v>82</v>
      </c>
      <c r="F108">
        <v>0</v>
      </c>
      <c r="G108">
        <v>1</v>
      </c>
    </row>
    <row r="109" spans="1:7">
      <c r="A109" s="10">
        <v>45782</v>
      </c>
      <c r="B109">
        <v>90</v>
      </c>
      <c r="C109" t="s">
        <v>5</v>
      </c>
      <c r="D109" t="s">
        <v>5</v>
      </c>
      <c r="E109" t="s">
        <v>82</v>
      </c>
      <c r="F109">
        <v>1</v>
      </c>
      <c r="G109">
        <v>1</v>
      </c>
    </row>
    <row r="110" spans="1:7">
      <c r="A110" s="10">
        <v>45782</v>
      </c>
      <c r="B110">
        <v>91</v>
      </c>
      <c r="C110" t="s">
        <v>5</v>
      </c>
      <c r="D110" t="s">
        <v>4</v>
      </c>
      <c r="E110" t="s">
        <v>82</v>
      </c>
      <c r="F110">
        <v>6</v>
      </c>
      <c r="G110">
        <v>0</v>
      </c>
    </row>
    <row r="111" spans="1:7">
      <c r="A111" s="10">
        <v>45783</v>
      </c>
      <c r="B111">
        <v>92</v>
      </c>
      <c r="C111" t="s">
        <v>4</v>
      </c>
      <c r="D111" t="s">
        <v>5</v>
      </c>
      <c r="E111" t="s">
        <v>82</v>
      </c>
      <c r="F111">
        <v>4</v>
      </c>
      <c r="G111">
        <v>0</v>
      </c>
    </row>
    <row r="112" spans="1:7">
      <c r="A112" s="10">
        <v>45784</v>
      </c>
      <c r="B112">
        <v>93</v>
      </c>
      <c r="C112" t="s">
        <v>4</v>
      </c>
      <c r="D112" t="s">
        <v>5</v>
      </c>
      <c r="E112" t="s">
        <v>82</v>
      </c>
      <c r="F112">
        <v>14</v>
      </c>
      <c r="G112">
        <v>0</v>
      </c>
    </row>
    <row r="113" spans="1:7">
      <c r="A113" s="10">
        <v>45784</v>
      </c>
      <c r="B113">
        <v>94</v>
      </c>
      <c r="C113" t="s">
        <v>5</v>
      </c>
      <c r="D113" t="s">
        <v>4</v>
      </c>
      <c r="E113" t="s">
        <v>82</v>
      </c>
      <c r="F113">
        <v>3</v>
      </c>
      <c r="G113">
        <v>0</v>
      </c>
    </row>
    <row r="114" spans="1:7">
      <c r="A114" s="10">
        <v>45784</v>
      </c>
      <c r="B114">
        <v>95</v>
      </c>
      <c r="C114" t="s">
        <v>5</v>
      </c>
      <c r="D114" t="s">
        <v>5</v>
      </c>
      <c r="E114" t="s">
        <v>82</v>
      </c>
      <c r="F114">
        <v>1</v>
      </c>
      <c r="G114">
        <v>0</v>
      </c>
    </row>
    <row r="115" spans="1:7">
      <c r="A115" s="10">
        <v>45790</v>
      </c>
      <c r="B115">
        <v>96</v>
      </c>
      <c r="C115" t="s">
        <v>5</v>
      </c>
      <c r="D115" t="s">
        <v>5</v>
      </c>
      <c r="E115" t="s">
        <v>82</v>
      </c>
      <c r="F115">
        <v>2</v>
      </c>
      <c r="G115">
        <v>0</v>
      </c>
    </row>
    <row r="116" spans="1:7">
      <c r="A116" s="10">
        <v>45790</v>
      </c>
      <c r="B116">
        <v>97</v>
      </c>
      <c r="C116" t="s">
        <v>4</v>
      </c>
      <c r="D116" t="s">
        <v>4</v>
      </c>
      <c r="E116" t="s">
        <v>96</v>
      </c>
      <c r="F116">
        <v>0</v>
      </c>
      <c r="G116">
        <v>1</v>
      </c>
    </row>
    <row r="117" spans="1:7">
      <c r="A117" s="10">
        <v>45790</v>
      </c>
      <c r="B117">
        <v>97</v>
      </c>
      <c r="C117" t="s">
        <v>4</v>
      </c>
      <c r="D117" t="s">
        <v>5</v>
      </c>
      <c r="E117" t="s">
        <v>82</v>
      </c>
      <c r="F117">
        <v>2</v>
      </c>
      <c r="G117">
        <v>1</v>
      </c>
    </row>
    <row r="118" spans="1:7">
      <c r="A118" s="10">
        <v>45790</v>
      </c>
      <c r="B118">
        <v>97</v>
      </c>
      <c r="C118" t="s">
        <v>4</v>
      </c>
      <c r="D118" t="s">
        <v>5</v>
      </c>
      <c r="E118" t="s">
        <v>96</v>
      </c>
      <c r="F118">
        <v>3</v>
      </c>
      <c r="G118">
        <v>0</v>
      </c>
    </row>
    <row r="119" spans="1:7">
      <c r="A119" s="10">
        <v>45791</v>
      </c>
      <c r="B119">
        <v>98</v>
      </c>
      <c r="C119" t="s">
        <v>4</v>
      </c>
      <c r="D119" t="s">
        <v>5</v>
      </c>
      <c r="E119" t="s">
        <v>82</v>
      </c>
      <c r="F119">
        <v>10</v>
      </c>
      <c r="G119">
        <v>0</v>
      </c>
    </row>
    <row r="120" spans="1:7">
      <c r="A120" s="10">
        <v>45791</v>
      </c>
      <c r="B120">
        <v>99</v>
      </c>
      <c r="C120" t="s">
        <v>5</v>
      </c>
      <c r="D120" t="s">
        <v>4</v>
      </c>
      <c r="E120" t="s">
        <v>82</v>
      </c>
      <c r="F120">
        <v>7</v>
      </c>
      <c r="G120">
        <v>0</v>
      </c>
    </row>
    <row r="121" spans="1:7">
      <c r="A121" s="10">
        <v>45791</v>
      </c>
      <c r="B121">
        <v>100</v>
      </c>
      <c r="C121" t="s">
        <v>4</v>
      </c>
      <c r="D121" t="s">
        <v>4</v>
      </c>
      <c r="E121" t="s">
        <v>82</v>
      </c>
      <c r="F121">
        <v>1</v>
      </c>
      <c r="G121">
        <v>1</v>
      </c>
    </row>
    <row r="122" spans="1:7">
      <c r="A122" s="10">
        <v>45791</v>
      </c>
      <c r="B122">
        <v>100</v>
      </c>
      <c r="C122" t="s">
        <v>4</v>
      </c>
      <c r="D122" t="s">
        <v>5</v>
      </c>
      <c r="E122" t="s">
        <v>82</v>
      </c>
      <c r="F122">
        <v>2</v>
      </c>
      <c r="G122">
        <v>0</v>
      </c>
    </row>
    <row r="123" spans="1:7">
      <c r="A123" s="10">
        <v>45818</v>
      </c>
      <c r="B123">
        <v>107</v>
      </c>
      <c r="C123" t="s">
        <v>4</v>
      </c>
      <c r="D123" t="s">
        <v>4</v>
      </c>
      <c r="E123" t="s">
        <v>82</v>
      </c>
      <c r="F123">
        <v>1</v>
      </c>
      <c r="G123">
        <v>1</v>
      </c>
    </row>
    <row r="124" spans="1:7">
      <c r="A124" s="10">
        <v>45818</v>
      </c>
      <c r="B124">
        <v>107</v>
      </c>
      <c r="C124" t="s">
        <v>4</v>
      </c>
      <c r="D124" t="s">
        <v>5</v>
      </c>
      <c r="E124" t="s">
        <v>82</v>
      </c>
      <c r="F124">
        <v>2</v>
      </c>
      <c r="G124">
        <v>0</v>
      </c>
    </row>
    <row r="125" spans="1:7">
      <c r="A125" s="10">
        <v>45819</v>
      </c>
      <c r="B125">
        <v>108</v>
      </c>
      <c r="C125" t="s">
        <v>5</v>
      </c>
      <c r="D125" t="s">
        <v>4</v>
      </c>
      <c r="E125" t="s">
        <v>82</v>
      </c>
      <c r="F125">
        <v>3</v>
      </c>
      <c r="G125">
        <v>1</v>
      </c>
    </row>
    <row r="126" spans="1:7">
      <c r="A126" s="10">
        <v>45820</v>
      </c>
      <c r="B126">
        <v>109</v>
      </c>
      <c r="C126" t="s">
        <v>4</v>
      </c>
      <c r="D126" t="s">
        <v>4</v>
      </c>
      <c r="E126" t="s">
        <v>82</v>
      </c>
      <c r="F126">
        <v>0</v>
      </c>
      <c r="G126">
        <v>1</v>
      </c>
    </row>
    <row r="127" spans="1:7">
      <c r="A127" s="10">
        <v>45820</v>
      </c>
      <c r="B127">
        <v>109</v>
      </c>
      <c r="C127" t="s">
        <v>4</v>
      </c>
      <c r="D127" t="s">
        <v>5</v>
      </c>
      <c r="E127" t="s">
        <v>82</v>
      </c>
      <c r="F127">
        <v>2</v>
      </c>
      <c r="G127">
        <v>1</v>
      </c>
    </row>
    <row r="128" spans="1:7">
      <c r="A128" s="10">
        <v>45821</v>
      </c>
      <c r="B128">
        <v>110</v>
      </c>
      <c r="C128" t="s">
        <v>4</v>
      </c>
      <c r="D128" t="s">
        <v>5</v>
      </c>
      <c r="E128" t="s">
        <v>82</v>
      </c>
      <c r="F128">
        <v>2</v>
      </c>
      <c r="G128">
        <v>0</v>
      </c>
    </row>
    <row r="129" spans="1:7">
      <c r="A129" s="10">
        <v>45824</v>
      </c>
      <c r="B129">
        <v>111</v>
      </c>
      <c r="C129" t="s">
        <v>5</v>
      </c>
      <c r="D129" t="s">
        <v>5</v>
      </c>
      <c r="E129" t="s">
        <v>82</v>
      </c>
      <c r="F129">
        <v>7</v>
      </c>
      <c r="G129">
        <v>0</v>
      </c>
    </row>
    <row r="130" spans="1:7">
      <c r="A130" s="10">
        <v>45824</v>
      </c>
      <c r="B130">
        <v>112</v>
      </c>
      <c r="C130" t="s">
        <v>4</v>
      </c>
      <c r="D130" t="s">
        <v>5</v>
      </c>
      <c r="E130" t="s">
        <v>82</v>
      </c>
      <c r="F130">
        <v>2</v>
      </c>
      <c r="G130">
        <v>0</v>
      </c>
    </row>
    <row r="131" spans="1:7">
      <c r="A131" s="10">
        <v>45825</v>
      </c>
      <c r="B131">
        <v>113</v>
      </c>
      <c r="C131" t="s">
        <v>4</v>
      </c>
      <c r="D131" t="s">
        <v>5</v>
      </c>
      <c r="E131" t="s">
        <v>82</v>
      </c>
      <c r="F131">
        <v>10</v>
      </c>
      <c r="G131">
        <v>0</v>
      </c>
    </row>
    <row r="132" spans="1:7">
      <c r="A132" s="10">
        <v>45825</v>
      </c>
      <c r="B132">
        <v>114</v>
      </c>
      <c r="C132" t="s">
        <v>4</v>
      </c>
      <c r="D132" t="s">
        <v>4</v>
      </c>
      <c r="E132" t="s">
        <v>82</v>
      </c>
      <c r="F132">
        <v>8</v>
      </c>
      <c r="G132">
        <v>0</v>
      </c>
    </row>
    <row r="133" spans="1:7">
      <c r="A133" s="10">
        <v>45825</v>
      </c>
      <c r="B133">
        <v>115</v>
      </c>
      <c r="C133" t="s">
        <v>4</v>
      </c>
      <c r="D133" t="s">
        <v>5</v>
      </c>
      <c r="E133" t="s">
        <v>82</v>
      </c>
      <c r="F133">
        <v>7</v>
      </c>
      <c r="G133">
        <v>0</v>
      </c>
    </row>
    <row r="134" spans="1:7">
      <c r="A134" s="10">
        <v>45826</v>
      </c>
      <c r="B134">
        <v>116</v>
      </c>
      <c r="C134" t="s">
        <v>5</v>
      </c>
      <c r="D134" t="s">
        <v>4</v>
      </c>
      <c r="E134" t="s">
        <v>82</v>
      </c>
      <c r="F134">
        <v>1</v>
      </c>
      <c r="G134">
        <v>1</v>
      </c>
    </row>
    <row r="135" spans="1:7">
      <c r="A135" s="10">
        <v>45826</v>
      </c>
      <c r="B135">
        <v>116</v>
      </c>
      <c r="C135" t="s">
        <v>5</v>
      </c>
      <c r="D135" t="s">
        <v>4</v>
      </c>
      <c r="E135" t="s">
        <v>96</v>
      </c>
      <c r="F135">
        <v>5</v>
      </c>
      <c r="G135">
        <v>0</v>
      </c>
    </row>
    <row r="136" spans="1:7">
      <c r="A136" s="10">
        <v>45826</v>
      </c>
      <c r="B136">
        <v>116</v>
      </c>
      <c r="C136" t="s">
        <v>5</v>
      </c>
      <c r="D136" t="s">
        <v>5</v>
      </c>
      <c r="E136" t="s">
        <v>96</v>
      </c>
      <c r="F136">
        <v>0</v>
      </c>
      <c r="G136">
        <v>1</v>
      </c>
    </row>
    <row r="137" spans="1:7">
      <c r="A137" s="10">
        <v>45826</v>
      </c>
      <c r="B137">
        <v>117</v>
      </c>
      <c r="C137" t="s">
        <v>4</v>
      </c>
      <c r="D137" t="s">
        <v>5</v>
      </c>
      <c r="E137" t="s">
        <v>82</v>
      </c>
      <c r="F137">
        <v>14</v>
      </c>
      <c r="G137">
        <v>0</v>
      </c>
    </row>
    <row r="138" spans="1:7">
      <c r="A138" s="10">
        <v>45826</v>
      </c>
      <c r="B138">
        <v>118</v>
      </c>
      <c r="C138" t="s">
        <v>5</v>
      </c>
      <c r="D138" t="s">
        <v>5</v>
      </c>
      <c r="E138" t="s">
        <v>82</v>
      </c>
      <c r="F138">
        <v>6</v>
      </c>
      <c r="G138">
        <v>0</v>
      </c>
    </row>
    <row r="139" spans="1:7">
      <c r="A139" s="10">
        <v>45827</v>
      </c>
      <c r="B139">
        <v>119</v>
      </c>
      <c r="C139" t="s">
        <v>5</v>
      </c>
      <c r="D139" t="s">
        <v>4</v>
      </c>
      <c r="E139" t="s">
        <v>82</v>
      </c>
      <c r="F139">
        <v>5</v>
      </c>
      <c r="G139">
        <v>0</v>
      </c>
    </row>
    <row r="140" spans="1:7">
      <c r="A140" s="10">
        <v>45827</v>
      </c>
      <c r="B140">
        <v>119</v>
      </c>
      <c r="C140" t="s">
        <v>5</v>
      </c>
      <c r="D140" t="s">
        <v>5</v>
      </c>
      <c r="E140" t="s">
        <v>82</v>
      </c>
      <c r="F140">
        <v>0</v>
      </c>
      <c r="G140">
        <v>1</v>
      </c>
    </row>
    <row r="141" spans="1:7">
      <c r="A141" s="10">
        <v>45827</v>
      </c>
      <c r="B141">
        <v>120</v>
      </c>
      <c r="C141" t="s">
        <v>4</v>
      </c>
      <c r="D141" t="s">
        <v>4</v>
      </c>
      <c r="E141" t="s">
        <v>82</v>
      </c>
      <c r="F141">
        <v>1</v>
      </c>
      <c r="G141">
        <v>1</v>
      </c>
    </row>
    <row r="142" spans="1:7">
      <c r="A142" s="10">
        <v>45827</v>
      </c>
      <c r="B142">
        <v>120</v>
      </c>
      <c r="C142" t="s">
        <v>4</v>
      </c>
      <c r="D142" t="s">
        <v>4</v>
      </c>
      <c r="E142" t="s">
        <v>96</v>
      </c>
      <c r="F142">
        <v>0</v>
      </c>
      <c r="G142">
        <v>1</v>
      </c>
    </row>
    <row r="143" spans="1:7">
      <c r="A143" s="10">
        <v>45827</v>
      </c>
      <c r="B143">
        <v>120</v>
      </c>
      <c r="C143" t="s">
        <v>4</v>
      </c>
      <c r="D143" t="s">
        <v>5</v>
      </c>
      <c r="E143" t="s">
        <v>82</v>
      </c>
      <c r="F143">
        <v>1</v>
      </c>
      <c r="G143">
        <v>1</v>
      </c>
    </row>
    <row r="144" spans="1:7">
      <c r="A144" s="10">
        <v>45827</v>
      </c>
      <c r="B144">
        <v>120</v>
      </c>
      <c r="C144" t="s">
        <v>4</v>
      </c>
      <c r="D144" t="s">
        <v>5</v>
      </c>
      <c r="E144" t="s">
        <v>96</v>
      </c>
      <c r="F144">
        <v>5</v>
      </c>
      <c r="G144">
        <v>0</v>
      </c>
    </row>
    <row r="145" spans="1:7">
      <c r="A145" s="10">
        <v>45828</v>
      </c>
      <c r="B145">
        <v>121</v>
      </c>
      <c r="C145" t="s">
        <v>5</v>
      </c>
      <c r="D145" t="s">
        <v>4</v>
      </c>
      <c r="E145" t="s">
        <v>82</v>
      </c>
      <c r="F145">
        <v>3</v>
      </c>
      <c r="G145">
        <v>1</v>
      </c>
    </row>
    <row r="146" spans="1:7">
      <c r="A146" s="10">
        <v>45828</v>
      </c>
      <c r="B146">
        <v>121</v>
      </c>
      <c r="C146" t="s">
        <v>5</v>
      </c>
      <c r="D146" t="s">
        <v>5</v>
      </c>
      <c r="E146" t="s">
        <v>82</v>
      </c>
      <c r="F146">
        <v>1</v>
      </c>
      <c r="G146">
        <v>1</v>
      </c>
    </row>
    <row r="147" spans="1:7">
      <c r="A147" s="10">
        <v>45828</v>
      </c>
      <c r="B147">
        <v>122</v>
      </c>
      <c r="C147" t="s">
        <v>4</v>
      </c>
      <c r="D147" t="s">
        <v>4</v>
      </c>
      <c r="E147" t="s">
        <v>82</v>
      </c>
      <c r="F147">
        <v>1</v>
      </c>
      <c r="G147">
        <v>1</v>
      </c>
    </row>
    <row r="148" spans="1:7">
      <c r="A148" s="10">
        <v>45828</v>
      </c>
      <c r="B148">
        <v>122</v>
      </c>
      <c r="C148" t="s">
        <v>4</v>
      </c>
      <c r="D148" t="s">
        <v>5</v>
      </c>
      <c r="E148" t="s">
        <v>82</v>
      </c>
      <c r="F148">
        <v>2</v>
      </c>
      <c r="G148">
        <v>1</v>
      </c>
    </row>
    <row r="149" spans="1:7">
      <c r="A149" s="10">
        <v>45828</v>
      </c>
      <c r="B149">
        <v>123</v>
      </c>
      <c r="C149" t="s">
        <v>5</v>
      </c>
      <c r="D149" t="s">
        <v>5</v>
      </c>
      <c r="E149" t="s">
        <v>82</v>
      </c>
      <c r="F149">
        <v>5</v>
      </c>
      <c r="G149">
        <v>0</v>
      </c>
    </row>
    <row r="150" spans="1:7">
      <c r="A150" s="10">
        <v>45831</v>
      </c>
      <c r="B150">
        <v>125</v>
      </c>
      <c r="C150" t="s">
        <v>4</v>
      </c>
      <c r="D150" t="s">
        <v>4</v>
      </c>
      <c r="E150" t="s">
        <v>82</v>
      </c>
      <c r="F150">
        <v>1</v>
      </c>
      <c r="G150">
        <v>1</v>
      </c>
    </row>
    <row r="151" spans="1:7">
      <c r="A151" s="10">
        <v>45831</v>
      </c>
      <c r="B151">
        <v>125</v>
      </c>
      <c r="C151" t="s">
        <v>4</v>
      </c>
      <c r="D151" t="s">
        <v>5</v>
      </c>
      <c r="E151" t="s">
        <v>82</v>
      </c>
      <c r="F151">
        <v>2</v>
      </c>
      <c r="G151">
        <v>1</v>
      </c>
    </row>
    <row r="152" spans="1:7">
      <c r="A152" s="10">
        <v>45832</v>
      </c>
      <c r="B152">
        <v>126</v>
      </c>
      <c r="C152" t="s">
        <v>5</v>
      </c>
      <c r="D152" t="s">
        <v>4</v>
      </c>
      <c r="E152" t="s">
        <v>82</v>
      </c>
      <c r="F152">
        <v>2</v>
      </c>
      <c r="G152">
        <v>1</v>
      </c>
    </row>
    <row r="153" spans="1:7">
      <c r="A153" s="10">
        <v>45832</v>
      </c>
      <c r="B153">
        <v>126</v>
      </c>
      <c r="C153" t="s">
        <v>5</v>
      </c>
      <c r="D153" t="s">
        <v>4</v>
      </c>
      <c r="E153" t="s">
        <v>96</v>
      </c>
      <c r="F153">
        <v>0</v>
      </c>
      <c r="G153">
        <v>0</v>
      </c>
    </row>
    <row r="154" spans="1:7">
      <c r="A154" s="10">
        <v>45832</v>
      </c>
      <c r="B154">
        <v>126</v>
      </c>
      <c r="C154" t="s">
        <v>5</v>
      </c>
      <c r="D154" t="s">
        <v>4</v>
      </c>
      <c r="E154" t="s">
        <v>97</v>
      </c>
      <c r="F154">
        <v>1</v>
      </c>
      <c r="G154">
        <v>1</v>
      </c>
    </row>
    <row r="155" spans="1:7">
      <c r="A155" s="10">
        <v>45832</v>
      </c>
      <c r="B155">
        <v>126</v>
      </c>
      <c r="C155" t="s">
        <v>5</v>
      </c>
      <c r="D155" t="s">
        <v>5</v>
      </c>
      <c r="E155" t="s">
        <v>96</v>
      </c>
      <c r="F155">
        <v>0</v>
      </c>
      <c r="G155">
        <v>0</v>
      </c>
    </row>
    <row r="156" spans="1:7">
      <c r="A156" s="10">
        <v>45832</v>
      </c>
      <c r="B156">
        <v>126</v>
      </c>
      <c r="C156" t="s">
        <v>5</v>
      </c>
      <c r="D156" t="s">
        <v>5</v>
      </c>
      <c r="E156" t="s">
        <v>97</v>
      </c>
      <c r="F156">
        <v>0</v>
      </c>
      <c r="G156">
        <v>1</v>
      </c>
    </row>
    <row r="157" spans="1:7">
      <c r="A157" s="10">
        <v>45832</v>
      </c>
      <c r="B157">
        <v>127</v>
      </c>
      <c r="C157" t="s">
        <v>4</v>
      </c>
      <c r="D157" t="s">
        <v>4</v>
      </c>
      <c r="E157" t="s">
        <v>82</v>
      </c>
      <c r="F157">
        <v>6</v>
      </c>
      <c r="G157">
        <v>0</v>
      </c>
    </row>
    <row r="158" spans="1:7">
      <c r="A158" s="10">
        <v>45832</v>
      </c>
      <c r="B158">
        <v>128</v>
      </c>
      <c r="C158" t="s">
        <v>5</v>
      </c>
      <c r="D158" t="s">
        <v>5</v>
      </c>
      <c r="E158" t="s">
        <v>82</v>
      </c>
      <c r="F158">
        <v>4</v>
      </c>
      <c r="G158">
        <v>0</v>
      </c>
    </row>
    <row r="159" spans="1:7">
      <c r="A159" s="10">
        <v>45833</v>
      </c>
      <c r="B159">
        <v>129</v>
      </c>
      <c r="C159" t="s">
        <v>4</v>
      </c>
      <c r="D159" t="s">
        <v>4</v>
      </c>
      <c r="E159" t="s">
        <v>82</v>
      </c>
      <c r="F159">
        <v>5</v>
      </c>
      <c r="G159">
        <v>0</v>
      </c>
    </row>
    <row r="160" spans="1:7">
      <c r="A160" s="10">
        <v>45833</v>
      </c>
      <c r="B160">
        <v>130</v>
      </c>
      <c r="C160" t="s">
        <v>5</v>
      </c>
      <c r="D160" t="s">
        <v>5</v>
      </c>
      <c r="E160" t="s">
        <v>82</v>
      </c>
      <c r="F160">
        <v>10</v>
      </c>
      <c r="G160">
        <v>0</v>
      </c>
    </row>
    <row r="161" spans="1:7">
      <c r="A161" s="10">
        <v>45833</v>
      </c>
      <c r="B161">
        <v>131</v>
      </c>
      <c r="C161" t="s">
        <v>5</v>
      </c>
      <c r="D161" t="s">
        <v>4</v>
      </c>
      <c r="E161" t="s">
        <v>82</v>
      </c>
      <c r="F161">
        <v>1</v>
      </c>
      <c r="G161">
        <v>1</v>
      </c>
    </row>
    <row r="162" spans="1:7">
      <c r="A162" s="10">
        <v>45833</v>
      </c>
      <c r="B162">
        <v>131</v>
      </c>
      <c r="C162" t="s">
        <v>5</v>
      </c>
      <c r="D162" t="s">
        <v>4</v>
      </c>
      <c r="E162" t="s">
        <v>96</v>
      </c>
      <c r="F162">
        <v>3</v>
      </c>
      <c r="G162">
        <v>1</v>
      </c>
    </row>
    <row r="163" spans="1:7">
      <c r="A163" s="10">
        <v>45833</v>
      </c>
      <c r="B163">
        <v>131</v>
      </c>
      <c r="C163" t="s">
        <v>5</v>
      </c>
      <c r="D163" t="s">
        <v>5</v>
      </c>
      <c r="E163" t="s">
        <v>82</v>
      </c>
      <c r="F163">
        <v>1</v>
      </c>
      <c r="G163">
        <v>1</v>
      </c>
    </row>
    <row r="164" spans="1:7">
      <c r="A164" s="10">
        <v>45833</v>
      </c>
      <c r="B164">
        <v>131</v>
      </c>
      <c r="C164" t="s">
        <v>5</v>
      </c>
      <c r="D164" t="s">
        <v>5</v>
      </c>
      <c r="E164" t="s">
        <v>96</v>
      </c>
      <c r="F164">
        <v>0</v>
      </c>
      <c r="G164">
        <v>1</v>
      </c>
    </row>
    <row r="165" spans="1:7">
      <c r="A165" s="10">
        <v>45834</v>
      </c>
      <c r="B165">
        <v>132</v>
      </c>
      <c r="C165" t="s">
        <v>5</v>
      </c>
      <c r="D165" t="s">
        <v>5</v>
      </c>
      <c r="E165" t="s">
        <v>82</v>
      </c>
      <c r="F165">
        <v>1</v>
      </c>
      <c r="G165">
        <v>0</v>
      </c>
    </row>
    <row r="166" spans="1:7">
      <c r="A166" s="10">
        <v>45834</v>
      </c>
      <c r="B166">
        <v>133</v>
      </c>
      <c r="C166" t="s">
        <v>4</v>
      </c>
      <c r="D166" t="s">
        <v>5</v>
      </c>
      <c r="E166" t="s">
        <v>82</v>
      </c>
      <c r="F166">
        <v>7</v>
      </c>
      <c r="G166">
        <v>0</v>
      </c>
    </row>
    <row r="167" spans="1:7">
      <c r="A167" s="10">
        <v>45835</v>
      </c>
      <c r="B167">
        <v>135</v>
      </c>
      <c r="C167" t="s">
        <v>4</v>
      </c>
      <c r="D167" t="s">
        <v>5</v>
      </c>
      <c r="E167" t="s">
        <v>82</v>
      </c>
      <c r="F167">
        <v>16</v>
      </c>
      <c r="G167">
        <v>0</v>
      </c>
    </row>
    <row r="168" spans="1:7">
      <c r="A168" s="10">
        <v>45835</v>
      </c>
      <c r="B168">
        <v>136</v>
      </c>
      <c r="C168" t="s">
        <v>5</v>
      </c>
      <c r="D168" t="s">
        <v>4</v>
      </c>
      <c r="E168" t="s">
        <v>82</v>
      </c>
      <c r="F168">
        <v>6</v>
      </c>
      <c r="G168">
        <v>0</v>
      </c>
    </row>
    <row r="169" spans="1:7">
      <c r="A169" s="10">
        <v>45835</v>
      </c>
      <c r="B169">
        <v>136</v>
      </c>
      <c r="C169" t="s">
        <v>5</v>
      </c>
      <c r="D169" t="s">
        <v>5</v>
      </c>
      <c r="E169" t="s">
        <v>82</v>
      </c>
      <c r="F169">
        <v>1</v>
      </c>
      <c r="G169">
        <v>1</v>
      </c>
    </row>
    <row r="170" spans="1:7">
      <c r="A170" s="10">
        <v>45838</v>
      </c>
      <c r="B170">
        <v>137</v>
      </c>
      <c r="C170" t="s">
        <v>4</v>
      </c>
      <c r="D170" t="s">
        <v>4</v>
      </c>
      <c r="E170" t="s">
        <v>82</v>
      </c>
      <c r="F170">
        <v>6</v>
      </c>
      <c r="G170">
        <v>0</v>
      </c>
    </row>
    <row r="171" spans="1:7">
      <c r="A171" s="10">
        <v>45838</v>
      </c>
      <c r="B171">
        <v>138</v>
      </c>
      <c r="C171" t="s">
        <v>5</v>
      </c>
      <c r="D171" t="s">
        <v>5</v>
      </c>
      <c r="E171" t="s">
        <v>82</v>
      </c>
      <c r="F171">
        <v>6</v>
      </c>
      <c r="G171">
        <v>0</v>
      </c>
    </row>
    <row r="172" spans="1:7">
      <c r="A172" s="10">
        <v>45838</v>
      </c>
      <c r="B172">
        <v>139</v>
      </c>
      <c r="C172" t="s">
        <v>4</v>
      </c>
      <c r="D172" t="s">
        <v>4</v>
      </c>
      <c r="E172" t="s">
        <v>82</v>
      </c>
      <c r="F172">
        <v>1</v>
      </c>
      <c r="G172">
        <v>1</v>
      </c>
    </row>
    <row r="173" spans="1:7">
      <c r="A173" s="10">
        <v>45838</v>
      </c>
      <c r="B173">
        <v>139</v>
      </c>
      <c r="C173" t="s">
        <v>4</v>
      </c>
      <c r="D173" t="s">
        <v>5</v>
      </c>
      <c r="E173" t="s">
        <v>82</v>
      </c>
      <c r="F173">
        <v>2</v>
      </c>
      <c r="G173">
        <v>1</v>
      </c>
    </row>
    <row r="174" spans="1:7">
      <c r="A174" s="10">
        <v>45839</v>
      </c>
      <c r="B174">
        <v>140</v>
      </c>
      <c r="C174" t="s">
        <v>5</v>
      </c>
      <c r="D174" t="s">
        <v>4</v>
      </c>
      <c r="E174" t="s">
        <v>82</v>
      </c>
      <c r="F174">
        <v>3</v>
      </c>
      <c r="G174">
        <v>1</v>
      </c>
    </row>
    <row r="175" spans="1:7">
      <c r="A175" s="10">
        <v>45839</v>
      </c>
      <c r="B175">
        <v>140</v>
      </c>
      <c r="C175" t="s">
        <v>5</v>
      </c>
      <c r="D175" t="s">
        <v>4</v>
      </c>
      <c r="E175" t="s">
        <v>96</v>
      </c>
      <c r="F175">
        <v>7</v>
      </c>
      <c r="G175">
        <v>0</v>
      </c>
    </row>
    <row r="176" spans="1:7">
      <c r="A176" s="10">
        <v>45839</v>
      </c>
      <c r="B176">
        <v>140</v>
      </c>
      <c r="C176" t="s">
        <v>5</v>
      </c>
      <c r="D176" t="s">
        <v>5</v>
      </c>
      <c r="E176" t="s">
        <v>96</v>
      </c>
      <c r="F176">
        <v>0</v>
      </c>
      <c r="G176">
        <v>1</v>
      </c>
    </row>
    <row r="177" spans="1:7">
      <c r="A177" s="10">
        <v>45839</v>
      </c>
      <c r="B177">
        <v>141</v>
      </c>
      <c r="C177" t="s">
        <v>4</v>
      </c>
      <c r="D177" t="s">
        <v>4</v>
      </c>
      <c r="E177" t="s">
        <v>82</v>
      </c>
      <c r="F177">
        <v>7</v>
      </c>
      <c r="G177">
        <v>0</v>
      </c>
    </row>
    <row r="178" spans="1:7">
      <c r="A178" s="10">
        <v>45839</v>
      </c>
      <c r="B178">
        <v>142</v>
      </c>
      <c r="C178" t="s">
        <v>5</v>
      </c>
      <c r="D178" t="s">
        <v>4</v>
      </c>
      <c r="E178" t="s">
        <v>82</v>
      </c>
      <c r="F178">
        <v>8</v>
      </c>
      <c r="G178">
        <v>0</v>
      </c>
    </row>
    <row r="179" spans="1:7">
      <c r="A179" s="10">
        <v>45840</v>
      </c>
      <c r="B179">
        <v>143</v>
      </c>
      <c r="C179" t="s">
        <v>5</v>
      </c>
      <c r="D179" t="s">
        <v>4</v>
      </c>
      <c r="E179" t="s">
        <v>82</v>
      </c>
      <c r="F179">
        <v>9</v>
      </c>
      <c r="G179">
        <v>0</v>
      </c>
    </row>
    <row r="180" spans="1:7">
      <c r="A180" s="10">
        <v>45840</v>
      </c>
      <c r="B180">
        <v>144</v>
      </c>
      <c r="C180" t="s">
        <v>4</v>
      </c>
      <c r="D180" t="s">
        <v>4</v>
      </c>
      <c r="E180" t="s">
        <v>82</v>
      </c>
      <c r="F180">
        <v>0</v>
      </c>
      <c r="G180">
        <v>1</v>
      </c>
    </row>
    <row r="181" spans="1:7">
      <c r="A181" s="10">
        <v>45840</v>
      </c>
      <c r="B181">
        <v>144</v>
      </c>
      <c r="C181" t="s">
        <v>4</v>
      </c>
      <c r="D181" t="s">
        <v>5</v>
      </c>
      <c r="E181" t="s">
        <v>82</v>
      </c>
      <c r="F181">
        <v>8</v>
      </c>
      <c r="G181">
        <v>0</v>
      </c>
    </row>
    <row r="182" spans="1:7">
      <c r="A182" s="10">
        <v>45841</v>
      </c>
      <c r="B182">
        <v>145</v>
      </c>
      <c r="C182" t="s">
        <v>4</v>
      </c>
      <c r="D182" t="s">
        <v>4</v>
      </c>
      <c r="E182" t="s">
        <v>82</v>
      </c>
      <c r="F182">
        <v>0</v>
      </c>
      <c r="G182">
        <v>1</v>
      </c>
    </row>
    <row r="183" spans="1:7">
      <c r="A183" s="10">
        <v>45841</v>
      </c>
      <c r="B183">
        <v>145</v>
      </c>
      <c r="C183" t="s">
        <v>4</v>
      </c>
      <c r="D183" t="s">
        <v>5</v>
      </c>
      <c r="E183" t="s">
        <v>82</v>
      </c>
      <c r="F183">
        <v>1</v>
      </c>
      <c r="G183">
        <v>0</v>
      </c>
    </row>
    <row r="184" spans="1:7">
      <c r="A184" s="10">
        <v>45841</v>
      </c>
      <c r="B184">
        <v>146</v>
      </c>
      <c r="C184" t="s">
        <v>4</v>
      </c>
      <c r="D184" t="s">
        <v>4</v>
      </c>
      <c r="E184" t="s">
        <v>82</v>
      </c>
      <c r="F184">
        <v>3</v>
      </c>
      <c r="G184">
        <v>0</v>
      </c>
    </row>
    <row r="185" spans="1:7">
      <c r="A185" s="10">
        <v>45841</v>
      </c>
      <c r="B185">
        <v>147</v>
      </c>
      <c r="C185" t="s">
        <v>5</v>
      </c>
      <c r="D185" t="s">
        <v>5</v>
      </c>
      <c r="E185" t="s">
        <v>82</v>
      </c>
      <c r="F185">
        <v>7</v>
      </c>
      <c r="G18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19"/>
  <sheetViews>
    <sheetView zoomScale="125" workbookViewId="0">
      <pane xSplit="2" ySplit="1" topLeftCell="C195" activePane="bottomRight" state="frozen"/>
      <selection pane="topRight" activeCell="C1" sqref="C1"/>
      <selection pane="bottomLeft" activeCell="A2" sqref="A2"/>
      <selection pane="bottomRight" activeCell="G218" sqref="G218"/>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44</v>
      </c>
      <c r="C1" s="1" t="s">
        <v>51</v>
      </c>
      <c r="D1" s="1" t="s">
        <v>45</v>
      </c>
      <c r="E1" s="1" t="s">
        <v>46</v>
      </c>
      <c r="F1" s="1" t="s">
        <v>62</v>
      </c>
      <c r="G1" s="1" t="s">
        <v>72</v>
      </c>
      <c r="H1" s="1" t="s">
        <v>0</v>
      </c>
      <c r="K1"/>
      <c r="L1"/>
    </row>
    <row r="2" spans="1:22">
      <c r="A2" s="1">
        <v>71</v>
      </c>
      <c r="B2" s="1" t="s">
        <v>5</v>
      </c>
      <c r="C2" s="1">
        <v>9</v>
      </c>
      <c r="D2" s="1">
        <v>9</v>
      </c>
      <c r="E2" s="1">
        <v>4</v>
      </c>
      <c r="F2" s="1">
        <f>SUMIF(Scores!$E$2:$E$510, 'Next Gen'!$A2, INDEX(Scores!$H$2:$O$510, 0, MATCH($B2, Scores!$H$1:$O$1, 0)))</f>
        <v>8</v>
      </c>
      <c r="G2" s="1" t="str">
        <f>INDEX(Scores!$B$2:$B$510, MATCH('Next Gen'!$A2, Scores!$E$2:$E$510, 0))</f>
        <v>high</v>
      </c>
      <c r="H2" s="4">
        <f>INDEX(Scores!$D$2:$D$510, MATCH('Next Gen'!$A2, Scores!$E$2:$E$510, 0))</f>
        <v>45772</v>
      </c>
      <c r="K2"/>
      <c r="L2"/>
      <c r="M2"/>
      <c r="N2"/>
      <c r="O2"/>
      <c r="V2" s="1" t="s">
        <v>63</v>
      </c>
    </row>
    <row r="3" spans="1:22">
      <c r="A3" s="1">
        <v>71</v>
      </c>
      <c r="B3" s="1" t="s">
        <v>4</v>
      </c>
      <c r="C3" s="1">
        <v>9</v>
      </c>
      <c r="D3" s="1">
        <v>8</v>
      </c>
      <c r="E3" s="1">
        <v>5</v>
      </c>
      <c r="F3" s="1">
        <f>SUMIF(Scores!$E$2:$E$510, 'Next Gen'!$A3, INDEX(Scores!$H$2:$O$510, 0, MATCH($B3, Scores!$H$1:$O$1, 0)))</f>
        <v>13</v>
      </c>
      <c r="G3" s="1" t="str">
        <f>INDEX(Scores!$B$2:$B$510, MATCH('Next Gen'!$A3, Scores!$E$2:$E$510, 0))</f>
        <v>high</v>
      </c>
      <c r="H3" s="4">
        <f>INDEX(Scores!$D$2:$D$510, MATCH('Next Gen'!$A3, Scores!$E$2:$E$510, 0))</f>
        <v>45772</v>
      </c>
      <c r="K3" s="6" t="s">
        <v>53</v>
      </c>
      <c r="L3" t="s">
        <v>48</v>
      </c>
      <c r="M3" t="s">
        <v>50</v>
      </c>
      <c r="N3" t="s">
        <v>49</v>
      </c>
      <c r="O3" t="s">
        <v>52</v>
      </c>
      <c r="P3" t="s">
        <v>54</v>
      </c>
      <c r="Q3" t="s">
        <v>69</v>
      </c>
      <c r="R3" t="s">
        <v>65</v>
      </c>
      <c r="S3" t="s">
        <v>73</v>
      </c>
      <c r="T3" t="s">
        <v>126</v>
      </c>
      <c r="V3" s="1" t="s">
        <v>64</v>
      </c>
    </row>
    <row r="4" spans="1:22">
      <c r="A4" s="1">
        <v>72</v>
      </c>
      <c r="B4" s="1" t="s">
        <v>5</v>
      </c>
      <c r="C4" s="1">
        <v>9</v>
      </c>
      <c r="D4" s="1">
        <v>5</v>
      </c>
      <c r="E4" s="1">
        <v>1</v>
      </c>
      <c r="F4" s="1">
        <f>SUMIF(Scores!$E$2:$E$510, 'Next Gen'!$A4, INDEX(Scores!$H$2:$O$510, 0, MATCH($B4, Scores!$H$1:$O$1, 0)))</f>
        <v>1</v>
      </c>
      <c r="G4" s="1" t="str">
        <f>INDEX(Scores!$B$2:$B$510, MATCH('Next Gen'!$A4, Scores!$E$2:$E$510, 0))</f>
        <v>mid</v>
      </c>
      <c r="H4" s="4">
        <f>INDEX(Scores!$D$2:$D$510, MATCH('Next Gen'!$A4, Scores!$E$2:$E$510, 0))</f>
        <v>45775</v>
      </c>
      <c r="K4" s="7" t="s">
        <v>4</v>
      </c>
      <c r="L4" s="9">
        <v>22</v>
      </c>
      <c r="M4" s="8">
        <v>8.8636363636363633</v>
      </c>
      <c r="N4" s="8">
        <v>3.9090909090909092</v>
      </c>
      <c r="O4" s="8">
        <v>0.9285714285714286</v>
      </c>
      <c r="P4" s="8">
        <v>0.44102564102564101</v>
      </c>
      <c r="Q4" s="8">
        <v>2.1511627906976742</v>
      </c>
      <c r="R4" s="8">
        <v>0.40952380952380951</v>
      </c>
      <c r="S4" s="8">
        <v>0.88095238095238093</v>
      </c>
      <c r="T4" s="8">
        <v>7.9285714285714288</v>
      </c>
      <c r="V4" s="1" t="s">
        <v>70</v>
      </c>
    </row>
    <row r="5" spans="1:22">
      <c r="A5" s="1">
        <v>72</v>
      </c>
      <c r="B5" s="1" t="s">
        <v>4</v>
      </c>
      <c r="C5" s="1">
        <v>9</v>
      </c>
      <c r="D5" s="1">
        <v>9</v>
      </c>
      <c r="E5" s="1">
        <v>2</v>
      </c>
      <c r="F5" s="1">
        <f>SUMIF(Scores!$E$2:$E$510, 'Next Gen'!$A5, INDEX(Scores!$H$2:$O$510, 0, MATCH($B5, Scores!$H$1:$O$1, 0)))</f>
        <v>4</v>
      </c>
      <c r="G5" s="1" t="str">
        <f>INDEX(Scores!$B$2:$B$510, MATCH('Next Gen'!$A5, Scores!$E$2:$E$510, 0))</f>
        <v>mid</v>
      </c>
      <c r="H5" s="4">
        <f>INDEX(Scores!$D$2:$D$510, MATCH('Next Gen'!$A5, Scores!$E$2:$E$510, 0))</f>
        <v>45775</v>
      </c>
      <c r="K5" s="7" t="s">
        <v>5</v>
      </c>
      <c r="L5" s="9">
        <v>8</v>
      </c>
      <c r="M5" s="8">
        <v>8.125</v>
      </c>
      <c r="N5" s="8">
        <v>4.5</v>
      </c>
      <c r="O5" s="8">
        <v>0.8666666666666667</v>
      </c>
      <c r="P5" s="8">
        <v>0.55384615384615388</v>
      </c>
      <c r="Q5" s="8">
        <v>2.1111111111111112</v>
      </c>
      <c r="R5" s="8">
        <v>0.48</v>
      </c>
      <c r="S5" s="8">
        <v>1.0133333333333334</v>
      </c>
      <c r="T5" s="8">
        <v>9.120000000000001</v>
      </c>
    </row>
    <row r="6" spans="1:22">
      <c r="A6" s="1">
        <v>72</v>
      </c>
      <c r="B6" s="1" t="s">
        <v>7</v>
      </c>
      <c r="C6" s="1">
        <v>9</v>
      </c>
      <c r="D6" s="1">
        <v>3</v>
      </c>
      <c r="E6" s="1">
        <v>0</v>
      </c>
      <c r="F6" s="1">
        <f>SUMIF(Scores!$E$2:$E$510, 'Next Gen'!$A6, INDEX(Scores!$H$2:$O$510, 0, MATCH($B6, Scores!$H$1:$O$1, 0)))</f>
        <v>0</v>
      </c>
      <c r="G6" s="1" t="str">
        <f>INDEX(Scores!$B$2:$B$510, MATCH('Next Gen'!$A6, Scores!$E$2:$E$510, 0))</f>
        <v>mid</v>
      </c>
      <c r="H6" s="4">
        <f>INDEX(Scores!$D$2:$D$510, MATCH('Next Gen'!$A6, Scores!$E$2:$E$510, 0))</f>
        <v>45775</v>
      </c>
      <c r="K6" s="7" t="s">
        <v>6</v>
      </c>
      <c r="L6" s="9">
        <v>6</v>
      </c>
      <c r="M6" s="8">
        <v>5.166666666666667</v>
      </c>
      <c r="N6" s="8">
        <v>2.3333333333333335</v>
      </c>
      <c r="O6" s="8">
        <v>0.57407407407407407</v>
      </c>
      <c r="P6" s="8">
        <v>0.45161290322580644</v>
      </c>
      <c r="Q6" s="8">
        <v>1.7142857142857142</v>
      </c>
      <c r="R6" s="8">
        <v>0.25925925925925924</v>
      </c>
      <c r="S6" s="8">
        <v>0.44444444444444442</v>
      </c>
      <c r="T6" s="8">
        <v>4</v>
      </c>
    </row>
    <row r="7" spans="1:22">
      <c r="A7" s="1">
        <v>73</v>
      </c>
      <c r="B7" s="1" t="s">
        <v>4</v>
      </c>
      <c r="C7" s="1">
        <v>9</v>
      </c>
      <c r="D7" s="1">
        <v>9</v>
      </c>
      <c r="E7" s="1">
        <v>2</v>
      </c>
      <c r="F7" s="1">
        <f>SUMIF(Scores!$E$2:$E$510, 'Next Gen'!$A7, INDEX(Scores!$H$2:$O$510, 0, MATCH($B7, Scores!$H$1:$O$1, 0)))</f>
        <v>2</v>
      </c>
      <c r="G7" s="1" t="str">
        <f>INDEX(Scores!$B$2:$B$510, MATCH('Next Gen'!$A7, Scores!$E$2:$E$510, 0))</f>
        <v>high</v>
      </c>
      <c r="H7" s="4">
        <f>INDEX(Scores!$D$2:$D$510, MATCH('Next Gen'!$A7, Scores!$E$2:$E$510, 0))</f>
        <v>45775</v>
      </c>
      <c r="K7" s="7" t="s">
        <v>92</v>
      </c>
      <c r="L7" s="9">
        <v>19</v>
      </c>
      <c r="M7" s="8">
        <v>4.7368421052631575</v>
      </c>
      <c r="N7" s="8">
        <v>2.0526315789473686</v>
      </c>
      <c r="O7" s="8">
        <v>0.5</v>
      </c>
      <c r="P7" s="8">
        <v>0.43333333333333335</v>
      </c>
      <c r="Q7" s="8">
        <v>1.8974358974358974</v>
      </c>
      <c r="R7" s="8">
        <v>0.21666666666666667</v>
      </c>
      <c r="S7" s="8">
        <v>0.41111111111111109</v>
      </c>
      <c r="T7" s="8">
        <v>3.6999999999999997</v>
      </c>
    </row>
    <row r="8" spans="1:22">
      <c r="A8" s="1">
        <v>73</v>
      </c>
      <c r="B8" s="1" t="s">
        <v>5</v>
      </c>
      <c r="C8" s="1">
        <v>9</v>
      </c>
      <c r="D8" s="1">
        <v>6</v>
      </c>
      <c r="E8" s="1">
        <v>4</v>
      </c>
      <c r="F8" s="1">
        <f>SUMIF(Scores!$E$2:$E$510, 'Next Gen'!$A8, INDEX(Scores!$H$2:$O$510, 0, MATCH($B8, Scores!$H$1:$O$1, 0)))</f>
        <v>10</v>
      </c>
      <c r="G8" s="1" t="str">
        <f>INDEX(Scores!$B$2:$B$510, MATCH('Next Gen'!$A8, Scores!$E$2:$E$510, 0))</f>
        <v>high</v>
      </c>
      <c r="H8" s="4">
        <f>INDEX(Scores!$D$2:$D$510, MATCH('Next Gen'!$A8, Scores!$E$2:$E$510, 0))</f>
        <v>45775</v>
      </c>
      <c r="K8" s="7" t="s">
        <v>23</v>
      </c>
      <c r="L8" s="9">
        <v>55</v>
      </c>
      <c r="M8" s="8">
        <v>6.9272727272727277</v>
      </c>
      <c r="N8" s="8">
        <v>3.1818181818181817</v>
      </c>
      <c r="O8" s="8">
        <v>0.73410404624277459</v>
      </c>
      <c r="P8" s="8">
        <v>0.45931758530183725</v>
      </c>
      <c r="Q8" s="8">
        <v>2.0514285714285716</v>
      </c>
      <c r="R8" s="8">
        <v>0.33718689788053952</v>
      </c>
      <c r="S8" s="8">
        <v>0.69171483622350671</v>
      </c>
      <c r="T8" s="8">
        <v>6.2254335260115603</v>
      </c>
    </row>
    <row r="9" spans="1:22">
      <c r="A9" s="1">
        <v>74</v>
      </c>
      <c r="B9" s="1" t="s">
        <v>5</v>
      </c>
      <c r="C9" s="1">
        <v>9</v>
      </c>
      <c r="D9" s="1">
        <v>5</v>
      </c>
      <c r="E9" s="1">
        <v>1</v>
      </c>
      <c r="F9" s="1">
        <f>SUMIF(Scores!$E$2:$E$510, 'Next Gen'!$A9, INDEX(Scores!$H$2:$O$510, 0, MATCH($B9, Scores!$H$1:$O$1, 0)))</f>
        <v>1</v>
      </c>
      <c r="G9" s="1" t="str">
        <f>INDEX(Scores!$B$2:$B$510, MATCH('Next Gen'!$A9, Scores!$E$2:$E$510, 0))</f>
        <v>low</v>
      </c>
      <c r="H9" s="4">
        <f>INDEX(Scores!$D$2:$D$510, MATCH('Next Gen'!$A9, Scores!$E$2:$E$510, 0))</f>
        <v>45775</v>
      </c>
      <c r="K9"/>
      <c r="L9"/>
      <c r="M9"/>
      <c r="N9"/>
      <c r="O9"/>
      <c r="P9"/>
      <c r="Q9"/>
      <c r="R9"/>
      <c r="S9"/>
      <c r="T9"/>
    </row>
    <row r="10" spans="1:22">
      <c r="A10" s="1">
        <v>74</v>
      </c>
      <c r="B10" s="1" t="s">
        <v>4</v>
      </c>
      <c r="C10" s="1">
        <v>9</v>
      </c>
      <c r="D10" s="1">
        <v>6</v>
      </c>
      <c r="E10" s="1">
        <v>4</v>
      </c>
      <c r="F10" s="1">
        <f>SUMIF(Scores!$E$2:$E$510, 'Next Gen'!$A10, INDEX(Scores!$H$2:$O$510, 0, MATCH($B10, Scores!$H$1:$O$1, 0)))</f>
        <v>7</v>
      </c>
      <c r="G10" s="1" t="str">
        <f>INDEX(Scores!$B$2:$B$510, MATCH('Next Gen'!$A10, Scores!$E$2:$E$510, 0))</f>
        <v>low</v>
      </c>
      <c r="H10" s="4">
        <f>INDEX(Scores!$D$2:$D$510, MATCH('Next Gen'!$A10, Scores!$E$2:$E$510, 0))</f>
        <v>45775</v>
      </c>
      <c r="K10"/>
      <c r="L10"/>
      <c r="M10"/>
      <c r="N10"/>
      <c r="O10"/>
      <c r="P10"/>
      <c r="Q10"/>
      <c r="R10"/>
      <c r="S10"/>
      <c r="T10"/>
    </row>
    <row r="11" spans="1:22">
      <c r="A11" s="1">
        <v>74</v>
      </c>
      <c r="B11" s="1" t="s">
        <v>7</v>
      </c>
      <c r="C11" s="1">
        <v>9</v>
      </c>
      <c r="D11" s="1">
        <v>4</v>
      </c>
      <c r="E11" s="1">
        <v>3</v>
      </c>
      <c r="F11" s="1">
        <f>SUMIF(Scores!$E$2:$E$510, 'Next Gen'!$A11, INDEX(Scores!$H$2:$O$510, 0, MATCH($B11, Scores!$H$1:$O$1, 0)))</f>
        <v>3</v>
      </c>
      <c r="G11" s="1" t="str">
        <f>INDEX(Scores!$B$2:$B$510, MATCH('Next Gen'!$A11, Scores!$E$2:$E$510, 0))</f>
        <v>low</v>
      </c>
      <c r="H11" s="4">
        <f>INDEX(Scores!$D$2:$D$510, MATCH('Next Gen'!$A11, Scores!$E$2:$E$510, 0))</f>
        <v>45775</v>
      </c>
      <c r="K11"/>
      <c r="L11"/>
      <c r="M11"/>
    </row>
    <row r="12" spans="1:22">
      <c r="A12" s="1">
        <v>75</v>
      </c>
      <c r="B12" s="1" t="s">
        <v>4</v>
      </c>
      <c r="C12" s="1">
        <v>12</v>
      </c>
      <c r="D12" s="1">
        <v>12</v>
      </c>
      <c r="E12" s="1">
        <v>5</v>
      </c>
      <c r="F12" s="1">
        <f>SUMIF(Scores!$E$2:$E$510, 'Next Gen'!$A12, INDEX(Scores!$H$2:$O$510, 0, MATCH($B12, Scores!$H$1:$O$1, 0)))</f>
        <v>10</v>
      </c>
      <c r="G12" s="1" t="str">
        <f>INDEX(Scores!$B$2:$B$510, MATCH('Next Gen'!$A12, Scores!$E$2:$E$510, 0))</f>
        <v>mid</v>
      </c>
      <c r="H12" s="4">
        <f>INDEX(Scores!$D$2:$D$510, MATCH('Next Gen'!$A12, Scores!$E$2:$E$510, 0))</f>
        <v>45775</v>
      </c>
      <c r="K12"/>
      <c r="L12"/>
      <c r="M12"/>
    </row>
    <row r="13" spans="1:22">
      <c r="A13" s="1">
        <v>75</v>
      </c>
      <c r="B13" s="1" t="s">
        <v>5</v>
      </c>
      <c r="C13" s="1">
        <v>12</v>
      </c>
      <c r="D13" s="1">
        <v>8</v>
      </c>
      <c r="E13" s="1">
        <v>6</v>
      </c>
      <c r="F13" s="1">
        <f>SUMIF(Scores!$E$2:$E$510, 'Next Gen'!$A13, INDEX(Scores!$H$2:$O$510, 0, MATCH($B13, Scores!$H$1:$O$1, 0)))</f>
        <v>8</v>
      </c>
      <c r="G13" s="1" t="str">
        <f>INDEX(Scores!$B$2:$B$510, MATCH('Next Gen'!$A13, Scores!$E$2:$E$510, 0))</f>
        <v>mid</v>
      </c>
      <c r="H13" s="4">
        <f>INDEX(Scores!$D$2:$D$510, MATCH('Next Gen'!$A13, Scores!$E$2:$E$510, 0))</f>
        <v>45775</v>
      </c>
      <c r="K13"/>
      <c r="L13"/>
      <c r="M13"/>
    </row>
    <row r="14" spans="1:22">
      <c r="A14" s="1">
        <v>76</v>
      </c>
      <c r="B14" s="1" t="s">
        <v>4</v>
      </c>
      <c r="C14" s="1">
        <v>9</v>
      </c>
      <c r="D14" s="1">
        <v>8</v>
      </c>
      <c r="E14" s="1">
        <v>3</v>
      </c>
      <c r="F14" s="1">
        <f>SUMIF(Scores!$E$2:$E$510, 'Next Gen'!$A14, INDEX(Scores!$H$2:$O$510, 0, MATCH($B14, Scores!$H$1:$O$1, 0)))</f>
        <v>5</v>
      </c>
      <c r="G14" s="1" t="str">
        <f>INDEX(Scores!$B$2:$B$510, MATCH('Next Gen'!$A14, Scores!$E$2:$E$510, 0))</f>
        <v>mid</v>
      </c>
      <c r="H14" s="4">
        <f>INDEX(Scores!$D$2:$D$510, MATCH('Next Gen'!$A14, Scores!$E$2:$E$510, 0))</f>
        <v>45776</v>
      </c>
      <c r="K14"/>
      <c r="L14"/>
      <c r="M14"/>
    </row>
    <row r="15" spans="1:22">
      <c r="A15" s="1">
        <v>76</v>
      </c>
      <c r="B15" s="1" t="s">
        <v>5</v>
      </c>
      <c r="C15" s="1">
        <v>9</v>
      </c>
      <c r="D15" s="1">
        <v>6</v>
      </c>
      <c r="E15" s="1">
        <v>0</v>
      </c>
      <c r="F15" s="1">
        <f>SUMIF(Scores!$E$2:$E$510, 'Next Gen'!$A15, INDEX(Scores!$H$2:$O$510, 0, MATCH($B15, Scores!$H$1:$O$1, 0)))</f>
        <v>0</v>
      </c>
      <c r="G15" s="1" t="str">
        <f>INDEX(Scores!$B$2:$B$510, MATCH('Next Gen'!$A15, Scores!$E$2:$E$510, 0))</f>
        <v>mid</v>
      </c>
      <c r="H15" s="4">
        <f>INDEX(Scores!$D$2:$D$510, MATCH('Next Gen'!$A15, Scores!$E$2:$E$510, 0))</f>
        <v>45776</v>
      </c>
      <c r="K15"/>
      <c r="L15"/>
      <c r="M15"/>
    </row>
    <row r="16" spans="1:22">
      <c r="A16" s="1">
        <v>77</v>
      </c>
      <c r="B16" s="1" t="s">
        <v>4</v>
      </c>
      <c r="C16" s="1">
        <v>9</v>
      </c>
      <c r="D16" s="1">
        <v>9</v>
      </c>
      <c r="E16" s="1">
        <v>1</v>
      </c>
      <c r="F16" s="1">
        <f>SUMIF(Scores!$E$2:$E$510, 'Next Gen'!$A16, INDEX(Scores!$H$2:$O$510, 0, MATCH($B16, Scores!$H$1:$O$1, 0)))</f>
        <v>1</v>
      </c>
      <c r="G16" s="1" t="str">
        <f>INDEX(Scores!$B$2:$B$510, MATCH('Next Gen'!$A16, Scores!$E$2:$E$510, 0))</f>
        <v>mid</v>
      </c>
      <c r="H16" s="4">
        <f>INDEX(Scores!$D$2:$D$510, MATCH('Next Gen'!$A16, Scores!$E$2:$E$510, 0))</f>
        <v>45776</v>
      </c>
      <c r="K16"/>
      <c r="L16"/>
      <c r="M16"/>
    </row>
    <row r="17" spans="1:15">
      <c r="A17" s="1">
        <v>77</v>
      </c>
      <c r="B17" s="1" t="s">
        <v>5</v>
      </c>
      <c r="C17" s="1">
        <v>9</v>
      </c>
      <c r="D17" s="1">
        <v>5</v>
      </c>
      <c r="E17" s="1">
        <v>3</v>
      </c>
      <c r="F17" s="1">
        <f>SUMIF(Scores!$E$2:$E$510, 'Next Gen'!$A17, INDEX(Scores!$H$2:$O$510, 0, MATCH($B17, Scores!$H$1:$O$1, 0)))</f>
        <v>5</v>
      </c>
      <c r="G17" s="1" t="str">
        <f>INDEX(Scores!$B$2:$B$510, MATCH('Next Gen'!$A17, Scores!$E$2:$E$510, 0))</f>
        <v>mid</v>
      </c>
      <c r="H17" s="4">
        <f>INDEX(Scores!$D$2:$D$510, MATCH('Next Gen'!$A17, Scores!$E$2:$E$510, 0))</f>
        <v>45776</v>
      </c>
      <c r="K17"/>
      <c r="L17"/>
      <c r="M17"/>
    </row>
    <row r="18" spans="1:15">
      <c r="A18" s="1">
        <v>77</v>
      </c>
      <c r="B18" s="1" t="s">
        <v>6</v>
      </c>
      <c r="C18" s="1">
        <v>9</v>
      </c>
      <c r="D18" s="1">
        <v>5</v>
      </c>
      <c r="E18" s="1">
        <v>3</v>
      </c>
      <c r="F18" s="1">
        <f>SUMIF(Scores!$E$2:$E$510, 'Next Gen'!$A18, INDEX(Scores!$H$2:$O$510, 0, MATCH($B18, Scores!$H$1:$O$1, 0)))</f>
        <v>8</v>
      </c>
      <c r="G18" s="1" t="str">
        <f>INDEX(Scores!$B$2:$B$510, MATCH('Next Gen'!$A18, Scores!$E$2:$E$510, 0))</f>
        <v>mid</v>
      </c>
      <c r="H18" s="4">
        <f>INDEX(Scores!$D$2:$D$510, MATCH('Next Gen'!$A18, Scores!$E$2:$E$510, 0))</f>
        <v>45776</v>
      </c>
      <c r="K18"/>
      <c r="L18"/>
      <c r="M18"/>
    </row>
    <row r="19" spans="1:15">
      <c r="A19" s="1">
        <v>78</v>
      </c>
      <c r="B19" s="1" t="s">
        <v>4</v>
      </c>
      <c r="C19" s="1">
        <v>9</v>
      </c>
      <c r="D19" s="1">
        <v>8</v>
      </c>
      <c r="E19" s="1">
        <v>5</v>
      </c>
      <c r="F19" s="1">
        <f>SUMIF(Scores!$E$2:$E$510, 'Next Gen'!$A19, INDEX(Scores!$H$2:$O$510, 0, MATCH($B19, Scores!$H$1:$O$1, 0)))</f>
        <v>9</v>
      </c>
      <c r="G19" s="1" t="str">
        <f>INDEX(Scores!$B$2:$B$510, MATCH('Next Gen'!$A19, Scores!$E$2:$E$510, 0))</f>
        <v>mid</v>
      </c>
      <c r="H19" s="4">
        <f>INDEX(Scores!$D$2:$D$510, MATCH('Next Gen'!$A19, Scores!$E$2:$E$510, 0))</f>
        <v>45776</v>
      </c>
      <c r="K19"/>
      <c r="L19"/>
      <c r="M19"/>
    </row>
    <row r="20" spans="1:15">
      <c r="A20" s="1">
        <v>78</v>
      </c>
      <c r="B20" s="1" t="s">
        <v>7</v>
      </c>
      <c r="C20" s="1">
        <v>9</v>
      </c>
      <c r="D20" s="1">
        <v>6</v>
      </c>
      <c r="E20" s="1">
        <v>2</v>
      </c>
      <c r="F20" s="1">
        <f>SUMIF(Scores!$E$2:$E$510, 'Next Gen'!$A20, INDEX(Scores!$H$2:$O$510, 0, MATCH($B20, Scores!$H$1:$O$1, 0)))</f>
        <v>4</v>
      </c>
      <c r="G20" s="1" t="str">
        <f>INDEX(Scores!$B$2:$B$510, MATCH('Next Gen'!$A20, Scores!$E$2:$E$510, 0))</f>
        <v>mid</v>
      </c>
      <c r="H20" s="4">
        <f>INDEX(Scores!$D$2:$D$510, MATCH('Next Gen'!$A20, Scores!$E$2:$E$510, 0))</f>
        <v>45776</v>
      </c>
      <c r="K20"/>
      <c r="L20"/>
      <c r="M20"/>
    </row>
    <row r="21" spans="1:15">
      <c r="A21" s="1">
        <v>79</v>
      </c>
      <c r="B21" s="1" t="s">
        <v>4</v>
      </c>
      <c r="C21" s="1">
        <v>9</v>
      </c>
      <c r="D21" s="1">
        <v>7</v>
      </c>
      <c r="E21" s="1">
        <v>3</v>
      </c>
      <c r="F21" s="1">
        <f>SUMIF(Scores!$E$2:$E$510, 'Next Gen'!$A21, INDEX(Scores!$H$2:$O$510, 0, MATCH($B21, Scores!$H$1:$O$1, 0)))</f>
        <v>7</v>
      </c>
      <c r="G21" s="1" t="str">
        <f>INDEX(Scores!$B$2:$B$510, MATCH('Next Gen'!$A21, Scores!$E$2:$E$510, 0))</f>
        <v>mid</v>
      </c>
      <c r="H21" s="4">
        <f>INDEX(Scores!$D$2:$D$510, MATCH('Next Gen'!$A21, Scores!$E$2:$E$510, 0))</f>
        <v>45776</v>
      </c>
      <c r="K21"/>
      <c r="L21"/>
      <c r="M21"/>
    </row>
    <row r="22" spans="1:15">
      <c r="A22" s="1">
        <v>79</v>
      </c>
      <c r="B22" s="1" t="s">
        <v>5</v>
      </c>
      <c r="C22" s="1">
        <v>9</v>
      </c>
      <c r="D22" s="1">
        <v>6</v>
      </c>
      <c r="E22" s="1">
        <v>1</v>
      </c>
      <c r="F22" s="1">
        <f>SUMIF(Scores!$E$2:$E$510, 'Next Gen'!$A22, INDEX(Scores!$H$2:$O$510, 0, MATCH($B22, Scores!$H$1:$O$1, 0)))</f>
        <v>1</v>
      </c>
      <c r="G22" s="1" t="str">
        <f>INDEX(Scores!$B$2:$B$510, MATCH('Next Gen'!$A22, Scores!$E$2:$E$510, 0))</f>
        <v>mid</v>
      </c>
      <c r="H22" s="4">
        <f>INDEX(Scores!$D$2:$D$510, MATCH('Next Gen'!$A22, Scores!$E$2:$E$510, 0))</f>
        <v>45776</v>
      </c>
      <c r="K22"/>
      <c r="L22"/>
      <c r="M22"/>
    </row>
    <row r="23" spans="1:15">
      <c r="A23" s="1">
        <v>79</v>
      </c>
      <c r="B23" s="1" t="s">
        <v>6</v>
      </c>
      <c r="C23" s="1">
        <v>9</v>
      </c>
      <c r="D23" s="1">
        <v>2</v>
      </c>
      <c r="E23" s="1">
        <v>1</v>
      </c>
      <c r="F23" s="1">
        <f>SUMIF(Scores!$E$2:$E$510, 'Next Gen'!$A23, INDEX(Scores!$H$2:$O$510, 0, MATCH($B23, Scores!$H$1:$O$1, 0)))</f>
        <v>1</v>
      </c>
      <c r="G23" s="1" t="str">
        <f>INDEX(Scores!$B$2:$B$510, MATCH('Next Gen'!$A23, Scores!$E$2:$E$510, 0))</f>
        <v>mid</v>
      </c>
      <c r="H23" s="4">
        <f>INDEX(Scores!$D$2:$D$510, MATCH('Next Gen'!$A23, Scores!$E$2:$E$510, 0))</f>
        <v>45776</v>
      </c>
      <c r="K23"/>
      <c r="L23"/>
      <c r="M23"/>
    </row>
    <row r="24" spans="1:15">
      <c r="A24" s="1">
        <v>79</v>
      </c>
      <c r="B24" s="1" t="s">
        <v>7</v>
      </c>
      <c r="C24" s="1">
        <v>9</v>
      </c>
      <c r="D24" s="1">
        <v>5</v>
      </c>
      <c r="E24" s="1">
        <v>3</v>
      </c>
      <c r="F24" s="1">
        <f>SUMIF(Scores!$E$2:$E$510, 'Next Gen'!$A24, INDEX(Scores!$H$2:$O$510, 0, MATCH($B24, Scores!$H$1:$O$1, 0)))</f>
        <v>5</v>
      </c>
      <c r="G24" s="1" t="str">
        <f>INDEX(Scores!$B$2:$B$510, MATCH('Next Gen'!$A24, Scores!$E$2:$E$510, 0))</f>
        <v>mid</v>
      </c>
      <c r="H24" s="4">
        <f>INDEX(Scores!$D$2:$D$510, MATCH('Next Gen'!$A24, Scores!$E$2:$E$510, 0))</f>
        <v>45776</v>
      </c>
      <c r="K24" s="6" t="s">
        <v>44</v>
      </c>
      <c r="L24" t="s">
        <v>90</v>
      </c>
    </row>
    <row r="25" spans="1:15">
      <c r="A25" s="1">
        <v>80</v>
      </c>
      <c r="B25" s="1" t="s">
        <v>5</v>
      </c>
      <c r="C25" s="1">
        <v>9</v>
      </c>
      <c r="D25" s="1">
        <v>6</v>
      </c>
      <c r="E25" s="1">
        <v>2</v>
      </c>
      <c r="F25" s="1">
        <f>SUMIF(Scores!$E$2:$E$510, 'Next Gen'!$A25, INDEX(Scores!$H$2:$O$510, 0, MATCH($B25, Scores!$H$1:$O$1, 0)))</f>
        <v>3</v>
      </c>
      <c r="G25" s="1" t="str">
        <f>INDEX(Scores!$B$2:$B$510, MATCH('Next Gen'!$A25, Scores!$E$2:$E$510, 0))</f>
        <v>mid</v>
      </c>
      <c r="H25" s="4">
        <f>INDEX(Scores!$D$2:$D$510, MATCH('Next Gen'!$A25, Scores!$E$2:$E$510, 0))</f>
        <v>45777</v>
      </c>
    </row>
    <row r="26" spans="1:15">
      <c r="A26" s="1">
        <v>80</v>
      </c>
      <c r="B26" s="1" t="s">
        <v>6</v>
      </c>
      <c r="C26" s="1">
        <v>9</v>
      </c>
      <c r="D26" s="1">
        <v>4</v>
      </c>
      <c r="E26" s="1">
        <v>3</v>
      </c>
      <c r="F26" s="1">
        <f>SUMIF(Scores!$E$2:$E$510, 'Next Gen'!$A26, INDEX(Scores!$H$2:$O$510, 0, MATCH($B26, Scores!$H$1:$O$1, 0)))</f>
        <v>4</v>
      </c>
      <c r="G26" s="1" t="str">
        <f>INDEX(Scores!$B$2:$B$510, MATCH('Next Gen'!$A26, Scores!$E$2:$E$510, 0))</f>
        <v>mid</v>
      </c>
      <c r="H26" s="4">
        <f>INDEX(Scores!$D$2:$D$510, MATCH('Next Gen'!$A26, Scores!$E$2:$E$510, 0))</f>
        <v>45777</v>
      </c>
      <c r="K26" s="6" t="s">
        <v>75</v>
      </c>
      <c r="L26" t="s">
        <v>88</v>
      </c>
      <c r="M26" t="s">
        <v>86</v>
      </c>
      <c r="N26" t="s">
        <v>87</v>
      </c>
      <c r="O26" t="s">
        <v>89</v>
      </c>
    </row>
    <row r="27" spans="1:15">
      <c r="A27" s="1">
        <v>80</v>
      </c>
      <c r="B27" s="1" t="s">
        <v>4</v>
      </c>
      <c r="C27" s="1">
        <v>9</v>
      </c>
      <c r="D27" s="1">
        <v>8</v>
      </c>
      <c r="E27" s="1">
        <v>6</v>
      </c>
      <c r="F27" s="1">
        <f>SUMIF(Scores!$E$2:$E$510, 'Next Gen'!$A27, INDEX(Scores!$H$2:$O$510, 0, MATCH($B27, Scores!$H$1:$O$1, 0)))</f>
        <v>12</v>
      </c>
      <c r="G27" s="1" t="str">
        <f>INDEX(Scores!$B$2:$B$510, MATCH('Next Gen'!$A27, Scores!$E$2:$E$510, 0))</f>
        <v>mid</v>
      </c>
      <c r="H27" s="4">
        <f>INDEX(Scores!$D$2:$D$510, MATCH('Next Gen'!$A27, Scores!$E$2:$E$510, 0))</f>
        <v>45777</v>
      </c>
      <c r="K27" s="7">
        <v>115</v>
      </c>
      <c r="L27" s="8">
        <v>5</v>
      </c>
      <c r="M27" s="8">
        <v>9</v>
      </c>
      <c r="N27" s="8">
        <v>8</v>
      </c>
      <c r="O27" s="8">
        <v>12</v>
      </c>
    </row>
    <row r="28" spans="1:15">
      <c r="A28" s="1">
        <v>81</v>
      </c>
      <c r="B28" s="1" t="s">
        <v>4</v>
      </c>
      <c r="C28" s="1">
        <v>9</v>
      </c>
      <c r="D28" s="1">
        <v>8</v>
      </c>
      <c r="E28" s="1">
        <v>4</v>
      </c>
      <c r="F28" s="1">
        <f>SUMIF(Scores!$E$2:$E$510, 'Next Gen'!$A28, INDEX(Scores!$H$2:$O$510, 0, MATCH($B28, Scores!$H$1:$O$1, 0)))</f>
        <v>6</v>
      </c>
      <c r="G28" s="1" t="str">
        <f>INDEX(Scores!$B$2:$B$510, MATCH('Next Gen'!$A28, Scores!$E$2:$E$510, 0))</f>
        <v>high</v>
      </c>
      <c r="H28" s="4">
        <f>INDEX(Scores!$D$2:$D$510, MATCH('Next Gen'!$A28, Scores!$E$2:$E$510, 0))</f>
        <v>45777</v>
      </c>
      <c r="K28" s="7">
        <v>103</v>
      </c>
      <c r="L28" s="8">
        <v>7</v>
      </c>
      <c r="M28" s="8">
        <v>9</v>
      </c>
      <c r="N28" s="8">
        <v>9</v>
      </c>
      <c r="O28" s="8">
        <v>12</v>
      </c>
    </row>
    <row r="29" spans="1:15">
      <c r="A29" s="1">
        <v>81</v>
      </c>
      <c r="B29" s="1" t="s">
        <v>5</v>
      </c>
      <c r="C29" s="1">
        <v>9</v>
      </c>
      <c r="D29" s="1">
        <v>4</v>
      </c>
      <c r="E29" s="1">
        <v>0</v>
      </c>
      <c r="F29" s="1">
        <f>SUMIF(Scores!$E$2:$E$510, 'Next Gen'!$A29, INDEX(Scores!$H$2:$O$510, 0, MATCH($B29, Scores!$H$1:$O$1, 0)))</f>
        <v>0</v>
      </c>
      <c r="G29" s="1" t="str">
        <f>INDEX(Scores!$B$2:$B$510, MATCH('Next Gen'!$A29, Scores!$E$2:$E$510, 0))</f>
        <v>high</v>
      </c>
      <c r="H29" s="4">
        <f>INDEX(Scores!$D$2:$D$510, MATCH('Next Gen'!$A29, Scores!$E$2:$E$510, 0))</f>
        <v>45777</v>
      </c>
      <c r="K29" s="7">
        <v>119</v>
      </c>
      <c r="L29" s="8">
        <v>5</v>
      </c>
      <c r="M29" s="8">
        <v>9</v>
      </c>
      <c r="N29" s="8">
        <v>9</v>
      </c>
      <c r="O29" s="8">
        <v>10.5</v>
      </c>
    </row>
    <row r="30" spans="1:15">
      <c r="A30" s="1">
        <v>82</v>
      </c>
      <c r="B30" s="1" t="s">
        <v>4</v>
      </c>
      <c r="C30" s="1">
        <v>9</v>
      </c>
      <c r="D30" s="1">
        <v>8</v>
      </c>
      <c r="E30" s="1">
        <v>6</v>
      </c>
      <c r="F30" s="1">
        <f>SUMIF(Scores!$E$2:$E$510, 'Next Gen'!$A30, INDEX(Scores!$H$2:$O$510, 0, MATCH($B30, Scores!$H$1:$O$1, 0)))</f>
        <v>12</v>
      </c>
      <c r="G30" s="1" t="str">
        <f>INDEX(Scores!$B$2:$B$510, MATCH('Next Gen'!$A30, Scores!$E$2:$E$510, 0))</f>
        <v>low</v>
      </c>
      <c r="H30" s="4">
        <f>INDEX(Scores!$D$2:$D$510, MATCH('Next Gen'!$A30, Scores!$E$2:$E$510, 0))</f>
        <v>45777</v>
      </c>
      <c r="K30" s="7">
        <v>71</v>
      </c>
      <c r="L30" s="8">
        <v>4.5</v>
      </c>
      <c r="M30" s="8">
        <v>9</v>
      </c>
      <c r="N30" s="8">
        <v>8.5</v>
      </c>
      <c r="O30" s="8">
        <v>10.5</v>
      </c>
    </row>
    <row r="31" spans="1:15">
      <c r="A31" s="1">
        <v>82</v>
      </c>
      <c r="B31" s="1" t="s">
        <v>7</v>
      </c>
      <c r="C31" s="1">
        <v>9</v>
      </c>
      <c r="D31" s="1">
        <v>3</v>
      </c>
      <c r="E31" s="1">
        <v>2</v>
      </c>
      <c r="F31" s="1">
        <f>SUMIF(Scores!$E$2:$E$510, 'Next Gen'!$A31, INDEX(Scores!$H$2:$O$510, 0, MATCH($B31, Scores!$H$1:$O$1, 0)))</f>
        <v>2</v>
      </c>
      <c r="G31" s="1" t="str">
        <f>INDEX(Scores!$B$2:$B$510, MATCH('Next Gen'!$A31, Scores!$E$2:$E$510, 0))</f>
        <v>low</v>
      </c>
      <c r="H31" s="4">
        <f>INDEX(Scores!$D$2:$D$510, MATCH('Next Gen'!$A31, Scores!$E$2:$E$510, 0))</f>
        <v>45777</v>
      </c>
      <c r="K31" s="7">
        <v>120</v>
      </c>
      <c r="L31" s="8">
        <v>5.5</v>
      </c>
      <c r="M31" s="8">
        <v>12</v>
      </c>
      <c r="N31" s="8">
        <v>12</v>
      </c>
      <c r="O31" s="8">
        <v>10</v>
      </c>
    </row>
    <row r="32" spans="1:15">
      <c r="A32" s="1">
        <v>82</v>
      </c>
      <c r="B32" s="1" t="s">
        <v>5</v>
      </c>
      <c r="C32" s="1">
        <v>9</v>
      </c>
      <c r="D32" s="1">
        <v>7</v>
      </c>
      <c r="E32" s="1">
        <v>2</v>
      </c>
      <c r="F32" s="1">
        <f>SUMIF(Scores!$E$2:$E$510, 'Next Gen'!$A32, INDEX(Scores!$H$2:$O$510, 0, MATCH($B32, Scores!$H$1:$O$1, 0)))</f>
        <v>5</v>
      </c>
      <c r="G32" s="1" t="str">
        <f>INDEX(Scores!$B$2:$B$510, MATCH('Next Gen'!$A32, Scores!$E$2:$E$510, 0))</f>
        <v>low</v>
      </c>
      <c r="H32" s="4">
        <f>INDEX(Scores!$D$2:$D$510, MATCH('Next Gen'!$A32, Scores!$E$2:$E$510, 0))</f>
        <v>45777</v>
      </c>
      <c r="K32" s="7">
        <v>113</v>
      </c>
      <c r="L32" s="8">
        <v>5</v>
      </c>
      <c r="M32" s="8">
        <v>9</v>
      </c>
      <c r="N32" s="8">
        <v>9</v>
      </c>
      <c r="O32" s="8">
        <v>9.5</v>
      </c>
    </row>
    <row r="33" spans="1:15">
      <c r="A33" s="1">
        <v>83</v>
      </c>
      <c r="B33" s="1" t="s">
        <v>4</v>
      </c>
      <c r="C33" s="1">
        <v>9</v>
      </c>
      <c r="D33" s="1">
        <v>9</v>
      </c>
      <c r="E33" s="1">
        <v>6</v>
      </c>
      <c r="F33" s="1">
        <f>SUMIF(Scores!$E$2:$E$510, 'Next Gen'!$A33, INDEX(Scores!$H$2:$O$510, 0, MATCH($B33, Scores!$H$1:$O$1, 0)))</f>
        <v>12</v>
      </c>
      <c r="G33" s="1" t="str">
        <f>INDEX(Scores!$B$2:$B$510, MATCH('Next Gen'!$A33, Scores!$E$2:$E$510, 0))</f>
        <v>mid</v>
      </c>
      <c r="H33" s="4">
        <f>INDEX(Scores!$D$2:$D$510, MATCH('Next Gen'!$A33, Scores!$E$2:$E$510, 0))</f>
        <v>45777</v>
      </c>
      <c r="K33" s="7">
        <v>78</v>
      </c>
      <c r="L33" s="8">
        <v>5</v>
      </c>
      <c r="M33" s="8">
        <v>9</v>
      </c>
      <c r="N33" s="8">
        <v>8</v>
      </c>
      <c r="O33" s="8">
        <v>9</v>
      </c>
    </row>
    <row r="34" spans="1:15">
      <c r="A34" s="1">
        <v>83</v>
      </c>
      <c r="B34" s="1" t="s">
        <v>5</v>
      </c>
      <c r="C34" s="1">
        <v>9</v>
      </c>
      <c r="D34" s="1">
        <v>5</v>
      </c>
      <c r="E34" s="1">
        <v>3</v>
      </c>
      <c r="F34" s="1">
        <f>SUMIF(Scores!$E$2:$E$510, 'Next Gen'!$A34, INDEX(Scores!$H$2:$O$510, 0, MATCH($B34, Scores!$H$1:$O$1, 0)))</f>
        <v>5</v>
      </c>
      <c r="G34" s="1" t="str">
        <f>INDEX(Scores!$B$2:$B$510, MATCH('Next Gen'!$A34, Scores!$E$2:$E$510, 0))</f>
        <v>mid</v>
      </c>
      <c r="H34" s="4">
        <f>INDEX(Scores!$D$2:$D$510, MATCH('Next Gen'!$A34, Scores!$E$2:$E$510, 0))</f>
        <v>45777</v>
      </c>
      <c r="K34" s="7">
        <v>101</v>
      </c>
      <c r="L34" s="8">
        <v>5</v>
      </c>
      <c r="M34" s="8">
        <v>9</v>
      </c>
      <c r="N34" s="8">
        <v>7</v>
      </c>
      <c r="O34" s="8">
        <v>9</v>
      </c>
    </row>
    <row r="35" spans="1:15">
      <c r="A35" s="1">
        <v>84</v>
      </c>
      <c r="B35" s="1" t="s">
        <v>4</v>
      </c>
      <c r="C35" s="1">
        <v>9</v>
      </c>
      <c r="D35" s="1">
        <v>9</v>
      </c>
      <c r="E35" s="1">
        <v>5</v>
      </c>
      <c r="F35" s="1">
        <f>SUMIF(Scores!$E$2:$E$510, 'Next Gen'!$A35, INDEX(Scores!$H$2:$O$510, 0, MATCH($B35, Scores!$H$1:$O$1, 0)))</f>
        <v>10</v>
      </c>
      <c r="G35" s="1" t="str">
        <f>INDEX(Scores!$B$2:$B$510, MATCH('Next Gen'!$A35, Scores!$E$2:$E$510, 0))</f>
        <v>mid</v>
      </c>
      <c r="H35" s="4">
        <f>INDEX(Scores!$D$2:$D$510, MATCH('Next Gen'!$A35, Scores!$E$2:$E$510, 0))</f>
        <v>45778</v>
      </c>
      <c r="K35" s="7">
        <v>75</v>
      </c>
      <c r="L35" s="8">
        <v>5.5</v>
      </c>
      <c r="M35" s="8">
        <v>12</v>
      </c>
      <c r="N35" s="8">
        <v>10</v>
      </c>
      <c r="O35" s="8">
        <v>9</v>
      </c>
    </row>
    <row r="36" spans="1:15">
      <c r="A36" s="1">
        <v>84</v>
      </c>
      <c r="B36" s="1" t="s">
        <v>5</v>
      </c>
      <c r="C36" s="1">
        <v>9</v>
      </c>
      <c r="D36" s="1">
        <v>4</v>
      </c>
      <c r="E36" s="1">
        <v>3</v>
      </c>
      <c r="F36" s="1">
        <f>SUMIF(Scores!$E$2:$E$510, 'Next Gen'!$A36, INDEX(Scores!$H$2:$O$510, 0, MATCH($B36, Scores!$H$1:$O$1, 0)))</f>
        <v>5</v>
      </c>
      <c r="G36" s="1" t="str">
        <f>INDEX(Scores!$B$2:$B$510, MATCH('Next Gen'!$A36, Scores!$E$2:$E$510, 0))</f>
        <v>mid</v>
      </c>
      <c r="H36" s="4">
        <f>INDEX(Scores!$D$2:$D$510, MATCH('Next Gen'!$A36, Scores!$E$2:$E$510, 0))</f>
        <v>45778</v>
      </c>
      <c r="K36" s="7">
        <v>91</v>
      </c>
      <c r="L36" s="8">
        <v>4.5</v>
      </c>
      <c r="M36" s="8">
        <v>9</v>
      </c>
      <c r="N36" s="8">
        <v>6</v>
      </c>
      <c r="O36" s="8">
        <v>9</v>
      </c>
    </row>
    <row r="37" spans="1:15">
      <c r="A37" s="1">
        <v>85</v>
      </c>
      <c r="B37" s="1" t="s">
        <v>4</v>
      </c>
      <c r="C37" s="1">
        <v>12</v>
      </c>
      <c r="D37" s="1">
        <v>10</v>
      </c>
      <c r="E37" s="1">
        <v>6</v>
      </c>
      <c r="F37" s="1">
        <f>SUMIF(Scores!$E$2:$E$510, 'Next Gen'!$A37, INDEX(Scores!$H$2:$O$510, 0, MATCH($B37, Scores!$H$1:$O$1, 0)))</f>
        <v>10</v>
      </c>
      <c r="G37" s="1" t="str">
        <f>INDEX(Scores!$B$2:$B$510, MATCH('Next Gen'!$A37, Scores!$E$2:$E$510, 0))</f>
        <v>high</v>
      </c>
      <c r="H37" s="4">
        <f>INDEX(Scores!$D$2:$D$510, MATCH('Next Gen'!$A37, Scores!$E$2:$E$510, 0))</f>
        <v>45778</v>
      </c>
      <c r="K37" s="7">
        <v>83</v>
      </c>
      <c r="L37" s="8">
        <v>4.5</v>
      </c>
      <c r="M37" s="8">
        <v>9</v>
      </c>
      <c r="N37" s="8">
        <v>7</v>
      </c>
      <c r="O37" s="8">
        <v>8.5</v>
      </c>
    </row>
    <row r="38" spans="1:15">
      <c r="A38" s="1">
        <v>85</v>
      </c>
      <c r="B38" s="1" t="s">
        <v>5</v>
      </c>
      <c r="C38" s="1">
        <v>12</v>
      </c>
      <c r="D38" s="1">
        <v>9</v>
      </c>
      <c r="E38" s="1">
        <v>3</v>
      </c>
      <c r="F38" s="1">
        <f>SUMIF(Scores!$E$2:$E$510, 'Next Gen'!$A38, INDEX(Scores!$H$2:$O$510, 0, MATCH($B38, Scores!$H$1:$O$1, 0)))</f>
        <v>6</v>
      </c>
      <c r="G38" s="1" t="str">
        <f>INDEX(Scores!$B$2:$B$510, MATCH('Next Gen'!$A38, Scores!$E$2:$E$510, 0))</f>
        <v>high</v>
      </c>
      <c r="H38" s="4">
        <f>INDEX(Scores!$D$2:$D$510, MATCH('Next Gen'!$A38, Scores!$E$2:$E$510, 0))</f>
        <v>45778</v>
      </c>
      <c r="K38" s="7">
        <v>82</v>
      </c>
      <c r="L38" s="8">
        <v>4</v>
      </c>
      <c r="M38" s="8">
        <v>9</v>
      </c>
      <c r="N38" s="8">
        <v>7.5</v>
      </c>
      <c r="O38" s="8">
        <v>8.5</v>
      </c>
    </row>
    <row r="39" spans="1:15">
      <c r="A39" s="1">
        <v>86</v>
      </c>
      <c r="B39" s="1" t="s">
        <v>4</v>
      </c>
      <c r="C39" s="1">
        <v>9</v>
      </c>
      <c r="D39" s="1">
        <v>6</v>
      </c>
      <c r="E39" s="1">
        <v>4</v>
      </c>
      <c r="F39" s="1">
        <f>SUMIF(Scores!$E$2:$E$510, 'Next Gen'!$A39, INDEX(Scores!$H$2:$O$510, 0, MATCH($B39, Scores!$H$1:$O$1, 0)))</f>
        <v>8</v>
      </c>
      <c r="G39" s="1" t="str">
        <f>INDEX(Scores!$B$2:$B$510, MATCH('Next Gen'!$A39, Scores!$E$2:$E$510, 0))</f>
        <v>low</v>
      </c>
      <c r="H39" s="4">
        <f>INDEX(Scores!$D$2:$D$510, MATCH('Next Gen'!$A39, Scores!$E$2:$E$510, 0))</f>
        <v>45778</v>
      </c>
      <c r="K39" s="7">
        <v>88</v>
      </c>
      <c r="L39" s="8">
        <v>5</v>
      </c>
      <c r="M39" s="8">
        <v>9</v>
      </c>
      <c r="N39" s="8">
        <v>8</v>
      </c>
      <c r="O39" s="8">
        <v>8.5</v>
      </c>
    </row>
    <row r="40" spans="1:15">
      <c r="A40" s="1">
        <v>86</v>
      </c>
      <c r="B40" s="1" t="s">
        <v>5</v>
      </c>
      <c r="C40" s="1">
        <v>9</v>
      </c>
      <c r="D40" s="1">
        <v>5</v>
      </c>
      <c r="E40" s="1">
        <v>2</v>
      </c>
      <c r="F40" s="1">
        <f>SUMIF(Scores!$E$2:$E$510, 'Next Gen'!$A40, INDEX(Scores!$H$2:$O$510, 0, MATCH($B40, Scores!$H$1:$O$1, 0)))</f>
        <v>4</v>
      </c>
      <c r="G40" s="1" t="str">
        <f>INDEX(Scores!$B$2:$B$510, MATCH('Next Gen'!$A40, Scores!$E$2:$E$510, 0))</f>
        <v>low</v>
      </c>
      <c r="H40" s="4">
        <f>INDEX(Scores!$D$2:$D$510, MATCH('Next Gen'!$A40, Scores!$E$2:$E$510, 0))</f>
        <v>45778</v>
      </c>
      <c r="K40" s="7">
        <v>116</v>
      </c>
      <c r="L40" s="8">
        <v>4</v>
      </c>
      <c r="M40" s="8">
        <v>12</v>
      </c>
      <c r="N40" s="8">
        <v>10</v>
      </c>
      <c r="O40" s="8">
        <v>8.5</v>
      </c>
    </row>
    <row r="41" spans="1:15">
      <c r="A41" s="1">
        <v>87</v>
      </c>
      <c r="B41" s="1" t="s">
        <v>4</v>
      </c>
      <c r="C41" s="1">
        <v>9</v>
      </c>
      <c r="D41" s="1">
        <v>7</v>
      </c>
      <c r="E41" s="1">
        <v>2</v>
      </c>
      <c r="F41" s="1">
        <f>SUMIF(Scores!$E$2:$E$510, 'Next Gen'!$A41, INDEX(Scores!$H$2:$O$510, 0, MATCH($B41, Scores!$H$1:$O$1, 0)))</f>
        <v>4</v>
      </c>
      <c r="G41" s="1" t="str">
        <f>INDEX(Scores!$B$2:$B$510, MATCH('Next Gen'!$A41, Scores!$E$2:$E$510, 0))</f>
        <v>low</v>
      </c>
      <c r="H41" s="4">
        <f>INDEX(Scores!$D$2:$D$510, MATCH('Next Gen'!$A41, Scores!$E$2:$E$510, 0))</f>
        <v>45778</v>
      </c>
      <c r="K41" s="7">
        <v>117</v>
      </c>
      <c r="L41" s="8">
        <v>3.5</v>
      </c>
      <c r="M41" s="8">
        <v>9</v>
      </c>
      <c r="N41" s="8">
        <v>8</v>
      </c>
      <c r="O41" s="8">
        <v>8</v>
      </c>
    </row>
    <row r="42" spans="1:15">
      <c r="A42" s="1">
        <v>87</v>
      </c>
      <c r="B42" s="1" t="s">
        <v>5</v>
      </c>
      <c r="C42" s="1">
        <v>9</v>
      </c>
      <c r="D42" s="1">
        <v>6</v>
      </c>
      <c r="E42" s="1">
        <v>1</v>
      </c>
      <c r="F42" s="1">
        <f>SUMIF(Scores!$E$2:$E$510, 'Next Gen'!$A42, INDEX(Scores!$H$2:$O$510, 0, MATCH($B42, Scores!$H$1:$O$1, 0)))</f>
        <v>3</v>
      </c>
      <c r="G42" s="1" t="str">
        <f>INDEX(Scores!$B$2:$B$510, MATCH('Next Gen'!$A42, Scores!$E$2:$E$510, 0))</f>
        <v>low</v>
      </c>
      <c r="H42" s="4">
        <f>INDEX(Scores!$D$2:$D$510, MATCH('Next Gen'!$A42, Scores!$E$2:$E$510, 0))</f>
        <v>45778</v>
      </c>
      <c r="K42" s="7">
        <v>102</v>
      </c>
      <c r="L42" s="8">
        <v>5</v>
      </c>
      <c r="M42" s="8">
        <v>9</v>
      </c>
      <c r="N42" s="8">
        <v>8</v>
      </c>
      <c r="O42" s="8">
        <v>8</v>
      </c>
    </row>
    <row r="43" spans="1:15">
      <c r="A43" s="1">
        <v>88</v>
      </c>
      <c r="B43" s="1" t="s">
        <v>4</v>
      </c>
      <c r="C43" s="1">
        <v>9</v>
      </c>
      <c r="D43" s="1">
        <v>9</v>
      </c>
      <c r="E43" s="1">
        <v>5</v>
      </c>
      <c r="F43" s="1">
        <f>SUMIF(Scores!$E$2:$E$510, 'Next Gen'!$A43, INDEX(Scores!$H$2:$O$510, 0, MATCH($B43, Scores!$H$1:$O$1, 0)))</f>
        <v>9</v>
      </c>
      <c r="G43" s="1" t="str">
        <f>INDEX(Scores!$B$2:$B$510, MATCH('Next Gen'!$A43, Scores!$E$2:$E$510, 0))</f>
        <v>mid</v>
      </c>
      <c r="H43" s="4">
        <f>INDEX(Scores!$D$2:$D$510, MATCH('Next Gen'!$A43, Scores!$E$2:$E$510, 0))</f>
        <v>45779</v>
      </c>
      <c r="K43" s="7">
        <v>100</v>
      </c>
      <c r="L43" s="8">
        <v>4</v>
      </c>
      <c r="M43" s="8">
        <v>9</v>
      </c>
      <c r="N43" s="8">
        <v>8.5</v>
      </c>
      <c r="O43" s="8">
        <v>8</v>
      </c>
    </row>
    <row r="44" spans="1:15">
      <c r="A44" s="1">
        <v>88</v>
      </c>
      <c r="B44" s="1" t="s">
        <v>5</v>
      </c>
      <c r="C44" s="1">
        <v>9</v>
      </c>
      <c r="D44" s="1">
        <v>7</v>
      </c>
      <c r="E44" s="1">
        <v>5</v>
      </c>
      <c r="F44" s="1">
        <f>SUMIF(Scores!$E$2:$E$510, 'Next Gen'!$A44, INDEX(Scores!$H$2:$O$510, 0, MATCH($B44, Scores!$H$1:$O$1, 0)))</f>
        <v>8</v>
      </c>
      <c r="G44" s="1" t="str">
        <f>INDEX(Scores!$B$2:$B$510, MATCH('Next Gen'!$A44, Scores!$E$2:$E$510, 0))</f>
        <v>mid</v>
      </c>
      <c r="H44" s="4">
        <f>INDEX(Scores!$D$2:$D$510, MATCH('Next Gen'!$A44, Scores!$E$2:$E$510, 0))</f>
        <v>45779</v>
      </c>
      <c r="K44" s="7">
        <v>85</v>
      </c>
      <c r="L44" s="8">
        <v>4.5</v>
      </c>
      <c r="M44" s="8">
        <v>12</v>
      </c>
      <c r="N44" s="8">
        <v>9.5</v>
      </c>
      <c r="O44" s="8">
        <v>8</v>
      </c>
    </row>
    <row r="45" spans="1:15">
      <c r="A45" s="1">
        <v>89</v>
      </c>
      <c r="B45" s="1" t="s">
        <v>4</v>
      </c>
      <c r="C45" s="1">
        <v>9</v>
      </c>
      <c r="D45" s="1">
        <v>8</v>
      </c>
      <c r="E45" s="1">
        <v>2</v>
      </c>
      <c r="F45" s="1">
        <f>SUMIF(Scores!$E$2:$E$510, 'Next Gen'!$A45, INDEX(Scores!$H$2:$O$510, 0, MATCH($B45, Scores!$H$1:$O$1, 0)))</f>
        <v>2</v>
      </c>
      <c r="G45" s="1" t="str">
        <f>INDEX(Scores!$B$2:$B$510, MATCH('Next Gen'!$A45, Scores!$E$2:$E$510, 0))</f>
        <v>high</v>
      </c>
      <c r="H45" s="4">
        <f>INDEX(Scores!$D$2:$D$510, MATCH('Next Gen'!$A45, Scores!$E$2:$E$510, 0))</f>
        <v>45779</v>
      </c>
      <c r="K45" s="7">
        <v>121</v>
      </c>
      <c r="L45" s="8">
        <v>4.5</v>
      </c>
      <c r="M45" s="8">
        <v>9</v>
      </c>
      <c r="N45" s="8">
        <v>7</v>
      </c>
      <c r="O45" s="8">
        <v>8</v>
      </c>
    </row>
    <row r="46" spans="1:15">
      <c r="A46" s="1">
        <v>89</v>
      </c>
      <c r="B46" s="1" t="s">
        <v>5</v>
      </c>
      <c r="C46" s="1">
        <v>9</v>
      </c>
      <c r="D46" s="1">
        <v>6</v>
      </c>
      <c r="E46" s="1">
        <v>3</v>
      </c>
      <c r="F46" s="1">
        <f>SUMIF(Scores!$E$2:$E$510, 'Next Gen'!$A46, INDEX(Scores!$H$2:$O$510, 0, MATCH($B46, Scores!$H$1:$O$1, 0)))</f>
        <v>4</v>
      </c>
      <c r="G46" s="1" t="str">
        <f>INDEX(Scores!$B$2:$B$510, MATCH('Next Gen'!$A46, Scores!$E$2:$E$510, 0))</f>
        <v>high</v>
      </c>
      <c r="H46" s="4">
        <f>INDEX(Scores!$D$2:$D$510, MATCH('Next Gen'!$A46, Scores!$E$2:$E$510, 0))</f>
        <v>45779</v>
      </c>
      <c r="K46" s="7">
        <v>93</v>
      </c>
      <c r="L46" s="8">
        <v>4</v>
      </c>
      <c r="M46" s="8">
        <v>9</v>
      </c>
      <c r="N46" s="8">
        <v>5</v>
      </c>
      <c r="O46" s="8">
        <v>7.5</v>
      </c>
    </row>
    <row r="47" spans="1:15">
      <c r="A47" s="1">
        <v>89</v>
      </c>
      <c r="B47" s="1" t="s">
        <v>24</v>
      </c>
      <c r="C47" s="1">
        <v>9</v>
      </c>
      <c r="D47" s="1">
        <v>2</v>
      </c>
      <c r="E47" s="1">
        <v>2</v>
      </c>
      <c r="F47" s="1">
        <f>SUMIF(Scores!$E$2:$E$510, 'Next Gen'!$A47, INDEX(Scores!$H$2:$O$510, 0, MATCH($B47, Scores!$H$1:$O$1, 0)))</f>
        <v>2</v>
      </c>
      <c r="G47" s="1" t="str">
        <f>INDEX(Scores!$B$2:$B$510, MATCH('Next Gen'!$A47, Scores!$E$2:$E$510, 0))</f>
        <v>high</v>
      </c>
      <c r="H47" s="4">
        <f>INDEX(Scores!$D$2:$D$510, MATCH('Next Gen'!$A47, Scores!$E$2:$E$510, 0))</f>
        <v>45779</v>
      </c>
      <c r="K47" s="7">
        <v>80</v>
      </c>
      <c r="L47" s="8">
        <v>4</v>
      </c>
      <c r="M47" s="8">
        <v>9</v>
      </c>
      <c r="N47" s="8">
        <v>7</v>
      </c>
      <c r="O47" s="8">
        <v>7.5</v>
      </c>
    </row>
    <row r="48" spans="1:15">
      <c r="A48" s="1">
        <v>90</v>
      </c>
      <c r="B48" s="1" t="s">
        <v>4</v>
      </c>
      <c r="C48" s="1">
        <v>9</v>
      </c>
      <c r="D48" s="1">
        <v>7</v>
      </c>
      <c r="E48" s="1">
        <v>2</v>
      </c>
      <c r="F48" s="1">
        <f>SUMIF(Scores!$E$2:$E$510, 'Next Gen'!$A48, INDEX(Scores!$H$2:$O$510, 0, MATCH($B48, Scores!$H$1:$O$1, 0)))</f>
        <v>2</v>
      </c>
      <c r="G48" s="1" t="str">
        <f>INDEX(Scores!$B$2:$B$510, MATCH('Next Gen'!$A48, Scores!$E$2:$E$510, 0))</f>
        <v>mid</v>
      </c>
      <c r="H48" s="4">
        <f>INDEX(Scores!$D$2:$D$510, MATCH('Next Gen'!$A48, Scores!$E$2:$E$510, 0))</f>
        <v>45782</v>
      </c>
      <c r="K48" s="7">
        <v>84</v>
      </c>
      <c r="L48" s="8">
        <v>4</v>
      </c>
      <c r="M48" s="8">
        <v>9</v>
      </c>
      <c r="N48" s="8">
        <v>6.5</v>
      </c>
      <c r="O48" s="8">
        <v>7.5</v>
      </c>
    </row>
    <row r="49" spans="1:15">
      <c r="A49" s="1">
        <v>90</v>
      </c>
      <c r="B49" s="1" t="s">
        <v>5</v>
      </c>
      <c r="C49" s="1">
        <v>9</v>
      </c>
      <c r="D49" s="1">
        <v>3</v>
      </c>
      <c r="E49" s="1">
        <v>1</v>
      </c>
      <c r="F49" s="1">
        <f>SUMIF(Scores!$E$2:$E$510, 'Next Gen'!$A49, INDEX(Scores!$H$2:$O$510, 0, MATCH($B49, Scores!$H$1:$O$1, 0)))</f>
        <v>1</v>
      </c>
      <c r="G49" s="1" t="str">
        <f>INDEX(Scores!$B$2:$B$510, MATCH('Next Gen'!$A49, Scores!$E$2:$E$510, 0))</f>
        <v>mid</v>
      </c>
      <c r="H49" s="4">
        <f>INDEX(Scores!$D$2:$D$510, MATCH('Next Gen'!$A49, Scores!$E$2:$E$510, 0))</f>
        <v>45782</v>
      </c>
      <c r="K49" s="7">
        <v>94</v>
      </c>
      <c r="L49" s="8">
        <v>4.5</v>
      </c>
      <c r="M49" s="8">
        <v>9</v>
      </c>
      <c r="N49" s="8">
        <v>7</v>
      </c>
      <c r="O49" s="8">
        <v>7.5</v>
      </c>
    </row>
    <row r="50" spans="1:15">
      <c r="A50" s="1">
        <v>91</v>
      </c>
      <c r="B50" s="1" t="s">
        <v>4</v>
      </c>
      <c r="C50" s="1">
        <v>9</v>
      </c>
      <c r="D50" s="1">
        <v>6</v>
      </c>
      <c r="E50" s="1">
        <v>3</v>
      </c>
      <c r="F50" s="1">
        <f>SUMIF(Scores!$E$2:$E$510, 'Next Gen'!$A50, INDEX(Scores!$H$2:$O$510, 0, MATCH($B50, Scores!$H$1:$O$1, 0)))</f>
        <v>7</v>
      </c>
      <c r="G50" s="1" t="str">
        <f>INDEX(Scores!$B$2:$B$510, MATCH('Next Gen'!$A50, Scores!$E$2:$E$510, 0))</f>
        <v>mid</v>
      </c>
      <c r="H50" s="4">
        <f>INDEX(Scores!$D$2:$D$510, MATCH('Next Gen'!$A50, Scores!$E$2:$E$510, 0))</f>
        <v>45782</v>
      </c>
      <c r="K50" s="7">
        <v>118</v>
      </c>
      <c r="L50" s="8">
        <v>3</v>
      </c>
      <c r="M50" s="8">
        <v>9</v>
      </c>
      <c r="N50" s="8">
        <v>7.5</v>
      </c>
      <c r="O50" s="8">
        <v>7</v>
      </c>
    </row>
    <row r="51" spans="1:15">
      <c r="A51" s="1">
        <v>91</v>
      </c>
      <c r="B51" s="1" t="s">
        <v>5</v>
      </c>
      <c r="C51" s="1">
        <v>9</v>
      </c>
      <c r="D51" s="1">
        <v>6</v>
      </c>
      <c r="E51" s="1">
        <v>6</v>
      </c>
      <c r="F51" s="1">
        <f>SUMIF(Scores!$E$2:$E$510, 'Next Gen'!$A51, INDEX(Scores!$H$2:$O$510, 0, MATCH($B51, Scores!$H$1:$O$1, 0)))</f>
        <v>11</v>
      </c>
      <c r="G51" s="1" t="str">
        <f>INDEX(Scores!$B$2:$B$510, MATCH('Next Gen'!$A51, Scores!$E$2:$E$510, 0))</f>
        <v>mid</v>
      </c>
      <c r="H51" s="4">
        <f>INDEX(Scores!$D$2:$D$510, MATCH('Next Gen'!$A51, Scores!$E$2:$E$510, 0))</f>
        <v>45782</v>
      </c>
      <c r="K51" s="7">
        <v>108</v>
      </c>
      <c r="L51" s="8">
        <v>4</v>
      </c>
      <c r="M51" s="8">
        <v>9</v>
      </c>
      <c r="N51" s="8">
        <v>8</v>
      </c>
      <c r="O51" s="8">
        <v>7</v>
      </c>
    </row>
    <row r="52" spans="1:15">
      <c r="A52" s="1">
        <v>92</v>
      </c>
      <c r="B52" s="1" t="s">
        <v>4</v>
      </c>
      <c r="C52" s="1">
        <v>9</v>
      </c>
      <c r="D52" s="1">
        <v>7</v>
      </c>
      <c r="E52" s="1">
        <v>4</v>
      </c>
      <c r="F52" s="1">
        <f>SUMIF(Scores!$E$2:$E$510, 'Next Gen'!$A52, INDEX(Scores!$H$2:$O$510, 0, MATCH($B52, Scores!$H$1:$O$1, 0)))</f>
        <v>7</v>
      </c>
      <c r="G52" s="1" t="str">
        <f>INDEX(Scores!$B$2:$B$510, MATCH('Next Gen'!$A52, Scores!$E$2:$E$510, 0))</f>
        <v>mid</v>
      </c>
      <c r="H52" s="4">
        <f>INDEX(Scores!$D$2:$D$510, MATCH('Next Gen'!$A52, Scores!$E$2:$E$510, 0))</f>
        <v>45783</v>
      </c>
      <c r="K52" s="7">
        <v>109</v>
      </c>
      <c r="L52" s="8">
        <v>3.5</v>
      </c>
      <c r="M52" s="8">
        <v>9</v>
      </c>
      <c r="N52" s="8">
        <v>8</v>
      </c>
      <c r="O52" s="8">
        <v>6.5</v>
      </c>
    </row>
    <row r="53" spans="1:15">
      <c r="A53" s="1">
        <v>92</v>
      </c>
      <c r="B53" s="1" t="s">
        <v>5</v>
      </c>
      <c r="C53" s="1">
        <v>9</v>
      </c>
      <c r="D53" s="1">
        <v>3</v>
      </c>
      <c r="E53" s="1">
        <v>1</v>
      </c>
      <c r="F53" s="1">
        <f>SUMIF(Scores!$E$2:$E$510, 'Next Gen'!$A53, INDEX(Scores!$H$2:$O$510, 0, MATCH($B53, Scores!$H$1:$O$1, 0)))</f>
        <v>3</v>
      </c>
      <c r="G53" s="1" t="str">
        <f>INDEX(Scores!$B$2:$B$510, MATCH('Next Gen'!$A53, Scores!$E$2:$E$510, 0))</f>
        <v>mid</v>
      </c>
      <c r="H53" s="4">
        <f>INDEX(Scores!$D$2:$D$510, MATCH('Next Gen'!$A53, Scores!$E$2:$E$510, 0))</f>
        <v>45783</v>
      </c>
      <c r="K53" s="7">
        <v>98</v>
      </c>
      <c r="L53" s="8">
        <v>3</v>
      </c>
      <c r="M53" s="8">
        <v>9</v>
      </c>
      <c r="N53" s="8">
        <v>9</v>
      </c>
      <c r="O53" s="8">
        <v>6.5</v>
      </c>
    </row>
    <row r="54" spans="1:15">
      <c r="A54" s="1">
        <v>93</v>
      </c>
      <c r="B54" s="1" t="s">
        <v>4</v>
      </c>
      <c r="C54" s="1">
        <v>9</v>
      </c>
      <c r="D54" s="1">
        <v>8</v>
      </c>
      <c r="E54" s="1">
        <v>7</v>
      </c>
      <c r="F54" s="1">
        <f>SUMIF(Scores!$E$2:$E$510, 'Next Gen'!$A54, INDEX(Scores!$H$2:$O$510, 0, MATCH($B54, Scores!$H$1:$O$1, 0)))</f>
        <v>14</v>
      </c>
      <c r="G54" s="1" t="str">
        <f>INDEX(Scores!$B$2:$B$510, MATCH('Next Gen'!$A54, Scores!$E$2:$E$510, 0))</f>
        <v>mid</v>
      </c>
      <c r="H54" s="4">
        <f>INDEX(Scores!$D$2:$D$510, MATCH('Next Gen'!$A54, Scores!$E$2:$E$510, 0))</f>
        <v>45784</v>
      </c>
      <c r="K54" s="7">
        <v>73</v>
      </c>
      <c r="L54" s="8">
        <v>3</v>
      </c>
      <c r="M54" s="8">
        <v>9</v>
      </c>
      <c r="N54" s="8">
        <v>7.5</v>
      </c>
      <c r="O54" s="8">
        <v>6</v>
      </c>
    </row>
    <row r="55" spans="1:15">
      <c r="A55" s="1">
        <v>93</v>
      </c>
      <c r="B55" s="1" t="s">
        <v>5</v>
      </c>
      <c r="C55" s="1">
        <v>9</v>
      </c>
      <c r="D55" s="1">
        <v>2</v>
      </c>
      <c r="E55" s="1">
        <v>1</v>
      </c>
      <c r="F55" s="1">
        <f>SUMIF(Scores!$E$2:$E$510, 'Next Gen'!$A55, INDEX(Scores!$H$2:$O$510, 0, MATCH($B55, Scores!$H$1:$O$1, 0)))</f>
        <v>1</v>
      </c>
      <c r="G55" s="1" t="str">
        <f>INDEX(Scores!$B$2:$B$510, MATCH('Next Gen'!$A55, Scores!$E$2:$E$510, 0))</f>
        <v>mid</v>
      </c>
      <c r="H55" s="4">
        <f>INDEX(Scores!$D$2:$D$510, MATCH('Next Gen'!$A55, Scores!$E$2:$E$510, 0))</f>
        <v>45784</v>
      </c>
      <c r="K55" s="7">
        <v>86</v>
      </c>
      <c r="L55" s="8">
        <v>3</v>
      </c>
      <c r="M55" s="8">
        <v>9</v>
      </c>
      <c r="N55" s="8">
        <v>5.5</v>
      </c>
      <c r="O55" s="8">
        <v>6</v>
      </c>
    </row>
    <row r="56" spans="1:15">
      <c r="A56" s="1">
        <v>94</v>
      </c>
      <c r="B56" s="1" t="s">
        <v>4</v>
      </c>
      <c r="C56" s="1">
        <v>9</v>
      </c>
      <c r="D56" s="1">
        <v>8</v>
      </c>
      <c r="E56" s="1">
        <v>4</v>
      </c>
      <c r="F56" s="1">
        <f>SUMIF(Scores!$E$2:$E$510, 'Next Gen'!$A56, INDEX(Scores!$H$2:$O$510, 0, MATCH($B56, Scores!$H$1:$O$1, 0)))</f>
        <v>7</v>
      </c>
      <c r="G56" s="1" t="str">
        <f>INDEX(Scores!$B$2:$B$510, MATCH('Next Gen'!$A56, Scores!$E$2:$E$510, 0))</f>
        <v>high</v>
      </c>
      <c r="H56" s="4">
        <f>INDEX(Scores!$D$2:$D$510, MATCH('Next Gen'!$A56, Scores!$E$2:$E$510, 0))</f>
        <v>45784</v>
      </c>
      <c r="K56" s="7">
        <v>107</v>
      </c>
      <c r="L56" s="8">
        <v>3.5</v>
      </c>
      <c r="M56" s="8">
        <v>9</v>
      </c>
      <c r="N56" s="8">
        <v>7.5</v>
      </c>
      <c r="O56" s="8">
        <v>5.5</v>
      </c>
    </row>
    <row r="57" spans="1:15">
      <c r="A57" s="1">
        <v>94</v>
      </c>
      <c r="B57" s="1" t="s">
        <v>5</v>
      </c>
      <c r="C57" s="1">
        <v>9</v>
      </c>
      <c r="D57" s="1">
        <v>6</v>
      </c>
      <c r="E57" s="1">
        <v>5</v>
      </c>
      <c r="F57" s="1">
        <f>SUMIF(Scores!$E$2:$E$510, 'Next Gen'!$A57, INDEX(Scores!$H$2:$O$510, 0, MATCH($B57, Scores!$H$1:$O$1, 0)))</f>
        <v>8</v>
      </c>
      <c r="G57" s="1" t="str">
        <f>INDEX(Scores!$B$2:$B$510, MATCH('Next Gen'!$A57, Scores!$E$2:$E$510, 0))</f>
        <v>high</v>
      </c>
      <c r="H57" s="4">
        <f>INDEX(Scores!$D$2:$D$510, MATCH('Next Gen'!$A57, Scores!$E$2:$E$510, 0))</f>
        <v>45784</v>
      </c>
      <c r="K57" s="7">
        <v>114</v>
      </c>
      <c r="L57" s="8">
        <v>2</v>
      </c>
      <c r="M57" s="8">
        <v>9</v>
      </c>
      <c r="N57" s="8">
        <v>7.5</v>
      </c>
      <c r="O57" s="8">
        <v>5.5</v>
      </c>
    </row>
    <row r="58" spans="1:15">
      <c r="A58" s="1">
        <v>95</v>
      </c>
      <c r="B58" s="1" t="s">
        <v>4</v>
      </c>
      <c r="C58" s="1">
        <v>9</v>
      </c>
      <c r="D58" s="1">
        <v>8</v>
      </c>
      <c r="E58" s="1">
        <v>1</v>
      </c>
      <c r="F58" s="1">
        <f>SUMIF(Scores!$E$2:$E$510, 'Next Gen'!$A58, INDEX(Scores!$H$2:$O$510, 0, MATCH($B58, Scores!$H$1:$O$1, 0)))</f>
        <v>2</v>
      </c>
      <c r="G58" s="1" t="str">
        <f>INDEX(Scores!$B$2:$B$510, MATCH('Next Gen'!$A58, Scores!$E$2:$E$510, 0))</f>
        <v>low</v>
      </c>
      <c r="H58" s="4">
        <f>INDEX(Scores!$D$2:$D$510, MATCH('Next Gen'!$A58, Scores!$E$2:$E$510, 0))</f>
        <v>45784</v>
      </c>
      <c r="K58" s="7">
        <v>111</v>
      </c>
      <c r="L58" s="8">
        <v>3</v>
      </c>
      <c r="M58" s="8">
        <v>9</v>
      </c>
      <c r="N58" s="8">
        <v>8</v>
      </c>
      <c r="O58" s="8">
        <v>5.5</v>
      </c>
    </row>
    <row r="59" spans="1:15">
      <c r="A59" s="1">
        <v>95</v>
      </c>
      <c r="B59" s="1" t="s">
        <v>5</v>
      </c>
      <c r="C59" s="1">
        <v>9</v>
      </c>
      <c r="D59" s="1">
        <v>7</v>
      </c>
      <c r="E59" s="1">
        <v>1</v>
      </c>
      <c r="F59" s="1">
        <f>SUMIF(Scores!$E$2:$E$510, 'Next Gen'!$A59, INDEX(Scores!$H$2:$O$510, 0, MATCH($B59, Scores!$H$1:$O$1, 0)))</f>
        <v>1</v>
      </c>
      <c r="G59" s="1" t="str">
        <f>INDEX(Scores!$B$2:$B$510, MATCH('Next Gen'!$A59, Scores!$E$2:$E$510, 0))</f>
        <v>low</v>
      </c>
      <c r="H59" s="4">
        <f>INDEX(Scores!$D$2:$D$510, MATCH('Next Gen'!$A59, Scores!$E$2:$E$510, 0))</f>
        <v>45784</v>
      </c>
      <c r="K59" s="7">
        <v>99</v>
      </c>
      <c r="L59" s="8">
        <v>2.5</v>
      </c>
      <c r="M59" s="8">
        <v>9</v>
      </c>
      <c r="N59" s="8">
        <v>9</v>
      </c>
      <c r="O59" s="8">
        <v>5</v>
      </c>
    </row>
    <row r="60" spans="1:15">
      <c r="A60" s="1">
        <v>96</v>
      </c>
      <c r="B60" s="1" t="s">
        <v>4</v>
      </c>
      <c r="C60" s="1">
        <v>9</v>
      </c>
      <c r="D60" s="1">
        <v>9</v>
      </c>
      <c r="E60" s="1">
        <v>3</v>
      </c>
      <c r="F60" s="1">
        <f>SUMIF(Scores!$E$2:$E$510, 'Next Gen'!$A60, INDEX(Scores!$H$2:$O$510, 0, MATCH($B60, Scores!$H$1:$O$1, 0)))</f>
        <v>5</v>
      </c>
      <c r="G60" s="1" t="str">
        <f>INDEX(Scores!$B$2:$B$510, MATCH('Next Gen'!$A60, Scores!$E$2:$E$510, 0))</f>
        <v>mid</v>
      </c>
      <c r="H60" s="4">
        <f>INDEX(Scores!$D$2:$D$510, MATCH('Next Gen'!$A60, Scores!$E$2:$E$510, 0))</f>
        <v>45790</v>
      </c>
      <c r="K60" s="7">
        <v>92</v>
      </c>
      <c r="L60" s="8">
        <v>2.5</v>
      </c>
      <c r="M60" s="8">
        <v>9</v>
      </c>
      <c r="N60" s="8">
        <v>5</v>
      </c>
      <c r="O60" s="8">
        <v>5</v>
      </c>
    </row>
    <row r="61" spans="1:15">
      <c r="A61" s="1">
        <v>96</v>
      </c>
      <c r="B61" s="1" t="s">
        <v>5</v>
      </c>
      <c r="C61" s="1">
        <v>9</v>
      </c>
      <c r="D61" s="1">
        <v>6</v>
      </c>
      <c r="E61" s="1">
        <v>2</v>
      </c>
      <c r="F61" s="1">
        <f>SUMIF(Scores!$E$2:$E$510, 'Next Gen'!$A61, INDEX(Scores!$H$2:$O$510, 0, MATCH($B61, Scores!$H$1:$O$1, 0)))</f>
        <v>3</v>
      </c>
      <c r="G61" s="1" t="str">
        <f>INDEX(Scores!$B$2:$B$510, MATCH('Next Gen'!$A61, Scores!$E$2:$E$510, 0))</f>
        <v>mid</v>
      </c>
      <c r="H61" s="4">
        <f>INDEX(Scores!$D$2:$D$510, MATCH('Next Gen'!$A61, Scores!$E$2:$E$510, 0))</f>
        <v>45790</v>
      </c>
      <c r="K61" s="7">
        <v>74</v>
      </c>
      <c r="L61" s="8">
        <v>2.5</v>
      </c>
      <c r="M61" s="8">
        <v>9</v>
      </c>
      <c r="N61" s="8">
        <v>5.5</v>
      </c>
      <c r="O61" s="8">
        <v>4</v>
      </c>
    </row>
    <row r="62" spans="1:15">
      <c r="A62" s="1">
        <v>98</v>
      </c>
      <c r="B62" s="1" t="s">
        <v>4</v>
      </c>
      <c r="C62" s="1">
        <v>9</v>
      </c>
      <c r="D62" s="1">
        <v>9</v>
      </c>
      <c r="E62" s="1">
        <v>4</v>
      </c>
      <c r="F62" s="1">
        <f>SUMIF(Scores!$E$2:$E$510, 'Next Gen'!$A62, INDEX(Scores!$H$2:$O$510, 0, MATCH($B62, Scores!$H$1:$O$1, 0)))</f>
        <v>11</v>
      </c>
      <c r="G62" s="1" t="str">
        <f>INDEX(Scores!$B$2:$B$510, MATCH('Next Gen'!$A62, Scores!$E$2:$E$510, 0))</f>
        <v>mid</v>
      </c>
      <c r="H62" s="4">
        <f>INDEX(Scores!$D$2:$D$510, MATCH('Next Gen'!$A62, Scores!$E$2:$E$510, 0))</f>
        <v>45791</v>
      </c>
      <c r="K62" s="7">
        <v>96</v>
      </c>
      <c r="L62" s="8">
        <v>2.5</v>
      </c>
      <c r="M62" s="8">
        <v>9</v>
      </c>
      <c r="N62" s="8">
        <v>7.5</v>
      </c>
      <c r="O62" s="8">
        <v>4</v>
      </c>
    </row>
    <row r="63" spans="1:15">
      <c r="A63" s="1">
        <v>98</v>
      </c>
      <c r="B63" s="1" t="s">
        <v>5</v>
      </c>
      <c r="C63" s="1">
        <v>9</v>
      </c>
      <c r="D63" s="1">
        <v>9</v>
      </c>
      <c r="E63" s="1">
        <v>2</v>
      </c>
      <c r="F63" s="1">
        <f>SUMIF(Scores!$E$2:$E$510, 'Next Gen'!$A63, INDEX(Scores!$H$2:$O$510, 0, MATCH($B63, Scores!$H$1:$O$1, 0)))</f>
        <v>2</v>
      </c>
      <c r="G63" s="1" t="str">
        <f>INDEX(Scores!$B$2:$B$510, MATCH('Next Gen'!$A63, Scores!$E$2:$E$510, 0))</f>
        <v>mid</v>
      </c>
      <c r="H63" s="4">
        <f>INDEX(Scores!$D$2:$D$510, MATCH('Next Gen'!$A63, Scores!$E$2:$E$510, 0))</f>
        <v>45791</v>
      </c>
      <c r="K63" s="7">
        <v>104</v>
      </c>
      <c r="L63" s="8">
        <v>2</v>
      </c>
      <c r="M63" s="8">
        <v>9</v>
      </c>
      <c r="N63" s="8">
        <v>6</v>
      </c>
      <c r="O63" s="8">
        <v>4</v>
      </c>
    </row>
    <row r="64" spans="1:15">
      <c r="A64" s="1">
        <v>98</v>
      </c>
      <c r="B64" s="1" t="s">
        <v>6</v>
      </c>
      <c r="C64" s="1">
        <v>9</v>
      </c>
      <c r="D64" s="1">
        <v>4</v>
      </c>
      <c r="E64" s="1">
        <v>1</v>
      </c>
      <c r="F64" s="1">
        <f>SUMIF(Scores!$E$2:$E$510, 'Next Gen'!$A64, INDEX(Scores!$H$2:$O$510, 0, MATCH($B64, Scores!$H$1:$O$1, 0)))</f>
        <v>3</v>
      </c>
      <c r="G64" s="1" t="str">
        <f>INDEX(Scores!$B$2:$B$510, MATCH('Next Gen'!$A64, Scores!$E$2:$E$510, 0))</f>
        <v>mid</v>
      </c>
      <c r="H64" s="4">
        <f>INDEX(Scores!$D$2:$D$510, MATCH('Next Gen'!$A64, Scores!$E$2:$E$510, 0))</f>
        <v>45791</v>
      </c>
      <c r="K64" s="7">
        <v>79</v>
      </c>
      <c r="L64" s="8">
        <v>2</v>
      </c>
      <c r="M64" s="8">
        <v>9</v>
      </c>
      <c r="N64" s="8">
        <v>6.5</v>
      </c>
      <c r="O64" s="8">
        <v>4</v>
      </c>
    </row>
    <row r="65" spans="1:15">
      <c r="A65" s="1">
        <v>99</v>
      </c>
      <c r="B65" s="1" t="s">
        <v>4</v>
      </c>
      <c r="C65" s="1">
        <v>9</v>
      </c>
      <c r="D65" s="1">
        <v>9</v>
      </c>
      <c r="E65" s="1">
        <v>1</v>
      </c>
      <c r="F65" s="1">
        <f>SUMIF(Scores!$E$2:$E$510, 'Next Gen'!$A65, INDEX(Scores!$H$2:$O$510, 0, MATCH($B65, Scores!$H$1:$O$1, 0)))</f>
        <v>3</v>
      </c>
      <c r="G65" s="1" t="str">
        <f>INDEX(Scores!$B$2:$B$510, MATCH('Next Gen'!$A65, Scores!$E$2:$E$510, 0))</f>
        <v>mid</v>
      </c>
      <c r="H65" s="4">
        <f>INDEX(Scores!$D$2:$D$510, MATCH('Next Gen'!$A65, Scores!$E$2:$E$510, 0))</f>
        <v>45791</v>
      </c>
      <c r="K65" s="7">
        <v>110</v>
      </c>
      <c r="L65" s="8">
        <v>2</v>
      </c>
      <c r="M65" s="8">
        <v>9</v>
      </c>
      <c r="N65" s="8">
        <v>7.5</v>
      </c>
      <c r="O65" s="8">
        <v>4</v>
      </c>
    </row>
    <row r="66" spans="1:15">
      <c r="A66" s="1">
        <v>99</v>
      </c>
      <c r="B66" s="1" t="s">
        <v>5</v>
      </c>
      <c r="C66" s="1">
        <v>9</v>
      </c>
      <c r="D66" s="1">
        <v>9</v>
      </c>
      <c r="E66" s="1">
        <v>4</v>
      </c>
      <c r="F66" s="1">
        <f>SUMIF(Scores!$E$2:$E$510, 'Next Gen'!$A66, INDEX(Scores!$H$2:$O$510, 0, MATCH($B66, Scores!$H$1:$O$1, 0)))</f>
        <v>7</v>
      </c>
      <c r="G66" s="1" t="str">
        <f>INDEX(Scores!$B$2:$B$510, MATCH('Next Gen'!$A66, Scores!$E$2:$E$510, 0))</f>
        <v>mid</v>
      </c>
      <c r="H66" s="4">
        <f>INDEX(Scores!$D$2:$D$510, MATCH('Next Gen'!$A66, Scores!$E$2:$E$510, 0))</f>
        <v>45791</v>
      </c>
      <c r="K66" s="7">
        <v>87</v>
      </c>
      <c r="L66" s="8">
        <v>1.5</v>
      </c>
      <c r="M66" s="8">
        <v>9</v>
      </c>
      <c r="N66" s="8">
        <v>6.5</v>
      </c>
      <c r="O66" s="8">
        <v>3.5</v>
      </c>
    </row>
    <row r="67" spans="1:15">
      <c r="A67" s="1">
        <v>99</v>
      </c>
      <c r="B67" s="1" t="s">
        <v>6</v>
      </c>
      <c r="C67" s="1">
        <v>9</v>
      </c>
      <c r="D67" s="1">
        <v>4</v>
      </c>
      <c r="E67" s="1">
        <v>4</v>
      </c>
      <c r="F67" s="1">
        <f>SUMIF(Scores!$E$2:$E$510, 'Next Gen'!$A67, INDEX(Scores!$H$2:$O$510, 0, MATCH($B67, Scores!$H$1:$O$1, 0)))</f>
        <v>9</v>
      </c>
      <c r="G67" s="1" t="str">
        <f>INDEX(Scores!$B$2:$B$510, MATCH('Next Gen'!$A67, Scores!$E$2:$E$510, 0))</f>
        <v>mid</v>
      </c>
      <c r="H67" s="4">
        <f>INDEX(Scores!$D$2:$D$510, MATCH('Next Gen'!$A67, Scores!$E$2:$E$510, 0))</f>
        <v>45791</v>
      </c>
      <c r="K67" s="7">
        <v>81</v>
      </c>
      <c r="L67" s="8">
        <v>2</v>
      </c>
      <c r="M67" s="8">
        <v>9</v>
      </c>
      <c r="N67" s="8">
        <v>6</v>
      </c>
      <c r="O67" s="8">
        <v>3</v>
      </c>
    </row>
    <row r="68" spans="1:15">
      <c r="A68" s="1">
        <v>99</v>
      </c>
      <c r="B68" s="1" t="s">
        <v>7</v>
      </c>
      <c r="C68" s="1">
        <v>9</v>
      </c>
      <c r="D68" s="1">
        <v>2</v>
      </c>
      <c r="E68" s="1">
        <v>2</v>
      </c>
      <c r="F68" s="1">
        <f>SUMIF(Scores!$E$2:$E$510, 'Next Gen'!$A68, INDEX(Scores!$H$2:$O$510, 0, MATCH($B68, Scores!$H$1:$O$1, 0)))</f>
        <v>5</v>
      </c>
      <c r="G68" s="1" t="str">
        <f>INDEX(Scores!$B$2:$B$510, MATCH('Next Gen'!$A68, Scores!$E$2:$E$510, 0))</f>
        <v>mid</v>
      </c>
      <c r="H68" s="4">
        <f>INDEX(Scores!$D$2:$D$510, MATCH('Next Gen'!$A68, Scores!$E$2:$E$510, 0))</f>
        <v>45791</v>
      </c>
      <c r="K68" s="7">
        <v>89</v>
      </c>
      <c r="L68" s="8">
        <v>2.5</v>
      </c>
      <c r="M68" s="8">
        <v>9</v>
      </c>
      <c r="N68" s="8">
        <v>7</v>
      </c>
      <c r="O68" s="8">
        <v>3</v>
      </c>
    </row>
    <row r="69" spans="1:15">
      <c r="A69" s="1">
        <v>100</v>
      </c>
      <c r="B69" s="1" t="s">
        <v>4</v>
      </c>
      <c r="C69" s="1">
        <v>9</v>
      </c>
      <c r="D69" s="1">
        <v>9</v>
      </c>
      <c r="E69" s="1">
        <v>4</v>
      </c>
      <c r="F69" s="1">
        <f>SUMIF(Scores!$E$2:$E$510, 'Next Gen'!$A69, INDEX(Scores!$H$2:$O$510, 0, MATCH($B69, Scores!$H$1:$O$1, 0)))</f>
        <v>9</v>
      </c>
      <c r="G69" s="1" t="str">
        <f>INDEX(Scores!$B$2:$B$510, MATCH('Next Gen'!$A69, Scores!$E$2:$E$510, 0))</f>
        <v>high</v>
      </c>
      <c r="H69" s="4">
        <f>INDEX(Scores!$D$2:$D$510, MATCH('Next Gen'!$A69, Scores!$E$2:$E$510, 0))</f>
        <v>45791</v>
      </c>
      <c r="K69" s="7">
        <v>105</v>
      </c>
      <c r="L69" s="8">
        <v>3</v>
      </c>
      <c r="M69" s="8">
        <v>9</v>
      </c>
      <c r="N69" s="8">
        <v>8</v>
      </c>
      <c r="O69" s="8">
        <v>3</v>
      </c>
    </row>
    <row r="70" spans="1:15">
      <c r="A70" s="1">
        <v>100</v>
      </c>
      <c r="B70" s="1" t="s">
        <v>5</v>
      </c>
      <c r="C70" s="1">
        <v>9</v>
      </c>
      <c r="D70" s="1">
        <v>8</v>
      </c>
      <c r="E70" s="1">
        <v>4</v>
      </c>
      <c r="F70" s="1">
        <f>SUMIF(Scores!$E$2:$E$510, 'Next Gen'!$A70, INDEX(Scores!$H$2:$O$510, 0, MATCH($B70, Scores!$H$1:$O$1, 0)))</f>
        <v>7</v>
      </c>
      <c r="G70" s="1" t="str">
        <f>INDEX(Scores!$B$2:$B$510, MATCH('Next Gen'!$A70, Scores!$E$2:$E$510, 0))</f>
        <v>high</v>
      </c>
      <c r="H70" s="4">
        <f>INDEX(Scores!$D$2:$D$510, MATCH('Next Gen'!$A70, Scores!$E$2:$E$510, 0))</f>
        <v>45791</v>
      </c>
      <c r="K70" s="7">
        <v>106</v>
      </c>
      <c r="L70" s="8">
        <v>2</v>
      </c>
      <c r="M70" s="8">
        <v>9</v>
      </c>
      <c r="N70" s="8">
        <v>7</v>
      </c>
      <c r="O70" s="8">
        <v>3</v>
      </c>
    </row>
    <row r="71" spans="1:15">
      <c r="A71" s="1">
        <v>101</v>
      </c>
      <c r="B71" s="1" t="s">
        <v>5</v>
      </c>
      <c r="C71" s="1">
        <v>9</v>
      </c>
      <c r="D71" s="1">
        <v>7</v>
      </c>
      <c r="E71" s="1">
        <v>5</v>
      </c>
      <c r="F71" s="1">
        <f>SUMIF(Scores!$E$2:$E$510, 'Next Gen'!$A71, INDEX(Scores!$H$2:$O$510, 0, MATCH($B71, Scores!$H$1:$O$1, 0)))</f>
        <v>9</v>
      </c>
      <c r="G71" s="1" t="str">
        <f>INDEX(Scores!$B$2:$B$510, MATCH('Next Gen'!$A71, Scores!$E$2:$E$510, 0))</f>
        <v>mid</v>
      </c>
      <c r="H71" s="4">
        <f>INDEX(Scores!$D$2:$D$510, MATCH('Next Gen'!$A71, Scores!$E$2:$E$510, 0))</f>
        <v>45797</v>
      </c>
      <c r="K71" s="7">
        <v>77</v>
      </c>
      <c r="L71" s="8">
        <v>2</v>
      </c>
      <c r="M71" s="8">
        <v>9</v>
      </c>
      <c r="N71" s="8">
        <v>7</v>
      </c>
      <c r="O71" s="8">
        <v>3</v>
      </c>
    </row>
    <row r="72" spans="1:15">
      <c r="A72" s="1">
        <v>101</v>
      </c>
      <c r="B72" s="1" t="s">
        <v>6</v>
      </c>
      <c r="C72" s="1">
        <v>9</v>
      </c>
      <c r="D72" s="1">
        <v>7</v>
      </c>
      <c r="E72" s="1">
        <v>2</v>
      </c>
      <c r="F72" s="1">
        <f>SUMIF(Scores!$E$2:$E$510, 'Next Gen'!$A72, INDEX(Scores!$H$2:$O$510, 0, MATCH($B72, Scores!$H$1:$O$1, 0)))</f>
        <v>6</v>
      </c>
      <c r="G72" s="1" t="str">
        <f>INDEX(Scores!$B$2:$B$510, MATCH('Next Gen'!$A72, Scores!$E$2:$E$510, 0))</f>
        <v>mid</v>
      </c>
      <c r="H72" s="4">
        <f>INDEX(Scores!$D$2:$D$510, MATCH('Next Gen'!$A72, Scores!$E$2:$E$510, 0))</f>
        <v>45797</v>
      </c>
      <c r="K72" s="7">
        <v>76</v>
      </c>
      <c r="L72" s="8">
        <v>1.5</v>
      </c>
      <c r="M72" s="8">
        <v>9</v>
      </c>
      <c r="N72" s="8">
        <v>7</v>
      </c>
      <c r="O72" s="8">
        <v>2.5</v>
      </c>
    </row>
    <row r="73" spans="1:15">
      <c r="A73" s="1">
        <v>102</v>
      </c>
      <c r="B73" s="1" t="s">
        <v>5</v>
      </c>
      <c r="C73" s="1">
        <v>9</v>
      </c>
      <c r="D73" s="1">
        <v>8</v>
      </c>
      <c r="E73" s="1">
        <v>5</v>
      </c>
      <c r="F73" s="1">
        <f>SUMIF(Scores!$E$2:$E$510, 'Next Gen'!$A73, INDEX(Scores!$H$2:$O$510, 0, MATCH($B73, Scores!$H$1:$O$1, 0)))</f>
        <v>8</v>
      </c>
      <c r="G73" s="1" t="str">
        <f>INDEX(Scores!$B$2:$B$510, MATCH('Next Gen'!$A73, Scores!$E$2:$E$510, 0))</f>
        <v>mid</v>
      </c>
      <c r="H73" s="4">
        <f>INDEX(Scores!$D$2:$D$510, MATCH('Next Gen'!$A73, Scores!$E$2:$E$510, 0))</f>
        <v>45797</v>
      </c>
      <c r="K73" s="7">
        <v>72</v>
      </c>
      <c r="L73" s="8">
        <v>1.5</v>
      </c>
      <c r="M73" s="8">
        <v>9</v>
      </c>
      <c r="N73" s="8">
        <v>7</v>
      </c>
      <c r="O73" s="8">
        <v>2.5</v>
      </c>
    </row>
    <row r="74" spans="1:15">
      <c r="A74" s="1">
        <v>102</v>
      </c>
      <c r="B74" s="1" t="s">
        <v>7</v>
      </c>
      <c r="C74" s="1">
        <v>9</v>
      </c>
      <c r="D74" s="1">
        <v>2</v>
      </c>
      <c r="E74" s="1">
        <v>1</v>
      </c>
      <c r="F74" s="1">
        <f>SUMIF(Scores!$E$2:$E$510, 'Next Gen'!$A74, INDEX(Scores!$H$2:$O$510, 0, MATCH($B74, Scores!$H$1:$O$1, 0)))</f>
        <v>1</v>
      </c>
      <c r="G74" s="1" t="str">
        <f>INDEX(Scores!$B$2:$B$510, MATCH('Next Gen'!$A74, Scores!$E$2:$E$510, 0))</f>
        <v>mid</v>
      </c>
      <c r="H74" s="4">
        <f>INDEX(Scores!$D$2:$D$510, MATCH('Next Gen'!$A74, Scores!$E$2:$E$510, 0))</f>
        <v>45797</v>
      </c>
      <c r="K74" s="7">
        <v>112</v>
      </c>
      <c r="L74" s="8">
        <v>1.5</v>
      </c>
      <c r="M74" s="8">
        <v>9</v>
      </c>
      <c r="N74" s="8">
        <v>8.5</v>
      </c>
      <c r="O74" s="8">
        <v>2</v>
      </c>
    </row>
    <row r="75" spans="1:15">
      <c r="A75" s="1">
        <v>103</v>
      </c>
      <c r="B75" s="1" t="s">
        <v>5</v>
      </c>
      <c r="C75" s="1">
        <v>9</v>
      </c>
      <c r="D75" s="1">
        <v>9</v>
      </c>
      <c r="E75" s="1">
        <v>7</v>
      </c>
      <c r="F75" s="1">
        <f>SUMIF(Scores!$E$2:$E$510, 'Next Gen'!$A75, INDEX(Scores!$H$2:$O$510, 0, MATCH($B75, Scores!$H$1:$O$1, 0)))</f>
        <v>12</v>
      </c>
      <c r="G75" s="1" t="str">
        <f>INDEX(Scores!$B$2:$B$510, MATCH('Next Gen'!$A75, Scores!$E$2:$E$510, 0))</f>
        <v>mid</v>
      </c>
      <c r="H75" s="4">
        <f>INDEX(Scores!$D$2:$D$510, MATCH('Next Gen'!$A75, Scores!$E$2:$E$510, 0))</f>
        <v>45798</v>
      </c>
      <c r="K75" s="7">
        <v>90</v>
      </c>
      <c r="L75" s="8">
        <v>1.5</v>
      </c>
      <c r="M75" s="8">
        <v>9</v>
      </c>
      <c r="N75" s="8">
        <v>5</v>
      </c>
      <c r="O75" s="8">
        <v>1.5</v>
      </c>
    </row>
    <row r="76" spans="1:15">
      <c r="A76" s="1">
        <v>103</v>
      </c>
      <c r="B76" s="1" t="s">
        <v>6</v>
      </c>
      <c r="C76" s="1">
        <v>9</v>
      </c>
      <c r="D76" s="1">
        <v>3</v>
      </c>
      <c r="E76" s="1">
        <v>3</v>
      </c>
      <c r="F76" s="1">
        <f>SUMIF(Scores!$E$2:$E$510, 'Next Gen'!$A76, INDEX(Scores!$H$2:$O$510, 0, MATCH($B76, Scores!$H$1:$O$1, 0)))</f>
        <v>5</v>
      </c>
      <c r="G76" s="1" t="str">
        <f>INDEX(Scores!$B$2:$B$510, MATCH('Next Gen'!$A76, Scores!$E$2:$E$510, 0))</f>
        <v>mid</v>
      </c>
      <c r="H76" s="4">
        <f>INDEX(Scores!$D$2:$D$510, MATCH('Next Gen'!$A76, Scores!$E$2:$E$510, 0))</f>
        <v>45798</v>
      </c>
      <c r="K76" s="7">
        <v>95</v>
      </c>
      <c r="L76" s="8">
        <v>1</v>
      </c>
      <c r="M76" s="8">
        <v>9</v>
      </c>
      <c r="N76" s="8">
        <v>7.5</v>
      </c>
      <c r="O76" s="8">
        <v>1.5</v>
      </c>
    </row>
    <row r="77" spans="1:15">
      <c r="A77" s="1">
        <v>104</v>
      </c>
      <c r="B77" s="1" t="s">
        <v>5</v>
      </c>
      <c r="C77" s="1">
        <v>9</v>
      </c>
      <c r="D77" s="1">
        <v>6</v>
      </c>
      <c r="E77" s="1">
        <v>2</v>
      </c>
      <c r="F77" s="1">
        <f>SUMIF(Scores!$E$2:$E$510, 'Next Gen'!$A77, INDEX(Scores!$H$2:$O$510, 0, MATCH($B77, Scores!$H$1:$O$1, 0)))</f>
        <v>4</v>
      </c>
      <c r="G77" s="1" t="str">
        <f>INDEX(Scores!$B$2:$B$510, MATCH('Next Gen'!$A77, Scores!$E$2:$E$510, 0))</f>
        <v>mid</v>
      </c>
      <c r="H77" s="4">
        <f>INDEX(Scores!$D$2:$D$510, MATCH('Next Gen'!$A77, Scores!$E$2:$E$510, 0))</f>
        <v>45799</v>
      </c>
      <c r="K77" s="7" t="s">
        <v>47</v>
      </c>
      <c r="L77" s="8">
        <v>3.3763440860215055</v>
      </c>
      <c r="M77" s="8">
        <v>9.258064516129032</v>
      </c>
      <c r="N77" s="8">
        <v>7.5483870967741939</v>
      </c>
      <c r="O77" s="8">
        <v>6.333333333333333</v>
      </c>
    </row>
    <row r="78" spans="1:15">
      <c r="A78" s="1">
        <v>104</v>
      </c>
      <c r="B78" s="1" t="s">
        <v>6</v>
      </c>
      <c r="C78" s="1">
        <v>9</v>
      </c>
      <c r="D78" s="1">
        <v>7</v>
      </c>
      <c r="E78" s="1">
        <v>1</v>
      </c>
      <c r="F78" s="1">
        <f>SUMIF(Scores!$E$2:$E$510, 'Next Gen'!$A78, INDEX(Scores!$H$2:$O$510, 0, MATCH($B78, Scores!$H$1:$O$1, 0)))</f>
        <v>1</v>
      </c>
      <c r="G78" s="1" t="str">
        <f>INDEX(Scores!$B$2:$B$510, MATCH('Next Gen'!$A78, Scores!$E$2:$E$510, 0))</f>
        <v>mid</v>
      </c>
      <c r="H78" s="4">
        <f>INDEX(Scores!$D$2:$D$510, MATCH('Next Gen'!$A78, Scores!$E$2:$E$510, 0))</f>
        <v>45799</v>
      </c>
      <c r="K78"/>
    </row>
    <row r="79" spans="1:15">
      <c r="A79" s="1">
        <v>105</v>
      </c>
      <c r="B79" s="1" t="s">
        <v>5</v>
      </c>
      <c r="C79" s="1">
        <v>9</v>
      </c>
      <c r="D79" s="1">
        <v>8</v>
      </c>
      <c r="E79" s="1">
        <v>3</v>
      </c>
      <c r="F79" s="1">
        <f>SUMIF(Scores!$E$2:$E$510, 'Next Gen'!$A79, INDEX(Scores!$H$2:$O$510, 0, MATCH($B79, Scores!$H$1:$O$1, 0)))</f>
        <v>3</v>
      </c>
      <c r="G79" s="1" t="str">
        <f>INDEX(Scores!$B$2:$B$510, MATCH('Next Gen'!$A79, Scores!$E$2:$E$510, 0))</f>
        <v>mid</v>
      </c>
      <c r="H79" s="4">
        <f>INDEX(Scores!$D$2:$D$510, MATCH('Next Gen'!$A79, Scores!$E$2:$E$510, 0))</f>
        <v>45811</v>
      </c>
      <c r="K79"/>
    </row>
    <row r="80" spans="1:15">
      <c r="A80" s="1">
        <v>105</v>
      </c>
      <c r="B80" s="1" t="s">
        <v>6</v>
      </c>
      <c r="C80" s="1">
        <v>9</v>
      </c>
      <c r="D80" s="1">
        <v>3</v>
      </c>
      <c r="E80" s="1">
        <v>1</v>
      </c>
      <c r="F80" s="1">
        <f>SUMIF(Scores!$E$2:$E$510, 'Next Gen'!$A80, INDEX(Scores!$H$2:$O$510, 0, MATCH($B80, Scores!$H$1:$O$1, 0)))</f>
        <v>1</v>
      </c>
      <c r="G80" s="1" t="str">
        <f>INDEX(Scores!$B$2:$B$510, MATCH('Next Gen'!$A80, Scores!$E$2:$E$510, 0))</f>
        <v>mid</v>
      </c>
      <c r="H80" s="4">
        <f>INDEX(Scores!$D$2:$D$510, MATCH('Next Gen'!$A80, Scores!$E$2:$E$510, 0))</f>
        <v>45811</v>
      </c>
      <c r="K80"/>
    </row>
    <row r="81" spans="1:11">
      <c r="A81" s="1">
        <v>106</v>
      </c>
      <c r="B81" s="1" t="s">
        <v>5</v>
      </c>
      <c r="C81" s="1">
        <v>9</v>
      </c>
      <c r="D81" s="1">
        <v>7</v>
      </c>
      <c r="E81" s="1">
        <v>2</v>
      </c>
      <c r="F81" s="1">
        <f>SUMIF(Scores!$E$2:$E$510, 'Next Gen'!$A81, INDEX(Scores!$H$2:$O$510, 0, MATCH($B81, Scores!$H$1:$O$1, 0)))</f>
        <v>3</v>
      </c>
      <c r="G81" s="1" t="str">
        <f>INDEX(Scores!$B$2:$B$510, MATCH('Next Gen'!$A81, Scores!$E$2:$E$510, 0))</f>
        <v>mid</v>
      </c>
      <c r="H81" s="4">
        <f>INDEX(Scores!$D$2:$D$510, MATCH('Next Gen'!$A81, Scores!$E$2:$E$510, 0))</f>
        <v>45811</v>
      </c>
      <c r="K81"/>
    </row>
    <row r="82" spans="1:11">
      <c r="A82" s="1">
        <v>106</v>
      </c>
      <c r="B82" s="1" t="s">
        <v>6</v>
      </c>
      <c r="C82" s="1">
        <v>9</v>
      </c>
      <c r="D82" s="1">
        <v>5</v>
      </c>
      <c r="E82" s="1">
        <v>2</v>
      </c>
      <c r="F82" s="1">
        <f>SUMIF(Scores!$E$2:$E$510, 'Next Gen'!$A82, INDEX(Scores!$H$2:$O$510, 0, MATCH($B82, Scores!$H$1:$O$1, 0)))</f>
        <v>2</v>
      </c>
      <c r="G82" s="1" t="str">
        <f>INDEX(Scores!$B$2:$B$510, MATCH('Next Gen'!$A82, Scores!$E$2:$E$510, 0))</f>
        <v>mid</v>
      </c>
      <c r="H82" s="4">
        <f>INDEX(Scores!$D$2:$D$510, MATCH('Next Gen'!$A82, Scores!$E$2:$E$510, 0))</f>
        <v>45811</v>
      </c>
      <c r="K82"/>
    </row>
    <row r="83" spans="1:11">
      <c r="A83" s="1">
        <v>107</v>
      </c>
      <c r="B83" s="1" t="s">
        <v>5</v>
      </c>
      <c r="C83" s="1">
        <v>9</v>
      </c>
      <c r="D83" s="1">
        <v>7</v>
      </c>
      <c r="E83" s="1">
        <v>4</v>
      </c>
      <c r="F83" s="1">
        <f>SUMIF(Scores!$E$2:$E$510, 'Next Gen'!$A83, INDEX(Scores!$H$2:$O$510, 0, MATCH($B83, Scores!$H$1:$O$1, 0)))</f>
        <v>5</v>
      </c>
      <c r="G83" s="1" t="str">
        <f>INDEX(Scores!$B$2:$B$510, MATCH('Next Gen'!$A83, Scores!$E$2:$E$510, 0))</f>
        <v>mid</v>
      </c>
      <c r="H83" s="4">
        <f>INDEX(Scores!$D$2:$D$510, MATCH('Next Gen'!$A83, Scores!$E$2:$E$510, 0))</f>
        <v>45818</v>
      </c>
      <c r="K83"/>
    </row>
    <row r="84" spans="1:11">
      <c r="A84" s="1">
        <v>107</v>
      </c>
      <c r="B84" s="1" t="s">
        <v>4</v>
      </c>
      <c r="C84" s="1">
        <v>9</v>
      </c>
      <c r="D84" s="1">
        <v>8</v>
      </c>
      <c r="E84" s="1">
        <v>3</v>
      </c>
      <c r="F84" s="1">
        <f>SUMIF(Scores!$E$2:$E$510, 'Next Gen'!$A84, INDEX(Scores!$H$2:$O$510, 0, MATCH($B84, Scores!$H$1:$O$1, 0)))</f>
        <v>6</v>
      </c>
      <c r="G84" s="1" t="str">
        <f>INDEX(Scores!$B$2:$B$510, MATCH('Next Gen'!$A84, Scores!$E$2:$E$510, 0))</f>
        <v>mid</v>
      </c>
      <c r="H84" s="4">
        <f>INDEX(Scores!$D$2:$D$510, MATCH('Next Gen'!$A84, Scores!$E$2:$E$510, 0))</f>
        <v>45818</v>
      </c>
      <c r="K84"/>
    </row>
    <row r="85" spans="1:11">
      <c r="A85" s="1">
        <v>108</v>
      </c>
      <c r="B85" s="1" t="s">
        <v>5</v>
      </c>
      <c r="C85" s="1">
        <v>9</v>
      </c>
      <c r="D85" s="1">
        <v>7</v>
      </c>
      <c r="E85" s="1">
        <v>4</v>
      </c>
      <c r="F85" s="1">
        <f>SUMIF(Scores!$E$2:$E$510, 'Next Gen'!$A85, INDEX(Scores!$H$2:$O$510, 0, MATCH($B85, Scores!$H$1:$O$1, 0)))</f>
        <v>6</v>
      </c>
      <c r="G85" s="1" t="str">
        <f>INDEX(Scores!$B$2:$B$510, MATCH('Next Gen'!$A85, Scores!$E$2:$E$510, 0))</f>
        <v>mid</v>
      </c>
      <c r="H85" s="4">
        <f>INDEX(Scores!$D$2:$D$510, MATCH('Next Gen'!$A85, Scores!$E$2:$E$510, 0))</f>
        <v>45819</v>
      </c>
      <c r="K85"/>
    </row>
    <row r="86" spans="1:11">
      <c r="A86" s="1">
        <v>108</v>
      </c>
      <c r="B86" s="1" t="s">
        <v>4</v>
      </c>
      <c r="C86" s="1">
        <v>9</v>
      </c>
      <c r="D86" s="1">
        <v>9</v>
      </c>
      <c r="E86" s="1">
        <v>4</v>
      </c>
      <c r="F86" s="1">
        <f>SUMIF(Scores!$E$2:$E$510, 'Next Gen'!$A86, INDEX(Scores!$H$2:$O$510, 0, MATCH($B86, Scores!$H$1:$O$1, 0)))</f>
        <v>8</v>
      </c>
      <c r="G86" s="1" t="str">
        <f>INDEX(Scores!$B$2:$B$510, MATCH('Next Gen'!$A86, Scores!$E$2:$E$510, 0))</f>
        <v>mid</v>
      </c>
      <c r="H86" s="4">
        <f>INDEX(Scores!$D$2:$D$510, MATCH('Next Gen'!$A86, Scores!$E$2:$E$510, 0))</f>
        <v>45819</v>
      </c>
      <c r="K86"/>
    </row>
    <row r="87" spans="1:11">
      <c r="A87" s="1">
        <v>109</v>
      </c>
      <c r="B87" s="1" t="s">
        <v>5</v>
      </c>
      <c r="C87" s="1">
        <v>9</v>
      </c>
      <c r="D87" s="1">
        <v>7</v>
      </c>
      <c r="E87" s="1">
        <v>3</v>
      </c>
      <c r="F87" s="1">
        <f>SUMIF(Scores!$E$2:$E$510, 'Next Gen'!$A87, INDEX(Scores!$H$2:$O$510, 0, MATCH($B87, Scores!$H$1:$O$1, 0)))</f>
        <v>8</v>
      </c>
      <c r="G87" s="1" t="str">
        <f>INDEX(Scores!$B$2:$B$510, MATCH('Next Gen'!$A87, Scores!$E$2:$E$510, 0))</f>
        <v>mid</v>
      </c>
      <c r="H87" s="4">
        <f>INDEX(Scores!$D$2:$D$510, MATCH('Next Gen'!$A87, Scores!$E$2:$E$510, 0))</f>
        <v>45820</v>
      </c>
      <c r="K87"/>
    </row>
    <row r="88" spans="1:11">
      <c r="A88" s="1">
        <v>109</v>
      </c>
      <c r="B88" s="1" t="s">
        <v>4</v>
      </c>
      <c r="C88" s="1">
        <v>9</v>
      </c>
      <c r="D88" s="1">
        <v>9</v>
      </c>
      <c r="E88" s="1">
        <v>4</v>
      </c>
      <c r="F88" s="1">
        <f>SUMIF(Scores!$E$2:$E$510, 'Next Gen'!$A88, INDEX(Scores!$H$2:$O$510, 0, MATCH($B88, Scores!$H$1:$O$1, 0)))</f>
        <v>5</v>
      </c>
      <c r="G88" s="1" t="str">
        <f>INDEX(Scores!$B$2:$B$510, MATCH('Next Gen'!$A88, Scores!$E$2:$E$510, 0))</f>
        <v>mid</v>
      </c>
      <c r="H88" s="4">
        <f>INDEX(Scores!$D$2:$D$510, MATCH('Next Gen'!$A88, Scores!$E$2:$E$510, 0))</f>
        <v>45820</v>
      </c>
      <c r="K88"/>
    </row>
    <row r="89" spans="1:11">
      <c r="A89" s="1">
        <v>110</v>
      </c>
      <c r="B89" s="1" t="s">
        <v>5</v>
      </c>
      <c r="C89" s="1">
        <v>9</v>
      </c>
      <c r="D89" s="1">
        <v>8</v>
      </c>
      <c r="E89" s="1">
        <v>1</v>
      </c>
      <c r="F89" s="1">
        <f>SUMIF(Scores!$E$2:$E$510, 'Next Gen'!$A89, INDEX(Scores!$H$2:$O$510, 0, MATCH($B89, Scores!$H$1:$O$1, 0)))</f>
        <v>3</v>
      </c>
      <c r="G89" s="1" t="str">
        <f>INDEX(Scores!$B$2:$B$510, MATCH('Next Gen'!$A89, Scores!$E$2:$E$510, 0))</f>
        <v>mid</v>
      </c>
      <c r="H89" s="4">
        <f>INDEX(Scores!$D$2:$D$510, MATCH('Next Gen'!$A89, Scores!$E$2:$E$510, 0))</f>
        <v>45821</v>
      </c>
      <c r="K89"/>
    </row>
    <row r="90" spans="1:11">
      <c r="A90" s="1">
        <v>110</v>
      </c>
      <c r="B90" s="1" t="s">
        <v>4</v>
      </c>
      <c r="C90" s="1">
        <v>9</v>
      </c>
      <c r="D90" s="1">
        <v>7</v>
      </c>
      <c r="E90" s="1">
        <v>3</v>
      </c>
      <c r="F90" s="1">
        <f>SUMIF(Scores!$E$2:$E$510, 'Next Gen'!$A90, INDEX(Scores!$H$2:$O$510, 0, MATCH($B90, Scores!$H$1:$O$1, 0)))</f>
        <v>5</v>
      </c>
      <c r="G90" s="1" t="str">
        <f>INDEX(Scores!$B$2:$B$510, MATCH('Next Gen'!$A90, Scores!$E$2:$E$510, 0))</f>
        <v>mid</v>
      </c>
      <c r="H90" s="4">
        <f>INDEX(Scores!$D$2:$D$510, MATCH('Next Gen'!$A90, Scores!$E$2:$E$510, 0))</f>
        <v>45821</v>
      </c>
      <c r="K90"/>
    </row>
    <row r="91" spans="1:11">
      <c r="A91" s="1">
        <v>111</v>
      </c>
      <c r="B91" s="1" t="s">
        <v>5</v>
      </c>
      <c r="C91" s="1">
        <v>9</v>
      </c>
      <c r="D91" s="1">
        <v>8</v>
      </c>
      <c r="E91" s="1">
        <v>2</v>
      </c>
      <c r="F91" s="1">
        <f>SUMIF(Scores!$E$2:$E$510, 'Next Gen'!$A91, INDEX(Scores!$H$2:$O$510, 0, MATCH($B91, Scores!$H$1:$O$1, 0)))</f>
        <v>4</v>
      </c>
      <c r="G91" s="1" t="str">
        <f>INDEX(Scores!$B$2:$B$510, MATCH('Next Gen'!$A91, Scores!$E$2:$E$510, 0))</f>
        <v>mid</v>
      </c>
      <c r="H91" s="4">
        <f>INDEX(Scores!$D$2:$D$510, MATCH('Next Gen'!$A91, Scores!$E$2:$E$510, 0))</f>
        <v>45824</v>
      </c>
      <c r="K91"/>
    </row>
    <row r="92" spans="1:11">
      <c r="A92" s="1">
        <v>111</v>
      </c>
      <c r="B92" s="1" t="s">
        <v>4</v>
      </c>
      <c r="C92" s="1">
        <v>9</v>
      </c>
      <c r="D92" s="1">
        <v>8</v>
      </c>
      <c r="E92" s="1">
        <v>4</v>
      </c>
      <c r="F92" s="1">
        <f>SUMIF(Scores!$E$2:$E$510, 'Next Gen'!$A92, INDEX(Scores!$H$2:$O$510, 0, MATCH($B92, Scores!$H$1:$O$1, 0)))</f>
        <v>7</v>
      </c>
      <c r="G92" s="1" t="str">
        <f>INDEX(Scores!$B$2:$B$510, MATCH('Next Gen'!$A92, Scores!$E$2:$E$510, 0))</f>
        <v>mid</v>
      </c>
      <c r="H92" s="4">
        <f>INDEX(Scores!$D$2:$D$510, MATCH('Next Gen'!$A92, Scores!$E$2:$E$510, 0))</f>
        <v>45824</v>
      </c>
      <c r="K92"/>
    </row>
    <row r="93" spans="1:11">
      <c r="A93" s="1">
        <v>112</v>
      </c>
      <c r="B93" s="1" t="s">
        <v>5</v>
      </c>
      <c r="C93" s="1">
        <v>9</v>
      </c>
      <c r="D93" s="1">
        <v>8</v>
      </c>
      <c r="E93" s="1">
        <v>1</v>
      </c>
      <c r="F93" s="1">
        <f>SUMIF(Scores!$E$2:$E$510, 'Next Gen'!$A93, INDEX(Scores!$H$2:$O$510, 0, MATCH($B93, Scores!$H$1:$O$1, 0)))</f>
        <v>1</v>
      </c>
      <c r="G93" s="1" t="str">
        <f>INDEX(Scores!$B$2:$B$510, MATCH('Next Gen'!$A93, Scores!$E$2:$E$510, 0))</f>
        <v>mid</v>
      </c>
      <c r="H93" s="4">
        <f>INDEX(Scores!$D$2:$D$510, MATCH('Next Gen'!$A93, Scores!$E$2:$E$510, 0))</f>
        <v>45824</v>
      </c>
      <c r="K93"/>
    </row>
    <row r="94" spans="1:11">
      <c r="A94" s="1">
        <v>112</v>
      </c>
      <c r="B94" s="1" t="s">
        <v>4</v>
      </c>
      <c r="C94" s="1">
        <v>9</v>
      </c>
      <c r="D94" s="1">
        <v>9</v>
      </c>
      <c r="E94" s="1">
        <v>2</v>
      </c>
      <c r="F94" s="1">
        <f>SUMIF(Scores!$E$2:$E$510, 'Next Gen'!$A94, INDEX(Scores!$H$2:$O$510, 0, MATCH($B94, Scores!$H$1:$O$1, 0)))</f>
        <v>3</v>
      </c>
      <c r="G94" s="1" t="str">
        <f>INDEX(Scores!$B$2:$B$510, MATCH('Next Gen'!$A94, Scores!$E$2:$E$510, 0))</f>
        <v>mid</v>
      </c>
      <c r="H94" s="4">
        <f>INDEX(Scores!$D$2:$D$510, MATCH('Next Gen'!$A94, Scores!$E$2:$E$510, 0))</f>
        <v>45824</v>
      </c>
      <c r="K94"/>
    </row>
    <row r="95" spans="1:11">
      <c r="A95" s="1">
        <v>112</v>
      </c>
      <c r="B95" s="1" t="s">
        <v>6</v>
      </c>
      <c r="C95" s="1">
        <v>9</v>
      </c>
      <c r="D95" s="1">
        <v>6</v>
      </c>
      <c r="E95" s="1">
        <v>3</v>
      </c>
      <c r="F95" s="1">
        <f>SUMIF(Scores!$E$2:$E$510, 'Next Gen'!$A95, INDEX(Scores!$H$2:$O$510, 0, MATCH($B95, Scores!$H$1:$O$1, 0)))</f>
        <v>4</v>
      </c>
      <c r="G95" s="1" t="str">
        <f>INDEX(Scores!$B$2:$B$510, MATCH('Next Gen'!$A95, Scores!$E$2:$E$510, 0))</f>
        <v>mid</v>
      </c>
      <c r="H95" s="4">
        <f>INDEX(Scores!$D$2:$D$510, MATCH('Next Gen'!$A95, Scores!$E$2:$E$510, 0))</f>
        <v>45824</v>
      </c>
      <c r="K95"/>
    </row>
    <row r="96" spans="1:11">
      <c r="A96" s="1">
        <v>112</v>
      </c>
      <c r="B96" s="1" t="s">
        <v>7</v>
      </c>
      <c r="C96" s="1">
        <v>9</v>
      </c>
      <c r="D96" s="1">
        <v>3</v>
      </c>
      <c r="E96" s="1">
        <v>2</v>
      </c>
      <c r="F96" s="1">
        <f>SUMIF(Scores!$E$2:$E$510, 'Next Gen'!$A96, INDEX(Scores!$H$2:$O$510, 0, MATCH($B96, Scores!$H$1:$O$1, 0)))</f>
        <v>6</v>
      </c>
      <c r="G96" s="1" t="str">
        <f>INDEX(Scores!$B$2:$B$510, MATCH('Next Gen'!$A96, Scores!$E$2:$E$510, 0))</f>
        <v>mid</v>
      </c>
      <c r="H96" s="4">
        <f>INDEX(Scores!$D$2:$D$510, MATCH('Next Gen'!$A96, Scores!$E$2:$E$510, 0))</f>
        <v>45824</v>
      </c>
      <c r="K96"/>
    </row>
    <row r="97" spans="1:11">
      <c r="A97" s="1">
        <v>113</v>
      </c>
      <c r="B97" s="1" t="s">
        <v>5</v>
      </c>
      <c r="C97" s="1">
        <v>9</v>
      </c>
      <c r="D97" s="1">
        <v>9</v>
      </c>
      <c r="E97" s="1">
        <v>3</v>
      </c>
      <c r="F97" s="1">
        <f>SUMIF(Scores!$E$2:$E$510, 'Next Gen'!$A97, INDEX(Scores!$H$2:$O$510, 0, MATCH($B97, Scores!$H$1:$O$1, 0)))</f>
        <v>7</v>
      </c>
      <c r="G97" s="1" t="str">
        <f>INDEX(Scores!$B$2:$B$510, MATCH('Next Gen'!$A97, Scores!$E$2:$E$510, 0))</f>
        <v>mid</v>
      </c>
      <c r="H97" s="4">
        <f>INDEX(Scores!$D$2:$D$510, MATCH('Next Gen'!$A97, Scores!$E$2:$E$510, 0))</f>
        <v>45825</v>
      </c>
      <c r="K97"/>
    </row>
    <row r="98" spans="1:11">
      <c r="A98" s="1">
        <v>113</v>
      </c>
      <c r="B98" s="1" t="s">
        <v>4</v>
      </c>
      <c r="C98" s="1">
        <v>9</v>
      </c>
      <c r="D98" s="1">
        <v>9</v>
      </c>
      <c r="E98" s="1">
        <v>7</v>
      </c>
      <c r="F98" s="1">
        <f>SUMIF(Scores!$E$2:$E$510, 'Next Gen'!$A98, INDEX(Scores!$H$2:$O$510, 0, MATCH($B98, Scores!$H$1:$O$1, 0)))</f>
        <v>12</v>
      </c>
      <c r="G98" s="1" t="str">
        <f>INDEX(Scores!$B$2:$B$510, MATCH('Next Gen'!$A98, Scores!$E$2:$E$510, 0))</f>
        <v>mid</v>
      </c>
      <c r="H98" s="4">
        <f>INDEX(Scores!$D$2:$D$510, MATCH('Next Gen'!$A98, Scores!$E$2:$E$510, 0))</f>
        <v>45825</v>
      </c>
      <c r="K98"/>
    </row>
    <row r="99" spans="1:11">
      <c r="A99" s="1">
        <v>114</v>
      </c>
      <c r="B99" s="1" t="s">
        <v>5</v>
      </c>
      <c r="C99" s="1">
        <v>9</v>
      </c>
      <c r="D99" s="1">
        <v>7</v>
      </c>
      <c r="E99" s="1">
        <v>4</v>
      </c>
      <c r="F99" s="1">
        <f>SUMIF(Scores!$E$2:$E$510, 'Next Gen'!$A99, INDEX(Scores!$H$2:$O$510, 0, MATCH($B99, Scores!$H$1:$O$1, 0)))</f>
        <v>11</v>
      </c>
      <c r="G99" s="1" t="str">
        <f>INDEX(Scores!$B$2:$B$510, MATCH('Next Gen'!$A99, Scores!$E$2:$E$510, 0))</f>
        <v>mid</v>
      </c>
      <c r="H99" s="4">
        <f>INDEX(Scores!$D$2:$D$510, MATCH('Next Gen'!$A99, Scores!$E$2:$E$510, 0))</f>
        <v>45825</v>
      </c>
      <c r="K99"/>
    </row>
    <row r="100" spans="1:11">
      <c r="A100" s="1">
        <v>114</v>
      </c>
      <c r="B100" s="1" t="s">
        <v>4</v>
      </c>
      <c r="C100" s="1">
        <v>9</v>
      </c>
      <c r="D100" s="1">
        <v>8</v>
      </c>
      <c r="E100" s="1">
        <v>0</v>
      </c>
      <c r="F100" s="1">
        <f>SUMIF(Scores!$E$2:$E$510, 'Next Gen'!$A100, INDEX(Scores!$H$2:$O$510, 0, MATCH($B100, Scores!$H$1:$O$1, 0)))</f>
        <v>0</v>
      </c>
      <c r="G100" s="1" t="str">
        <f>INDEX(Scores!$B$2:$B$510, MATCH('Next Gen'!$A100, Scores!$E$2:$E$510, 0))</f>
        <v>mid</v>
      </c>
      <c r="H100" s="4">
        <f>INDEX(Scores!$D$2:$D$510, MATCH('Next Gen'!$A100, Scores!$E$2:$E$510, 0))</f>
        <v>45825</v>
      </c>
      <c r="K100"/>
    </row>
    <row r="101" spans="1:11">
      <c r="A101" s="1">
        <v>114</v>
      </c>
      <c r="B101" s="1" t="s">
        <v>6</v>
      </c>
      <c r="C101" s="1">
        <v>9</v>
      </c>
      <c r="D101" s="1">
        <v>4</v>
      </c>
      <c r="E101" s="1">
        <v>1</v>
      </c>
      <c r="F101" s="1">
        <f>SUMIF(Scores!$E$2:$E$510, 'Next Gen'!$A101, INDEX(Scores!$H$2:$O$510, 0, MATCH($B101, Scores!$H$1:$O$1, 0)))</f>
        <v>1</v>
      </c>
      <c r="G101" s="1" t="str">
        <f>INDEX(Scores!$B$2:$B$510, MATCH('Next Gen'!$A101, Scores!$E$2:$E$510, 0))</f>
        <v>mid</v>
      </c>
      <c r="H101" s="4">
        <f>INDEX(Scores!$D$2:$D$510, MATCH('Next Gen'!$A101, Scores!$E$2:$E$510, 0))</f>
        <v>45825</v>
      </c>
      <c r="K101"/>
    </row>
    <row r="102" spans="1:11">
      <c r="A102" s="1">
        <v>115</v>
      </c>
      <c r="B102" s="1" t="s">
        <v>5</v>
      </c>
      <c r="C102" s="1">
        <v>9</v>
      </c>
      <c r="D102" s="1">
        <v>8</v>
      </c>
      <c r="E102" s="1">
        <v>5</v>
      </c>
      <c r="F102" s="1">
        <f>SUMIF(Scores!$E$2:$E$510, 'Next Gen'!$A102, INDEX(Scores!$H$2:$O$510, 0, MATCH($B102, Scores!$H$1:$O$1, 0)))</f>
        <v>10</v>
      </c>
      <c r="G102" s="1" t="str">
        <f>INDEX(Scores!$B$2:$B$510, MATCH('Next Gen'!$A102, Scores!$E$2:$E$510, 0))</f>
        <v>high</v>
      </c>
      <c r="H102" s="4">
        <f>INDEX(Scores!$D$2:$D$510, MATCH('Next Gen'!$A102, Scores!$E$2:$E$510, 0))</f>
        <v>45825</v>
      </c>
      <c r="K102"/>
    </row>
    <row r="103" spans="1:11">
      <c r="A103" s="1">
        <v>115</v>
      </c>
      <c r="B103" s="1" t="s">
        <v>4</v>
      </c>
      <c r="C103" s="1">
        <v>9</v>
      </c>
      <c r="D103" s="1">
        <v>8</v>
      </c>
      <c r="E103" s="1">
        <v>5</v>
      </c>
      <c r="F103" s="1">
        <f>SUMIF(Scores!$E$2:$E$510, 'Next Gen'!$A103, INDEX(Scores!$H$2:$O$510, 0, MATCH($B103, Scores!$H$1:$O$1, 0)))</f>
        <v>14</v>
      </c>
      <c r="G103" s="1" t="str">
        <f>INDEX(Scores!$B$2:$B$510, MATCH('Next Gen'!$A103, Scores!$E$2:$E$510, 0))</f>
        <v>high</v>
      </c>
      <c r="H103" s="4">
        <f>INDEX(Scores!$D$2:$D$510, MATCH('Next Gen'!$A103, Scores!$E$2:$E$510, 0))</f>
        <v>45825</v>
      </c>
      <c r="K103"/>
    </row>
    <row r="104" spans="1:11">
      <c r="A104" s="1">
        <v>115</v>
      </c>
      <c r="B104" s="1" t="s">
        <v>6</v>
      </c>
      <c r="C104" s="1">
        <v>9</v>
      </c>
      <c r="D104" s="1">
        <v>6</v>
      </c>
      <c r="E104" s="1">
        <v>2</v>
      </c>
      <c r="F104" s="1">
        <f>SUMIF(Scores!$E$2:$E$510, 'Next Gen'!$A104, INDEX(Scores!$H$2:$O$510, 0, MATCH($B104, Scores!$H$1:$O$1, 0)))</f>
        <v>2</v>
      </c>
      <c r="G104" s="1" t="str">
        <f>INDEX(Scores!$B$2:$B$510, MATCH('Next Gen'!$A104, Scores!$E$2:$E$510, 0))</f>
        <v>high</v>
      </c>
      <c r="H104" s="4">
        <f>INDEX(Scores!$D$2:$D$510, MATCH('Next Gen'!$A104, Scores!$E$2:$E$510, 0))</f>
        <v>45825</v>
      </c>
      <c r="K104"/>
    </row>
    <row r="105" spans="1:11">
      <c r="A105" s="1">
        <v>116</v>
      </c>
      <c r="B105" s="1" t="s">
        <v>5</v>
      </c>
      <c r="C105" s="1">
        <v>12</v>
      </c>
      <c r="D105" s="1">
        <v>10</v>
      </c>
      <c r="E105" s="1">
        <v>4</v>
      </c>
      <c r="F105" s="1">
        <f>SUMIF(Scores!$E$2:$E$510, 'Next Gen'!$A105, INDEX(Scores!$H$2:$O$510, 0, MATCH($B105, Scores!$H$1:$O$1, 0)))</f>
        <v>10</v>
      </c>
      <c r="G105" s="1" t="str">
        <f>INDEX(Scores!$B$2:$B$510, MATCH('Next Gen'!$A105, Scores!$E$2:$E$510, 0))</f>
        <v>mid</v>
      </c>
      <c r="H105" s="4">
        <f>INDEX(Scores!$D$2:$D$510, MATCH('Next Gen'!$A105, Scores!$E$2:$E$510, 0))</f>
        <v>45826</v>
      </c>
      <c r="K105"/>
    </row>
    <row r="106" spans="1:11">
      <c r="A106" s="1">
        <v>116</v>
      </c>
      <c r="B106" s="1" t="s">
        <v>4</v>
      </c>
      <c r="C106" s="1">
        <v>12</v>
      </c>
      <c r="D106" s="1">
        <v>10</v>
      </c>
      <c r="E106" s="1">
        <v>4</v>
      </c>
      <c r="F106" s="1">
        <f>SUMIF(Scores!$E$2:$E$510, 'Next Gen'!$A106, INDEX(Scores!$H$2:$O$510, 0, MATCH($B106, Scores!$H$1:$O$1, 0)))</f>
        <v>7</v>
      </c>
      <c r="G106" s="1" t="str">
        <f>INDEX(Scores!$B$2:$B$510, MATCH('Next Gen'!$A106, Scores!$E$2:$E$510, 0))</f>
        <v>mid</v>
      </c>
      <c r="H106" s="4">
        <f>INDEX(Scores!$D$2:$D$510, MATCH('Next Gen'!$A106, Scores!$E$2:$E$510, 0))</f>
        <v>45826</v>
      </c>
      <c r="K106"/>
    </row>
    <row r="107" spans="1:11">
      <c r="A107" s="1">
        <v>117</v>
      </c>
      <c r="B107" s="1" t="s">
        <v>5</v>
      </c>
      <c r="C107" s="1">
        <v>9</v>
      </c>
      <c r="D107" s="1">
        <v>7</v>
      </c>
      <c r="E107" s="1">
        <v>2</v>
      </c>
      <c r="F107" s="1">
        <f>SUMIF(Scores!$E$2:$E$510, 'Next Gen'!$A107, INDEX(Scores!$H$2:$O$510, 0, MATCH($B107, Scores!$H$1:$O$1, 0)))</f>
        <v>2</v>
      </c>
      <c r="G107" s="1" t="str">
        <f>INDEX(Scores!$B$2:$B$510, MATCH('Next Gen'!$A107, Scores!$E$2:$E$510, 0))</f>
        <v>low</v>
      </c>
      <c r="H107" s="4">
        <f>INDEX(Scores!$D$2:$D$510, MATCH('Next Gen'!$A107, Scores!$E$2:$E$510, 0))</f>
        <v>45826</v>
      </c>
      <c r="K107"/>
    </row>
    <row r="108" spans="1:11">
      <c r="A108" s="1">
        <v>117</v>
      </c>
      <c r="B108" s="1" t="s">
        <v>4</v>
      </c>
      <c r="C108" s="1">
        <v>9</v>
      </c>
      <c r="D108" s="1">
        <v>9</v>
      </c>
      <c r="E108" s="1">
        <v>5</v>
      </c>
      <c r="F108" s="1">
        <f>SUMIF(Scores!$E$2:$E$510, 'Next Gen'!$A108, INDEX(Scores!$H$2:$O$510, 0, MATCH($B108, Scores!$H$1:$O$1, 0)))</f>
        <v>14</v>
      </c>
      <c r="G108" s="1" t="str">
        <f>INDEX(Scores!$B$2:$B$510, MATCH('Next Gen'!$A108, Scores!$E$2:$E$510, 0))</f>
        <v>low</v>
      </c>
      <c r="H108" s="4">
        <f>INDEX(Scores!$D$2:$D$510, MATCH('Next Gen'!$A108, Scores!$E$2:$E$510, 0))</f>
        <v>45826</v>
      </c>
      <c r="K108"/>
    </row>
    <row r="109" spans="1:11">
      <c r="A109" s="1">
        <v>118</v>
      </c>
      <c r="B109" s="1" t="s">
        <v>5</v>
      </c>
      <c r="C109" s="1">
        <v>9</v>
      </c>
      <c r="D109" s="1">
        <v>8</v>
      </c>
      <c r="E109" s="1">
        <v>2</v>
      </c>
      <c r="F109" s="1">
        <f>SUMIF(Scores!$E$2:$E$510, 'Next Gen'!$A109, INDEX(Scores!$H$2:$O$510, 0, MATCH($B109, Scores!$H$1:$O$1, 0)))</f>
        <v>5</v>
      </c>
      <c r="G109" s="1" t="str">
        <f>INDEX(Scores!$B$2:$B$510, MATCH('Next Gen'!$A109, Scores!$E$2:$E$510, 0))</f>
        <v>high</v>
      </c>
      <c r="H109" s="4">
        <f>INDEX(Scores!$D$2:$D$510, MATCH('Next Gen'!$A109, Scores!$E$2:$E$510, 0))</f>
        <v>45826</v>
      </c>
      <c r="K109"/>
    </row>
    <row r="110" spans="1:11">
      <c r="A110" s="1">
        <v>118</v>
      </c>
      <c r="B110" s="1" t="s">
        <v>4</v>
      </c>
      <c r="C110" s="1">
        <v>9</v>
      </c>
      <c r="D110" s="1">
        <v>7</v>
      </c>
      <c r="E110" s="1">
        <v>4</v>
      </c>
      <c r="F110" s="1">
        <f>SUMIF(Scores!$E$2:$E$510, 'Next Gen'!$A110, INDEX(Scores!$H$2:$O$510, 0, MATCH($B110, Scores!$H$1:$O$1, 0)))</f>
        <v>9</v>
      </c>
      <c r="G110" s="1" t="str">
        <f>INDEX(Scores!$B$2:$B$510, MATCH('Next Gen'!$A110, Scores!$E$2:$E$510, 0))</f>
        <v>high</v>
      </c>
      <c r="H110" s="4">
        <f>INDEX(Scores!$D$2:$D$510, MATCH('Next Gen'!$A110, Scores!$E$2:$E$510, 0))</f>
        <v>45826</v>
      </c>
      <c r="K110"/>
    </row>
    <row r="111" spans="1:11">
      <c r="A111" s="1">
        <v>119</v>
      </c>
      <c r="B111" s="1" t="s">
        <v>5</v>
      </c>
      <c r="C111" s="1">
        <v>9</v>
      </c>
      <c r="D111" s="1">
        <v>9</v>
      </c>
      <c r="E111" s="1">
        <v>6</v>
      </c>
      <c r="F111" s="1">
        <f>SUMIF(Scores!$E$2:$E$510, 'Next Gen'!$A111, INDEX(Scores!$H$2:$O$510, 0, MATCH($B111, Scores!$H$1:$O$1, 0)))</f>
        <v>13</v>
      </c>
      <c r="G111" s="1" t="str">
        <f>INDEX(Scores!$B$2:$B$510, MATCH('Next Gen'!$A111, Scores!$E$2:$E$510, 0))</f>
        <v>mid</v>
      </c>
      <c r="H111" s="4">
        <f>INDEX(Scores!$D$2:$D$510, MATCH('Next Gen'!$A111, Scores!$E$2:$E$510, 0))</f>
        <v>45827</v>
      </c>
      <c r="K111"/>
    </row>
    <row r="112" spans="1:11">
      <c r="A112" s="1">
        <v>119</v>
      </c>
      <c r="B112" s="1" t="s">
        <v>4</v>
      </c>
      <c r="C112" s="1">
        <v>9</v>
      </c>
      <c r="D112" s="1">
        <v>9</v>
      </c>
      <c r="E112" s="1">
        <v>4</v>
      </c>
      <c r="F112" s="1">
        <f>SUMIF(Scores!$E$2:$E$510, 'Next Gen'!$A112, INDEX(Scores!$H$2:$O$510, 0, MATCH($B112, Scores!$H$1:$O$1, 0)))</f>
        <v>8</v>
      </c>
      <c r="G112" s="1" t="str">
        <f>INDEX(Scores!$B$2:$B$510, MATCH('Next Gen'!$A112, Scores!$E$2:$E$510, 0))</f>
        <v>mid</v>
      </c>
      <c r="H112" s="4">
        <f>INDEX(Scores!$D$2:$D$510, MATCH('Next Gen'!$A112, Scores!$E$2:$E$510, 0))</f>
        <v>45827</v>
      </c>
      <c r="K112"/>
    </row>
    <row r="113" spans="1:11" ht="17" customHeight="1">
      <c r="A113" s="1">
        <v>120</v>
      </c>
      <c r="B113" s="1" t="s">
        <v>5</v>
      </c>
      <c r="C113" s="1">
        <v>12</v>
      </c>
      <c r="D113" s="1">
        <v>12</v>
      </c>
      <c r="E113" s="1">
        <v>5</v>
      </c>
      <c r="F113" s="1">
        <f>SUMIF(Scores!$E$2:$E$510, 'Next Gen'!$A113, INDEX(Scores!$H$2:$O$510, 0, MATCH($B113, Scores!$H$1:$O$1, 0)))</f>
        <v>8</v>
      </c>
      <c r="G113" s="1" t="str">
        <f>INDEX(Scores!$B$2:$B$510, MATCH('Next Gen'!$A113, Scores!$E$2:$E$510, 0))</f>
        <v>mid</v>
      </c>
      <c r="H113" s="4">
        <f>INDEX(Scores!$D$2:$D$510, MATCH('Next Gen'!$A113, Scores!$E$2:$E$510, 0))</f>
        <v>45827</v>
      </c>
      <c r="K113"/>
    </row>
    <row r="114" spans="1:11">
      <c r="A114" s="1">
        <v>120</v>
      </c>
      <c r="B114" s="1" t="s">
        <v>4</v>
      </c>
      <c r="C114" s="1">
        <v>12</v>
      </c>
      <c r="D114" s="1">
        <v>12</v>
      </c>
      <c r="E114" s="1">
        <v>6</v>
      </c>
      <c r="F114" s="1">
        <f>SUMIF(Scores!$E$2:$E$510, 'Next Gen'!$A114, INDEX(Scores!$H$2:$O$510, 0, MATCH($B114, Scores!$H$1:$O$1, 0)))</f>
        <v>12</v>
      </c>
      <c r="G114" s="1" t="str">
        <f>INDEX(Scores!$B$2:$B$510, MATCH('Next Gen'!$A114, Scores!$E$2:$E$510, 0))</f>
        <v>mid</v>
      </c>
      <c r="H114" s="4">
        <f>INDEX(Scores!$D$2:$D$510, MATCH('Next Gen'!$A114, Scores!$E$2:$E$510, 0))</f>
        <v>45827</v>
      </c>
      <c r="K114"/>
    </row>
    <row r="115" spans="1:11" ht="17" customHeight="1">
      <c r="A115" s="1">
        <v>121</v>
      </c>
      <c r="B115" s="1" t="s">
        <v>5</v>
      </c>
      <c r="C115" s="1">
        <v>9</v>
      </c>
      <c r="D115" s="1">
        <v>7</v>
      </c>
      <c r="E115" s="1">
        <v>4</v>
      </c>
      <c r="F115" s="1">
        <f>SUMIF(Scores!$E$2:$E$510, 'Next Gen'!$A115, INDEX(Scores!$H$2:$O$510, 0, MATCH($B115, Scores!$H$1:$O$1, 0)))</f>
        <v>6</v>
      </c>
      <c r="G115" s="1" t="str">
        <f>INDEX(Scores!$B$2:$B$510, MATCH('Next Gen'!$A115, Scores!$E$2:$E$510, 0))</f>
        <v>mid</v>
      </c>
      <c r="H115" s="4">
        <f>INDEX(Scores!$D$2:$D$510, MATCH('Next Gen'!$A115, Scores!$E$2:$E$510, 0))</f>
        <v>45828</v>
      </c>
      <c r="K115"/>
    </row>
    <row r="116" spans="1:11">
      <c r="A116" s="1">
        <v>121</v>
      </c>
      <c r="B116" s="1" t="s">
        <v>4</v>
      </c>
      <c r="C116" s="1">
        <v>9</v>
      </c>
      <c r="D116" s="1">
        <v>7</v>
      </c>
      <c r="E116" s="1">
        <v>5</v>
      </c>
      <c r="F116" s="1">
        <f>SUMIF(Scores!$E$2:$E$510, 'Next Gen'!$A116, INDEX(Scores!$H$2:$O$510, 0, MATCH($B116, Scores!$H$1:$O$1, 0)))</f>
        <v>10</v>
      </c>
      <c r="G116" s="1" t="str">
        <f>INDEX(Scores!$B$2:$B$510, MATCH('Next Gen'!$A116, Scores!$E$2:$E$510, 0))</f>
        <v>mid</v>
      </c>
      <c r="H116" s="4">
        <f>INDEX(Scores!$D$2:$D$510, MATCH('Next Gen'!$A116, Scores!$E$2:$E$510, 0))</f>
        <v>45828</v>
      </c>
      <c r="K116"/>
    </row>
    <row r="117" spans="1:11" ht="17" customHeight="1">
      <c r="A117" s="1">
        <v>122</v>
      </c>
      <c r="B117" s="1" t="s">
        <v>5</v>
      </c>
      <c r="C117" s="1">
        <v>9</v>
      </c>
      <c r="D117" s="1">
        <v>7</v>
      </c>
      <c r="E117" s="1">
        <v>6</v>
      </c>
      <c r="F117" s="1">
        <f>SUMIF(Scores!$E$2:$E$510, 'Next Gen'!$A117, INDEX(Scores!$H$2:$O$510, 0, MATCH($B117, Scores!$H$1:$O$1, 0)))</f>
        <v>11</v>
      </c>
      <c r="G117" s="1" t="str">
        <f>INDEX(Scores!$B$2:$B$510, MATCH('Next Gen'!$A117, Scores!$E$2:$E$510, 0))</f>
        <v>high</v>
      </c>
      <c r="H117" s="4">
        <f>INDEX(Scores!$D$2:$D$510, MATCH('Next Gen'!$A117, Scores!$E$2:$E$510, 0))</f>
        <v>45828</v>
      </c>
      <c r="K117"/>
    </row>
    <row r="118" spans="1:11">
      <c r="A118" s="1">
        <v>122</v>
      </c>
      <c r="B118" s="1" t="s">
        <v>4</v>
      </c>
      <c r="C118" s="1">
        <v>9</v>
      </c>
      <c r="D118" s="1">
        <v>7</v>
      </c>
      <c r="E118" s="1">
        <v>3</v>
      </c>
      <c r="F118" s="1">
        <f>SUMIF(Scores!$E$2:$E$510, 'Next Gen'!$A118, INDEX(Scores!$H$2:$O$510, 0, MATCH($B118, Scores!$H$1:$O$1, 0)))</f>
        <v>7</v>
      </c>
      <c r="G118" s="1" t="str">
        <f>INDEX(Scores!$B$2:$B$510, MATCH('Next Gen'!$A118, Scores!$E$2:$E$510, 0))</f>
        <v>high</v>
      </c>
      <c r="H118" s="4">
        <f>INDEX(Scores!$D$2:$D$510, MATCH('Next Gen'!$A118, Scores!$E$2:$E$510, 0))</f>
        <v>45828</v>
      </c>
      <c r="K118"/>
    </row>
    <row r="119" spans="1:11" ht="17" customHeight="1">
      <c r="A119" s="1">
        <v>123</v>
      </c>
      <c r="B119" s="1" t="s">
        <v>5</v>
      </c>
      <c r="C119" s="1">
        <v>9</v>
      </c>
      <c r="D119" s="1">
        <v>8</v>
      </c>
      <c r="E119" s="1">
        <v>2</v>
      </c>
      <c r="F119" s="1">
        <f>SUMIF(Scores!$E$2:$E$510, 'Next Gen'!$A119, INDEX(Scores!$H$2:$O$510, 0, MATCH($B119, Scores!$H$1:$O$1, 0)))</f>
        <v>3</v>
      </c>
      <c r="G119" s="1" t="str">
        <f>INDEX(Scores!$B$2:$B$510, MATCH('Next Gen'!$A119, Scores!$E$2:$E$510, 0))</f>
        <v>low</v>
      </c>
      <c r="H119" s="4">
        <f>INDEX(Scores!$D$2:$D$510, MATCH('Next Gen'!$A119, Scores!$E$2:$E$510, 0))</f>
        <v>45828</v>
      </c>
      <c r="K119"/>
    </row>
    <row r="120" spans="1:11">
      <c r="A120" s="1">
        <v>123</v>
      </c>
      <c r="B120" s="1" t="s">
        <v>4</v>
      </c>
      <c r="C120" s="1">
        <v>9</v>
      </c>
      <c r="D120" s="1">
        <v>8</v>
      </c>
      <c r="E120" s="1">
        <v>4</v>
      </c>
      <c r="F120" s="1">
        <f>SUMIF(Scores!$E$2:$E$510, 'Next Gen'!$A120, INDEX(Scores!$H$2:$O$510, 0, MATCH($B120, Scores!$H$1:$O$1, 0)))</f>
        <v>11</v>
      </c>
      <c r="G120" s="1" t="str">
        <f>INDEX(Scores!$B$2:$B$510, MATCH('Next Gen'!$A120, Scores!$E$2:$E$510, 0))</f>
        <v>low</v>
      </c>
      <c r="H120" s="4">
        <f>INDEX(Scores!$D$2:$D$510, MATCH('Next Gen'!$A120, Scores!$E$2:$E$510, 0))</f>
        <v>45828</v>
      </c>
      <c r="K120"/>
    </row>
    <row r="121" spans="1:11" ht="17" customHeight="1">
      <c r="A121" s="1">
        <v>124</v>
      </c>
      <c r="B121" s="1" t="s">
        <v>5</v>
      </c>
      <c r="C121" s="1">
        <v>9</v>
      </c>
      <c r="D121" s="1">
        <v>7</v>
      </c>
      <c r="E121" s="1">
        <v>4</v>
      </c>
      <c r="F121" s="1">
        <f>SUMIF(Scores!$E$2:$E$510, 'Next Gen'!$A121, INDEX(Scores!$H$2:$O$510, 0, MATCH($B121, Scores!$H$1:$O$1, 0)))</f>
        <v>12</v>
      </c>
      <c r="G121" s="1" t="str">
        <f>INDEX(Scores!$B$2:$B$510, MATCH('Next Gen'!$A121, Scores!$E$2:$E$510, 0))</f>
        <v>mid</v>
      </c>
      <c r="H121" s="4">
        <f>INDEX(Scores!$D$2:$D$510, MATCH('Next Gen'!$A121, Scores!$E$2:$E$510, 0))</f>
        <v>45831</v>
      </c>
      <c r="K121"/>
    </row>
    <row r="122" spans="1:11">
      <c r="A122" s="1">
        <v>124</v>
      </c>
      <c r="B122" s="1" t="s">
        <v>92</v>
      </c>
      <c r="C122" s="1">
        <v>9</v>
      </c>
      <c r="D122" s="1">
        <v>2</v>
      </c>
      <c r="E122" s="1">
        <v>1</v>
      </c>
      <c r="F122" s="1">
        <f>SUMIF(Scores!$E$2:$E$510, 'Next Gen'!$A122, INDEX(Scores!$H$2:$O$510, 0, MATCH($B122, Scores!$H$1:$O$1, 0)))</f>
        <v>2</v>
      </c>
      <c r="G122" s="1" t="str">
        <f>INDEX(Scores!$B$2:$B$510, MATCH('Next Gen'!$A122, Scores!$E$2:$E$510, 0))</f>
        <v>mid</v>
      </c>
      <c r="H122" s="4">
        <f>INDEX(Scores!$D$2:$D$510, MATCH('Next Gen'!$A122, Scores!$E$2:$E$510, 0))</f>
        <v>45831</v>
      </c>
      <c r="K122"/>
    </row>
    <row r="123" spans="1:11" ht="17" customHeight="1">
      <c r="A123" s="1">
        <v>125</v>
      </c>
      <c r="B123" s="1" t="s">
        <v>5</v>
      </c>
      <c r="C123" s="1">
        <v>9</v>
      </c>
      <c r="D123" s="1">
        <v>8</v>
      </c>
      <c r="E123" s="1">
        <v>6</v>
      </c>
      <c r="F123" s="1">
        <f>SUMIF(Scores!$E$2:$E$510, 'Next Gen'!$A123, INDEX(Scores!$H$2:$O$510, 0, MATCH($B123, Scores!$H$1:$O$1, 0)))</f>
        <v>10</v>
      </c>
      <c r="G123" s="1" t="str">
        <f>INDEX(Scores!$B$2:$B$510, MATCH('Next Gen'!$A123, Scores!$E$2:$E$510, 0))</f>
        <v>mid</v>
      </c>
      <c r="H123" s="4">
        <f>INDEX(Scores!$D$2:$D$510, MATCH('Next Gen'!$A123, Scores!$E$2:$E$510, 0))</f>
        <v>45831</v>
      </c>
      <c r="K123"/>
    </row>
    <row r="124" spans="1:11">
      <c r="A124" s="1">
        <v>125</v>
      </c>
      <c r="B124" s="1" t="s">
        <v>4</v>
      </c>
      <c r="C124" s="1">
        <v>9</v>
      </c>
      <c r="D124" s="1">
        <v>9</v>
      </c>
      <c r="E124" s="1">
        <v>3</v>
      </c>
      <c r="F124" s="1">
        <f>SUMIF(Scores!$E$2:$E$510, 'Next Gen'!$A124, INDEX(Scores!$H$2:$O$510, 0, MATCH($B124, Scores!$H$1:$O$1, 0)))</f>
        <v>9</v>
      </c>
      <c r="G124" s="1" t="str">
        <f>INDEX(Scores!$B$2:$B$510, MATCH('Next Gen'!$A124, Scores!$E$2:$E$510, 0))</f>
        <v>mid</v>
      </c>
      <c r="H124" s="4">
        <f>INDEX(Scores!$D$2:$D$510, MATCH('Next Gen'!$A124, Scores!$E$2:$E$510, 0))</f>
        <v>45831</v>
      </c>
      <c r="K124"/>
    </row>
    <row r="125" spans="1:11" ht="17" customHeight="1">
      <c r="A125" s="1">
        <v>126</v>
      </c>
      <c r="B125" s="1" t="s">
        <v>5</v>
      </c>
      <c r="C125" s="1">
        <v>15</v>
      </c>
      <c r="D125" s="1">
        <v>13</v>
      </c>
      <c r="E125" s="1">
        <v>3</v>
      </c>
      <c r="F125" s="1">
        <f>SUMIF(Scores!$E$2:$E$510, 'Next Gen'!$A125, INDEX(Scores!$H$2:$O$510, 0, MATCH($B125, Scores!$H$1:$O$1, 0)))</f>
        <v>5</v>
      </c>
      <c r="G125" s="1" t="str">
        <f>INDEX(Scores!$B$2:$B$510, MATCH('Next Gen'!$A125, Scores!$E$2:$E$510, 0))</f>
        <v>mid</v>
      </c>
      <c r="H125" s="4">
        <f>INDEX(Scores!$D$2:$D$510, MATCH('Next Gen'!$A125, Scores!$E$2:$E$510, 0))</f>
        <v>45832</v>
      </c>
      <c r="K125"/>
    </row>
    <row r="126" spans="1:11">
      <c r="A126" s="1">
        <v>126</v>
      </c>
      <c r="B126" s="1" t="s">
        <v>4</v>
      </c>
      <c r="C126" s="1">
        <v>15</v>
      </c>
      <c r="D126" s="1">
        <v>13</v>
      </c>
      <c r="E126" s="1">
        <v>4</v>
      </c>
      <c r="F126" s="1">
        <f>SUMIF(Scores!$E$2:$E$510, 'Next Gen'!$A126, INDEX(Scores!$H$2:$O$510, 0, MATCH($B126, Scores!$H$1:$O$1, 0)))</f>
        <v>9</v>
      </c>
      <c r="G126" s="1" t="str">
        <f>INDEX(Scores!$B$2:$B$510, MATCH('Next Gen'!$A126, Scores!$E$2:$E$510, 0))</f>
        <v>mid</v>
      </c>
      <c r="H126" s="4">
        <f>INDEX(Scores!$D$2:$D$510, MATCH('Next Gen'!$A126, Scores!$E$2:$E$510, 0))</f>
        <v>45832</v>
      </c>
      <c r="K126"/>
    </row>
    <row r="127" spans="1:11" ht="17" customHeight="1">
      <c r="A127" s="1">
        <v>127</v>
      </c>
      <c r="B127" s="1" t="s">
        <v>5</v>
      </c>
      <c r="C127" s="1">
        <v>9</v>
      </c>
      <c r="D127" s="1">
        <v>9</v>
      </c>
      <c r="E127" s="1">
        <v>5</v>
      </c>
      <c r="F127" s="1">
        <f>SUMIF(Scores!$E$2:$E$510, 'Next Gen'!$A127, INDEX(Scores!$H$2:$O$510, 0, MATCH($B127, Scores!$H$1:$O$1, 0)))</f>
        <v>11</v>
      </c>
      <c r="G127" s="1" t="str">
        <f>INDEX(Scores!$B$2:$B$510, MATCH('Next Gen'!$A127, Scores!$E$2:$E$510, 0))</f>
        <v>mid</v>
      </c>
      <c r="H127" s="4">
        <f>INDEX(Scores!$D$2:$D$510, MATCH('Next Gen'!$A127, Scores!$E$2:$E$510, 0))</f>
        <v>45832</v>
      </c>
      <c r="K127"/>
    </row>
    <row r="128" spans="1:11">
      <c r="A128" s="1">
        <v>127</v>
      </c>
      <c r="B128" s="1" t="s">
        <v>4</v>
      </c>
      <c r="C128" s="1">
        <v>9</v>
      </c>
      <c r="D128" s="1">
        <v>9</v>
      </c>
      <c r="E128" s="1">
        <v>2</v>
      </c>
      <c r="F128" s="1">
        <f>SUMIF(Scores!$E$2:$E$510, 'Next Gen'!$A128, INDEX(Scores!$H$2:$O$510, 0, MATCH($B128, Scores!$H$1:$O$1, 0)))</f>
        <v>2</v>
      </c>
      <c r="G128" s="1" t="str">
        <f>INDEX(Scores!$B$2:$B$510, MATCH('Next Gen'!$A128, Scores!$E$2:$E$510, 0))</f>
        <v>mid</v>
      </c>
      <c r="H128" s="4">
        <f>INDEX(Scores!$D$2:$D$510, MATCH('Next Gen'!$A128, Scores!$E$2:$E$510, 0))</f>
        <v>45832</v>
      </c>
      <c r="K128"/>
    </row>
    <row r="129" spans="1:11">
      <c r="A129" s="1">
        <v>127</v>
      </c>
      <c r="B129" s="1" t="s">
        <v>6</v>
      </c>
      <c r="C129" s="1">
        <v>9</v>
      </c>
      <c r="D129" s="1">
        <v>4</v>
      </c>
      <c r="E129" s="1">
        <v>2</v>
      </c>
      <c r="F129" s="1">
        <f>SUMIF(Scores!$E$2:$E$510, 'Next Gen'!$A129, INDEX(Scores!$H$2:$O$510, 0, MATCH($B129, Scores!$H$1:$O$1, 0)))</f>
        <v>4</v>
      </c>
      <c r="G129" s="1" t="str">
        <f>INDEX(Scores!$B$2:$B$510, MATCH('Next Gen'!$A129, Scores!$E$2:$E$510, 0))</f>
        <v>mid</v>
      </c>
      <c r="H129" s="4">
        <f>INDEX(Scores!$D$2:$D$510, MATCH('Next Gen'!$A129, Scores!$E$2:$E$510, 0))</f>
        <v>45832</v>
      </c>
      <c r="K129"/>
    </row>
    <row r="130" spans="1:11">
      <c r="A130" s="1">
        <v>128</v>
      </c>
      <c r="B130" s="1" t="s">
        <v>4</v>
      </c>
      <c r="C130" s="1">
        <v>9</v>
      </c>
      <c r="D130" s="1">
        <v>8</v>
      </c>
      <c r="E130" s="1">
        <v>5</v>
      </c>
      <c r="F130" s="1">
        <f>SUMIF(Scores!$E$2:$E$510, 'Next Gen'!$A130, INDEX(Scores!$H$2:$O$510, 0, MATCH($B130, Scores!$H$1:$O$1, 0)))</f>
        <v>7</v>
      </c>
      <c r="G130" s="1" t="str">
        <f>INDEX(Scores!$B$2:$B$510, MATCH('Next Gen'!$A130, Scores!$E$2:$E$510, 0))</f>
        <v>mid</v>
      </c>
      <c r="H130" s="4">
        <f>INDEX(Scores!$D$2:$D$510, MATCH('Next Gen'!$A130, Scores!$E$2:$E$510, 0))</f>
        <v>45832</v>
      </c>
      <c r="K130"/>
    </row>
    <row r="131" spans="1:11">
      <c r="A131" s="1">
        <v>128</v>
      </c>
      <c r="B131" s="1" t="s">
        <v>5</v>
      </c>
      <c r="C131" s="1">
        <v>9</v>
      </c>
      <c r="D131" s="1">
        <v>8</v>
      </c>
      <c r="E131" s="1">
        <v>2</v>
      </c>
      <c r="F131" s="1">
        <f>SUMIF(Scores!$E$2:$E$510, 'Next Gen'!$A131, INDEX(Scores!$H$2:$O$510, 0, MATCH($B131, Scores!$H$1:$O$1, 0)))</f>
        <v>2</v>
      </c>
      <c r="G131" s="1" t="str">
        <f>INDEX(Scores!$B$2:$B$510, MATCH('Next Gen'!$A131, Scores!$E$2:$E$510, 0))</f>
        <v>mid</v>
      </c>
      <c r="H131" s="4">
        <f>INDEX(Scores!$D$2:$D$510, MATCH('Next Gen'!$A131, Scores!$E$2:$E$510, 0))</f>
        <v>45832</v>
      </c>
      <c r="K131"/>
    </row>
    <row r="132" spans="1:11">
      <c r="A132" s="1">
        <v>129</v>
      </c>
      <c r="B132" s="1" t="s">
        <v>4</v>
      </c>
      <c r="C132" s="1">
        <v>9</v>
      </c>
      <c r="D132" s="1">
        <v>9</v>
      </c>
      <c r="E132" s="1">
        <v>0</v>
      </c>
      <c r="F132" s="1">
        <f>SUMIF(Scores!$E$2:$E$510, 'Next Gen'!$A132, INDEX(Scores!$H$2:$O$510, 0, MATCH($B132, Scores!$H$1:$O$1, 0)))</f>
        <v>0</v>
      </c>
      <c r="G132" s="1" t="str">
        <f>INDEX(Scores!$B$2:$B$510, MATCH('Next Gen'!$A132, Scores!$E$2:$E$510, 0))</f>
        <v>mid</v>
      </c>
      <c r="H132" s="4">
        <f>INDEX(Scores!$D$2:$D$510, MATCH('Next Gen'!$A132, Scores!$E$2:$E$510, 0))</f>
        <v>45833</v>
      </c>
      <c r="K132"/>
    </row>
    <row r="133" spans="1:11">
      <c r="A133" s="1">
        <v>129</v>
      </c>
      <c r="B133" s="1" t="s">
        <v>5</v>
      </c>
      <c r="C133" s="1">
        <v>9</v>
      </c>
      <c r="D133" s="1">
        <v>8</v>
      </c>
      <c r="E133" s="1">
        <v>4</v>
      </c>
      <c r="F133" s="1">
        <f>SUMIF(Scores!$E$2:$E$510, 'Next Gen'!$A133, INDEX(Scores!$H$2:$O$510, 0, MATCH($B133, Scores!$H$1:$O$1, 0)))</f>
        <v>7</v>
      </c>
      <c r="G133" s="1" t="str">
        <f>INDEX(Scores!$B$2:$B$510, MATCH('Next Gen'!$A133, Scores!$E$2:$E$510, 0))</f>
        <v>mid</v>
      </c>
      <c r="H133" s="4">
        <f>INDEX(Scores!$D$2:$D$510, MATCH('Next Gen'!$A133, Scores!$E$2:$E$510, 0))</f>
        <v>45833</v>
      </c>
      <c r="K133"/>
    </row>
    <row r="134" spans="1:11">
      <c r="A134" s="1">
        <v>130</v>
      </c>
      <c r="B134" s="1" t="s">
        <v>5</v>
      </c>
      <c r="C134" s="1">
        <v>9</v>
      </c>
      <c r="D134" s="1">
        <v>7</v>
      </c>
      <c r="E134" s="1">
        <v>0</v>
      </c>
      <c r="F134" s="1">
        <f>SUMIF(Scores!$E$2:$E$510, 'Next Gen'!$A134, INDEX(Scores!$H$2:$O$510, 0, MATCH($B134, Scores!$H$1:$O$1, 0)))</f>
        <v>0</v>
      </c>
      <c r="G134" s="1" t="str">
        <f>INDEX(Scores!$B$2:$B$510, MATCH('Next Gen'!$A134, Scores!$E$2:$E$510, 0))</f>
        <v>mid</v>
      </c>
      <c r="H134" s="4">
        <f>INDEX(Scores!$D$2:$D$510, MATCH('Next Gen'!$A134, Scores!$E$2:$E$510, 0))</f>
        <v>45833</v>
      </c>
      <c r="K134"/>
    </row>
    <row r="135" spans="1:11">
      <c r="A135" s="1">
        <v>130</v>
      </c>
      <c r="B135" s="1" t="s">
        <v>4</v>
      </c>
      <c r="C135" s="1">
        <v>9</v>
      </c>
      <c r="D135" s="1">
        <v>9</v>
      </c>
      <c r="E135" s="1">
        <v>6</v>
      </c>
      <c r="F135" s="1">
        <f>SUMIF(Scores!$E$2:$E$510, 'Next Gen'!$A135, INDEX(Scores!$H$2:$O$510, 0, MATCH($B135, Scores!$H$1:$O$1, 0)))</f>
        <v>14</v>
      </c>
      <c r="G135" s="1" t="str">
        <f>INDEX(Scores!$B$2:$B$510, MATCH('Next Gen'!$A135, Scores!$E$2:$E$510, 0))</f>
        <v>mid</v>
      </c>
      <c r="H135" s="4">
        <f>INDEX(Scores!$D$2:$D$510, MATCH('Next Gen'!$A135, Scores!$E$2:$E$510, 0))</f>
        <v>45833</v>
      </c>
      <c r="K135"/>
    </row>
    <row r="136" spans="1:11">
      <c r="A136" s="1">
        <v>130</v>
      </c>
      <c r="B136" s="1" t="s">
        <v>92</v>
      </c>
      <c r="C136" s="1">
        <v>9</v>
      </c>
      <c r="D136" s="1">
        <v>4</v>
      </c>
      <c r="E136" s="1">
        <v>1</v>
      </c>
      <c r="F136" s="1">
        <f>SUMIF(Scores!$E$2:$E$510, 'Next Gen'!$A136, INDEX(Scores!$H$2:$O$510, 0, MATCH($B136, Scores!$H$1:$O$1, 0)))</f>
        <v>1</v>
      </c>
      <c r="G136" s="1" t="str">
        <f>INDEX(Scores!$B$2:$B$510, MATCH('Next Gen'!$A136, Scores!$E$2:$E$510, 0))</f>
        <v>mid</v>
      </c>
      <c r="H136" s="4">
        <f>INDEX(Scores!$D$2:$D$510, MATCH('Next Gen'!$A136, Scores!$E$2:$E$510, 0))</f>
        <v>45833</v>
      </c>
      <c r="K136"/>
    </row>
    <row r="137" spans="1:11">
      <c r="A137" s="1">
        <v>131</v>
      </c>
      <c r="B137" s="1" t="s">
        <v>4</v>
      </c>
      <c r="C137" s="1">
        <v>12</v>
      </c>
      <c r="D137" s="1">
        <v>12</v>
      </c>
      <c r="E137" s="1">
        <v>5</v>
      </c>
      <c r="F137" s="1">
        <f>SUMIF(Scores!$E$2:$E$510, 'Next Gen'!$A137, INDEX(Scores!$H$2:$O$510, 0, MATCH($B137, Scores!$H$1:$O$1, 0)))</f>
        <v>9</v>
      </c>
      <c r="G137" s="1" t="str">
        <f>INDEX(Scores!$B$2:$B$510, MATCH('Next Gen'!$A137, Scores!$E$2:$E$510, 0))</f>
        <v>mid</v>
      </c>
      <c r="H137" s="4">
        <f>INDEX(Scores!$D$2:$D$510, MATCH('Next Gen'!$A137, Scores!$E$2:$E$510, 0))</f>
        <v>45833</v>
      </c>
      <c r="K137"/>
    </row>
    <row r="138" spans="1:11">
      <c r="A138" s="1">
        <v>131</v>
      </c>
      <c r="B138" s="1" t="s">
        <v>5</v>
      </c>
      <c r="C138" s="1">
        <v>12</v>
      </c>
      <c r="D138" s="1">
        <v>10</v>
      </c>
      <c r="E138" s="1">
        <v>5</v>
      </c>
      <c r="F138" s="1">
        <f>SUMIF(Scores!$E$2:$E$510, 'Next Gen'!$A138, INDEX(Scores!$H$2:$O$510, 0, MATCH($B138, Scores!$H$1:$O$1, 0)))</f>
        <v>7</v>
      </c>
      <c r="G138" s="1" t="str">
        <f>INDEX(Scores!$B$2:$B$510, MATCH('Next Gen'!$A138, Scores!$E$2:$E$510, 0))</f>
        <v>mid</v>
      </c>
      <c r="H138" s="4">
        <f>INDEX(Scores!$D$2:$D$510, MATCH('Next Gen'!$A138, Scores!$E$2:$E$510, 0))</f>
        <v>45833</v>
      </c>
      <c r="K138"/>
    </row>
    <row r="139" spans="1:11">
      <c r="A139" s="1">
        <v>132</v>
      </c>
      <c r="B139" s="1" t="s">
        <v>4</v>
      </c>
      <c r="C139" s="1">
        <v>9</v>
      </c>
      <c r="D139" s="1">
        <v>9</v>
      </c>
      <c r="E139" s="1">
        <v>4</v>
      </c>
      <c r="F139" s="1">
        <f>SUMIF(Scores!$E$2:$E$510, 'Next Gen'!$A139, INDEX(Scores!$H$2:$O$510, 0, MATCH($B139, Scores!$H$1:$O$1, 0)))</f>
        <v>10</v>
      </c>
      <c r="G139" s="1" t="str">
        <f>INDEX(Scores!$B$2:$B$510, MATCH('Next Gen'!$A139, Scores!$E$2:$E$510, 0))</f>
        <v>mid</v>
      </c>
      <c r="H139" s="4">
        <f>INDEX(Scores!$D$2:$D$510, MATCH('Next Gen'!$A139, Scores!$E$2:$E$510, 0))</f>
        <v>45834</v>
      </c>
      <c r="K139"/>
    </row>
    <row r="140" spans="1:11">
      <c r="A140" s="1">
        <v>132</v>
      </c>
      <c r="B140" s="1" t="s">
        <v>5</v>
      </c>
      <c r="C140" s="1">
        <v>9</v>
      </c>
      <c r="D140" s="1">
        <v>8</v>
      </c>
      <c r="E140" s="1">
        <v>2</v>
      </c>
      <c r="F140" s="1">
        <f>SUMIF(Scores!$E$2:$E$510, 'Next Gen'!$A140, INDEX(Scores!$H$2:$O$510, 0, MATCH($B140, Scores!$H$1:$O$1, 0)))</f>
        <v>4</v>
      </c>
      <c r="G140" s="1" t="str">
        <f>INDEX(Scores!$B$2:$B$510, MATCH('Next Gen'!$A140, Scores!$E$2:$E$510, 0))</f>
        <v>mid</v>
      </c>
      <c r="H140" s="4">
        <f>INDEX(Scores!$D$2:$D$510, MATCH('Next Gen'!$A140, Scores!$E$2:$E$510, 0))</f>
        <v>45834</v>
      </c>
      <c r="K140"/>
    </row>
    <row r="141" spans="1:11">
      <c r="A141" s="1">
        <v>132</v>
      </c>
      <c r="B141" s="1" t="s">
        <v>92</v>
      </c>
      <c r="C141" s="1">
        <v>9</v>
      </c>
      <c r="D141" s="1">
        <v>4</v>
      </c>
      <c r="E141" s="1">
        <v>2</v>
      </c>
      <c r="F141" s="1">
        <f>SUMIF(Scores!$E$2:$E$510, 'Next Gen'!$A141, INDEX(Scores!$H$2:$O$510, 0, MATCH($B141, Scores!$H$1:$O$1, 0)))</f>
        <v>4</v>
      </c>
      <c r="G141" s="1" t="str">
        <f>INDEX(Scores!$B$2:$B$510, MATCH('Next Gen'!$A141, Scores!$E$2:$E$510, 0))</f>
        <v>mid</v>
      </c>
      <c r="H141" s="4">
        <f>INDEX(Scores!$D$2:$D$510, MATCH('Next Gen'!$A141, Scores!$E$2:$E$510, 0))</f>
        <v>45834</v>
      </c>
      <c r="K141"/>
    </row>
    <row r="142" spans="1:11">
      <c r="A142" s="1">
        <v>133</v>
      </c>
      <c r="B142" s="1" t="s">
        <v>4</v>
      </c>
      <c r="C142" s="1">
        <v>9</v>
      </c>
      <c r="D142" s="1">
        <v>9</v>
      </c>
      <c r="E142" s="1">
        <v>5</v>
      </c>
      <c r="F142" s="1">
        <f>SUMIF(Scores!$E$2:$E$510, 'Next Gen'!$A142, INDEX(Scores!$H$2:$O$510, 0, MATCH($B142, Scores!$H$1:$O$1, 0)))</f>
        <v>10</v>
      </c>
      <c r="G142" s="1" t="str">
        <f>INDEX(Scores!$B$2:$B$510, MATCH('Next Gen'!$A142, Scores!$E$2:$E$510, 0))</f>
        <v>mid</v>
      </c>
      <c r="H142" s="4">
        <f>INDEX(Scores!$D$2:$D$510, MATCH('Next Gen'!$A142, Scores!$E$2:$E$510, 0))</f>
        <v>45834</v>
      </c>
      <c r="K142"/>
    </row>
    <row r="143" spans="1:11">
      <c r="A143" s="1">
        <v>133</v>
      </c>
      <c r="B143" s="1" t="s">
        <v>5</v>
      </c>
      <c r="C143" s="1">
        <v>9</v>
      </c>
      <c r="D143" s="1">
        <v>8</v>
      </c>
      <c r="E143" s="1">
        <v>3</v>
      </c>
      <c r="F143" s="1">
        <f>SUMIF(Scores!$E$2:$E$510, 'Next Gen'!$A143, INDEX(Scores!$H$2:$O$510, 0, MATCH($B143, Scores!$H$1:$O$1, 0)))</f>
        <v>4</v>
      </c>
      <c r="G143" s="1" t="str">
        <f>INDEX(Scores!$B$2:$B$510, MATCH('Next Gen'!$A143, Scores!$E$2:$E$510, 0))</f>
        <v>mid</v>
      </c>
      <c r="H143" s="4">
        <f>INDEX(Scores!$D$2:$D$510, MATCH('Next Gen'!$A143, Scores!$E$2:$E$510, 0))</f>
        <v>45834</v>
      </c>
      <c r="K143"/>
    </row>
    <row r="144" spans="1:11">
      <c r="A144" s="1">
        <v>134</v>
      </c>
      <c r="B144" s="1" t="s">
        <v>4</v>
      </c>
      <c r="C144" s="1">
        <v>9</v>
      </c>
      <c r="D144" s="1">
        <v>9</v>
      </c>
      <c r="E144" s="1">
        <v>3</v>
      </c>
      <c r="F144" s="1">
        <f>SUMIF(Scores!$E$2:$E$510, 'Next Gen'!$A144, INDEX(Scores!$H$2:$O$510, 0, MATCH($B144, Scores!$H$1:$O$1, 0)))</f>
        <v>6</v>
      </c>
      <c r="G144" s="1" t="str">
        <f>INDEX(Scores!$B$2:$B$510, MATCH('Next Gen'!$A144, Scores!$E$2:$E$510, 0))</f>
        <v>mid</v>
      </c>
      <c r="H144" s="4">
        <f>INDEX(Scores!$D$2:$D$510, MATCH('Next Gen'!$A144, Scores!$E$2:$E$510, 0))</f>
        <v>45835</v>
      </c>
      <c r="K144"/>
    </row>
    <row r="145" spans="1:11">
      <c r="A145" s="1">
        <v>134</v>
      </c>
      <c r="B145" s="1" t="s">
        <v>92</v>
      </c>
      <c r="C145" s="1">
        <v>9</v>
      </c>
      <c r="D145" s="1">
        <v>5</v>
      </c>
      <c r="E145" s="1">
        <v>1</v>
      </c>
      <c r="F145" s="1">
        <f>SUMIF(Scores!$E$2:$E$510, 'Next Gen'!$A145, INDEX(Scores!$H$2:$O$510, 0, MATCH($B145, Scores!$H$1:$O$1, 0)))</f>
        <v>3</v>
      </c>
      <c r="G145" s="1" t="str">
        <f>INDEX(Scores!$B$2:$B$510, MATCH('Next Gen'!$A145, Scores!$E$2:$E$510, 0))</f>
        <v>mid</v>
      </c>
      <c r="H145" s="4">
        <f>INDEX(Scores!$D$2:$D$510, MATCH('Next Gen'!$A145, Scores!$E$2:$E$510, 0))</f>
        <v>45835</v>
      </c>
      <c r="K145"/>
    </row>
    <row r="146" spans="1:11">
      <c r="A146" s="1">
        <v>135</v>
      </c>
      <c r="B146" s="1" t="s">
        <v>4</v>
      </c>
      <c r="C146" s="1">
        <v>9</v>
      </c>
      <c r="D146" s="1">
        <v>8</v>
      </c>
      <c r="E146" s="1">
        <v>6</v>
      </c>
      <c r="F146" s="1">
        <f>SUMIF(Scores!$E$2:$E$510, 'Next Gen'!$A146, INDEX(Scores!$H$2:$O$510, 0, MATCH($B146, Scores!$H$1:$O$1, 0)))</f>
        <v>16</v>
      </c>
      <c r="G146" s="1" t="str">
        <f>INDEX(Scores!$B$2:$B$510, MATCH('Next Gen'!$A146, Scores!$E$2:$E$510, 0))</f>
        <v>mid</v>
      </c>
      <c r="H146" s="4">
        <f>INDEX(Scores!$D$2:$D$510, MATCH('Next Gen'!$A146, Scores!$E$2:$E$510, 0))</f>
        <v>45835</v>
      </c>
      <c r="K146"/>
    </row>
    <row r="147" spans="1:11">
      <c r="A147" s="1">
        <v>135</v>
      </c>
      <c r="B147" s="1" t="s">
        <v>5</v>
      </c>
      <c r="C147" s="1">
        <v>9</v>
      </c>
      <c r="D147" s="1">
        <v>5</v>
      </c>
      <c r="E147" s="1">
        <v>0</v>
      </c>
      <c r="F147" s="1">
        <f>SUMIF(Scores!$E$2:$E$510, 'Next Gen'!$A147, INDEX(Scores!$H$2:$O$510, 0, MATCH($B147, Scores!$H$1:$O$1, 0)))</f>
        <v>0</v>
      </c>
      <c r="G147" s="1" t="str">
        <f>INDEX(Scores!$B$2:$B$510, MATCH('Next Gen'!$A147, Scores!$E$2:$E$510, 0))</f>
        <v>mid</v>
      </c>
      <c r="H147" s="4">
        <f>INDEX(Scores!$D$2:$D$510, MATCH('Next Gen'!$A147, Scores!$E$2:$E$510, 0))</f>
        <v>45835</v>
      </c>
      <c r="K147"/>
    </row>
    <row r="148" spans="1:11">
      <c r="A148" s="1">
        <v>136</v>
      </c>
      <c r="B148" s="1" t="s">
        <v>4</v>
      </c>
      <c r="C148" s="1">
        <v>9</v>
      </c>
      <c r="D148" s="1">
        <v>7</v>
      </c>
      <c r="E148" s="1">
        <v>2</v>
      </c>
      <c r="F148" s="1">
        <f>SUMIF(Scores!$E$2:$E$510, 'Next Gen'!$A148, INDEX(Scores!$H$2:$O$510, 0, MATCH($B148, Scores!$H$1:$O$1, 0)))</f>
        <v>4</v>
      </c>
      <c r="G148" s="1" t="str">
        <f>INDEX(Scores!$B$2:$B$510, MATCH('Next Gen'!$A148, Scores!$E$2:$E$510, 0))</f>
        <v>high</v>
      </c>
      <c r="H148" s="4">
        <f>INDEX(Scores!$D$2:$D$510, MATCH('Next Gen'!$A148, Scores!$E$2:$E$510, 0))</f>
        <v>45835</v>
      </c>
      <c r="K148"/>
    </row>
    <row r="149" spans="1:11">
      <c r="A149" s="1">
        <v>136</v>
      </c>
      <c r="B149" s="1" t="s">
        <v>5</v>
      </c>
      <c r="C149" s="1">
        <v>9</v>
      </c>
      <c r="D149" s="1">
        <v>8</v>
      </c>
      <c r="E149" s="1">
        <v>4</v>
      </c>
      <c r="F149" s="1">
        <f>SUMIF(Scores!$E$2:$E$510, 'Next Gen'!$A149, INDEX(Scores!$H$2:$O$510, 0, MATCH($B149, Scores!$H$1:$O$1, 0)))</f>
        <v>9</v>
      </c>
      <c r="G149" s="1" t="str">
        <f>INDEX(Scores!$B$2:$B$510, MATCH('Next Gen'!$A149, Scores!$E$2:$E$510, 0))</f>
        <v>high</v>
      </c>
      <c r="H149" s="4">
        <f>INDEX(Scores!$D$2:$D$510, MATCH('Next Gen'!$A149, Scores!$E$2:$E$510, 0))</f>
        <v>45835</v>
      </c>
      <c r="K149"/>
    </row>
    <row r="150" spans="1:11">
      <c r="A150" s="1">
        <v>137</v>
      </c>
      <c r="B150" s="1" t="s">
        <v>4</v>
      </c>
      <c r="C150" s="1">
        <v>9</v>
      </c>
      <c r="D150" s="1">
        <v>9</v>
      </c>
      <c r="E150" s="1">
        <v>1</v>
      </c>
      <c r="F150" s="1">
        <f>SUMIF(Scores!$E$2:$E$510, 'Next Gen'!$A150, INDEX(Scores!$H$2:$O$510, 0, MATCH($B150, Scores!$H$1:$O$1, 0)))</f>
        <v>5</v>
      </c>
      <c r="G150" s="1" t="str">
        <f>INDEX(Scores!$B$2:$B$510, MATCH('Next Gen'!$A150, Scores!$E$2:$E$510, 0))</f>
        <v>mid</v>
      </c>
      <c r="H150" s="4">
        <f>INDEX(Scores!$D$2:$D$510, MATCH('Next Gen'!$A150, Scores!$E$2:$E$510, 0))</f>
        <v>45838</v>
      </c>
      <c r="K150"/>
    </row>
    <row r="151" spans="1:11">
      <c r="A151" s="1">
        <v>137</v>
      </c>
      <c r="B151" s="1" t="s">
        <v>5</v>
      </c>
      <c r="C151" s="1">
        <v>9</v>
      </c>
      <c r="D151" s="1">
        <v>9</v>
      </c>
      <c r="E151" s="1">
        <v>4</v>
      </c>
      <c r="F151" s="1">
        <f>SUMIF(Scores!$E$2:$E$510, 'Next Gen'!$A151, INDEX(Scores!$H$2:$O$510, 0, MATCH($B151, Scores!$H$1:$O$1, 0)))</f>
        <v>9</v>
      </c>
      <c r="G151" s="1" t="str">
        <f>INDEX(Scores!$B$2:$B$510, MATCH('Next Gen'!$A151, Scores!$E$2:$E$510, 0))</f>
        <v>mid</v>
      </c>
      <c r="H151" s="4">
        <f>INDEX(Scores!$D$2:$D$510, MATCH('Next Gen'!$A151, Scores!$E$2:$E$510, 0))</f>
        <v>45838</v>
      </c>
      <c r="K151"/>
    </row>
    <row r="152" spans="1:11">
      <c r="A152" s="1">
        <v>137</v>
      </c>
      <c r="B152" s="1" t="s">
        <v>92</v>
      </c>
      <c r="C152" s="1">
        <v>9</v>
      </c>
      <c r="D152" s="1">
        <v>5</v>
      </c>
      <c r="E152" s="1">
        <v>1</v>
      </c>
      <c r="F152" s="1">
        <f>SUMIF(Scores!$E$2:$E$510, 'Next Gen'!$A152, INDEX(Scores!$H$2:$O$510, 0, MATCH($B152, Scores!$H$1:$O$1, 0)))</f>
        <v>1</v>
      </c>
      <c r="G152" s="1" t="str">
        <f>INDEX(Scores!$B$2:$B$510, MATCH('Next Gen'!$A152, Scores!$E$2:$E$510, 0))</f>
        <v>mid</v>
      </c>
      <c r="H152" s="4">
        <f>INDEX(Scores!$D$2:$D$510, MATCH('Next Gen'!$A152, Scores!$E$2:$E$510, 0))</f>
        <v>45838</v>
      </c>
    </row>
    <row r="153" spans="1:11">
      <c r="A153" s="1">
        <v>138</v>
      </c>
      <c r="B153" s="1" t="s">
        <v>4</v>
      </c>
      <c r="C153" s="1">
        <v>9</v>
      </c>
      <c r="D153" s="1">
        <v>8</v>
      </c>
      <c r="E153" s="1">
        <v>5</v>
      </c>
      <c r="F153" s="1">
        <f>SUMIF(Scores!$E$2:$E$510, 'Next Gen'!$A153, INDEX(Scores!$H$2:$O$510, 0, MATCH($B153, Scores!$H$1:$O$1, 0)))</f>
        <v>13</v>
      </c>
      <c r="G153" s="1" t="str">
        <f>INDEX(Scores!$B$2:$B$510, MATCH('Next Gen'!$A153, Scores!$E$2:$E$510, 0))</f>
        <v>high</v>
      </c>
      <c r="H153" s="4">
        <f>INDEX(Scores!$D$2:$D$510, MATCH('Next Gen'!$A153, Scores!$E$2:$E$510, 0))</f>
        <v>45838</v>
      </c>
    </row>
    <row r="154" spans="1:11">
      <c r="A154" s="1">
        <v>138</v>
      </c>
      <c r="B154" s="1" t="s">
        <v>5</v>
      </c>
      <c r="C154" s="1">
        <v>9</v>
      </c>
      <c r="D154" s="1">
        <v>5</v>
      </c>
      <c r="E154" s="1">
        <v>2</v>
      </c>
      <c r="F154" s="1">
        <f>SUMIF(Scores!$E$2:$E$510, 'Next Gen'!$A154, INDEX(Scores!$H$2:$O$510, 0, MATCH($B154, Scores!$H$1:$O$1, 0)))</f>
        <v>3</v>
      </c>
      <c r="G154" s="1" t="str">
        <f>INDEX(Scores!$B$2:$B$510, MATCH('Next Gen'!$A154, Scores!$E$2:$E$510, 0))</f>
        <v>high</v>
      </c>
      <c r="H154" s="4">
        <f>INDEX(Scores!$D$2:$D$510, MATCH('Next Gen'!$A154, Scores!$E$2:$E$510, 0))</f>
        <v>45838</v>
      </c>
    </row>
    <row r="155" spans="1:11">
      <c r="A155" s="1">
        <v>138</v>
      </c>
      <c r="B155" s="1" t="s">
        <v>92</v>
      </c>
      <c r="C155" s="1">
        <v>9</v>
      </c>
      <c r="D155" s="1">
        <v>5</v>
      </c>
      <c r="E155" s="1">
        <v>3</v>
      </c>
      <c r="F155" s="1">
        <f>SUMIF(Scores!$E$2:$E$510, 'Next Gen'!$A155, INDEX(Scores!$H$2:$O$510, 0, MATCH($B155, Scores!$H$1:$O$1, 0)))</f>
        <v>3</v>
      </c>
      <c r="G155" s="1" t="str">
        <f>INDEX(Scores!$B$2:$B$510, MATCH('Next Gen'!$A155, Scores!$E$2:$E$510, 0))</f>
        <v>high</v>
      </c>
      <c r="H155" s="4">
        <f>INDEX(Scores!$D$2:$D$510, MATCH('Next Gen'!$A155, Scores!$E$2:$E$510, 0))</f>
        <v>45838</v>
      </c>
    </row>
    <row r="156" spans="1:11">
      <c r="A156" s="1">
        <v>139</v>
      </c>
      <c r="B156" s="1" t="s">
        <v>4</v>
      </c>
      <c r="C156" s="1">
        <v>9</v>
      </c>
      <c r="D156" s="1">
        <v>8</v>
      </c>
      <c r="E156" s="1">
        <v>2</v>
      </c>
      <c r="F156" s="1">
        <f>SUMIF(Scores!$E$2:$E$510, 'Next Gen'!$A156, INDEX(Scores!$H$2:$O$510, 0, MATCH($B156, Scores!$H$1:$O$1, 0)))</f>
        <v>4</v>
      </c>
      <c r="G156" s="1" t="str">
        <f>INDEX(Scores!$B$2:$B$510, MATCH('Next Gen'!$A156, Scores!$E$2:$E$510, 0))</f>
        <v>mid</v>
      </c>
      <c r="H156" s="4">
        <f>INDEX(Scores!$D$2:$D$510, MATCH('Next Gen'!$A156, Scores!$E$2:$E$510, 0))</f>
        <v>45838</v>
      </c>
    </row>
    <row r="157" spans="1:11">
      <c r="A157" s="1">
        <v>139</v>
      </c>
      <c r="B157" s="1" t="s">
        <v>5</v>
      </c>
      <c r="C157" s="1">
        <v>9</v>
      </c>
      <c r="D157" s="1">
        <v>9</v>
      </c>
      <c r="E157" s="1">
        <v>3</v>
      </c>
      <c r="F157" s="1">
        <f>SUMIF(Scores!$E$2:$E$510, 'Next Gen'!$A157, INDEX(Scores!$H$2:$O$510, 0, MATCH($B157, Scores!$H$1:$O$1, 0)))</f>
        <v>4</v>
      </c>
      <c r="G157" s="1" t="str">
        <f>INDEX(Scores!$B$2:$B$510, MATCH('Next Gen'!$A157, Scores!$E$2:$E$510, 0))</f>
        <v>mid</v>
      </c>
      <c r="H157" s="4">
        <f>INDEX(Scores!$D$2:$D$510, MATCH('Next Gen'!$A157, Scores!$E$2:$E$510, 0))</f>
        <v>45838</v>
      </c>
    </row>
    <row r="158" spans="1:11">
      <c r="A158" s="1">
        <v>139</v>
      </c>
      <c r="B158" s="1" t="s">
        <v>6</v>
      </c>
      <c r="C158" s="1">
        <v>9</v>
      </c>
      <c r="D158" s="1">
        <v>5</v>
      </c>
      <c r="E158" s="1">
        <v>3</v>
      </c>
      <c r="F158" s="1">
        <f>SUMIF(Scores!$E$2:$E$510, 'Next Gen'!$A158, INDEX(Scores!$H$2:$O$510, 0, MATCH($B158, Scores!$H$1:$O$1, 0)))</f>
        <v>5</v>
      </c>
      <c r="G158" s="1" t="str">
        <f>INDEX(Scores!$B$2:$B$510, MATCH('Next Gen'!$A158, Scores!$E$2:$E$510, 0))</f>
        <v>mid</v>
      </c>
      <c r="H158" s="4">
        <f>INDEX(Scores!$D$2:$D$510, MATCH('Next Gen'!$A158, Scores!$E$2:$E$510, 0))</f>
        <v>45838</v>
      </c>
    </row>
    <row r="159" spans="1:11">
      <c r="A159" s="1">
        <v>140</v>
      </c>
      <c r="B159" s="1" t="s">
        <v>4</v>
      </c>
      <c r="C159" s="1">
        <v>12</v>
      </c>
      <c r="D159" s="1">
        <v>12</v>
      </c>
      <c r="E159" s="1">
        <v>4</v>
      </c>
      <c r="F159" s="1">
        <f>SUMIF(Scores!$E$2:$E$510, 'Next Gen'!$A159, INDEX(Scores!$H$2:$O$510, 0, MATCH($B159, Scores!$H$1:$O$1, 0)))</f>
        <v>8</v>
      </c>
      <c r="G159" s="1" t="str">
        <f>INDEX(Scores!$B$2:$B$510, MATCH('Next Gen'!$A159, Scores!$E$2:$E$510, 0))</f>
        <v>mid</v>
      </c>
      <c r="H159" s="4">
        <f>INDEX(Scores!$D$2:$D$510, MATCH('Next Gen'!$A159, Scores!$E$2:$E$510, 0))</f>
        <v>45839</v>
      </c>
    </row>
    <row r="160" spans="1:11">
      <c r="A160" s="1">
        <v>140</v>
      </c>
      <c r="B160" s="1" t="s">
        <v>5</v>
      </c>
      <c r="C160" s="1">
        <v>12</v>
      </c>
      <c r="D160" s="1">
        <v>12</v>
      </c>
      <c r="E160" s="1">
        <v>8</v>
      </c>
      <c r="F160" s="1">
        <f>SUMIF(Scores!$E$2:$E$510, 'Next Gen'!$A160, INDEX(Scores!$H$2:$O$510, 0, MATCH($B160, Scores!$H$1:$O$1, 0)))</f>
        <v>14</v>
      </c>
      <c r="G160" s="1" t="str">
        <f>INDEX(Scores!$B$2:$B$510, MATCH('Next Gen'!$A160, Scores!$E$2:$E$510, 0))</f>
        <v>mid</v>
      </c>
      <c r="H160" s="4">
        <f>INDEX(Scores!$D$2:$D$510, MATCH('Next Gen'!$A160, Scores!$E$2:$E$510, 0))</f>
        <v>45839</v>
      </c>
    </row>
    <row r="161" spans="1:8">
      <c r="A161" s="1">
        <v>140</v>
      </c>
      <c r="B161" s="1" t="s">
        <v>92</v>
      </c>
      <c r="C161" s="1">
        <v>9</v>
      </c>
      <c r="D161" s="1">
        <v>5</v>
      </c>
      <c r="E161" s="1">
        <v>2</v>
      </c>
      <c r="F161" s="1">
        <f>SUMIF(Scores!$E$2:$E$510, 'Next Gen'!$A161, INDEX(Scores!$H$2:$O$510, 0, MATCH($B161, Scores!$H$1:$O$1, 0)))</f>
        <v>2</v>
      </c>
      <c r="G161" s="1" t="str">
        <f>INDEX(Scores!$B$2:$B$510, MATCH('Next Gen'!$A161, Scores!$E$2:$E$510, 0))</f>
        <v>mid</v>
      </c>
      <c r="H161" s="4">
        <f>INDEX(Scores!$D$2:$D$510, MATCH('Next Gen'!$A161, Scores!$E$2:$E$510, 0))</f>
        <v>45839</v>
      </c>
    </row>
    <row r="162" spans="1:8">
      <c r="A162" s="1">
        <v>141</v>
      </c>
      <c r="B162" s="1" t="s">
        <v>4</v>
      </c>
      <c r="C162" s="1">
        <v>9</v>
      </c>
      <c r="D162" s="1">
        <v>7</v>
      </c>
      <c r="E162" s="1">
        <v>4</v>
      </c>
      <c r="F162" s="1">
        <f>SUMIF(Scores!$E$2:$E$510, 'Next Gen'!$A162, INDEX(Scores!$H$2:$O$510, 0, MATCH($B162, Scores!$H$1:$O$1, 0)))</f>
        <v>3</v>
      </c>
      <c r="G162" s="1" t="str">
        <f>INDEX(Scores!$B$2:$B$510, MATCH('Next Gen'!$A162, Scores!$E$2:$E$510, 0))</f>
        <v>high</v>
      </c>
      <c r="H162" s="4">
        <f>INDEX(Scores!$D$2:$D$510, MATCH('Next Gen'!$A162, Scores!$E$2:$E$510, 0))</f>
        <v>45839</v>
      </c>
    </row>
    <row r="163" spans="1:8">
      <c r="A163" s="1">
        <v>141</v>
      </c>
      <c r="B163" s="1" t="s">
        <v>5</v>
      </c>
      <c r="C163" s="1">
        <v>9</v>
      </c>
      <c r="D163" s="1">
        <v>8</v>
      </c>
      <c r="E163" s="1">
        <v>5</v>
      </c>
      <c r="F163" s="1">
        <f>SUMIF(Scores!$E$2:$E$510, 'Next Gen'!$A163, INDEX(Scores!$H$2:$O$510, 0, MATCH($B163, Scores!$H$1:$O$1, 0)))</f>
        <v>14</v>
      </c>
      <c r="G163" s="1" t="str">
        <f>INDEX(Scores!$B$2:$B$510, MATCH('Next Gen'!$A163, Scores!$E$2:$E$510, 0))</f>
        <v>high</v>
      </c>
      <c r="H163" s="4">
        <f>INDEX(Scores!$D$2:$D$510, MATCH('Next Gen'!$A163, Scores!$E$2:$E$510, 0))</f>
        <v>45839</v>
      </c>
    </row>
    <row r="164" spans="1:8">
      <c r="A164" s="1">
        <v>141</v>
      </c>
      <c r="B164" s="1" t="s">
        <v>6</v>
      </c>
      <c r="C164" s="1">
        <v>9</v>
      </c>
      <c r="D164" s="1">
        <v>6</v>
      </c>
      <c r="E164" s="1">
        <v>3</v>
      </c>
      <c r="F164" s="1">
        <f>SUMIF(Scores!$E$2:$E$510, 'Next Gen'!$A164, INDEX(Scores!$H$2:$O$510, 0, MATCH($B164, Scores!$H$1:$O$1, 0)))</f>
        <v>5</v>
      </c>
      <c r="G164" s="1" t="str">
        <f>INDEX(Scores!$B$2:$B$510, MATCH('Next Gen'!$A164, Scores!$E$2:$E$510, 0))</f>
        <v>high</v>
      </c>
      <c r="H164" s="4">
        <f>INDEX(Scores!$D$2:$D$510, MATCH('Next Gen'!$A164, Scores!$E$2:$E$510, 0))</f>
        <v>45839</v>
      </c>
    </row>
    <row r="165" spans="1:8">
      <c r="A165" s="1">
        <v>142</v>
      </c>
      <c r="B165" s="1" t="s">
        <v>4</v>
      </c>
      <c r="C165" s="1">
        <v>9</v>
      </c>
      <c r="D165" s="1">
        <v>9</v>
      </c>
      <c r="E165" s="1">
        <v>2</v>
      </c>
      <c r="F165" s="1">
        <f>SUMIF(Scores!$E$2:$E$510, 'Next Gen'!$A165, INDEX(Scores!$H$2:$N$510, 0, MATCH($B165, Scores!$H$1:$N$1, 0)))</f>
        <v>6</v>
      </c>
      <c r="G165" s="1" t="str">
        <f>INDEX(Scores!$B$2:$B$510, MATCH('Next Gen'!$A165, Scores!$E$2:$E$510, 0))</f>
        <v>mid</v>
      </c>
      <c r="H165" s="4">
        <f>INDEX(Scores!$D$2:$D$510, MATCH('Next Gen'!$A165, Scores!$E$2:$E$510, 0))</f>
        <v>45839</v>
      </c>
    </row>
    <row r="166" spans="1:8">
      <c r="A166" s="1">
        <v>142</v>
      </c>
      <c r="B166" s="1" t="s">
        <v>5</v>
      </c>
      <c r="C166" s="1">
        <v>9</v>
      </c>
      <c r="D166" s="1">
        <v>9</v>
      </c>
      <c r="E166" s="1">
        <v>5</v>
      </c>
      <c r="F166" s="1">
        <f>SUMIF(Scores!$E$2:$E$510, 'Next Gen'!$A166, INDEX(Scores!$H$2:$N$510, 0, MATCH($B166, Scores!$H$1:$N$1, 0)))</f>
        <v>8</v>
      </c>
      <c r="G166" s="1" t="str">
        <f>INDEX(Scores!$B$2:$B$510, MATCH('Next Gen'!$A166, Scores!$E$2:$E$510, 0))</f>
        <v>mid</v>
      </c>
      <c r="H166" s="4">
        <f>INDEX(Scores!$D$2:$D$510, MATCH('Next Gen'!$A166, Scores!$E$2:$E$510, 0))</f>
        <v>45839</v>
      </c>
    </row>
    <row r="167" spans="1:8">
      <c r="A167" s="1">
        <v>142</v>
      </c>
      <c r="B167" s="1" t="s">
        <v>6</v>
      </c>
      <c r="C167" s="1">
        <v>9</v>
      </c>
      <c r="D167" s="1">
        <v>6</v>
      </c>
      <c r="E167" s="1">
        <v>3</v>
      </c>
      <c r="F167" s="1">
        <f>SUMIF(Scores!$E$2:$E$510, 'Next Gen'!$A167, INDEX(Scores!$H$2:$N$510, 0, MATCH($B167, Scores!$H$1:$N$1, 0)))</f>
        <v>4</v>
      </c>
      <c r="G167" s="1" t="str">
        <f>INDEX(Scores!$B$2:$B$510, MATCH('Next Gen'!$A167, Scores!$E$2:$E$510, 0))</f>
        <v>mid</v>
      </c>
      <c r="H167" s="4">
        <f>INDEX(Scores!$D$2:$D$510, MATCH('Next Gen'!$A167, Scores!$E$2:$E$510, 0))</f>
        <v>45839</v>
      </c>
    </row>
    <row r="168" spans="1:8">
      <c r="A168" s="1">
        <v>143</v>
      </c>
      <c r="B168" s="1" t="s">
        <v>5</v>
      </c>
      <c r="C168" s="1">
        <v>9</v>
      </c>
      <c r="D168" s="1">
        <v>9</v>
      </c>
      <c r="E168" s="1">
        <v>4</v>
      </c>
      <c r="F168" s="1">
        <f>SUMIF(Scores!$E$2:$E$510, 'Next Gen'!$A168, INDEX(Scores!$H$2:$O$510, 0, MATCH($B168, Scores!$H$1:$O$1, 0)))</f>
        <v>10</v>
      </c>
      <c r="G168" s="1" t="str">
        <f>INDEX(Scores!$B$2:$B$510, MATCH('Next Gen'!$A168, Scores!$E$2:$E$510, 0))</f>
        <v>mid</v>
      </c>
      <c r="H168" s="4">
        <f>INDEX(Scores!$D$2:$D$510, MATCH('Next Gen'!$A168, Scores!$E$2:$E$510, 0))</f>
        <v>45840</v>
      </c>
    </row>
    <row r="169" spans="1:8">
      <c r="A169" s="1">
        <v>143</v>
      </c>
      <c r="B169" s="1" t="s">
        <v>4</v>
      </c>
      <c r="C169" s="1">
        <v>9</v>
      </c>
      <c r="D169" s="1">
        <v>9</v>
      </c>
      <c r="E169" s="1">
        <v>2</v>
      </c>
      <c r="F169" s="1">
        <f>SUMIF(Scores!$E$2:$E$510, 'Next Gen'!$A169, INDEX(Scores!$H$2:$O$510, 0, MATCH($B169, Scores!$H$1:$O$1, 0)))</f>
        <v>4</v>
      </c>
      <c r="G169" s="1" t="str">
        <f>INDEX(Scores!$B$2:$B$510, MATCH('Next Gen'!$A169, Scores!$E$2:$E$510, 0))</f>
        <v>mid</v>
      </c>
      <c r="H169" s="4">
        <f>INDEX(Scores!$D$2:$D$510, MATCH('Next Gen'!$A169, Scores!$E$2:$E$510, 0))</f>
        <v>45840</v>
      </c>
    </row>
    <row r="170" spans="1:8">
      <c r="A170" s="1">
        <v>143</v>
      </c>
      <c r="B170" s="1" t="s">
        <v>92</v>
      </c>
      <c r="C170" s="1">
        <v>9</v>
      </c>
      <c r="D170" s="1">
        <v>5</v>
      </c>
      <c r="E170" s="1">
        <v>3</v>
      </c>
      <c r="F170" s="1">
        <f>SUMIF(Scores!$E$2:$E$510, 'Next Gen'!$A170, INDEX(Scores!$H$2:$O$510, 0, MATCH($B170, Scores!$H$1:$O$1, 0)))</f>
        <v>8</v>
      </c>
      <c r="G170" s="1" t="str">
        <f>INDEX(Scores!$B$2:$B$510, MATCH('Next Gen'!$A170, Scores!$E$2:$E$510, 0))</f>
        <v>mid</v>
      </c>
      <c r="H170" s="4">
        <f>INDEX(Scores!$D$2:$D$510, MATCH('Next Gen'!$A170, Scores!$E$2:$E$510, 0))</f>
        <v>45840</v>
      </c>
    </row>
    <row r="171" spans="1:8">
      <c r="A171" s="1">
        <v>143</v>
      </c>
      <c r="B171" s="1" t="s">
        <v>6</v>
      </c>
      <c r="C171" s="1">
        <v>9</v>
      </c>
      <c r="D171" s="1">
        <v>6</v>
      </c>
      <c r="E171" s="1">
        <v>2</v>
      </c>
      <c r="F171" s="1">
        <f>SUMIF(Scores!$E$2:$E$510, 'Next Gen'!$A171, INDEX(Scores!$H$2:$O$510, 0, MATCH($B171, Scores!$H$1:$O$1, 0)))</f>
        <v>3</v>
      </c>
      <c r="G171" s="1" t="str">
        <f>INDEX(Scores!$B$2:$B$510, MATCH('Next Gen'!$A171, Scores!$E$2:$E$510, 0))</f>
        <v>mid</v>
      </c>
      <c r="H171" s="4">
        <f>INDEX(Scores!$D$2:$D$510, MATCH('Next Gen'!$A171, Scores!$E$2:$E$510, 0))</f>
        <v>45840</v>
      </c>
    </row>
    <row r="172" spans="1:8">
      <c r="A172" s="1">
        <v>144</v>
      </c>
      <c r="B172" s="1" t="s">
        <v>4</v>
      </c>
      <c r="C172" s="1">
        <v>9</v>
      </c>
      <c r="D172" s="1">
        <v>9</v>
      </c>
      <c r="E172" s="1">
        <v>7</v>
      </c>
      <c r="F172" s="1">
        <f>SUMIF(Scores!$E$2:$E$510, 'Next Gen'!$A172, INDEX(Scores!$H$2:$O$510, 0, MATCH($B172, Scores!$H$1:$O$1, 0)))</f>
        <v>17</v>
      </c>
      <c r="G172" s="1" t="str">
        <f>INDEX(Scores!$B$2:$B$510, MATCH('Next Gen'!$A172, Scores!$E$2:$E$510, 0))</f>
        <v>mid</v>
      </c>
      <c r="H172" s="4">
        <f>INDEX(Scores!$D$2:$D$510, MATCH('Next Gen'!$A172, Scores!$E$2:$E$510, 0))</f>
        <v>45840</v>
      </c>
    </row>
    <row r="173" spans="1:8">
      <c r="A173" s="1">
        <v>144</v>
      </c>
      <c r="B173" s="1" t="s">
        <v>5</v>
      </c>
      <c r="C173" s="1">
        <v>9</v>
      </c>
      <c r="D173" s="1">
        <v>6</v>
      </c>
      <c r="E173" s="1">
        <v>5</v>
      </c>
      <c r="F173" s="1">
        <f>SUMIF(Scores!$E$2:$E$510, 'Next Gen'!$A173, INDEX(Scores!$H$2:$O$510, 0, MATCH($B173, Scores!$H$1:$O$1, 0)))</f>
        <v>9</v>
      </c>
      <c r="G173" s="1" t="str">
        <f>INDEX(Scores!$B$2:$B$510, MATCH('Next Gen'!$A173, Scores!$E$2:$E$510, 0))</f>
        <v>mid</v>
      </c>
      <c r="H173" s="4">
        <f>INDEX(Scores!$D$2:$D$510, MATCH('Next Gen'!$A173, Scores!$E$2:$E$510, 0))</f>
        <v>45840</v>
      </c>
    </row>
    <row r="174" spans="1:8">
      <c r="A174" s="1">
        <v>144</v>
      </c>
      <c r="B174" s="1" t="s">
        <v>6</v>
      </c>
      <c r="C174" s="1">
        <v>9</v>
      </c>
      <c r="D174" s="1">
        <v>4</v>
      </c>
      <c r="E174" s="1">
        <v>2</v>
      </c>
      <c r="F174" s="1">
        <f>SUMIF(Scores!$E$2:$E$510, 'Next Gen'!$A174, INDEX(Scores!$H$2:$O$510, 0, MATCH($B174, Scores!$H$1:$O$1, 0)))</f>
        <v>2</v>
      </c>
      <c r="G174" s="1" t="str">
        <f>INDEX(Scores!$B$2:$B$510, MATCH('Next Gen'!$A174, Scores!$E$2:$E$510, 0))</f>
        <v>mid</v>
      </c>
      <c r="H174" s="4">
        <f>INDEX(Scores!$D$2:$D$510, MATCH('Next Gen'!$A174, Scores!$E$2:$E$510, 0))</f>
        <v>45840</v>
      </c>
    </row>
    <row r="175" spans="1:8">
      <c r="A175" s="1">
        <v>145</v>
      </c>
      <c r="B175" s="1" t="s">
        <v>4</v>
      </c>
      <c r="C175" s="1">
        <v>9</v>
      </c>
      <c r="D175" s="1">
        <v>9</v>
      </c>
      <c r="E175" s="1">
        <v>4</v>
      </c>
      <c r="F175" s="1">
        <f>SUMIF(Scores!$E$2:$E$510, 'Next Gen'!$A175, INDEX(Scores!$H$2:$O$510, 0, MATCH($B175, Scores!$H$1:$O$1, 0)))</f>
        <v>5</v>
      </c>
      <c r="G175" s="1" t="str">
        <f>INDEX(Scores!$B$2:$B$510, MATCH('Next Gen'!$A175, Scores!$E$2:$E$510, 0))</f>
        <v>mid</v>
      </c>
      <c r="H175" s="4">
        <f>INDEX(Scores!$D$2:$D$510, MATCH('Next Gen'!$A175, Scores!$E$2:$E$510, 0))</f>
        <v>45841</v>
      </c>
    </row>
    <row r="176" spans="1:8">
      <c r="A176" s="1">
        <v>145</v>
      </c>
      <c r="B176" s="1" t="s">
        <v>5</v>
      </c>
      <c r="C176" s="1">
        <v>9</v>
      </c>
      <c r="D176" s="1">
        <v>7</v>
      </c>
      <c r="E176" s="1">
        <v>2</v>
      </c>
      <c r="F176" s="1">
        <f>SUMIF(Scores!$E$2:$E$510, 'Next Gen'!$A176, INDEX(Scores!$H$2:$O$510, 0, MATCH($B176, Scores!$H$1:$O$1, 0)))</f>
        <v>4</v>
      </c>
      <c r="G176" s="1" t="str">
        <f>INDEX(Scores!$B$2:$B$510, MATCH('Next Gen'!$A176, Scores!$E$2:$E$510, 0))</f>
        <v>mid</v>
      </c>
      <c r="H176" s="4">
        <f>INDEX(Scores!$D$2:$D$510, MATCH('Next Gen'!$A176, Scores!$E$2:$E$510, 0))</f>
        <v>45841</v>
      </c>
    </row>
    <row r="177" spans="1:8">
      <c r="A177" s="1">
        <v>145</v>
      </c>
      <c r="B177" s="1" t="s">
        <v>92</v>
      </c>
      <c r="C177" s="1">
        <v>9</v>
      </c>
      <c r="D177" s="1">
        <v>5</v>
      </c>
      <c r="E177" s="1">
        <v>1</v>
      </c>
      <c r="F177" s="1">
        <f>SUMIF(Scores!$E$2:$E$510, 'Next Gen'!$A177, INDEX(Scores!$H$2:$O$510, 0, MATCH($B177, Scores!$H$1:$O$1, 0)))</f>
        <v>1</v>
      </c>
      <c r="G177" s="1" t="str">
        <f>INDEX(Scores!$B$2:$B$510, MATCH('Next Gen'!$A177, Scores!$E$2:$E$510, 0))</f>
        <v>mid</v>
      </c>
      <c r="H177" s="4">
        <f>INDEX(Scores!$D$2:$D$510, MATCH('Next Gen'!$A177, Scores!$E$2:$E$510, 0))</f>
        <v>45841</v>
      </c>
    </row>
    <row r="178" spans="1:8">
      <c r="A178" s="1">
        <v>146</v>
      </c>
      <c r="B178" s="1" t="s">
        <v>92</v>
      </c>
      <c r="C178" s="1">
        <v>9</v>
      </c>
      <c r="D178" s="1">
        <v>4</v>
      </c>
      <c r="E178" s="1">
        <v>1</v>
      </c>
      <c r="F178" s="1">
        <f>SUMIF(Scores!$E$2:$E$510, 'Next Gen'!$A178, INDEX(Scores!$H$2:$O$510, 0, MATCH($B178, Scores!$H$1:$O$1, 0)))</f>
        <v>3</v>
      </c>
      <c r="G178" s="1" t="str">
        <f>INDEX(Scores!$B$2:$B$510, MATCH('Next Gen'!$A178, Scores!$E$2:$E$510, 0))</f>
        <v>high</v>
      </c>
      <c r="H178" s="4">
        <f>INDEX(Scores!$D$2:$D$510, MATCH('Next Gen'!$A178, Scores!$E$2:$E$510, 0))</f>
        <v>45841</v>
      </c>
    </row>
    <row r="179" spans="1:8">
      <c r="A179" s="1">
        <v>146</v>
      </c>
      <c r="B179" s="1" t="s">
        <v>4</v>
      </c>
      <c r="C179" s="1">
        <v>9</v>
      </c>
      <c r="D179" s="1">
        <v>9</v>
      </c>
      <c r="E179" s="1">
        <v>4</v>
      </c>
      <c r="F179" s="1">
        <f>SUMIF(Scores!$E$2:$E$510, 'Next Gen'!$A179, INDEX(Scores!$H$2:$O$510, 0, MATCH($B179, Scores!$H$1:$O$1, 0)))</f>
        <v>9</v>
      </c>
      <c r="G179" s="1" t="str">
        <f>INDEX(Scores!$B$2:$B$510, MATCH('Next Gen'!$A179, Scores!$E$2:$E$510, 0))</f>
        <v>high</v>
      </c>
      <c r="H179" s="4">
        <f>INDEX(Scores!$D$2:$D$510, MATCH('Next Gen'!$A179, Scores!$E$2:$E$510, 0))</f>
        <v>45841</v>
      </c>
    </row>
    <row r="180" spans="1:8">
      <c r="A180" s="1">
        <v>146</v>
      </c>
      <c r="B180" s="1" t="s">
        <v>5</v>
      </c>
      <c r="C180" s="1">
        <v>9</v>
      </c>
      <c r="D180" s="1">
        <v>8</v>
      </c>
      <c r="E180" s="1">
        <v>5</v>
      </c>
      <c r="F180" s="1">
        <f>SUMIF(Scores!$E$2:$E$510, 'Next Gen'!$A180, INDEX(Scores!$H$2:$O$510, 0, MATCH($B180, Scores!$H$1:$O$1, 0)))</f>
        <v>13</v>
      </c>
      <c r="G180" s="1" t="str">
        <f>INDEX(Scores!$B$2:$B$510, MATCH('Next Gen'!$A180, Scores!$E$2:$E$510, 0))</f>
        <v>high</v>
      </c>
      <c r="H180" s="4">
        <f>INDEX(Scores!$D$2:$D$510, MATCH('Next Gen'!$A180, Scores!$E$2:$E$510, 0))</f>
        <v>45841</v>
      </c>
    </row>
    <row r="181" spans="1:8">
      <c r="A181" s="1">
        <v>147</v>
      </c>
      <c r="B181" s="1" t="s">
        <v>92</v>
      </c>
      <c r="C181" s="1">
        <v>9</v>
      </c>
      <c r="D181" s="1">
        <v>6</v>
      </c>
      <c r="E181" s="1">
        <v>2</v>
      </c>
      <c r="F181" s="1">
        <f>SUMIF(Scores!$E$2:$E$510, 'Next Gen'!$A181, INDEX(Scores!$H$2:$O$510, 0, MATCH($B181, Scores!$H$1:$O$1, 0)))</f>
        <v>3</v>
      </c>
      <c r="G181" s="1" t="str">
        <f>INDEX(Scores!$B$2:$B$510, MATCH('Next Gen'!$A181, Scores!$E$2:$E$510, 0))</f>
        <v>low</v>
      </c>
      <c r="H181" s="4">
        <f>INDEX(Scores!$D$2:$D$510, MATCH('Next Gen'!$A181, Scores!$E$2:$E$510, 0))</f>
        <v>45841</v>
      </c>
    </row>
    <row r="182" spans="1:8">
      <c r="A182" s="1">
        <v>147</v>
      </c>
      <c r="B182" s="1" t="s">
        <v>4</v>
      </c>
      <c r="C182" s="1">
        <v>9</v>
      </c>
      <c r="D182" s="1">
        <v>7</v>
      </c>
      <c r="E182" s="1">
        <v>5</v>
      </c>
      <c r="F182" s="1">
        <f>SUMIF(Scores!$E$2:$E$510, 'Next Gen'!$A182, INDEX(Scores!$H$2:$N$510, 0, MATCH($B182, Scores!$H$1:$N$1, 0)))</f>
        <v>15</v>
      </c>
      <c r="G182" s="1" t="str">
        <f>INDEX(Scores!$B$2:$B$510, MATCH('Next Gen'!$A182, Scores!$E$2:$E$510, 0))</f>
        <v>low</v>
      </c>
      <c r="H182" s="4">
        <f>INDEX(Scores!$D$2:$D$510, MATCH('Next Gen'!$A182, Scores!$E$2:$E$510, 0))</f>
        <v>45841</v>
      </c>
    </row>
    <row r="183" spans="1:8">
      <c r="A183" s="1">
        <v>147</v>
      </c>
      <c r="B183" s="1" t="s">
        <v>5</v>
      </c>
      <c r="C183" s="1">
        <v>9</v>
      </c>
      <c r="D183" s="1">
        <v>6</v>
      </c>
      <c r="E183" s="1">
        <v>2</v>
      </c>
      <c r="F183" s="1">
        <f>SUMIF(Scores!$E$2:$E$510, 'Next Gen'!$A183, INDEX(Scores!$H$2:$N$510, 0, MATCH($B183, Scores!$H$1:$N$1, 0)))</f>
        <v>4</v>
      </c>
      <c r="G183" s="1" t="str">
        <f>INDEX(Scores!$B$2:$B$510, MATCH('Next Gen'!$A183, Scores!$E$2:$E$510, 0))</f>
        <v>low</v>
      </c>
      <c r="H183" s="4">
        <f>INDEX(Scores!$D$2:$D$510, MATCH('Next Gen'!$A183, Scores!$E$2:$E$510, 0))</f>
        <v>45841</v>
      </c>
    </row>
    <row r="184" spans="1:8">
      <c r="A184" s="1">
        <v>148</v>
      </c>
      <c r="B184" s="1" t="s">
        <v>92</v>
      </c>
      <c r="C184" s="1">
        <v>9</v>
      </c>
      <c r="D184" s="1">
        <v>5</v>
      </c>
      <c r="E184" s="1">
        <v>2</v>
      </c>
      <c r="F184" s="1">
        <f>SUMIF(Scores!$E$2:$E$510, 'Next Gen'!$A184, INDEX(Scores!$H$2:$O$510, 0, MATCH($B184, Scores!$H$1:$O$1, 0)))</f>
        <v>4</v>
      </c>
      <c r="G184" s="1" t="str">
        <f>INDEX(Scores!$B$2:$B$510, MATCH('Next Gen'!$A184, Scores!$E$2:$E$510, 0))</f>
        <v>mid</v>
      </c>
      <c r="H184" s="4">
        <f>INDEX(Scores!$D$2:$D$510, MATCH('Next Gen'!$A184, Scores!$E$2:$E$510, 0))</f>
        <v>45845</v>
      </c>
    </row>
    <row r="185" spans="1:8">
      <c r="A185" s="1">
        <v>148</v>
      </c>
      <c r="B185" s="1" t="s">
        <v>4</v>
      </c>
      <c r="C185" s="1">
        <v>9</v>
      </c>
      <c r="D185" s="1">
        <v>8</v>
      </c>
      <c r="E185" s="1">
        <v>1</v>
      </c>
      <c r="F185" s="1">
        <f>SUMIF(Scores!$E$2:$E$510, 'Next Gen'!$A185, INDEX(Scores!$H$2:$N$510, 0, MATCH($B185, Scores!$H$1:$N$1, 0)))</f>
        <v>1</v>
      </c>
      <c r="G185" s="1" t="str">
        <f>INDEX(Scores!$B$2:$B$510, MATCH('Next Gen'!$A185, Scores!$E$2:$E$510, 0))</f>
        <v>mid</v>
      </c>
      <c r="H185" s="4">
        <f>INDEX(Scores!$D$2:$D$510, MATCH('Next Gen'!$A185, Scores!$E$2:$E$510, 0))</f>
        <v>45845</v>
      </c>
    </row>
    <row r="186" spans="1:8">
      <c r="A186" s="1">
        <v>148</v>
      </c>
      <c r="B186" s="1" t="s">
        <v>6</v>
      </c>
      <c r="C186" s="1">
        <v>9</v>
      </c>
      <c r="D186" s="1">
        <v>5</v>
      </c>
      <c r="E186" s="1">
        <v>3</v>
      </c>
      <c r="F186" s="1">
        <f>SUMIF(Scores!$E$2:$E$510, 'Next Gen'!$A186, INDEX(Scores!$H$2:$N$510, 0, MATCH($B186, Scores!$H$1:$N$1, 0)))</f>
        <v>5</v>
      </c>
      <c r="G186" s="1" t="str">
        <f>INDEX(Scores!$B$2:$B$510, MATCH('Next Gen'!$A186, Scores!$E$2:$E$510, 0))</f>
        <v>mid</v>
      </c>
      <c r="H186" s="4">
        <f>INDEX(Scores!$D$2:$D$510, MATCH('Next Gen'!$A186, Scores!$E$2:$E$510, 0))</f>
        <v>45845</v>
      </c>
    </row>
    <row r="187" spans="1:8">
      <c r="A187" s="1">
        <v>149</v>
      </c>
      <c r="B187" s="1" t="s">
        <v>92</v>
      </c>
      <c r="C187" s="1">
        <v>9</v>
      </c>
      <c r="D187" s="1">
        <v>3</v>
      </c>
      <c r="E187" s="1">
        <v>2</v>
      </c>
      <c r="F187" s="1">
        <f>SUMIF(Scores!$E$2:$E$510, 'Next Gen'!$A187, INDEX(Scores!$H$2:$O$510, 0, MATCH($B187, Scores!$H$1:$O$1, 0)))</f>
        <v>6</v>
      </c>
      <c r="G187" s="1" t="str">
        <f>INDEX(Scores!$B$2:$B$510, MATCH('Next Gen'!$A187, Scores!$E$2:$E$510, 0))</f>
        <v>mid</v>
      </c>
      <c r="H187" s="4">
        <f>INDEX(Scores!$D$2:$D$510, MATCH('Next Gen'!$A187, Scores!$E$2:$E$510, 0))</f>
        <v>45845</v>
      </c>
    </row>
    <row r="188" spans="1:8">
      <c r="A188" s="1">
        <v>149</v>
      </c>
      <c r="B188" s="1" t="s">
        <v>4</v>
      </c>
      <c r="C188" s="1">
        <v>9</v>
      </c>
      <c r="D188" s="1">
        <v>8</v>
      </c>
      <c r="E188" s="1">
        <v>5</v>
      </c>
      <c r="F188" s="1">
        <f>SUMIF(Scores!$E$2:$E$510, 'Next Gen'!$A188, INDEX(Scores!$H$2:$N$510, 0, MATCH($B188, Scores!$H$1:$N$1, 0)))</f>
        <v>9</v>
      </c>
      <c r="G188" s="1" t="str">
        <f>INDEX(Scores!$B$2:$B$510, MATCH('Next Gen'!$A188, Scores!$E$2:$E$510, 0))</f>
        <v>mid</v>
      </c>
      <c r="H188" s="4">
        <f>INDEX(Scores!$D$2:$D$510, MATCH('Next Gen'!$A188, Scores!$E$2:$E$510, 0))</f>
        <v>45845</v>
      </c>
    </row>
    <row r="189" spans="1:8">
      <c r="A189" s="1">
        <v>149</v>
      </c>
      <c r="B189" s="1" t="s">
        <v>6</v>
      </c>
      <c r="C189" s="1">
        <v>9</v>
      </c>
      <c r="D189" s="1">
        <v>4</v>
      </c>
      <c r="E189" s="1">
        <v>1</v>
      </c>
      <c r="F189" s="1">
        <f>SUMIF(Scores!$E$2:$E$510, 'Next Gen'!$A189, INDEX(Scores!$H$2:$N$510, 0, MATCH($B189, Scores!$H$1:$N$1, 0)))</f>
        <v>5</v>
      </c>
      <c r="G189" s="1" t="str">
        <f>INDEX(Scores!$B$2:$B$510, MATCH('Next Gen'!$A189, Scores!$E$2:$E$510, 0))</f>
        <v>mid</v>
      </c>
      <c r="H189" s="4">
        <f>INDEX(Scores!$D$2:$D$510, MATCH('Next Gen'!$A189, Scores!$E$2:$E$510, 0))</f>
        <v>45845</v>
      </c>
    </row>
    <row r="190" spans="1:8">
      <c r="A190" s="1">
        <v>150</v>
      </c>
      <c r="B190" s="1" t="s">
        <v>92</v>
      </c>
      <c r="C190" s="1">
        <v>9</v>
      </c>
      <c r="D190" s="1">
        <v>6</v>
      </c>
      <c r="E190" s="1">
        <v>4</v>
      </c>
      <c r="F190" s="1">
        <f>SUMIF(Scores!$E$2:$E$510, 'Next Gen'!$A190, INDEX(Scores!$H$2:$O$510, 0, MATCH($B190, Scores!$H$1:$O$1, 0)))</f>
        <v>11</v>
      </c>
      <c r="G190" s="1" t="str">
        <f>INDEX(Scores!$B$2:$B$510, MATCH('Next Gen'!$A190, Scores!$E$2:$E$510, 0))</f>
        <v>mid</v>
      </c>
      <c r="H190" s="4">
        <f>INDEX(Scores!$D$2:$D$510, MATCH('Next Gen'!$A190, Scores!$E$2:$E$510, 0))</f>
        <v>45845</v>
      </c>
    </row>
    <row r="191" spans="1:8">
      <c r="A191" s="1">
        <v>150</v>
      </c>
      <c r="B191" s="1" t="s">
        <v>4</v>
      </c>
      <c r="C191" s="1">
        <v>9</v>
      </c>
      <c r="D191" s="1">
        <v>9</v>
      </c>
      <c r="E191" s="1">
        <v>5</v>
      </c>
      <c r="F191" s="1">
        <f>SUMIF(Scores!$E$2:$E$510, 'Next Gen'!$A191, INDEX(Scores!$H$2:$N$510, 0, MATCH($B191, Scores!$H$1:$N$1, 0)))</f>
        <v>9</v>
      </c>
      <c r="G191" s="1" t="str">
        <f>INDEX(Scores!$B$2:$B$510, MATCH('Next Gen'!$A191, Scores!$E$2:$E$510, 0))</f>
        <v>mid</v>
      </c>
      <c r="H191" s="4">
        <f>INDEX(Scores!$D$2:$D$510, MATCH('Next Gen'!$A191, Scores!$E$2:$E$510, 0))</f>
        <v>45845</v>
      </c>
    </row>
    <row r="192" spans="1:8">
      <c r="A192" s="1">
        <v>151</v>
      </c>
      <c r="B192" s="1" t="s">
        <v>92</v>
      </c>
      <c r="C192" s="1">
        <v>9</v>
      </c>
      <c r="D192" s="1">
        <v>4</v>
      </c>
      <c r="E192" s="1">
        <v>2</v>
      </c>
      <c r="F192" s="1">
        <f>SUMIF(Scores!$E$2:$E$510, 'Next Gen'!$A192, INDEX(Scores!$H$2:$O$510, 0, MATCH($B192, Scores!$H$1:$O$1, 0)))</f>
        <v>6</v>
      </c>
      <c r="G192" s="1" t="str">
        <f>INDEX(Scores!$B$2:$B$510, MATCH('Next Gen'!$A192, Scores!$E$2:$E$510, 0))</f>
        <v>mid</v>
      </c>
      <c r="H192" s="4">
        <f>INDEX(Scores!$D$2:$D$510, MATCH('Next Gen'!$A192, Scores!$E$2:$E$510, 0))</f>
        <v>45846</v>
      </c>
    </row>
    <row r="193" spans="1:8">
      <c r="A193" s="1">
        <v>151</v>
      </c>
      <c r="B193" s="1" t="s">
        <v>4</v>
      </c>
      <c r="C193" s="1">
        <v>9</v>
      </c>
      <c r="D193" s="1">
        <v>9</v>
      </c>
      <c r="E193" s="1">
        <v>5</v>
      </c>
      <c r="F193" s="1">
        <f>SUMIF(Scores!$E$2:$E$510, 'Next Gen'!$A193, INDEX(Scores!$H$2:$N$510, 0, MATCH($B193, Scores!$H$1:$N$1, 0)))</f>
        <v>17</v>
      </c>
      <c r="G193" s="1" t="str">
        <f>INDEX(Scores!$B$2:$B$510, MATCH('Next Gen'!$A193, Scores!$E$2:$E$510, 0))</f>
        <v>mid</v>
      </c>
      <c r="H193" s="4">
        <f>INDEX(Scores!$D$2:$D$510, MATCH('Next Gen'!$A193, Scores!$E$2:$E$510, 0))</f>
        <v>45846</v>
      </c>
    </row>
    <row r="194" spans="1:8">
      <c r="A194" s="1">
        <v>152</v>
      </c>
      <c r="B194" s="1" t="s">
        <v>92</v>
      </c>
      <c r="C194" s="1">
        <v>12</v>
      </c>
      <c r="D194" s="1">
        <v>6</v>
      </c>
      <c r="E194" s="1">
        <v>4</v>
      </c>
      <c r="F194" s="1">
        <f>SUMIF(Scores!$E$2:$E$510, 'Next Gen'!$A194, INDEX(Scores!$H$2:$O$510, 0, MATCH($B194, Scores!$H$1:$O$1, 0)))</f>
        <v>5</v>
      </c>
      <c r="G194" s="1" t="str">
        <f>INDEX(Scores!$B$2:$B$510, MATCH('Next Gen'!$A194, Scores!$E$2:$E$510, 0))</f>
        <v>high</v>
      </c>
      <c r="H194" s="4">
        <f>INDEX(Scores!$D$2:$D$510, MATCH('Next Gen'!$A194, Scores!$E$2:$E$510, 0))</f>
        <v>45846</v>
      </c>
    </row>
    <row r="195" spans="1:8">
      <c r="A195" s="1">
        <v>152</v>
      </c>
      <c r="B195" s="1" t="s">
        <v>4</v>
      </c>
      <c r="C195" s="1">
        <v>12</v>
      </c>
      <c r="D195" s="1">
        <v>12</v>
      </c>
      <c r="E195" s="1">
        <v>5</v>
      </c>
      <c r="F195" s="1">
        <f>SUMIF(Scores!$E$2:$E$510, 'Next Gen'!$A195, INDEX(Scores!$H$2:$N$510, 0, MATCH($B195, Scores!$H$1:$N$1, 0)))</f>
        <v>11</v>
      </c>
      <c r="G195" s="1" t="str">
        <f>INDEX(Scores!$B$2:$B$510, MATCH('Next Gen'!$A195, Scores!$E$2:$E$510, 0))</f>
        <v>high</v>
      </c>
      <c r="H195" s="4">
        <f>INDEX(Scores!$D$2:$D$510, MATCH('Next Gen'!$A195, Scores!$E$2:$E$510, 0))</f>
        <v>45846</v>
      </c>
    </row>
    <row r="196" spans="1:8">
      <c r="A196" s="1">
        <v>153</v>
      </c>
      <c r="B196" s="1" t="s">
        <v>92</v>
      </c>
      <c r="C196" s="1">
        <v>9</v>
      </c>
      <c r="D196" s="1">
        <v>7</v>
      </c>
      <c r="E196" s="1">
        <v>4</v>
      </c>
      <c r="F196" s="1">
        <f>SUMIF(Scores!$E$2:$E$510, 'Next Gen'!$A196, INDEX(Scores!$H$2:$O$510, 0, MATCH($B196, Scores!$H$1:$O$1, 0)))</f>
        <v>10</v>
      </c>
      <c r="G196" s="1" t="str">
        <f>INDEX(Scores!$B$2:$B$510, MATCH('Next Gen'!$A196, Scores!$E$2:$E$510, 0))</f>
        <v>mid</v>
      </c>
      <c r="H196" s="4">
        <f>INDEX(Scores!$D$2:$D$510, MATCH('Next Gen'!$A196, Scores!$E$2:$E$510, 0))</f>
        <v>45847</v>
      </c>
    </row>
    <row r="197" spans="1:8">
      <c r="A197" s="1">
        <v>153</v>
      </c>
      <c r="B197" s="1" t="s">
        <v>4</v>
      </c>
      <c r="C197" s="1">
        <v>9</v>
      </c>
      <c r="D197" s="1">
        <v>9</v>
      </c>
      <c r="E197" s="1">
        <v>2</v>
      </c>
      <c r="F197" s="1">
        <f>SUMIF(Scores!$E$2:$E$510, 'Next Gen'!$A197, INDEX(Scores!$H$2:$N$510, 0, MATCH($B197, Scores!$H$1:$N$1, 0)))</f>
        <v>4</v>
      </c>
      <c r="G197" s="1" t="str">
        <f>INDEX(Scores!$B$2:$B$510, MATCH('Next Gen'!$A197, Scores!$E$2:$E$510, 0))</f>
        <v>mid</v>
      </c>
      <c r="H197" s="4">
        <f>INDEX(Scores!$D$2:$D$510, MATCH('Next Gen'!$A197, Scores!$E$2:$E$510, 0))</f>
        <v>45847</v>
      </c>
    </row>
    <row r="198" spans="1:8">
      <c r="A198" s="1">
        <v>154</v>
      </c>
      <c r="B198" s="1" t="s">
        <v>92</v>
      </c>
      <c r="C198" s="1">
        <v>9</v>
      </c>
      <c r="D198" s="1">
        <v>7</v>
      </c>
      <c r="E198" s="1">
        <v>3</v>
      </c>
      <c r="F198" s="1">
        <f>SUMIF(Scores!$E$2:$E$510, 'Next Gen'!$A198, INDEX(Scores!$H$2:$O$510, 0, MATCH($B198, Scores!$H$1:$O$1, 0)))</f>
        <v>2</v>
      </c>
      <c r="G198" s="1" t="str">
        <f>INDEX(Scores!$B$2:$B$510, MATCH('Next Gen'!$A198, Scores!$E$2:$E$510, 0))</f>
        <v>high</v>
      </c>
      <c r="H198" s="4">
        <f>INDEX(Scores!$D$2:$D$510, MATCH('Next Gen'!$A198, Scores!$E$2:$E$510, 0))</f>
        <v>45847</v>
      </c>
    </row>
    <row r="199" spans="1:8">
      <c r="A199" s="1">
        <v>154</v>
      </c>
      <c r="B199" s="1" t="s">
        <v>4</v>
      </c>
      <c r="C199" s="1">
        <v>9</v>
      </c>
      <c r="D199" s="1">
        <v>5</v>
      </c>
      <c r="E199" s="1">
        <v>2</v>
      </c>
      <c r="F199" s="1">
        <f>SUMIF(Scores!$E$2:$E$510, 'Next Gen'!$A199, INDEX(Scores!$H$2:$N$510, 0, MATCH($B199, Scores!$H$1:$N$1, 0)))</f>
        <v>5</v>
      </c>
      <c r="G199" s="1" t="str">
        <f>INDEX(Scores!$B$2:$B$510, MATCH('Next Gen'!$A199, Scores!$E$2:$E$510, 0))</f>
        <v>high</v>
      </c>
      <c r="H199" s="4">
        <f>INDEX(Scores!$D$2:$D$510, MATCH('Next Gen'!$A199, Scores!$E$2:$E$510, 0))</f>
        <v>45847</v>
      </c>
    </row>
    <row r="200" spans="1:8">
      <c r="A200" s="1">
        <v>155</v>
      </c>
      <c r="B200" s="1" t="s">
        <v>92</v>
      </c>
      <c r="C200" s="1">
        <v>9</v>
      </c>
      <c r="D200" s="1">
        <v>4</v>
      </c>
      <c r="E200" s="1">
        <v>1</v>
      </c>
      <c r="F200" s="1">
        <f>SUMIF(Scores!$E$2:$E$510, 'Next Gen'!$A200, INDEX(Scores!$H$2:$O$510, 0, MATCH($B200, Scores!$H$1:$O$1, 0)))</f>
        <v>1</v>
      </c>
      <c r="G200" s="1" t="str">
        <f>INDEX(Scores!$B$2:$B$510, MATCH('Next Gen'!$A200, Scores!$E$2:$E$510, 0))</f>
        <v>mid</v>
      </c>
      <c r="H200" s="4">
        <f>INDEX(Scores!$D$2:$D$510, MATCH('Next Gen'!$A200, Scores!$E$2:$E$510, 0))</f>
        <v>45847</v>
      </c>
    </row>
    <row r="201" spans="1:8">
      <c r="A201" s="1">
        <v>155</v>
      </c>
      <c r="B201" s="1" t="s">
        <v>4</v>
      </c>
      <c r="C201" s="1">
        <v>9</v>
      </c>
      <c r="D201" s="1">
        <v>8</v>
      </c>
      <c r="E201" s="1">
        <v>4</v>
      </c>
      <c r="F201" s="1">
        <f>SUMIF(Scores!$E$2:$E$510, 'Next Gen'!$A201, INDEX(Scores!$H$2:$N$510, 0, MATCH($B201, Scores!$H$1:$N$1, 0)))</f>
        <v>9</v>
      </c>
      <c r="G201" s="1" t="str">
        <f>INDEX(Scores!$B$2:$B$510, MATCH('Next Gen'!$A201, Scores!$E$2:$E$510, 0))</f>
        <v>mid</v>
      </c>
      <c r="H201" s="4">
        <f>INDEX(Scores!$D$2:$D$510, MATCH('Next Gen'!$A201, Scores!$E$2:$E$510, 0))</f>
        <v>45847</v>
      </c>
    </row>
    <row r="202" spans="1:8">
      <c r="A202" s="1">
        <v>156</v>
      </c>
      <c r="B202" s="1" t="s">
        <v>92</v>
      </c>
      <c r="C202" s="1">
        <v>9</v>
      </c>
      <c r="D202" s="1">
        <v>3</v>
      </c>
      <c r="E202" s="1">
        <v>1</v>
      </c>
      <c r="F202" s="1">
        <f>SUMIF(Scores!$E$2:$E$510, 'Next Gen'!$A202, INDEX(Scores!$H$2:$O$510, 0, MATCH($B202, Scores!$H$1:$O$1, 0)))</f>
        <v>1</v>
      </c>
      <c r="G202" s="1" t="str">
        <f>INDEX(Scores!$B$2:$B$510, MATCH('Next Gen'!$A202, Scores!$E$2:$E$510, 0))</f>
        <v>mid</v>
      </c>
      <c r="H202" s="4">
        <f>INDEX(Scores!$D$2:$D$510, MATCH('Next Gen'!$A202, Scores!$E$2:$E$510, 0))</f>
        <v>45848</v>
      </c>
    </row>
    <row r="203" spans="1:8">
      <c r="A203" s="1">
        <v>156</v>
      </c>
      <c r="B203" s="1" t="s">
        <v>4</v>
      </c>
      <c r="C203" s="1">
        <v>9</v>
      </c>
      <c r="D203" s="1">
        <v>9</v>
      </c>
      <c r="E203" s="1">
        <v>5</v>
      </c>
      <c r="F203" s="1">
        <f>SUMIF(Scores!$E$2:$E$510, 'Next Gen'!$A203, INDEX(Scores!$H$2:$N$510, 0, MATCH($B203, Scores!$H$1:$N$1, 0)))</f>
        <v>13</v>
      </c>
      <c r="G203" s="1" t="str">
        <f>INDEX(Scores!$B$2:$B$510, MATCH('Next Gen'!$A203, Scores!$E$2:$E$510, 0))</f>
        <v>mid</v>
      </c>
      <c r="H203" s="4">
        <f>INDEX(Scores!$D$2:$D$510, MATCH('Next Gen'!$A203, Scores!$E$2:$E$510, 0))</f>
        <v>45848</v>
      </c>
    </row>
    <row r="204" spans="1:8">
      <c r="A204" s="1">
        <v>157</v>
      </c>
      <c r="B204" s="1" t="s">
        <v>92</v>
      </c>
      <c r="C204" s="1">
        <v>15</v>
      </c>
      <c r="D204" s="1">
        <v>4</v>
      </c>
      <c r="E204" s="1">
        <v>2</v>
      </c>
      <c r="F204" s="1">
        <f>SUMIF(Scores!$E$2:$E$510, 'Next Gen'!$A204, INDEX(Scores!$H$2:$O$510, 0, MATCH($B204, Scores!$H$1:$O$1, 0)))</f>
        <v>3</v>
      </c>
      <c r="G204" s="1" t="str">
        <f>INDEX(Scores!$B$2:$B$510, MATCH('Next Gen'!$A204, Scores!$E$2:$E$510, 0))</f>
        <v>low</v>
      </c>
      <c r="H204" s="4">
        <f>INDEX(Scores!$D$2:$D$510, MATCH('Next Gen'!$A204, Scores!$E$2:$E$510, 0))</f>
        <v>45848</v>
      </c>
    </row>
    <row r="205" spans="1:8">
      <c r="A205" s="1">
        <v>157</v>
      </c>
      <c r="B205" s="1" t="s">
        <v>4</v>
      </c>
      <c r="C205" s="1">
        <v>15</v>
      </c>
      <c r="D205" s="1">
        <v>12</v>
      </c>
      <c r="E205" s="1">
        <v>4</v>
      </c>
      <c r="F205" s="1">
        <f>SUMIF(Scores!$E$2:$E$510, 'Next Gen'!$A205, INDEX(Scores!$H$2:$N$510, 0, MATCH($B205, Scores!$H$1:$N$1, 0)))</f>
        <v>4</v>
      </c>
      <c r="G205" s="1" t="str">
        <f>INDEX(Scores!$B$2:$B$510, MATCH('Next Gen'!$A205, Scores!$E$2:$E$510, 0))</f>
        <v>low</v>
      </c>
      <c r="H205" s="4">
        <f>INDEX(Scores!$D$2:$D$510, MATCH('Next Gen'!$A205, Scores!$E$2:$E$510, 0))</f>
        <v>45848</v>
      </c>
    </row>
    <row r="206" spans="1:8">
      <c r="A206" s="1">
        <v>158</v>
      </c>
      <c r="B206" s="1" t="s">
        <v>92</v>
      </c>
      <c r="C206" s="1">
        <v>9</v>
      </c>
      <c r="D206" s="1">
        <v>4</v>
      </c>
      <c r="E206" s="1">
        <v>0</v>
      </c>
      <c r="F206" s="1">
        <f>SUMIF(Scores!$E$2:$E$510, 'Next Gen'!$A206, INDEX(Scores!$H$2:$O$510, 0, MATCH($B206, Scores!$H$1:$O$1, 0)))</f>
        <v>0</v>
      </c>
      <c r="G206" s="1" t="str">
        <f>INDEX(Scores!$B$2:$B$510, MATCH('Next Gen'!$A206, Scores!$E$2:$E$510, 0))</f>
        <v>high</v>
      </c>
      <c r="H206" s="4">
        <f>INDEX(Scores!$D$2:$D$510, MATCH('Next Gen'!$A206, Scores!$E$2:$E$510, 0))</f>
        <v>45848</v>
      </c>
    </row>
    <row r="207" spans="1:8">
      <c r="A207" s="1">
        <v>158</v>
      </c>
      <c r="B207" s="1" t="s">
        <v>4</v>
      </c>
      <c r="C207" s="1">
        <v>9</v>
      </c>
      <c r="D207" s="1">
        <v>9</v>
      </c>
      <c r="E207" s="1">
        <v>4</v>
      </c>
      <c r="F207" s="1">
        <f>SUMIF(Scores!$E$2:$E$510, 'Next Gen'!$A207, INDEX(Scores!$H$2:$N$510, 0, MATCH($B207, Scores!$H$1:$N$1, 0)))</f>
        <v>6</v>
      </c>
      <c r="G207" s="1" t="str">
        <f>INDEX(Scores!$B$2:$B$510, MATCH('Next Gen'!$A207, Scores!$E$2:$E$510, 0))</f>
        <v>high</v>
      </c>
      <c r="H207" s="4">
        <f>INDEX(Scores!$D$2:$D$510, MATCH('Next Gen'!$A207, Scores!$E$2:$E$510, 0))</f>
        <v>45848</v>
      </c>
    </row>
    <row r="208" spans="1:8">
      <c r="A208" s="1">
        <v>159</v>
      </c>
      <c r="B208" s="1" t="s">
        <v>92</v>
      </c>
      <c r="C208" s="1">
        <v>9</v>
      </c>
      <c r="D208" s="1">
        <v>6</v>
      </c>
      <c r="E208" s="1">
        <v>3</v>
      </c>
      <c r="F208" s="1">
        <f>SUMIF(Scores!$E$2:$E$510, 'Next Gen'!$A208, INDEX(Scores!$H$2:$O$510, 0, MATCH($B208, Scores!$H$1:$O$1, 0)))</f>
        <v>6</v>
      </c>
      <c r="G208" s="1" t="str">
        <f>INDEX(Scores!$B$2:$B$510, MATCH('Next Gen'!$A208, Scores!$E$2:$E$510, 0))</f>
        <v>mid</v>
      </c>
      <c r="H208" s="4">
        <f>INDEX(Scores!$D$2:$D$510, MATCH('Next Gen'!$A208, Scores!$E$2:$E$510, 0))</f>
        <v>45849</v>
      </c>
    </row>
    <row r="209" spans="1:8">
      <c r="A209" s="1">
        <v>159</v>
      </c>
      <c r="B209" s="1" t="s">
        <v>4</v>
      </c>
      <c r="C209" s="1">
        <v>9</v>
      </c>
      <c r="D209" s="1">
        <v>9</v>
      </c>
      <c r="E209" s="1">
        <v>5</v>
      </c>
      <c r="F209" s="1">
        <f>SUMIF(Scores!$E$2:$E$510, 'Next Gen'!$A209, INDEX(Scores!$H$2:$N$510, 0, MATCH($B209, Scores!$H$1:$N$1, 0)))</f>
        <v>12</v>
      </c>
      <c r="G209" s="1" t="str">
        <f>INDEX(Scores!$B$2:$B$510, MATCH('Next Gen'!$A209, Scores!$E$2:$E$510, 0))</f>
        <v>mid</v>
      </c>
      <c r="H209" s="4">
        <f>INDEX(Scores!$D$2:$D$510, MATCH('Next Gen'!$A209, Scores!$E$2:$E$510, 0))</f>
        <v>45849</v>
      </c>
    </row>
    <row r="210" spans="1:8">
      <c r="A210" s="1">
        <v>160</v>
      </c>
      <c r="B210" s="1" t="s">
        <v>92</v>
      </c>
      <c r="C210" s="1">
        <v>9</v>
      </c>
      <c r="D210" s="1">
        <v>2</v>
      </c>
      <c r="E210" s="1">
        <v>1</v>
      </c>
      <c r="F210" s="1">
        <f>SUMIF(Scores!$E$2:$E$510, 'Next Gen'!$A210, INDEX(Scores!$H$2:$O$510, 0, MATCH($B210, Scores!$H$1:$O$1, 0)))</f>
        <v>1</v>
      </c>
      <c r="G210" s="1" t="str">
        <f>INDEX(Scores!$B$2:$B$510, MATCH('Next Gen'!$A210, Scores!$E$2:$E$510, 0))</f>
        <v>mid</v>
      </c>
      <c r="H210" s="4">
        <f>INDEX(Scores!$D$2:$D$510, MATCH('Next Gen'!$A210, Scores!$E$2:$E$510, 0))</f>
        <v>45849</v>
      </c>
    </row>
    <row r="211" spans="1:8">
      <c r="A211" s="1">
        <v>160</v>
      </c>
      <c r="B211" s="1" t="s">
        <v>4</v>
      </c>
      <c r="C211" s="1">
        <v>9</v>
      </c>
      <c r="D211" s="1">
        <v>8</v>
      </c>
      <c r="E211" s="1">
        <v>1</v>
      </c>
      <c r="F211" s="1">
        <f>SUMIF(Scores!$E$2:$E$510, 'Next Gen'!$A211, INDEX(Scores!$H$2:$N$510, 0, MATCH($B211, Scores!$H$1:$N$1, 0)))</f>
        <v>3</v>
      </c>
      <c r="G211" s="1" t="str">
        <f>INDEX(Scores!$B$2:$B$510, MATCH('Next Gen'!$A211, Scores!$E$2:$E$510, 0))</f>
        <v>mid</v>
      </c>
      <c r="H211" s="4">
        <f>INDEX(Scores!$D$2:$D$510, MATCH('Next Gen'!$A211, Scores!$E$2:$E$510, 0))</f>
        <v>45849</v>
      </c>
    </row>
    <row r="212" spans="1:8">
      <c r="A212" s="1">
        <v>161</v>
      </c>
      <c r="B212" s="1" t="s">
        <v>92</v>
      </c>
      <c r="C212" s="1">
        <v>9</v>
      </c>
      <c r="D212" s="1">
        <v>4</v>
      </c>
      <c r="E212" s="1">
        <v>1</v>
      </c>
      <c r="F212" s="1">
        <f>SUMIF(Scores!$E$2:$E$510, 'Next Gen'!$A212, INDEX(Scores!$H$2:$O$510, 0, MATCH($B212, Scores!$H$1:$O$1, 0)))</f>
        <v>1</v>
      </c>
      <c r="G212" s="1" t="str">
        <f>INDEX(Scores!$B$2:$B$510, MATCH('Next Gen'!$A212, Scores!$E$2:$E$510, 0))</f>
        <v>mid</v>
      </c>
      <c r="H212" s="4">
        <f>INDEX(Scores!$D$2:$D$510, MATCH('Next Gen'!$A212, Scores!$E$2:$E$510, 0))</f>
        <v>45849</v>
      </c>
    </row>
    <row r="213" spans="1:8">
      <c r="A213" s="1">
        <v>161</v>
      </c>
      <c r="B213" s="1" t="s">
        <v>4</v>
      </c>
      <c r="C213" s="1">
        <v>9</v>
      </c>
      <c r="D213" s="1">
        <v>9</v>
      </c>
      <c r="E213" s="1">
        <v>6</v>
      </c>
      <c r="F213" s="1">
        <f>SUMIF(Scores!$E$2:$E$510, 'Next Gen'!$A213, INDEX(Scores!$H$2:$N$510, 0, MATCH($B213, Scores!$H$1:$N$1, 0)))</f>
        <v>15</v>
      </c>
      <c r="G213" s="1" t="str">
        <f>INDEX(Scores!$B$2:$B$510, MATCH('Next Gen'!$A213, Scores!$E$2:$E$510, 0))</f>
        <v>mid</v>
      </c>
      <c r="H213" s="4">
        <f>INDEX(Scores!$D$2:$D$510, MATCH('Next Gen'!$A213, Scores!$E$2:$E$510, 0))</f>
        <v>45849</v>
      </c>
    </row>
    <row r="214" spans="1:8">
      <c r="A214" s="1">
        <v>162</v>
      </c>
      <c r="B214" s="1" t="s">
        <v>92</v>
      </c>
      <c r="C214" s="1">
        <v>9</v>
      </c>
      <c r="D214" s="1">
        <v>6</v>
      </c>
      <c r="E214" s="1">
        <v>5</v>
      </c>
      <c r="F214" s="1">
        <f>SUMIF(Scores!$E$2:$E$510, 'Next Gen'!$A214, INDEX(Scores!$H$2:$O$510, 0, MATCH($B214, Scores!$H$1:$O$1, 0)))</f>
        <v>6</v>
      </c>
      <c r="G214" s="1" t="str">
        <f>INDEX(Scores!$B$2:$B$510, MATCH('Next Gen'!$A214, Scores!$E$2:$E$510, 0))</f>
        <v>mid</v>
      </c>
      <c r="H214" s="4">
        <f>INDEX(Scores!$D$2:$D$510, MATCH('Next Gen'!$A214, Scores!$E$2:$E$510, 0))</f>
        <v>45852</v>
      </c>
    </row>
    <row r="215" spans="1:8">
      <c r="A215" s="1">
        <v>162</v>
      </c>
      <c r="B215" s="1" t="s">
        <v>4</v>
      </c>
      <c r="C215" s="1">
        <v>9</v>
      </c>
      <c r="D215" s="1">
        <v>9</v>
      </c>
      <c r="E215" s="1">
        <v>4</v>
      </c>
      <c r="F215" s="1">
        <f>SUMIF(Scores!$E$2:$E$510, 'Next Gen'!$A215, INDEX(Scores!$H$2:$N$510, 0, MATCH($B215, Scores!$H$1:$N$1, 0)))</f>
        <v>9</v>
      </c>
      <c r="G215" s="1" t="str">
        <f>INDEX(Scores!$B$2:$B$510, MATCH('Next Gen'!$A215, Scores!$E$2:$E$510, 0))</f>
        <v>mid</v>
      </c>
      <c r="H215" s="4">
        <f>INDEX(Scores!$D$2:$D$510, MATCH('Next Gen'!$A215, Scores!$E$2:$E$510, 0))</f>
        <v>45852</v>
      </c>
    </row>
    <row r="216" spans="1:8">
      <c r="A216" s="1">
        <v>163</v>
      </c>
      <c r="B216" s="1" t="s">
        <v>92</v>
      </c>
      <c r="C216" s="1">
        <v>9</v>
      </c>
      <c r="D216" s="1">
        <v>7</v>
      </c>
      <c r="E216" s="1">
        <v>4</v>
      </c>
      <c r="F216" s="1">
        <f>SUMIF(Scores!$E$2:$E$510, 'Next Gen'!$A216, INDEX(Scores!$H$2:$O$510, 0, MATCH($B216, Scores!$H$1:$O$1, 0)))</f>
        <v>7</v>
      </c>
      <c r="G216" s="1" t="str">
        <f>INDEX(Scores!$B$2:$B$510, MATCH('Next Gen'!$A216, Scores!$E$2:$E$510, 0))</f>
        <v>mid</v>
      </c>
      <c r="H216" s="4">
        <f>INDEX(Scores!$D$2:$D$510, MATCH('Next Gen'!$A216, Scores!$E$2:$E$510, 0))</f>
        <v>45852</v>
      </c>
    </row>
    <row r="217" spans="1:8">
      <c r="A217" s="1">
        <v>163</v>
      </c>
      <c r="B217" s="1" t="s">
        <v>4</v>
      </c>
      <c r="C217" s="1">
        <v>9</v>
      </c>
      <c r="D217" s="1">
        <v>9</v>
      </c>
      <c r="E217" s="1">
        <v>3</v>
      </c>
      <c r="F217" s="1">
        <f>SUMIF(Scores!$E$2:$E$510, 'Next Gen'!$A217, INDEX(Scores!$H$2:$N$510, 0, MATCH($B217, Scores!$H$1:$N$1, 0)))</f>
        <v>6</v>
      </c>
      <c r="G217" s="1" t="str">
        <f>INDEX(Scores!$B$2:$B$510, MATCH('Next Gen'!$A217, Scores!$E$2:$E$510, 0))</f>
        <v>mid</v>
      </c>
      <c r="H217" s="4">
        <f>INDEX(Scores!$D$2:$D$510, MATCH('Next Gen'!$A217, Scores!$E$2:$E$510, 0))</f>
        <v>45852</v>
      </c>
    </row>
    <row r="218" spans="1:8">
      <c r="A218" s="1">
        <v>164</v>
      </c>
      <c r="B218" s="1" t="s">
        <v>92</v>
      </c>
      <c r="C218" s="1">
        <v>9</v>
      </c>
      <c r="D218" s="1">
        <v>6</v>
      </c>
      <c r="E218" s="1">
        <v>3</v>
      </c>
      <c r="F218" s="1">
        <f>SUMIF(Scores!$E$2:$E$510, 'Next Gen'!$A218, INDEX(Scores!$H$2:$O$510, 0, MATCH($B218, Scores!$H$1:$O$1, 0)))</f>
        <v>4</v>
      </c>
      <c r="G218" s="1" t="str">
        <f>INDEX(Scores!$B$2:$B$510, MATCH('Next Gen'!$A218, Scores!$E$2:$E$510, 0))</f>
        <v>mid</v>
      </c>
      <c r="H218" s="4">
        <f>INDEX(Scores!$D$2:$D$510, MATCH('Next Gen'!$A218, Scores!$E$2:$E$510, 0))</f>
        <v>45852</v>
      </c>
    </row>
    <row r="219" spans="1:8">
      <c r="A219" s="1">
        <v>164</v>
      </c>
      <c r="B219" s="1" t="s">
        <v>4</v>
      </c>
      <c r="C219" s="1">
        <v>9</v>
      </c>
      <c r="D219" s="1">
        <v>8</v>
      </c>
      <c r="E219" s="1">
        <v>1</v>
      </c>
      <c r="F219" s="1">
        <f>SUMIF(Scores!$E$2:$E$510, 'Next Gen'!$A219, INDEX(Scores!$H$2:$N$510, 0, MATCH($B219, Scores!$H$1:$N$1, 0)))</f>
        <v>2</v>
      </c>
      <c r="G219" s="1" t="str">
        <f>INDEX(Scores!$B$2:$B$510, MATCH('Next Gen'!$A219, Scores!$E$2:$E$510, 0))</f>
        <v>mid</v>
      </c>
      <c r="H219" s="4">
        <f>INDEX(Scores!$D$2:$D$510, MATCH('Next Gen'!$A219, Scores!$E$2:$E$510, 0))</f>
        <v>45852</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o H r r W o R F M a C l A A A A 9 g A A A B I A A A B D b 2 5 m a W c v U G F j a 2 F n Z S 5 4 b W y F j 0 s O g j A Y h K 9 C u q c P J M G Q n 7 J w K 4 k J 0 b h t a o V G K I Y W y 9 1 c e C S v I E Z R d y 5 n 5 p t k 5 n 6 9 Q T 6 2 T X B R v d W d y R D D F A X K y O 6 g T Z W h w R 3 D J c o 5 b I Q 8 i U o F E 2 x s O l q d o d q 5 c 0 q I 9 x 7 7 B e 7 6 i k S U M r I v 1 q W s V S t C b a w T R i r 0 a R 3 + t x C H 3 W s M j z C L Y 8 y S B F M g s w m F N l 8 g m v Y + 0 x 8 T V k P j h l 5 x Z c J t C W S W Q N 4 f + A N Q S w M E F A A A C A g A o H r r W h 6 U M r 7 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X 2 K g z z v M R S b E c 5 g V 0 Z w g M y y Q 6 z 6 5 R p G v y G k + s J Y U + v 4 5 K 3 S F C D X + M p / / + k o I C z h y M 2 f 9 n D + 7 y c z G P 2 9 O 9 5 P C 4 S 8 V V G 1 e d t S Z z 9 l 7 d 9 w F m 2 Y A 9 f c Z F n y S i W H + P Z J F C W + p L N k m / c s o 4 u s u u E T H B R a 2 R p v p Y y d / T p k J A i u Z y L b m 6 1 o D J S R q k B g U R H L Y o r O 5 + V B u f T N F 6 I E Z d y l I 7 0 w K C a r b 8 W + X x G u Z j T g b e G r j j r m k + T Z B m c 5 y R O k Z B D z n c + v Q f z a R j x Z u q t w r H i b M G l P 8 v n 2 b h U 1 B K R / P s R b S Z 8 v r / L y P N n X e a x o G Y i G J m 6 G Z q z Q b j U Q s Q q 3 B o C 0 j A Y R p r 0 h p h 3 2 1 t J B g 2 s h 3 E 6 h f L s G 6 Z h l u T o K J 1 T T w 4 e I / p j R P / / i e j c k 1 t D u 0 K d T n u C C y c 0 W Y B b A Z l j H X G W Q 7 R / w A G j 7 j l G k e B e N T Y t A X q k g B c B U 6 6 H q f 9 X L Q b c d d Z Z D g 7 H Y 8 Z l X l L 7 1 u P R V j E Y u C Q E p x O h L Q c / u U I R 1 3 J I P + + h v N B e + 4 h C m V F 0 M P V J v B s g n F L r J V c 1 x a 6 k O L y i G E M E w c k 5 t Z B G x N 8 5 m X r v B 5 Z / A P i x j h o / Q + t q v Q l 8 1 0 h z F P a 9 b X a F U M O K 6 L 0 W Q m b S Z 6 x u K G t 9 C / i y o F n p H N + S 7 m l e J i z W n l y F E Z d t y D w y 2 E b 7 L f 3 v a b + w g P B d C b / 0 X x h 8 X c o 2 + M X M V e 4 B q d t v m p f 2 e A x l 5 h Y f 8 K K K D A L 2 I f o X C i 4 C + j f i l h k 2 y N z 3 l L n P Z a 6 M r G w r u Z 4 a v q k t f a w 9 b F 2 o X I H 4 f N H U 4 l O D U F O x u S H m z j H 9 k 2 S j j b K O V D u b j j q R n L u Q o X Z h Q 1 l w q B X g 4 m Q 2 u 9 j V o w i f s N z n 5 T R j c 2 6 L d 4 k v Z B i h M f 0 X F d / r N k H s N D 9 x P u a T l y 0 J W y r a Q P x D x U l E p i H 6 y e G 9 b Y 3 Z T N k m B Y T k M x h J C + 1 q C W 2 D U j q p h q U t G w P T E k 7 q Z b U + c b + F s A T 4 h 5 K V h p D J e 9 s c s p G u V Q Y I y T 0 P J J + Z c 5 I t M B q U m k S 0 h 2 H K 9 x g 8 H v K n S n F w / q K n g s C Y J I w R J O 1 z D 2 n 3 L L t b 4 t r D e M m r T 5 J K Y E t x c C V q W I o s p S x 4 + 4 3 w 9 j c F b x 8 W t 2 E p s X W y A e 4 3 A + w p 8 f 0 A w x K / 8 B G 4 X w M 8 m I 9 G u C z 1 Y B B p 0 b b e I t u h V X n c Q R U M 5 A d 8 L 2 3 R U A 2 4 I j 2 h y N O t d h 9 8 6 a H E C w 1 0 S A k 9 0 E F a W C H 4 o F 4 g d D 1 s q h U V e e W h y E v X G I a H R k a g g V R x 5 r l t A v 6 d L T s U q g 6 A c L C K v r 2 n H g q / A i y 3 t s b K T x x r N e o M E D k 4 r K R z w y 7 G B g a w c r 9 B 5 6 Y Y s U X p 2 o x d f X 2 v r S n N v v O V H m t 6 o K o + 2 4 z e L m j f P u y b v s p C d m 5 V 1 4 m 6 + + 5 3 k M J m w k A / l N i 5 D h s a 6 F i n j l T W D t b e h j m b C X e 9 d h Z E d 8 U B Q j o U I c F g A z s k O G M h 2 z Y m z P U T k k / K X J 7 u Y B z b k y G D W Z o Q l V m 7 X K A x T p N p Q s 1 v G J E R V R M X E t c a g 3 9 A m Y g v 2 Z H 3 9 e J Y c Q 7 p G Z F n 3 q o v u j 2 D Q d f k 1 9 0 N 7 u D U j X 4 W s p M 3 b Y q Z S Z z u b p 1 C u g P k U u d O + O C p 4 + R 1 9 L Q 1 s I T p P + z 0 u S L 3 S O v i Z 1 D L C G 2 J M / 3 8 Z K P v Y M T l o F 7 H s 3 f 4 K h k l J N C S + y 7 r x v y + S O S W / / Q E P 3 P S / + 3 8 / v 1 J T z i x z 6 Z J n l G j 2 e m l B + c f j 4 9 5 e M 7 p B B O P X 5 M R y Y s F n B F r O H W 5 i c l K Y L P 6 Z t W 0 H p q 0 c t N 5 S x 2 p t W P G C n w j 1 c 5 D h U Z k I + C V 4 X U y V u u V f a m 4 n 3 F J G X H u C v w L K T n z S 9 a O C P s b 8 Q G o J H G 2 6 C A x i H p j A 6 l n N p j c Y P G P 2 b z u I D a 0 o u D D q x c x P 9 X b j 0 Y p V r X y T Y F 6 E Z s B 9 S Z K 7 v X Y r O y u 3 l S d v a L l p X j 1 x s v x G l M 8 m 4 i 3 I Z z T b j i Z u z n t N M V j F o g C o z b M 2 o / z 7 1 l Y v 3 6 Z h Z E G / 5 B Z 0 f N W g X 6 F A L h h U N 8 q 2 D z L B y b T R W J a n 3 U K 7 T e 3 M 7 r Z p p Q a h B V P 0 c m f 2 / P r B v 7 L I F Z e M a m 8 4 t L z a g B 9 M u 8 F b B j J S j y x V R I C i m c m o n h i Q o o n J q Z 4 4 o I a + 6 u / W t S V j y q Q L R 9 4 U + N v 0 t G n X g C c I O T B 5 Q y X 8 1 Q v a V X l H b t m Q P / x r L R 5 X K 6 O p q x I q a + B + p E V + N g g P a i Y V d T B 7 0 k W N J D v A + Q f 8 7 I U 9 O L 9 P I E L K q u W A V r x M Q s B j o 6 q X L 4 Z h B Q 3 X 4 h c e l + M v B P 8 Y v K 2 Y y Q n e J O W o n t T G C l u v h i 5 9 L 4 Y e Z c V h F u 3 Y y R d v 0 l L 0 b 0 p j B Q 3 X 4 x c e l + M f D L t z / W A 1 4 5 S F R a b N F U E m 0 K q 5 u e L F f S F L 1 r e K X 2 x J N z j d W L Z a P Q 6 3 r 0 x r 5 P c v L 3 O o f f F y L t a w B f L d o j E e t q k I + / d F E C S m S 8 + D r k v P C s V F + g e 4 t 7 V j e 0 z W l Y 3 2 r 3 B 1 Y 1 z W 2 F 1 s + h b Q F r 3 T g q v S S w V E P o e r N 6 W 6 Z s 1 7 R J 1 t a 2 r t 3 p i N 7 X 2 x W n w s s k G 9 6 d r p o 6 9 E 8 f B p t P G 9 t V S M E 9 s W r d Z C 3 O s f l M S u j k J 6 k p h Z W N 7 R r b L v E E o / b A 6 x w / y g r i 3 N m k j f J 9 8 q W w s D l q H 5 Q h n 4 y S 7 b r j r 1 p D r 0 g f t C P / T 7 y N y E X l g Y D 1 m A f C B N w O 4 6 9 b F L 2 0 o 3 u M x l l e F k S e 5 W V i A 1 W I 9 H k P 5 V / i E d 6 n c L x 8 S L h r 6 b L h 5 + U y 6 7 s W 7 L N G i d g i s / O p 2 4 R + B K h W G Q G x X V K 8 l F b + v O C A x n W i K u k N l B o X 2 2 Q H 3 9 v R J 7 4 h d Z R j v E d y g 8 x C 9 o m 8 U 3 u s S y H M N 8 c / z K S 5 o m E + r J F n T 1 c 5 I s 9 E Q H t 1 n q 9 d 7 Y U C 3 w v g G 3 A 0 S + G y k e i + D j n P l V c 2 L W i C + H L t y q v t n k o E q O 4 c Q K e P g s F U G Z t f v A + e C g R 1 u 9 3 y X 9 F d B f T f W c S h n q k L m h 4 z S V L P s + S 8 Y e y K S V / V w m f O u O e e s A V 6 K e J f O 2 p Z i x a 1 C v U O o g L J S W X o 9 o N p F y j V D x X M Z a 4 0 4 q F c B b Y U a q 4 D i 0 3 9 4 D f D x R z 6 P P / J 5 / N n m 4 8 8 2 / 4 a f b T 6 g 8 G z / o n N Z r w V r F 5 0 9 e d a V / 6 Y j q s f p y K 0 z 3 3 s 4 W u N G l n l U W m 9 i S M O u 5 B R t + w n 4 p p a X Y x h p A A X L J 1 y w E P 2 f O d 3 i Y A 1 o U Q l 9 n y f A L 9 n k T k P 9 C r j 6 C b D e a P w w m L F h 6 2 H 3 I 7 4 i J 1 T G w q 6 t 1 t S t p V V L W m s Y / d f I d 8 Y r P Z b 7 X 2 E B h O r U 9 0 q 0 P b K V C I u 0 4 d S + 1 j p j r n / P x V S l 3 l 2 Z / H 7 + E 1 B L A w Q U A A A I C A C g e u t a D 8 r p q 6 Q A A A D p A A A A E w A A A F t D b 2 5 0 Z W 5 0 X 1 R 5 c G V z X S 5 4 b W x t j k s O w j A M R K 8 S e Z + 6 s E A I N W U B 3 I A L R M H 9 i O a j x k X h b C w 4 E l c g b X e I p W f m e e b z e l f H Z A f x o D H 2 3 i n Y F C U I c s b f e t c q m L i R e z j W 1 f U Z K I o c d V F B x x w O i N F 0 Z H U s f C C X n c a P V n M + x x a D N n f d E m 7 L c o f G O y b H k u c f U F d n a v Q 0 s L i k L K + 1 G Q d x W n N z l Q K m x L j I + J e w P 3 k d w t A b z d n E J G 2 U d i F x G V 5 / A V B L A Q I U A x Q A A A g I A K B 6 6 1 q E R T G g p Q A A A P Y A A A A S A A A A A A A A A A A A A A C k g Q A A A A B D b 2 5 m a W c v U G F j a 2 F n Z S 5 4 b W x Q S w E C F A M U A A A I C A C g e u t a H p Q y v s w K A A A a Q w A A E w A A A A A A A A A A A A A A p I H V A A A A R m 9 y b X V s Y X M v U 2 V j d G l v b j E u b V B L A Q I U A x Q A A A g I A K B 6 6 1 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5 q A A A A A A A A n 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M Y X N 0 V X B k Y X R l Z C I g V m F s d W U 9 I m Q y M D I 1 L T A 3 L T A 4 V D E 3 O j E 3 O j E 2 L j A y M T Q z O T B a 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Q 2 9 1 b n Q i I F Z h b H V l P S J s M T g 0 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E x V D I w O j I x O j A x L j E 1 M j I 2 N z B a I i A v P j x F b n R y e S B U e X B l P S J G a W x s Q 2 9 s d W 1 u V H l w Z X M i I F Z h b H V l P S J z Q U F B Q U N R Q U F B Q U F H Q U F B Q U F B Q T 0 i I C 8 + P E V u d H J 5 I F R 5 c G U 9 I k Z p b G x F c n J v c k N v d W 5 0 I i B W Y W x 1 Z T 0 i b D A 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Q 2 9 1 b n Q i I F Z h b H V l P S J s N T Y 4 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S I g L z 4 8 R W 5 0 c n k g V H l w Z T 0 i T m F t Z V V w Z G F 0 Z W R B Z n R l c k Z p b G w i I F Z h b H V l P S J s M C I g L z 4 8 R W 5 0 c n k g V H l w Z T 0 i U m V z d W x 0 V H l w Z S I g V m F s d W U 9 I n N U Y W J s Z S I g L z 4 8 R W 5 0 c n k g V H l w Z T 0 i R m l s b E x h c 3 R V c G R h d G V k I i B W Y W x 1 Z T 0 i Z D I w M j U t M D c t M T B U M T c 6 N D c 6 N T U u O T k y O T U 0 M F o i I C 8 + P E V u d H J 5 I F R 5 c G U 9 I k Z p b G x F c n J v c k N v d W 5 0 I i B W Y W x 1 Z T 0 i b D A i I C 8 + P E V u d H J 5 I F R 5 c G U 9 I k Z p b G x F c n J v c k N v Z G U i I F Z h b H V l P S J z V W 5 r b m 9 3 b i I g L z 4 8 R W 5 0 c n k g V H l w Z T 0 i R m l s b E N v b H V t b l R 5 c G V z I i B W Y W x 1 Z T 0 i c 0 F B Q T 0 i I C 8 + P E V u d H J 5 I F R 5 c G U 9 I k Z p b G x D b 3 V u d C I g V m F s d W U 9 I m w x N T g i I C 8 + P E V u d H J 5 I F R 5 c G U 9 I k Z p b G x D b 2 x 1 b W 5 O Y W 1 l c y I g V m F s d W U 9 I n N b J n F 1 b 3 Q 7 R 2 F t Z S Z x d W 9 0 O y w m c X V v d D t t Y X h f c 2 N v c m U m c X V v d D t d 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E V u d H J 5 I F R 5 c G U 9 I k J 1 Z m Z l c k 5 l e H R S Z W Z y Z X N o I i B W Y W x 1 Z T 0 i b D E 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Q 2 9 1 b n Q i I F Z h b H V l P S J s M z g w I i A v P j x F b n R y e S B U e X B l P S J G a W x s R X J y b 3 J D b 2 R l I i B W Y W x 1 Z T 0 i c 1 V u a 2 5 v d 2 4 i I C 8 + P E V u d H J 5 I F R 5 c G U 9 I k Z p b G x F c n J v c k N v d W 5 0 I i B W Y W x 1 Z T 0 i b D A i I C 8 + P E V u d H J 5 I F R 5 c G U 9 I k Z p b G x M Y X N 0 V X B k Y X R l Z C I g V m F s d W U 9 I m Q y M D I 1 L T A 3 L T E x V D I w O j I w O j U 3 L j k y O D M y O T B a I i A v P j x F b n R y e S B U e X B l P S J G a W x s Q 2 9 s d W 1 u V H l w Z X M i I F Z h b H V l P S J z Q U F B Q U N R Q U F B d 1 l B Q U E 9 P 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J v d W 5 k c y w 2 f S Z x d W 9 0 O y w m c X V v d D t T Z W N 0 a W 9 u M S 9 D b 2 5 2 Z X J 0 I H R v I E d h b W V z L 0 F 1 d G 9 S Z W 1 v d m V k Q 2 9 s d W 1 u c z E u e 1 B s Y X l l c i w 3 f S Z x d W 9 0 O y w m c X V v d D t T Z W N 0 a W 9 u M S 9 D b 2 5 2 Z X J 0 I H R v I E d h b W V z L 0 F 1 d G 9 S Z W 1 v d m V k Q 2 9 s d W 1 u c z E u e 1 R v d G F s I F N j b 3 J l L D h 9 J n F 1 b 3 Q 7 L C Z x d W 9 0 O 1 N l Y 3 R p b 2 4 x L 0 N v b n Z l c n Q g d G 8 g R 2 F t Z X M v Q X V 0 b 1 J l b W 9 2 Z W R D b 2 x 1 b W 5 z M S 5 7 V m l j d G 9 y e S w 5 f S Z x d W 9 0 O 1 0 s J n F 1 b 3 Q 7 Q 2 9 s d W 1 u Q 2 9 1 b n Q m c X V v d D s 6 M T A 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S Z W x h d G l v b n N o a X B J b m Z v J n F 1 b 3 Q 7 O l t d f S I g L z 4 8 R W 5 0 c n k g V H l w Z T 0 i Q W R k Z W R U b 0 R h d G F N b 2 R l b C I g V m F s d W U 9 I m w w 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H A e G e 4 d D w S K + f x o a T 4 e G / k 1 d y F h Q Z V 5 0 i R U a z y n E Z C q E h q A j H Z T h G 4 W j o S 6 M a Z 4 p g k U b R Z L 1 l w a F w L + w p F E F G h k K p K 9 y W P I 5 S e 8 X N m B X a Q i c P z l e n 6 t 5 o e T P a p / M o X i L Z 8 3 U z < / 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2025-07-14T22:32:00Z</dcterms:modified>
</cp:coreProperties>
</file>