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4C4E3BC-5E22-4B4D-99DA-2A99889590D5}" xr6:coauthVersionLast="47" xr6:coauthVersionMax="47" xr10:uidLastSave="{00000000-0000-0000-0000-000000000000}"/>
  <bookViews>
    <workbookView xWindow="6340" yWindow="760" windowWidth="2390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Clutch!$A$1:$G$196</definedName>
    <definedName name="ExternalData_2" localSheetId="1" hidden="1">Games!$A$1:$J$448</definedName>
    <definedName name="ExternalData_2" localSheetId="2" hidden="1">Records!$A$1:$N$655</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66" r:id="rId7"/>
    <pivotCache cacheId="67" r:id="rId8"/>
    <pivotCache cacheId="68" r:id="rId9"/>
    <pivotCache cacheId="69" r:id="rId10"/>
    <pivotCache cacheId="7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0" i="2" l="1"/>
  <c r="G280" i="2"/>
  <c r="F280" i="2"/>
  <c r="H279" i="2"/>
  <c r="G279" i="2"/>
  <c r="F279" i="2"/>
  <c r="K2" i="8"/>
  <c r="K3" i="8"/>
  <c r="K4" i="8"/>
  <c r="L4" i="8" s="1"/>
  <c r="K5" i="8"/>
  <c r="L5" i="8" s="1"/>
  <c r="K6" i="8"/>
  <c r="L6" i="8" s="1"/>
  <c r="K7" i="8"/>
  <c r="K8" i="8"/>
  <c r="L8" i="8" s="1"/>
  <c r="K9" i="8"/>
  <c r="L9" i="8" s="1"/>
  <c r="K10" i="8"/>
  <c r="K11" i="8"/>
  <c r="K12" i="8"/>
  <c r="K13" i="8"/>
  <c r="L13" i="8" s="1"/>
  <c r="K14" i="8"/>
  <c r="L14" i="8" s="1"/>
  <c r="K15" i="8"/>
  <c r="L15" i="8" s="1"/>
  <c r="K16" i="8"/>
  <c r="L16" i="8" s="1"/>
  <c r="K17" i="8"/>
  <c r="L17" i="8" s="1"/>
  <c r="K18" i="8"/>
  <c r="K19" i="8"/>
  <c r="K20" i="8"/>
  <c r="L20" i="8" s="1"/>
  <c r="K21" i="8"/>
  <c r="L21" i="8" s="1"/>
  <c r="K22" i="8"/>
  <c r="L22" i="8" s="1"/>
  <c r="K23" i="8"/>
  <c r="L23" i="8" s="1"/>
  <c r="K24" i="8"/>
  <c r="L24" i="8" s="1"/>
  <c r="K25" i="8"/>
  <c r="L25" i="8" s="1"/>
  <c r="L26" i="8" s="1"/>
  <c r="K26" i="8"/>
  <c r="K27" i="8"/>
  <c r="K28" i="8"/>
  <c r="L28" i="8" s="1"/>
  <c r="K29" i="8"/>
  <c r="L29" i="8" s="1"/>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L54" i="8" s="1"/>
  <c r="K55" i="8"/>
  <c r="L55" i="8" s="1"/>
  <c r="K56" i="8"/>
  <c r="K57" i="8"/>
  <c r="L57" i="8" s="1"/>
  <c r="K58" i="8"/>
  <c r="K59" i="8"/>
  <c r="K60" i="8"/>
  <c r="L60" i="8" s="1"/>
  <c r="K61" i="8"/>
  <c r="L61" i="8" s="1"/>
  <c r="K62" i="8"/>
  <c r="L62" i="8" s="1"/>
  <c r="K63" i="8"/>
  <c r="K64" i="8"/>
  <c r="L64" i="8" s="1"/>
  <c r="K65" i="8"/>
  <c r="L65" i="8" s="1"/>
  <c r="K66" i="8"/>
  <c r="K67" i="8"/>
  <c r="K68" i="8"/>
  <c r="L68" i="8" s="1"/>
  <c r="K69" i="8"/>
  <c r="L69" i="8" s="1"/>
  <c r="K70" i="8"/>
  <c r="L70" i="8" s="1"/>
  <c r="K71" i="8"/>
  <c r="L71" i="8" s="1"/>
  <c r="K72" i="8"/>
  <c r="L72" i="8" s="1"/>
  <c r="K73" i="8"/>
  <c r="L73" i="8" s="1"/>
  <c r="K74" i="8"/>
  <c r="K75" i="8"/>
  <c r="K76" i="8"/>
  <c r="L76" i="8" s="1"/>
  <c r="K77" i="8"/>
  <c r="L77" i="8" s="1"/>
  <c r="K78" i="8"/>
  <c r="L78" i="8" s="1"/>
  <c r="K79" i="8"/>
  <c r="L79" i="8" s="1"/>
  <c r="K80" i="8"/>
  <c r="L80" i="8" s="1"/>
  <c r="K81" i="8"/>
  <c r="K82" i="8"/>
  <c r="K83" i="8"/>
  <c r="K84" i="8"/>
  <c r="L84" i="8" s="1"/>
  <c r="K85" i="8"/>
  <c r="L85" i="8" s="1"/>
  <c r="K86" i="8"/>
  <c r="L86" i="8" s="1"/>
  <c r="K87" i="8"/>
  <c r="L87" i="8" s="1"/>
  <c r="K88" i="8"/>
  <c r="L88" i="8" s="1"/>
  <c r="K89" i="8"/>
  <c r="L89" i="8" s="1"/>
  <c r="K90" i="8"/>
  <c r="K91" i="8"/>
  <c r="K92" i="8"/>
  <c r="K93" i="8"/>
  <c r="L93" i="8" s="1"/>
  <c r="K94" i="8"/>
  <c r="L94" i="8" s="1"/>
  <c r="K95" i="8"/>
  <c r="L95" i="8" s="1"/>
  <c r="K96" i="8"/>
  <c r="L96" i="8" s="1"/>
  <c r="K97" i="8"/>
  <c r="L97" i="8" s="1"/>
  <c r="K98" i="8"/>
  <c r="K99" i="8"/>
  <c r="K100" i="8"/>
  <c r="L100" i="8" s="1"/>
  <c r="K101" i="8"/>
  <c r="L101" i="8" s="1"/>
  <c r="K102" i="8"/>
  <c r="K103" i="8"/>
  <c r="L103" i="8" s="1"/>
  <c r="K104" i="8"/>
  <c r="L104" i="8" s="1"/>
  <c r="K105" i="8"/>
  <c r="L105" i="8" s="1"/>
  <c r="K106" i="8"/>
  <c r="K107" i="8"/>
  <c r="K108" i="8"/>
  <c r="L108" i="8" s="1"/>
  <c r="K109" i="8"/>
  <c r="L109" i="8" s="1"/>
  <c r="K110" i="8"/>
  <c r="L110" i="8" s="1"/>
  <c r="K111" i="8"/>
  <c r="L111" i="8" s="1"/>
  <c r="K112" i="8"/>
  <c r="L112" i="8" s="1"/>
  <c r="K113" i="8"/>
  <c r="L113" i="8" s="1"/>
  <c r="K114" i="8"/>
  <c r="K115" i="8"/>
  <c r="K116" i="8"/>
  <c r="L116" i="8" s="1"/>
  <c r="K117" i="8"/>
  <c r="L117" i="8" s="1"/>
  <c r="K118" i="8"/>
  <c r="K119" i="8"/>
  <c r="L119" i="8" s="1"/>
  <c r="K120" i="8"/>
  <c r="L120" i="8" s="1"/>
  <c r="K121" i="8"/>
  <c r="K122" i="8"/>
  <c r="K123" i="8"/>
  <c r="K124" i="8"/>
  <c r="L124" i="8" s="1"/>
  <c r="K125" i="8"/>
  <c r="L125" i="8" s="1"/>
  <c r="K126" i="8"/>
  <c r="L126" i="8" s="1"/>
  <c r="K127" i="8"/>
  <c r="L127" i="8" s="1"/>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L142" i="8" s="1"/>
  <c r="K143" i="8"/>
  <c r="K144" i="8"/>
  <c r="K145" i="8"/>
  <c r="L145" i="8" s="1"/>
  <c r="K146" i="8"/>
  <c r="K147" i="8"/>
  <c r="K148" i="8"/>
  <c r="L148" i="8" s="1"/>
  <c r="K149" i="8"/>
  <c r="L149" i="8" s="1"/>
  <c r="K150" i="8"/>
  <c r="L150" i="8" s="1"/>
  <c r="K151" i="8"/>
  <c r="L151" i="8" s="1"/>
  <c r="K152" i="8"/>
  <c r="L152" i="8" s="1"/>
  <c r="K153" i="8"/>
  <c r="L153" i="8" s="1"/>
  <c r="K154" i="8"/>
  <c r="K155" i="8"/>
  <c r="K156" i="8"/>
  <c r="L156" i="8" s="1"/>
  <c r="K157" i="8"/>
  <c r="L157" i="8" s="1"/>
  <c r="K158" i="8"/>
  <c r="L158" i="8" s="1"/>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L174" i="8" s="1"/>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L190" i="8" s="1"/>
  <c r="K191" i="8"/>
  <c r="K192" i="8"/>
  <c r="L192" i="8" s="1"/>
  <c r="K193" i="8"/>
  <c r="L193" i="8" s="1"/>
  <c r="K194" i="8"/>
  <c r="K195" i="8"/>
  <c r="K196" i="8"/>
  <c r="K197" i="8"/>
  <c r="L197" i="8" s="1"/>
  <c r="K198" i="8"/>
  <c r="L198" i="8" s="1"/>
  <c r="K199" i="8"/>
  <c r="L199" i="8" s="1"/>
  <c r="K200" i="8"/>
  <c r="L200" i="8" s="1"/>
  <c r="K201" i="8"/>
  <c r="K202" i="8"/>
  <c r="K203" i="8"/>
  <c r="K204" i="8"/>
  <c r="L204" i="8" s="1"/>
  <c r="K205" i="8"/>
  <c r="L205" i="8" s="1"/>
  <c r="K206" i="8"/>
  <c r="L206" i="8" s="1"/>
  <c r="K207" i="8"/>
  <c r="L207" i="8" s="1"/>
  <c r="K208" i="8"/>
  <c r="L208" i="8" s="1"/>
  <c r="K209" i="8"/>
  <c r="L209" i="8" s="1"/>
  <c r="K210" i="8"/>
  <c r="K211" i="8"/>
  <c r="K212" i="8"/>
  <c r="L212" i="8" s="1"/>
  <c r="K213" i="8"/>
  <c r="L213" i="8" s="1"/>
  <c r="K214" i="8"/>
  <c r="K215" i="8"/>
  <c r="L215" i="8" s="1"/>
  <c r="K216" i="8"/>
  <c r="L216" i="8" s="1"/>
  <c r="K217" i="8"/>
  <c r="K218" i="8"/>
  <c r="K219" i="8"/>
  <c r="K220" i="8"/>
  <c r="K221" i="8"/>
  <c r="L221" i="8" s="1"/>
  <c r="K222" i="8"/>
  <c r="L222" i="8" s="1"/>
  <c r="K223" i="8"/>
  <c r="L223" i="8" s="1"/>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L245" i="8" s="1"/>
  <c r="K246" i="8"/>
  <c r="K247" i="8"/>
  <c r="L247" i="8" s="1"/>
  <c r="K248" i="8"/>
  <c r="L248" i="8" s="1"/>
  <c r="K249" i="8"/>
  <c r="L249" i="8" s="1"/>
  <c r="K250" i="8"/>
  <c r="K251" i="8"/>
  <c r="K252" i="8"/>
  <c r="L252" i="8" s="1"/>
  <c r="K253" i="8"/>
  <c r="L253" i="8" s="1"/>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L270" i="8" s="1"/>
  <c r="K271" i="8"/>
  <c r="K272" i="8"/>
  <c r="L272" i="8" s="1"/>
  <c r="K273" i="8"/>
  <c r="L273" i="8" s="1"/>
  <c r="L274" i="8" s="1"/>
  <c r="L275" i="8" s="1"/>
  <c r="K274" i="8"/>
  <c r="K275" i="8"/>
  <c r="K276" i="8"/>
  <c r="L276" i="8" s="1"/>
  <c r="K277" i="8"/>
  <c r="L277" i="8" s="1"/>
  <c r="K278" i="8"/>
  <c r="L278" i="8" s="1"/>
  <c r="K279" i="8"/>
  <c r="L279" i="8" s="1"/>
  <c r="K280" i="8"/>
  <c r="K281" i="8"/>
  <c r="K282" i="8"/>
  <c r="K283" i="8"/>
  <c r="K284" i="8"/>
  <c r="L284" i="8" s="1"/>
  <c r="K285" i="8"/>
  <c r="L285" i="8" s="1"/>
  <c r="K286" i="8"/>
  <c r="L286" i="8" s="1"/>
  <c r="K287" i="8"/>
  <c r="K288" i="8"/>
  <c r="L288" i="8" s="1"/>
  <c r="K289" i="8"/>
  <c r="K290" i="8"/>
  <c r="K291" i="8"/>
  <c r="K292" i="8"/>
  <c r="K293" i="8"/>
  <c r="L293" i="8" s="1"/>
  <c r="K294" i="8"/>
  <c r="L294" i="8" s="1"/>
  <c r="K295" i="8"/>
  <c r="L295" i="8" s="1"/>
  <c r="K296" i="8"/>
  <c r="K297" i="8"/>
  <c r="L297" i="8" s="1"/>
  <c r="K298" i="8"/>
  <c r="K299" i="8"/>
  <c r="K300" i="8"/>
  <c r="L300" i="8" s="1"/>
  <c r="K301" i="8"/>
  <c r="L301" i="8" s="1"/>
  <c r="K302" i="8"/>
  <c r="L302" i="8" s="1"/>
  <c r="K303" i="8"/>
  <c r="L303" i="8" s="1"/>
  <c r="K304" i="8"/>
  <c r="L304" i="8" s="1"/>
  <c r="K305" i="8"/>
  <c r="L305" i="8" s="1"/>
  <c r="K306" i="8"/>
  <c r="K307" i="8"/>
  <c r="K308" i="8"/>
  <c r="L308" i="8" s="1"/>
  <c r="K309" i="8"/>
  <c r="L309" i="8" s="1"/>
  <c r="K310" i="8"/>
  <c r="L310" i="8" s="1"/>
  <c r="K311" i="8"/>
  <c r="L311" i="8" s="1"/>
  <c r="K312" i="8"/>
  <c r="L312" i="8" s="1"/>
  <c r="K313" i="8"/>
  <c r="L313" i="8" s="1"/>
  <c r="L314" i="8" s="1"/>
  <c r="K314" i="8"/>
  <c r="K315" i="8"/>
  <c r="K316" i="8"/>
  <c r="L316" i="8" s="1"/>
  <c r="K317" i="8"/>
  <c r="L317" i="8" s="1"/>
  <c r="K318" i="8"/>
  <c r="L318" i="8" s="1"/>
  <c r="K319" i="8"/>
  <c r="L319" i="8" s="1"/>
  <c r="K320" i="8"/>
  <c r="L320" i="8" s="1"/>
  <c r="K321" i="8"/>
  <c r="K322" i="8"/>
  <c r="K323" i="8"/>
  <c r="K324" i="8"/>
  <c r="L324" i="8" s="1"/>
  <c r="K325" i="8"/>
  <c r="L325" i="8" s="1"/>
  <c r="K326" i="8"/>
  <c r="L326" i="8" s="1"/>
  <c r="K327" i="8"/>
  <c r="L327" i="8" s="1"/>
  <c r="K328" i="8"/>
  <c r="L328" i="8" s="1"/>
  <c r="K329" i="8"/>
  <c r="K330" i="8"/>
  <c r="K331" i="8"/>
  <c r="K332" i="8"/>
  <c r="L332" i="8" s="1"/>
  <c r="K333" i="8"/>
  <c r="L333" i="8" s="1"/>
  <c r="K334" i="8"/>
  <c r="L334" i="8" s="1"/>
  <c r="K335" i="8"/>
  <c r="L335" i="8" s="1"/>
  <c r="K336" i="8"/>
  <c r="L336" i="8" s="1"/>
  <c r="K337" i="8"/>
  <c r="K338" i="8"/>
  <c r="K339" i="8"/>
  <c r="K340" i="8"/>
  <c r="K341" i="8"/>
  <c r="L341" i="8" s="1"/>
  <c r="K342" i="8"/>
  <c r="L342" i="8" s="1"/>
  <c r="K343" i="8"/>
  <c r="L343" i="8" s="1"/>
  <c r="K344" i="8"/>
  <c r="L344" i="8" s="1"/>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K359" i="8"/>
  <c r="K360" i="8"/>
  <c r="K361" i="8"/>
  <c r="L361" i="8" s="1"/>
  <c r="L362" i="8" s="1"/>
  <c r="K362" i="8"/>
  <c r="K363" i="8"/>
  <c r="K364" i="8"/>
  <c r="L364" i="8" s="1"/>
  <c r="K365" i="8"/>
  <c r="L365" i="8" s="1"/>
  <c r="K366" i="8"/>
  <c r="L366" i="8" s="1"/>
  <c r="K367" i="8"/>
  <c r="L367" i="8" s="1"/>
  <c r="K368" i="8"/>
  <c r="L368" i="8" s="1"/>
  <c r="K369" i="8"/>
  <c r="L369" i="8" s="1"/>
  <c r="L370" i="8" s="1"/>
  <c r="K370" i="8"/>
  <c r="K371" i="8"/>
  <c r="K372" i="8"/>
  <c r="L372" i="8" s="1"/>
  <c r="K373" i="8"/>
  <c r="L373" i="8" s="1"/>
  <c r="K374" i="8"/>
  <c r="L374" i="8" s="1"/>
  <c r="K375" i="8"/>
  <c r="L375" i="8" s="1"/>
  <c r="K376" i="8"/>
  <c r="K377" i="8"/>
  <c r="K378" i="8"/>
  <c r="K379" i="8"/>
  <c r="K380" i="8"/>
  <c r="K381" i="8"/>
  <c r="L381" i="8" s="1"/>
  <c r="K382" i="8"/>
  <c r="L382" i="8" s="1"/>
  <c r="K383" i="8"/>
  <c r="L383" i="8" s="1"/>
  <c r="K384" i="8"/>
  <c r="L384" i="8" s="1"/>
  <c r="K385" i="8"/>
  <c r="L385" i="8" s="1"/>
  <c r="K386" i="8"/>
  <c r="K387" i="8"/>
  <c r="K388" i="8"/>
  <c r="L388" i="8" s="1"/>
  <c r="K389" i="8"/>
  <c r="L389" i="8" s="1"/>
  <c r="K390" i="8"/>
  <c r="L390" i="8" s="1"/>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L416" i="8" s="1"/>
  <c r="K417" i="8"/>
  <c r="L417" i="8" s="1"/>
  <c r="K418" i="8"/>
  <c r="K419" i="8"/>
  <c r="K420" i="8"/>
  <c r="L420" i="8" s="1"/>
  <c r="K421" i="8"/>
  <c r="L421" i="8" s="1"/>
  <c r="K422" i="8"/>
  <c r="L422" i="8" s="1"/>
  <c r="K423" i="8"/>
  <c r="L423" i="8" s="1"/>
  <c r="K424" i="8"/>
  <c r="L424" i="8" s="1"/>
  <c r="K425" i="8"/>
  <c r="L425" i="8" s="1"/>
  <c r="K426" i="8"/>
  <c r="K427" i="8"/>
  <c r="K428" i="8"/>
  <c r="L428" i="8" s="1"/>
  <c r="K429" i="8"/>
  <c r="L429" i="8" s="1"/>
  <c r="K430" i="8"/>
  <c r="L430" i="8" s="1"/>
  <c r="K431" i="8"/>
  <c r="L431" i="8" s="1"/>
  <c r="K432" i="8"/>
  <c r="L432" i="8" s="1"/>
  <c r="K433" i="8"/>
  <c r="K434" i="8"/>
  <c r="K435" i="8"/>
  <c r="K436" i="8"/>
  <c r="L436" i="8" s="1"/>
  <c r="K437" i="8"/>
  <c r="L437" i="8" s="1"/>
  <c r="K438" i="8"/>
  <c r="L438" i="8" s="1"/>
  <c r="K439" i="8"/>
  <c r="L439" i="8" s="1"/>
  <c r="K440" i="8"/>
  <c r="L440" i="8" s="1"/>
  <c r="K441" i="8"/>
  <c r="L441" i="8" s="1"/>
  <c r="K442" i="8"/>
  <c r="K443" i="8"/>
  <c r="K444" i="8"/>
  <c r="L444" i="8" s="1"/>
  <c r="K445" i="8"/>
  <c r="L445" i="8" s="1"/>
  <c r="K446" i="8"/>
  <c r="L446" i="8" s="1"/>
  <c r="K447" i="8"/>
  <c r="L447" i="8" s="1"/>
  <c r="K448" i="8"/>
  <c r="L448" i="8" s="1"/>
  <c r="L2" i="8"/>
  <c r="L3" i="8"/>
  <c r="L10" i="8"/>
  <c r="L11" i="8"/>
  <c r="L18" i="8"/>
  <c r="L19" i="8"/>
  <c r="L27" i="8"/>
  <c r="L34" i="8"/>
  <c r="L35" i="8" s="1"/>
  <c r="L42" i="8"/>
  <c r="L43" i="8"/>
  <c r="L51" i="8"/>
  <c r="L58" i="8"/>
  <c r="L59" i="8"/>
  <c r="L66" i="8"/>
  <c r="L67" i="8"/>
  <c r="L74" i="8"/>
  <c r="L75" i="8"/>
  <c r="L81" i="8"/>
  <c r="L82" i="8"/>
  <c r="L83" i="8"/>
  <c r="L90" i="8"/>
  <c r="L91" i="8"/>
  <c r="L98" i="8"/>
  <c r="L99" i="8"/>
  <c r="L102" i="8"/>
  <c r="L106" i="8"/>
  <c r="L107" i="8"/>
  <c r="L114" i="8"/>
  <c r="L115" i="8"/>
  <c r="L118" i="8"/>
  <c r="L122" i="8"/>
  <c r="L123" i="8" s="1"/>
  <c r="L130" i="8"/>
  <c r="L131" i="8"/>
  <c r="L138" i="8"/>
  <c r="L139" i="8"/>
  <c r="L146" i="8"/>
  <c r="L147" i="8"/>
  <c r="L154" i="8"/>
  <c r="L155" i="8"/>
  <c r="L162" i="8"/>
  <c r="L163" i="8" s="1"/>
  <c r="L170" i="8"/>
  <c r="L171" i="8"/>
  <c r="L179" i="8"/>
  <c r="L186" i="8"/>
  <c r="L187" i="8"/>
  <c r="L194" i="8"/>
  <c r="L195" i="8"/>
  <c r="L202" i="8"/>
  <c r="L203" i="8" s="1"/>
  <c r="L210" i="8"/>
  <c r="L211" i="8"/>
  <c r="L214" i="8"/>
  <c r="L218" i="8"/>
  <c r="L219" i="8"/>
  <c r="L226" i="8"/>
  <c r="L227" i="8"/>
  <c r="L234" i="8"/>
  <c r="L235" i="8"/>
  <c r="L242" i="8"/>
  <c r="L243" i="8" s="1"/>
  <c r="L246" i="8"/>
  <c r="L250" i="8"/>
  <c r="L251" i="8"/>
  <c r="L258" i="8"/>
  <c r="L259" i="8"/>
  <c r="L266" i="8"/>
  <c r="L267" i="8"/>
  <c r="L282" i="8"/>
  <c r="L283" i="8" s="1"/>
  <c r="L290" i="8"/>
  <c r="L291" i="8"/>
  <c r="L298" i="8"/>
  <c r="L299" i="8"/>
  <c r="L306" i="8"/>
  <c r="L307" i="8" s="1"/>
  <c r="L315" i="8"/>
  <c r="L322" i="8"/>
  <c r="L323" i="8"/>
  <c r="L330" i="8"/>
  <c r="L331" i="8" s="1"/>
  <c r="L338" i="8"/>
  <c r="L339" i="8"/>
  <c r="L346" i="8"/>
  <c r="L347" i="8" s="1"/>
  <c r="L354" i="8"/>
  <c r="L355" i="8"/>
  <c r="L363" i="8"/>
  <c r="L371" i="8"/>
  <c r="L377" i="8"/>
  <c r="L378" i="8"/>
  <c r="L379" i="8"/>
  <c r="L386" i="8"/>
  <c r="L387" i="8"/>
  <c r="L394" i="8"/>
  <c r="L395" i="8"/>
  <c r="L402" i="8"/>
  <c r="L403" i="8"/>
  <c r="L410" i="8"/>
  <c r="L411" i="8"/>
  <c r="L418" i="8"/>
  <c r="L419" i="8"/>
  <c r="L426" i="8"/>
  <c r="L427" i="8"/>
  <c r="L433" i="8"/>
  <c r="L434" i="8"/>
  <c r="L435" i="8" s="1"/>
  <c r="L442" i="8"/>
  <c r="L443" i="8" s="1"/>
  <c r="E593" i="1"/>
  <c r="E568" i="1"/>
  <c r="E571" i="1" s="1"/>
  <c r="E574" i="1" s="1"/>
  <c r="E577" i="1" s="1"/>
  <c r="E580" i="1" s="1"/>
  <c r="E583" i="1" s="1"/>
  <c r="E586" i="1" s="1"/>
  <c r="E589" i="1" s="1"/>
  <c r="E592" i="1" s="1"/>
  <c r="E540" i="1"/>
  <c r="E543" i="1" s="1"/>
  <c r="E546" i="1" s="1"/>
  <c r="E549" i="1" s="1"/>
  <c r="E552" i="1" s="1"/>
  <c r="E555" i="1" s="1"/>
  <c r="E558" i="1" s="1"/>
  <c r="E561" i="1" s="1"/>
  <c r="E564" i="1" s="1"/>
  <c r="E567" i="1" s="1"/>
  <c r="E570" i="1" s="1"/>
  <c r="E573" i="1" s="1"/>
  <c r="E576" i="1" s="1"/>
  <c r="E579" i="1" s="1"/>
  <c r="E582" i="1" s="1"/>
  <c r="E585" i="1" s="1"/>
  <c r="E588" i="1" s="1"/>
  <c r="E591"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59" i="8" l="1"/>
  <c r="L337" i="8"/>
  <c r="L32" i="8"/>
  <c r="L143" i="8"/>
  <c r="L63" i="8"/>
  <c r="L7" i="8"/>
  <c r="L191" i="8"/>
  <c r="L329" i="8"/>
  <c r="L321" i="8"/>
  <c r="L289" i="8"/>
  <c r="L265" i="8"/>
  <c r="L217" i="8"/>
  <c r="L201" i="8"/>
  <c r="L121" i="8"/>
  <c r="L271" i="8"/>
  <c r="L396" i="8"/>
  <c r="L380" i="8"/>
  <c r="L340" i="8"/>
  <c r="L292" i="8"/>
  <c r="L268" i="8"/>
  <c r="L220" i="8"/>
  <c r="L196" i="8"/>
  <c r="L140" i="8"/>
  <c r="L132" i="8"/>
  <c r="L92" i="8"/>
  <c r="L12" i="8"/>
  <c r="L408" i="8"/>
  <c r="L287" i="8"/>
  <c r="L230" i="8"/>
  <c r="L376" i="8"/>
  <c r="L360" i="8"/>
  <c r="L296" i="8"/>
  <c r="L280" i="8"/>
  <c r="L281" i="8" s="1"/>
  <c r="L168" i="8"/>
  <c r="L160" i="8"/>
  <c r="L144" i="8"/>
  <c r="L56"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78" i="2" l="1"/>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<sst xmlns="http://schemas.openxmlformats.org/spreadsheetml/2006/main" count="10195" uniqueCount="122">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</sst>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93"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31029398147" createdVersion="8" refreshedVersion="8" minRefreshableVersion="3" recordCount="275" xr:uid="{4F54BD4F-9761-7341-AF65-EBA9586CC438}">
  <cacheSource type="worksheet">
    <worksheetSource ref="A1:H280" sheet="Next Gen"/>
  </cacheSource>
  <cacheFields count="14">
    <cacheField name="Game" numFmtId="0">
      <sharedItems containsSemiMixedTypes="0" containsString="0" containsNumber="1" containsInteger="1" minValue="71" maxValue="189"/>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8-01T00:00:00" count="5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71"/>
    <x v="0"/>
    <n v="9"/>
    <n v="9"/>
    <n v="4"/>
    <n v="8"/>
    <x v="0"/>
    <x v="0"/>
  </r>
  <r>
    <n v="71"/>
    <x v="1"/>
    <n v="9"/>
    <n v="8"/>
    <n v="5"/>
    <n v="13"/>
    <x v="0"/>
    <x v="0"/>
  </r>
  <r>
    <n v="72"/>
    <x v="0"/>
    <n v="9"/>
    <n v="5"/>
    <n v="1"/>
    <n v="1"/>
    <x v="1"/>
    <x v="1"/>
  </r>
  <r>
    <n v="72"/>
    <x v="2"/>
    <n v="9"/>
    <n v="3"/>
    <n v="0"/>
    <n v="0"/>
    <x v="1"/>
    <x v="1"/>
  </r>
  <r>
    <n v="72"/>
    <x v="1"/>
    <n v="9"/>
    <n v="9"/>
    <n v="2"/>
    <n v="4"/>
    <x v="1"/>
    <x v="1"/>
  </r>
  <r>
    <n v="73"/>
    <x v="0"/>
    <n v="9"/>
    <n v="6"/>
    <n v="4"/>
    <n v="10"/>
    <x v="0"/>
    <x v="1"/>
  </r>
  <r>
    <n v="73"/>
    <x v="1"/>
    <n v="9"/>
    <n v="9"/>
    <n v="2"/>
    <n v="2"/>
    <x v="0"/>
    <x v="1"/>
  </r>
  <r>
    <n v="74"/>
    <x v="0"/>
    <n v="9"/>
    <n v="5"/>
    <n v="1"/>
    <n v="1"/>
    <x v="2"/>
    <x v="1"/>
  </r>
  <r>
    <n v="74"/>
    <x v="2"/>
    <n v="9"/>
    <n v="4"/>
    <n v="3"/>
    <n v="3"/>
    <x v="2"/>
    <x v="1"/>
  </r>
  <r>
    <n v="74"/>
    <x v="1"/>
    <n v="9"/>
    <n v="6"/>
    <n v="4"/>
    <n v="7"/>
    <x v="2"/>
    <x v="1"/>
  </r>
  <r>
    <n v="75"/>
    <x v="0"/>
    <n v="12"/>
    <n v="8"/>
    <n v="6"/>
    <n v="8"/>
    <x v="1"/>
    <x v="1"/>
  </r>
  <r>
    <n v="75"/>
    <x v="1"/>
    <n v="12"/>
    <n v="12"/>
    <n v="5"/>
    <n v="10"/>
    <x v="1"/>
    <x v="1"/>
  </r>
  <r>
    <n v="76"/>
    <x v="0"/>
    <n v="9"/>
    <n v="6"/>
    <n v="0"/>
    <n v="0"/>
    <x v="1"/>
    <x v="2"/>
  </r>
  <r>
    <n v="76"/>
    <x v="1"/>
    <n v="9"/>
    <n v="8"/>
    <n v="3"/>
    <n v="5"/>
    <x v="1"/>
    <x v="2"/>
  </r>
  <r>
    <n v="77"/>
    <x v="0"/>
    <n v="9"/>
    <n v="5"/>
    <n v="3"/>
    <n v="5"/>
    <x v="1"/>
    <x v="2"/>
  </r>
  <r>
    <n v="77"/>
    <x v="3"/>
    <n v="9"/>
    <n v="5"/>
    <n v="3"/>
    <n v="8"/>
    <x v="1"/>
    <x v="2"/>
  </r>
  <r>
    <n v="77"/>
    <x v="1"/>
    <n v="9"/>
    <n v="9"/>
    <n v="1"/>
    <n v="1"/>
    <x v="1"/>
    <x v="2"/>
  </r>
  <r>
    <n v="78"/>
    <x v="2"/>
    <n v="9"/>
    <n v="6"/>
    <n v="2"/>
    <n v="4"/>
    <x v="1"/>
    <x v="2"/>
  </r>
  <r>
    <n v="78"/>
    <x v="1"/>
    <n v="9"/>
    <n v="8"/>
    <n v="5"/>
    <n v="9"/>
    <x v="1"/>
    <x v="2"/>
  </r>
  <r>
    <n v="79"/>
    <x v="0"/>
    <n v="9"/>
    <n v="6"/>
    <n v="1"/>
    <n v="1"/>
    <x v="1"/>
    <x v="2"/>
  </r>
  <r>
    <n v="79"/>
    <x v="3"/>
    <n v="9"/>
    <n v="2"/>
    <n v="1"/>
    <n v="1"/>
    <x v="1"/>
    <x v="2"/>
  </r>
  <r>
    <n v="79"/>
    <x v="2"/>
    <n v="9"/>
    <n v="5"/>
    <n v="3"/>
    <n v="5"/>
    <x v="1"/>
    <x v="2"/>
  </r>
  <r>
    <n v="79"/>
    <x v="1"/>
    <n v="9"/>
    <n v="7"/>
    <n v="3"/>
    <n v="7"/>
    <x v="1"/>
    <x v="2"/>
  </r>
  <r>
    <n v="80"/>
    <x v="1"/>
    <n v="9"/>
    <n v="8"/>
    <n v="6"/>
    <n v="12"/>
    <x v="1"/>
    <x v="3"/>
  </r>
  <r>
    <n v="80"/>
    <x v="0"/>
    <n v="9"/>
    <n v="6"/>
    <n v="2"/>
    <n v="3"/>
    <x v="1"/>
    <x v="3"/>
  </r>
  <r>
    <n v="80"/>
    <x v="3"/>
    <n v="9"/>
    <n v="4"/>
    <n v="3"/>
    <n v="4"/>
    <x v="1"/>
    <x v="3"/>
  </r>
  <r>
    <n v="81"/>
    <x v="0"/>
    <n v="9"/>
    <n v="4"/>
    <n v="0"/>
    <n v="0"/>
    <x v="0"/>
    <x v="3"/>
  </r>
  <r>
    <n v="81"/>
    <x v="1"/>
    <n v="9"/>
    <n v="8"/>
    <n v="4"/>
    <n v="6"/>
    <x v="0"/>
    <x v="3"/>
  </r>
  <r>
    <n v="82"/>
    <x v="1"/>
    <n v="9"/>
    <n v="8"/>
    <n v="6"/>
    <n v="12"/>
    <x v="2"/>
    <x v="3"/>
  </r>
  <r>
    <n v="82"/>
    <x v="2"/>
    <n v="9"/>
    <n v="3"/>
    <n v="2"/>
    <n v="2"/>
    <x v="2"/>
    <x v="3"/>
  </r>
  <r>
    <n v="82"/>
    <x v="0"/>
    <n v="9"/>
    <n v="7"/>
    <n v="2"/>
    <n v="5"/>
    <x v="2"/>
    <x v="3"/>
  </r>
  <r>
    <n v="83"/>
    <x v="1"/>
    <n v="9"/>
    <n v="9"/>
    <n v="6"/>
    <n v="12"/>
    <x v="1"/>
    <x v="3"/>
  </r>
  <r>
    <n v="83"/>
    <x v="0"/>
    <n v="9"/>
    <n v="5"/>
    <n v="3"/>
    <n v="5"/>
    <x v="1"/>
    <x v="3"/>
  </r>
  <r>
    <n v="84"/>
    <x v="0"/>
    <n v="9"/>
    <n v="4"/>
    <n v="3"/>
    <n v="5"/>
    <x v="1"/>
    <x v="4"/>
  </r>
  <r>
    <n v="84"/>
    <x v="1"/>
    <n v="9"/>
    <n v="9"/>
    <n v="5"/>
    <n v="10"/>
    <x v="1"/>
    <x v="4"/>
  </r>
  <r>
    <n v="85"/>
    <x v="1"/>
    <n v="12"/>
    <n v="10"/>
    <n v="6"/>
    <n v="10"/>
    <x v="0"/>
    <x v="4"/>
  </r>
  <r>
    <n v="85"/>
    <x v="0"/>
    <n v="12"/>
    <n v="9"/>
    <n v="3"/>
    <n v="6"/>
    <x v="0"/>
    <x v="4"/>
  </r>
  <r>
    <n v="86"/>
    <x v="0"/>
    <n v="9"/>
    <n v="5"/>
    <n v="2"/>
    <n v="4"/>
    <x v="2"/>
    <x v="4"/>
  </r>
  <r>
    <n v="86"/>
    <x v="1"/>
    <n v="9"/>
    <n v="6"/>
    <n v="4"/>
    <n v="8"/>
    <x v="2"/>
    <x v="4"/>
  </r>
  <r>
    <n v="87"/>
    <x v="0"/>
    <n v="9"/>
    <n v="6"/>
    <n v="1"/>
    <n v="3"/>
    <x v="2"/>
    <x v="4"/>
  </r>
  <r>
    <n v="87"/>
    <x v="1"/>
    <n v="9"/>
    <n v="7"/>
    <n v="2"/>
    <n v="4"/>
    <x v="2"/>
    <x v="4"/>
  </r>
  <r>
    <n v="88"/>
    <x v="0"/>
    <n v="9"/>
    <n v="7"/>
    <n v="5"/>
    <n v="8"/>
    <x v="1"/>
    <x v="5"/>
  </r>
  <r>
    <n v="88"/>
    <x v="1"/>
    <n v="9"/>
    <n v="9"/>
    <n v="5"/>
    <n v="9"/>
    <x v="1"/>
    <x v="5"/>
  </r>
  <r>
    <n v="89"/>
    <x v="0"/>
    <n v="9"/>
    <n v="6"/>
    <n v="3"/>
    <n v="4"/>
    <x v="0"/>
    <x v="5"/>
  </r>
  <r>
    <n v="89"/>
    <x v="4"/>
    <n v="9"/>
    <n v="2"/>
    <n v="2"/>
    <n v="2"/>
    <x v="0"/>
    <x v="5"/>
  </r>
  <r>
    <n v="89"/>
    <x v="1"/>
    <n v="9"/>
    <n v="8"/>
    <n v="2"/>
    <n v="2"/>
    <x v="0"/>
    <x v="5"/>
  </r>
  <r>
    <n v="90"/>
    <x v="0"/>
    <n v="9"/>
    <n v="3"/>
    <n v="1"/>
    <n v="1"/>
    <x v="1"/>
    <x v="6"/>
  </r>
  <r>
    <n v="90"/>
    <x v="1"/>
    <n v="9"/>
    <n v="7"/>
    <n v="2"/>
    <n v="2"/>
    <x v="1"/>
    <x v="6"/>
  </r>
  <r>
    <n v="91"/>
    <x v="0"/>
    <n v="9"/>
    <n v="6"/>
    <n v="6"/>
    <n v="11"/>
    <x v="1"/>
    <x v="6"/>
  </r>
  <r>
    <n v="91"/>
    <x v="1"/>
    <n v="9"/>
    <n v="6"/>
    <n v="3"/>
    <n v="7"/>
    <x v="1"/>
    <x v="6"/>
  </r>
  <r>
    <n v="92"/>
    <x v="0"/>
    <n v="9"/>
    <n v="3"/>
    <n v="1"/>
    <n v="3"/>
    <x v="1"/>
    <x v="7"/>
  </r>
  <r>
    <n v="92"/>
    <x v="1"/>
    <n v="9"/>
    <n v="7"/>
    <n v="4"/>
    <n v="7"/>
    <x v="1"/>
    <x v="7"/>
  </r>
  <r>
    <n v="93"/>
    <x v="1"/>
    <n v="9"/>
    <n v="8"/>
    <n v="7"/>
    <n v="14"/>
    <x v="1"/>
    <x v="8"/>
  </r>
  <r>
    <n v="93"/>
    <x v="0"/>
    <n v="9"/>
    <n v="2"/>
    <n v="1"/>
    <n v="1"/>
    <x v="1"/>
    <x v="8"/>
  </r>
  <r>
    <n v="94"/>
    <x v="0"/>
    <n v="9"/>
    <n v="6"/>
    <n v="5"/>
    <n v="8"/>
    <x v="0"/>
    <x v="8"/>
  </r>
  <r>
    <n v="94"/>
    <x v="1"/>
    <n v="9"/>
    <n v="8"/>
    <n v="4"/>
    <n v="7"/>
    <x v="0"/>
    <x v="8"/>
  </r>
  <r>
    <n v="95"/>
    <x v="0"/>
    <n v="9"/>
    <n v="7"/>
    <n v="1"/>
    <n v="1"/>
    <x v="2"/>
    <x v="8"/>
  </r>
  <r>
    <n v="95"/>
    <x v="1"/>
    <n v="9"/>
    <n v="8"/>
    <n v="1"/>
    <n v="2"/>
    <x v="2"/>
    <x v="8"/>
  </r>
  <r>
    <n v="96"/>
    <x v="0"/>
    <n v="9"/>
    <n v="6"/>
    <n v="2"/>
    <n v="3"/>
    <x v="1"/>
    <x v="9"/>
  </r>
  <r>
    <n v="96"/>
    <x v="1"/>
    <n v="9"/>
    <n v="9"/>
    <n v="3"/>
    <n v="5"/>
    <x v="1"/>
    <x v="9"/>
  </r>
  <r>
    <n v="98"/>
    <x v="0"/>
    <n v="9"/>
    <n v="9"/>
    <n v="2"/>
    <n v="2"/>
    <x v="1"/>
    <x v="10"/>
  </r>
  <r>
    <n v="98"/>
    <x v="3"/>
    <n v="9"/>
    <n v="4"/>
    <n v="1"/>
    <n v="3"/>
    <x v="1"/>
    <x v="10"/>
  </r>
  <r>
    <n v="98"/>
    <x v="1"/>
    <n v="9"/>
    <n v="9"/>
    <n v="4"/>
    <n v="11"/>
    <x v="1"/>
    <x v="10"/>
  </r>
  <r>
    <n v="99"/>
    <x v="0"/>
    <n v="9"/>
    <n v="9"/>
    <n v="4"/>
    <n v="7"/>
    <x v="1"/>
    <x v="10"/>
  </r>
  <r>
    <n v="99"/>
    <x v="3"/>
    <n v="9"/>
    <n v="4"/>
    <n v="4"/>
    <n v="9"/>
    <x v="1"/>
    <x v="10"/>
  </r>
  <r>
    <n v="99"/>
    <x v="2"/>
    <n v="9"/>
    <n v="2"/>
    <n v="2"/>
    <n v="5"/>
    <x v="1"/>
    <x v="10"/>
  </r>
  <r>
    <n v="99"/>
    <x v="1"/>
    <n v="9"/>
    <n v="9"/>
    <n v="1"/>
    <n v="3"/>
    <x v="1"/>
    <x v="10"/>
  </r>
  <r>
    <n v="100"/>
    <x v="0"/>
    <n v="9"/>
    <n v="8"/>
    <n v="4"/>
    <n v="7"/>
    <x v="0"/>
    <x v="10"/>
  </r>
  <r>
    <n v="100"/>
    <x v="1"/>
    <n v="9"/>
    <n v="9"/>
    <n v="4"/>
    <n v="9"/>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3"/>
    <n v="9"/>
    <n v="6"/>
    <n v="3"/>
    <n v="4"/>
    <x v="1"/>
    <x v="19"/>
  </r>
  <r>
    <n v="112"/>
    <x v="2"/>
    <n v="9"/>
    <n v="3"/>
    <n v="2"/>
    <n v="6"/>
    <x v="1"/>
    <x v="19"/>
  </r>
  <r>
    <n v="112"/>
    <x v="1"/>
    <n v="9"/>
    <n v="9"/>
    <n v="2"/>
    <n v="3"/>
    <x v="1"/>
    <x v="19"/>
  </r>
  <r>
    <n v="113"/>
    <x v="1"/>
    <n v="9"/>
    <n v="9"/>
    <n v="7"/>
    <n v="12"/>
    <x v="1"/>
    <x v="20"/>
  </r>
  <r>
    <n v="113"/>
    <x v="0"/>
    <n v="9"/>
    <n v="9"/>
    <n v="3"/>
    <n v="7"/>
    <x v="1"/>
    <x v="20"/>
  </r>
  <r>
    <n v="114"/>
    <x v="0"/>
    <n v="9"/>
    <n v="7"/>
    <n v="4"/>
    <n v="11"/>
    <x v="1"/>
    <x v="20"/>
  </r>
  <r>
    <n v="114"/>
    <x v="3"/>
    <n v="9"/>
    <n v="4"/>
    <n v="1"/>
    <n v="1"/>
    <x v="1"/>
    <x v="20"/>
  </r>
  <r>
    <n v="114"/>
    <x v="1"/>
    <n v="9"/>
    <n v="8"/>
    <n v="0"/>
    <n v="0"/>
    <x v="1"/>
    <x v="20"/>
  </r>
  <r>
    <n v="115"/>
    <x v="1"/>
    <n v="9"/>
    <n v="8"/>
    <n v="5"/>
    <n v="14"/>
    <x v="0"/>
    <x v="20"/>
  </r>
  <r>
    <n v="115"/>
    <x v="0"/>
    <n v="9"/>
    <n v="8"/>
    <n v="5"/>
    <n v="10"/>
    <x v="0"/>
    <x v="20"/>
  </r>
  <r>
    <n v="115"/>
    <x v="3"/>
    <n v="9"/>
    <n v="6"/>
    <n v="2"/>
    <n v="2"/>
    <x v="0"/>
    <x v="20"/>
  </r>
  <r>
    <n v="116"/>
    <x v="0"/>
    <n v="12"/>
    <n v="10"/>
    <n v="4"/>
    <n v="10"/>
    <x v="1"/>
    <x v="21"/>
  </r>
  <r>
    <n v="116"/>
    <x v="1"/>
    <n v="12"/>
    <n v="10"/>
    <n v="4"/>
    <n v="7"/>
    <x v="1"/>
    <x v="21"/>
  </r>
  <r>
    <n v="117"/>
    <x v="1"/>
    <n v="9"/>
    <n v="9"/>
    <n v="5"/>
    <n v="14"/>
    <x v="2"/>
    <x v="21"/>
  </r>
  <r>
    <n v="117"/>
    <x v="0"/>
    <n v="9"/>
    <n v="7"/>
    <n v="2"/>
    <n v="2"/>
    <x v="2"/>
    <x v="21"/>
  </r>
  <r>
    <n v="118"/>
    <x v="0"/>
    <n v="9"/>
    <n v="8"/>
    <n v="2"/>
    <n v="5"/>
    <x v="0"/>
    <x v="21"/>
  </r>
  <r>
    <n v="118"/>
    <x v="1"/>
    <n v="9"/>
    <n v="7"/>
    <n v="4"/>
    <n v="9"/>
    <x v="0"/>
    <x v="21"/>
  </r>
  <r>
    <n v="119"/>
    <x v="0"/>
    <n v="9"/>
    <n v="9"/>
    <n v="6"/>
    <n v="13"/>
    <x v="1"/>
    <x v="22"/>
  </r>
  <r>
    <n v="119"/>
    <x v="1"/>
    <n v="9"/>
    <n v="9"/>
    <n v="4"/>
    <n v="8"/>
    <x v="1"/>
    <x v="22"/>
  </r>
  <r>
    <n v="120"/>
    <x v="1"/>
    <n v="12"/>
    <n v="12"/>
    <n v="6"/>
    <n v="12"/>
    <x v="1"/>
    <x v="22"/>
  </r>
  <r>
    <n v="120"/>
    <x v="0"/>
    <n v="12"/>
    <n v="12"/>
    <n v="5"/>
    <n v="8"/>
    <x v="1"/>
    <x v="22"/>
  </r>
  <r>
    <n v="121"/>
    <x v="1"/>
    <n v="9"/>
    <n v="7"/>
    <n v="5"/>
    <n v="10"/>
    <x v="1"/>
    <x v="23"/>
  </r>
  <r>
    <n v="121"/>
    <x v="0"/>
    <n v="9"/>
    <n v="7"/>
    <n v="4"/>
    <n v="6"/>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3"/>
    <n v="9"/>
    <n v="4"/>
    <n v="2"/>
    <n v="4"/>
    <x v="1"/>
    <x v="25"/>
  </r>
  <r>
    <n v="127"/>
    <x v="1"/>
    <n v="9"/>
    <n v="9"/>
    <n v="2"/>
    <n v="2"/>
    <x v="1"/>
    <x v="25"/>
  </r>
  <r>
    <n v="128"/>
    <x v="1"/>
    <n v="9"/>
    <n v="8"/>
    <n v="5"/>
    <n v="7"/>
    <x v="1"/>
    <x v="25"/>
  </r>
  <r>
    <n v="128"/>
    <x v="0"/>
    <n v="9"/>
    <n v="8"/>
    <n v="2"/>
    <n v="2"/>
    <x v="1"/>
    <x v="25"/>
  </r>
  <r>
    <n v="129"/>
    <x v="0"/>
    <n v="9"/>
    <n v="8"/>
    <n v="4"/>
    <n v="7"/>
    <x v="1"/>
    <x v="26"/>
  </r>
  <r>
    <n v="129"/>
    <x v="1"/>
    <n v="9"/>
    <n v="9"/>
    <n v="0"/>
    <n v="0"/>
    <x v="1"/>
    <x v="26"/>
  </r>
  <r>
    <n v="130"/>
    <x v="1"/>
    <n v="9"/>
    <n v="9"/>
    <n v="6"/>
    <n v="14"/>
    <x v="1"/>
    <x v="26"/>
  </r>
  <r>
    <n v="130"/>
    <x v="0"/>
    <n v="9"/>
    <n v="7"/>
    <n v="0"/>
    <n v="0"/>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5"/>
    <n v="9"/>
    <n v="5"/>
    <n v="1"/>
    <n v="3"/>
    <x v="1"/>
    <x v="28"/>
  </r>
  <r>
    <n v="134"/>
    <x v="1"/>
    <n v="9"/>
    <n v="9"/>
    <n v="3"/>
    <n v="6"/>
    <x v="1"/>
    <x v="28"/>
  </r>
  <r>
    <n v="135"/>
    <x v="1"/>
    <n v="9"/>
    <n v="8"/>
    <n v="6"/>
    <n v="16"/>
    <x v="1"/>
    <x v="28"/>
  </r>
  <r>
    <n v="135"/>
    <x v="0"/>
    <n v="9"/>
    <n v="5"/>
    <n v="0"/>
    <n v="0"/>
    <x v="1"/>
    <x v="28"/>
  </r>
  <r>
    <n v="136"/>
    <x v="0"/>
    <n v="9"/>
    <n v="8"/>
    <n v="4"/>
    <n v="9"/>
    <x v="0"/>
    <x v="28"/>
  </r>
  <r>
    <n v="136"/>
    <x v="1"/>
    <n v="9"/>
    <n v="7"/>
    <n v="2"/>
    <n v="4"/>
    <x v="0"/>
    <x v="28"/>
  </r>
  <r>
    <n v="137"/>
    <x v="0"/>
    <n v="9"/>
    <n v="9"/>
    <n v="4"/>
    <n v="9"/>
    <x v="1"/>
    <x v="29"/>
  </r>
  <r>
    <n v="137"/>
    <x v="5"/>
    <n v="9"/>
    <n v="5"/>
    <n v="1"/>
    <n v="1"/>
    <x v="1"/>
    <x v="29"/>
  </r>
  <r>
    <n v="137"/>
    <x v="1"/>
    <n v="9"/>
    <n v="9"/>
    <n v="1"/>
    <n v="5"/>
    <x v="1"/>
    <x v="29"/>
  </r>
  <r>
    <n v="138"/>
    <x v="1"/>
    <n v="9"/>
    <n v="8"/>
    <n v="5"/>
    <n v="13"/>
    <x v="0"/>
    <x v="29"/>
  </r>
  <r>
    <n v="138"/>
    <x v="0"/>
    <n v="9"/>
    <n v="5"/>
    <n v="2"/>
    <n v="3"/>
    <x v="0"/>
    <x v="29"/>
  </r>
  <r>
    <n v="138"/>
    <x v="5"/>
    <n v="9"/>
    <n v="5"/>
    <n v="3"/>
    <n v="3"/>
    <x v="0"/>
    <x v="29"/>
  </r>
  <r>
    <n v="139"/>
    <x v="0"/>
    <n v="9"/>
    <n v="9"/>
    <n v="3"/>
    <n v="4"/>
    <x v="1"/>
    <x v="29"/>
  </r>
  <r>
    <n v="139"/>
    <x v="3"/>
    <n v="9"/>
    <n v="5"/>
    <n v="3"/>
    <n v="5"/>
    <x v="1"/>
    <x v="29"/>
  </r>
  <r>
    <n v="139"/>
    <x v="1"/>
    <n v="9"/>
    <n v="8"/>
    <n v="2"/>
    <n v="4"/>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0"/>
    <n v="9"/>
    <n v="9"/>
    <n v="5"/>
    <n v="8"/>
    <x v="1"/>
    <x v="30"/>
  </r>
  <r>
    <n v="142"/>
    <x v="3"/>
    <n v="9"/>
    <n v="6"/>
    <n v="3"/>
    <n v="4"/>
    <x v="1"/>
    <x v="30"/>
  </r>
  <r>
    <n v="142"/>
    <x v="1"/>
    <n v="9"/>
    <n v="9"/>
    <n v="2"/>
    <n v="6"/>
    <x v="1"/>
    <x v="30"/>
  </r>
  <r>
    <n v="143"/>
    <x v="0"/>
    <n v="9"/>
    <n v="9"/>
    <n v="4"/>
    <n v="10"/>
    <x v="1"/>
    <x v="31"/>
  </r>
  <r>
    <n v="143"/>
    <x v="5"/>
    <n v="9"/>
    <n v="5"/>
    <n v="3"/>
    <n v="8"/>
    <x v="1"/>
    <x v="31"/>
  </r>
  <r>
    <n v="143"/>
    <x v="3"/>
    <n v="9"/>
    <n v="6"/>
    <n v="2"/>
    <n v="3"/>
    <x v="1"/>
    <x v="31"/>
  </r>
  <r>
    <n v="143"/>
    <x v="1"/>
    <n v="9"/>
    <n v="9"/>
    <n v="2"/>
    <n v="4"/>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1"/>
    <n v="9"/>
    <n v="9"/>
    <n v="4"/>
    <n v="9"/>
    <x v="0"/>
    <x v="32"/>
  </r>
  <r>
    <n v="146"/>
    <x v="5"/>
    <n v="9"/>
    <n v="4"/>
    <n v="1"/>
    <n v="3"/>
    <x v="0"/>
    <x v="32"/>
  </r>
  <r>
    <n v="146"/>
    <x v="0"/>
    <n v="9"/>
    <n v="8"/>
    <n v="5"/>
    <n v="13"/>
    <x v="0"/>
    <x v="32"/>
  </r>
  <r>
    <n v="147"/>
    <x v="1"/>
    <n v="9"/>
    <n v="7"/>
    <n v="5"/>
    <n v="15"/>
    <x v="2"/>
    <x v="32"/>
  </r>
  <r>
    <n v="147"/>
    <x v="5"/>
    <n v="9"/>
    <n v="6"/>
    <n v="2"/>
    <n v="3"/>
    <x v="2"/>
    <x v="32"/>
  </r>
  <r>
    <n v="147"/>
    <x v="0"/>
    <n v="9"/>
    <n v="6"/>
    <n v="2"/>
    <n v="4"/>
    <x v="2"/>
    <x v="32"/>
  </r>
  <r>
    <n v="148"/>
    <x v="5"/>
    <n v="9"/>
    <n v="5"/>
    <n v="2"/>
    <n v="4"/>
    <x v="1"/>
    <x v="33"/>
  </r>
  <r>
    <n v="148"/>
    <x v="3"/>
    <n v="9"/>
    <n v="5"/>
    <n v="3"/>
    <n v="5"/>
    <x v="1"/>
    <x v="33"/>
  </r>
  <r>
    <n v="148"/>
    <x v="1"/>
    <n v="9"/>
    <n v="8"/>
    <n v="1"/>
    <n v="1"/>
    <x v="1"/>
    <x v="33"/>
  </r>
  <r>
    <n v="149"/>
    <x v="1"/>
    <n v="9"/>
    <n v="8"/>
    <n v="5"/>
    <n v="9"/>
    <x v="1"/>
    <x v="33"/>
  </r>
  <r>
    <n v="149"/>
    <x v="5"/>
    <n v="9"/>
    <n v="3"/>
    <n v="2"/>
    <n v="6"/>
    <x v="1"/>
    <x v="33"/>
  </r>
  <r>
    <n v="149"/>
    <x v="3"/>
    <n v="9"/>
    <n v="4"/>
    <n v="1"/>
    <n v="5"/>
    <x v="1"/>
    <x v="33"/>
  </r>
  <r>
    <n v="150"/>
    <x v="1"/>
    <n v="9"/>
    <n v="9"/>
    <n v="5"/>
    <n v="9"/>
    <x v="1"/>
    <x v="33"/>
  </r>
  <r>
    <n v="150"/>
    <x v="5"/>
    <n v="9"/>
    <n v="6"/>
    <n v="4"/>
    <n v="11"/>
    <x v="1"/>
    <x v="33"/>
  </r>
  <r>
    <n v="151"/>
    <x v="1"/>
    <n v="9"/>
    <n v="9"/>
    <n v="5"/>
    <n v="17"/>
    <x v="1"/>
    <x v="34"/>
  </r>
  <r>
    <n v="151"/>
    <x v="5"/>
    <n v="9"/>
    <n v="4"/>
    <n v="2"/>
    <n v="6"/>
    <x v="1"/>
    <x v="34"/>
  </r>
  <r>
    <n v="152"/>
    <x v="1"/>
    <n v="12"/>
    <n v="12"/>
    <n v="5"/>
    <n v="11"/>
    <x v="0"/>
    <x v="34"/>
  </r>
  <r>
    <n v="152"/>
    <x v="5"/>
    <n v="12"/>
    <n v="6"/>
    <n v="4"/>
    <n v="5"/>
    <x v="0"/>
    <x v="34"/>
  </r>
  <r>
    <n v="153"/>
    <x v="5"/>
    <n v="9"/>
    <n v="7"/>
    <n v="4"/>
    <n v="10"/>
    <x v="1"/>
    <x v="35"/>
  </r>
  <r>
    <n v="153"/>
    <x v="1"/>
    <n v="9"/>
    <n v="9"/>
    <n v="2"/>
    <n v="4"/>
    <x v="1"/>
    <x v="35"/>
  </r>
  <r>
    <n v="154"/>
    <x v="5"/>
    <n v="9"/>
    <n v="7"/>
    <n v="3"/>
    <n v="2"/>
    <x v="0"/>
    <x v="35"/>
  </r>
  <r>
    <n v="154"/>
    <x v="1"/>
    <n v="9"/>
    <n v="5"/>
    <n v="2"/>
    <n v="5"/>
    <x v="0"/>
    <x v="35"/>
  </r>
  <r>
    <n v="155"/>
    <x v="1"/>
    <n v="9"/>
    <n v="8"/>
    <n v="4"/>
    <n v="9"/>
    <x v="1"/>
    <x v="35"/>
  </r>
  <r>
    <n v="155"/>
    <x v="5"/>
    <n v="9"/>
    <n v="4"/>
    <n v="1"/>
    <n v="1"/>
    <x v="1"/>
    <x v="35"/>
  </r>
  <r>
    <n v="156"/>
    <x v="1"/>
    <n v="9"/>
    <n v="9"/>
    <n v="5"/>
    <n v="13"/>
    <x v="1"/>
    <x v="36"/>
  </r>
  <r>
    <n v="156"/>
    <x v="5"/>
    <n v="9"/>
    <n v="3"/>
    <n v="1"/>
    <n v="1"/>
    <x v="1"/>
    <x v="36"/>
  </r>
  <r>
    <n v="157"/>
    <x v="1"/>
    <n v="15"/>
    <n v="12"/>
    <n v="4"/>
    <n v="4"/>
    <x v="2"/>
    <x v="36"/>
  </r>
  <r>
    <n v="157"/>
    <x v="5"/>
    <n v="15"/>
    <n v="4"/>
    <n v="2"/>
    <n v="3"/>
    <x v="2"/>
    <x v="36"/>
  </r>
  <r>
    <n v="158"/>
    <x v="1"/>
    <n v="9"/>
    <n v="9"/>
    <n v="4"/>
    <n v="6"/>
    <x v="0"/>
    <x v="36"/>
  </r>
  <r>
    <n v="158"/>
    <x v="5"/>
    <n v="9"/>
    <n v="4"/>
    <n v="0"/>
    <n v="0"/>
    <x v="0"/>
    <x v="36"/>
  </r>
  <r>
    <n v="159"/>
    <x v="1"/>
    <n v="9"/>
    <n v="9"/>
    <n v="5"/>
    <n v="12"/>
    <x v="1"/>
    <x v="37"/>
  </r>
  <r>
    <n v="159"/>
    <x v="5"/>
    <n v="9"/>
    <n v="6"/>
    <n v="3"/>
    <n v="6"/>
    <x v="1"/>
    <x v="37"/>
  </r>
  <r>
    <n v="160"/>
    <x v="5"/>
    <n v="9"/>
    <n v="2"/>
    <n v="1"/>
    <n v="1"/>
    <x v="1"/>
    <x v="37"/>
  </r>
  <r>
    <n v="160"/>
    <x v="1"/>
    <n v="9"/>
    <n v="8"/>
    <n v="1"/>
    <n v="3"/>
    <x v="1"/>
    <x v="37"/>
  </r>
  <r>
    <n v="161"/>
    <x v="1"/>
    <n v="9"/>
    <n v="9"/>
    <n v="6"/>
    <n v="15"/>
    <x v="1"/>
    <x v="37"/>
  </r>
  <r>
    <n v="161"/>
    <x v="5"/>
    <n v="9"/>
    <n v="4"/>
    <n v="1"/>
    <n v="1"/>
    <x v="1"/>
    <x v="37"/>
  </r>
  <r>
    <n v="162"/>
    <x v="1"/>
    <n v="9"/>
    <n v="9"/>
    <n v="4"/>
    <n v="9"/>
    <x v="1"/>
    <x v="38"/>
  </r>
  <r>
    <n v="162"/>
    <x v="5"/>
    <n v="9"/>
    <n v="6"/>
    <n v="5"/>
    <n v="6"/>
    <x v="1"/>
    <x v="38"/>
  </r>
  <r>
    <n v="163"/>
    <x v="1"/>
    <n v="9"/>
    <n v="9"/>
    <n v="3"/>
    <n v="6"/>
    <x v="1"/>
    <x v="38"/>
  </r>
  <r>
    <n v="163"/>
    <x v="5"/>
    <n v="9"/>
    <n v="7"/>
    <n v="4"/>
    <n v="7"/>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1"/>
    <n v="9"/>
    <n v="8"/>
    <n v="4"/>
    <n v="8"/>
    <x v="2"/>
    <x v="39"/>
  </r>
  <r>
    <n v="167"/>
    <x v="5"/>
    <n v="9"/>
    <n v="6"/>
    <n v="2"/>
    <n v="2"/>
    <x v="2"/>
    <x v="39"/>
  </r>
  <r>
    <n v="168"/>
    <x v="1"/>
    <n v="9"/>
    <n v="8"/>
    <n v="5"/>
    <n v="11"/>
    <x v="1"/>
    <x v="40"/>
  </r>
  <r>
    <n v="168"/>
    <x v="5"/>
    <n v="9"/>
    <n v="3"/>
    <n v="0"/>
    <n v="0"/>
    <x v="1"/>
    <x v="40"/>
  </r>
  <r>
    <n v="168"/>
    <x v="0"/>
    <n v="9"/>
    <n v="9"/>
    <n v="2"/>
    <n v="3"/>
    <x v="1"/>
    <x v="40"/>
  </r>
  <r>
    <n v="169"/>
    <x v="1"/>
    <n v="9"/>
    <n v="9"/>
    <n v="5"/>
    <n v="8"/>
    <x v="1"/>
    <x v="40"/>
  </r>
  <r>
    <n v="169"/>
    <x v="5"/>
    <n v="9"/>
    <n v="2"/>
    <n v="2"/>
    <n v="2"/>
    <x v="1"/>
    <x v="40"/>
  </r>
  <r>
    <n v="169"/>
    <x v="0"/>
    <n v="9"/>
    <n v="6"/>
    <n v="1"/>
    <n v="1"/>
    <x v="1"/>
    <x v="40"/>
  </r>
  <r>
    <n v="170"/>
    <x v="1"/>
    <n v="9"/>
    <n v="9"/>
    <n v="4"/>
    <n v="4"/>
    <x v="1"/>
    <x v="41"/>
  </r>
  <r>
    <n v="170"/>
    <x v="5"/>
    <n v="9"/>
    <n v="6"/>
    <n v="2"/>
    <n v="3"/>
    <x v="1"/>
    <x v="41"/>
  </r>
  <r>
    <n v="170"/>
    <x v="0"/>
    <n v="9"/>
    <n v="8"/>
    <n v="4"/>
    <n v="9"/>
    <x v="1"/>
    <x v="41"/>
  </r>
  <r>
    <n v="171"/>
    <x v="1"/>
    <n v="9"/>
    <n v="7"/>
    <n v="2"/>
    <n v="5"/>
    <x v="1"/>
    <x v="41"/>
  </r>
  <r>
    <n v="171"/>
    <x v="5"/>
    <n v="9"/>
    <n v="6"/>
    <n v="1"/>
    <n v="1"/>
    <x v="1"/>
    <x v="41"/>
  </r>
  <r>
    <n v="171"/>
    <x v="0"/>
    <n v="9"/>
    <n v="6"/>
    <n v="4"/>
    <n v="6"/>
    <x v="1"/>
    <x v="41"/>
  </r>
  <r>
    <n v="172"/>
    <x v="1"/>
    <n v="9"/>
    <n v="9"/>
    <n v="6"/>
    <n v="12"/>
    <x v="1"/>
    <x v="41"/>
  </r>
  <r>
    <n v="172"/>
    <x v="5"/>
    <n v="9"/>
    <n v="2"/>
    <n v="0"/>
    <n v="0"/>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r>
    <n v="184"/>
    <x v="0"/>
    <n v="9"/>
    <n v="7"/>
    <n v="4"/>
    <n v="8"/>
    <x v="1"/>
    <x v="47"/>
  </r>
  <r>
    <n v="184"/>
    <x v="3"/>
    <n v="9"/>
    <n v="4"/>
    <n v="2"/>
    <n v="2"/>
    <x v="1"/>
    <x v="47"/>
  </r>
  <r>
    <n v="185"/>
    <x v="1"/>
    <n v="9"/>
    <n v="9"/>
    <n v="6"/>
    <n v="11"/>
    <x v="1"/>
    <x v="48"/>
  </r>
  <r>
    <n v="185"/>
    <x v="0"/>
    <n v="9"/>
    <n v="8"/>
    <n v="3"/>
    <n v="6"/>
    <x v="1"/>
    <x v="48"/>
  </r>
  <r>
    <n v="186"/>
    <x v="1"/>
    <n v="9"/>
    <n v="8"/>
    <n v="6"/>
    <n v="10"/>
    <x v="1"/>
    <x v="48"/>
  </r>
  <r>
    <n v="186"/>
    <x v="0"/>
    <n v="9"/>
    <n v="8"/>
    <n v="3"/>
    <n v="7"/>
    <x v="1"/>
    <x v="48"/>
  </r>
  <r>
    <n v="187"/>
    <x v="1"/>
    <n v="9"/>
    <n v="9"/>
    <n v="7"/>
    <n v="13"/>
    <x v="1"/>
    <x v="48"/>
  </r>
  <r>
    <n v="187"/>
    <x v="0"/>
    <n v="9"/>
    <n v="7"/>
    <n v="4"/>
    <n v="4"/>
    <x v="1"/>
    <x v="48"/>
  </r>
  <r>
    <n v="188"/>
    <x v="1"/>
    <n v="9"/>
    <n v="9"/>
    <n v="4"/>
    <n v="8"/>
    <x v="1"/>
    <x v="48"/>
  </r>
  <r>
    <n v="188"/>
    <x v="0"/>
    <n v="9"/>
    <n v="7"/>
    <n v="3"/>
    <n v="6"/>
    <x v="1"/>
    <x v="48"/>
  </r>
  <r>
    <n v="189"/>
    <x v="1"/>
    <n v="9"/>
    <n v="9"/>
    <n v="7"/>
    <n v="16"/>
    <x v="1"/>
    <x v="49"/>
  </r>
  <r>
    <n v="189"/>
    <x v="0"/>
    <n v="9"/>
    <n v="6"/>
    <n v="2"/>
    <n v="6"/>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00:O606"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6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x="12"/>
        <item h="1" x="6"/>
        <item h="1"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6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7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s="1"/>
        <i x="6"/>
        <i x="13"/>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93" totalsRowShown="0" headerRowDxfId="63" dataDxfId="62">
  <autoFilter ref="A1:O593"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48" tableType="queryTable" totalsRowShown="0">
  <autoFilter ref="A1:L448" xr:uid="{3CB8CFD9-9202-8242-84BC-458DE09FCB8C}"/>
  <sortState xmlns:xlrd2="http://schemas.microsoft.com/office/spreadsheetml/2017/richdata2" ref="A2:L448">
    <sortCondition ref="E1:E448"/>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55" tableType="queryTable" totalsRowShown="0">
  <autoFilter ref="A1:N655" xr:uid="{1EBACE77-4394-CD44-A0BA-7E11E0118612}"/>
  <sortState xmlns:xlrd2="http://schemas.microsoft.com/office/spreadsheetml/2017/richdata2" ref="A2:N655">
    <sortCondition ref="E1:E655"/>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6" tableType="queryTable" totalsRowShown="0">
  <autoFilter ref="A1:G196"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80" totalsRowShown="0" headerRowDxfId="9" dataDxfId="8">
  <autoFilter ref="A1:H280" xr:uid="{8B569EA1-E2C9-D64D-AF25-61C683C3B5B5}"/>
  <sortState xmlns:xlrd2="http://schemas.microsoft.com/office/spreadsheetml/2017/richdata2" ref="A2:H272">
    <sortCondition ref="A1:A272"/>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SUMIF(Scores!$E$2:$E$594, 'Next Gen'!$A2, INDEX(Scores!$H$2:$N$594, 0, MATCH($B2, Scores!$H$1:$N$1, 0)))</calculatedColumnFormula>
    </tableColumn>
    <tableColumn id="7" xr3:uid="{E1D45752-B283-7044-A69E-B797A489B2F0}" name="Height" dataDxfId="1">
      <calculatedColumnFormula>INDEX(Scores!$B$2:$B$594, MATCH('Next Gen'!$A2, Scores!$E$2:$E$594, 0))</calculatedColumnFormula>
    </tableColumn>
    <tableColumn id="8" xr3:uid="{A55A80CE-B43A-9641-B9D6-DEC71D585B97}" name="Date" dataDxfId="0">
      <calculatedColumnFormula>INDEX(Scores!$D$2:$D$594, MATCH('Next Gen'!$A2, Scores!$E$2:$E$594,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47"/>
  <sheetViews>
    <sheetView tabSelected="1" workbookViewId="0">
      <pane ySplit="1" topLeftCell="A565" activePane="bottomLeft" state="frozen"/>
      <selection pane="bottomLeft" activeCell="G593" sqref="G593"/>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593"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26">
      <c r="A593" s="1" t="s">
        <v>25</v>
      </c>
      <c r="B593" s="1" t="s">
        <v>20</v>
      </c>
      <c r="C593" s="1" t="s">
        <v>121</v>
      </c>
      <c r="D593" s="4">
        <v>45869</v>
      </c>
      <c r="E593" s="2">
        <f t="shared" si="19"/>
        <v>191</v>
      </c>
      <c r="F593" s="2">
        <v>3</v>
      </c>
      <c r="G593" s="1" t="s">
        <v>9</v>
      </c>
      <c r="H593" s="1">
        <v>1</v>
      </c>
      <c r="I593" s="1">
        <v>2</v>
      </c>
      <c r="J593" s="2"/>
      <c r="K593" s="2"/>
      <c r="L593" s="2"/>
      <c r="M593" s="2"/>
      <c r="N593" s="2"/>
      <c r="O593" s="2"/>
    </row>
    <row r="596" spans="1:26">
      <c r="G596" s="5" t="s">
        <v>95</v>
      </c>
      <c r="H596" t="s">
        <v>25</v>
      </c>
    </row>
    <row r="597" spans="1:26">
      <c r="G597" s="5" t="s">
        <v>63</v>
      </c>
      <c r="H597" t="s">
        <v>20</v>
      </c>
    </row>
    <row r="598" spans="1:26">
      <c r="G598" s="5" t="s">
        <v>96</v>
      </c>
      <c r="H598" t="s">
        <v>16</v>
      </c>
      <c r="P598"/>
      <c r="Q598"/>
      <c r="R598"/>
      <c r="S598"/>
      <c r="T598"/>
      <c r="U598"/>
      <c r="V598"/>
      <c r="W598"/>
      <c r="X598"/>
      <c r="Y598"/>
      <c r="Z598"/>
    </row>
    <row r="599" spans="1:26">
      <c r="P599"/>
      <c r="Q599"/>
      <c r="R599"/>
      <c r="S599"/>
      <c r="T599"/>
      <c r="U599"/>
      <c r="V599"/>
      <c r="W599"/>
      <c r="X599"/>
      <c r="Y599"/>
      <c r="Z599"/>
    </row>
    <row r="600" spans="1:26">
      <c r="G600" s="5" t="s">
        <v>2</v>
      </c>
      <c r="H600" t="s">
        <v>46</v>
      </c>
      <c r="I600" t="s">
        <v>47</v>
      </c>
      <c r="J600" t="s">
        <v>48</v>
      </c>
      <c r="K600" t="s">
        <v>49</v>
      </c>
      <c r="L600" t="s">
        <v>50</v>
      </c>
      <c r="M600" t="s">
        <v>51</v>
      </c>
      <c r="N600" t="s">
        <v>52</v>
      </c>
      <c r="O600" t="s">
        <v>106</v>
      </c>
      <c r="P600"/>
      <c r="Q600"/>
      <c r="R600"/>
      <c r="S600"/>
      <c r="T600"/>
      <c r="U600"/>
      <c r="V600"/>
      <c r="W600"/>
      <c r="X600"/>
      <c r="Y600"/>
      <c r="Z600"/>
    </row>
    <row r="601" spans="1:26">
      <c r="G601" s="6">
        <v>1</v>
      </c>
      <c r="H601" s="7">
        <v>2.5588235294117645</v>
      </c>
      <c r="I601" s="7">
        <v>1.3402061855670102</v>
      </c>
      <c r="J601" s="7">
        <v>1.6363636363636365</v>
      </c>
      <c r="K601" s="7">
        <v>0.69230769230769229</v>
      </c>
      <c r="L601" s="7"/>
      <c r="M601">
        <v>0</v>
      </c>
      <c r="N601" s="7">
        <v>1</v>
      </c>
      <c r="O601" s="7">
        <v>1.0740740740740742</v>
      </c>
      <c r="P601"/>
      <c r="Q601"/>
      <c r="R601"/>
      <c r="S601"/>
      <c r="T601"/>
      <c r="U601"/>
      <c r="V601"/>
      <c r="W601"/>
      <c r="X601"/>
      <c r="Y601"/>
      <c r="Z601"/>
    </row>
    <row r="602" spans="1:26">
      <c r="G602" s="6">
        <v>2</v>
      </c>
      <c r="H602" s="7">
        <v>2.3725490196078431</v>
      </c>
      <c r="I602" s="7">
        <v>1.7835051546391754</v>
      </c>
      <c r="J602" s="7">
        <v>0.81818181818181823</v>
      </c>
      <c r="K602" s="7">
        <v>1.3846153846153846</v>
      </c>
      <c r="L602" s="7"/>
      <c r="M602">
        <v>0</v>
      </c>
      <c r="N602" s="7">
        <v>1</v>
      </c>
      <c r="O602" s="7">
        <v>1.2962962962962963</v>
      </c>
      <c r="P602"/>
      <c r="Q602"/>
      <c r="R602"/>
      <c r="S602"/>
      <c r="T602"/>
      <c r="U602"/>
      <c r="V602"/>
    </row>
    <row r="603" spans="1:26">
      <c r="G603" s="6">
        <v>3</v>
      </c>
      <c r="H603" s="7">
        <v>2.8039215686274508</v>
      </c>
      <c r="I603" s="7">
        <v>1.731958762886598</v>
      </c>
      <c r="J603" s="7">
        <v>1.3181818181818181</v>
      </c>
      <c r="K603" s="7">
        <v>1.3076923076923077</v>
      </c>
      <c r="L603" s="7"/>
      <c r="M603">
        <v>0</v>
      </c>
      <c r="N603" s="7">
        <v>0</v>
      </c>
      <c r="O603" s="7">
        <v>1.2222222222222223</v>
      </c>
      <c r="P603"/>
      <c r="Q603"/>
      <c r="R603"/>
      <c r="S603"/>
      <c r="T603"/>
      <c r="U603"/>
      <c r="V603"/>
    </row>
    <row r="604" spans="1:26">
      <c r="A604"/>
      <c r="B604"/>
      <c r="C604"/>
      <c r="D604"/>
      <c r="E604"/>
      <c r="F604"/>
      <c r="G604" s="6" t="s">
        <v>87</v>
      </c>
      <c r="H604" s="7">
        <v>2.7142857142857144</v>
      </c>
      <c r="I604" s="7">
        <v>2.5555555555555554</v>
      </c>
      <c r="J604" s="7">
        <v>3</v>
      </c>
      <c r="K604" s="7"/>
      <c r="L604" s="7"/>
      <c r="M604"/>
      <c r="N604" s="7"/>
      <c r="O604" s="7">
        <v>0</v>
      </c>
      <c r="P604"/>
      <c r="Q604"/>
      <c r="R604"/>
      <c r="S604"/>
      <c r="T604"/>
      <c r="U604"/>
      <c r="V604"/>
    </row>
    <row r="605" spans="1:26">
      <c r="A605"/>
      <c r="B605"/>
      <c r="C605"/>
      <c r="D605"/>
      <c r="E605"/>
      <c r="F605"/>
      <c r="G605" s="6" t="s">
        <v>88</v>
      </c>
      <c r="H605" s="7">
        <v>5</v>
      </c>
      <c r="I605" s="7">
        <v>2</v>
      </c>
      <c r="J605" s="7">
        <v>1</v>
      </c>
      <c r="K605" s="7"/>
      <c r="L605" s="7"/>
      <c r="M605"/>
      <c r="N605" s="7"/>
      <c r="O605" s="7"/>
      <c r="P605"/>
      <c r="Q605"/>
      <c r="R605"/>
      <c r="S605"/>
      <c r="T605"/>
      <c r="U605"/>
      <c r="V605"/>
    </row>
    <row r="606" spans="1:26">
      <c r="A606"/>
      <c r="B606"/>
      <c r="C606"/>
      <c r="D606"/>
      <c r="E606"/>
      <c r="F606"/>
      <c r="G606" s="6" t="s">
        <v>38</v>
      </c>
      <c r="H606" s="7">
        <v>2.589171974522293</v>
      </c>
      <c r="I606" s="7">
        <v>1.6490066225165563</v>
      </c>
      <c r="J606" s="7">
        <v>1.2794117647058822</v>
      </c>
      <c r="K606" s="7">
        <v>1.1282051282051282</v>
      </c>
      <c r="L606" s="7"/>
      <c r="M606">
        <v>0</v>
      </c>
      <c r="N606" s="7">
        <v>0.66666666666666663</v>
      </c>
      <c r="O606" s="7">
        <v>1.1829268292682926</v>
      </c>
      <c r="P606"/>
      <c r="Q606"/>
      <c r="R606"/>
      <c r="S606"/>
      <c r="T606"/>
      <c r="U606"/>
      <c r="V606"/>
    </row>
    <row r="607" spans="1:26">
      <c r="A607"/>
      <c r="B607"/>
      <c r="C607"/>
      <c r="D607"/>
      <c r="E607"/>
      <c r="F607"/>
      <c r="G607"/>
      <c r="H607"/>
      <c r="I607"/>
      <c r="J607"/>
      <c r="K607"/>
      <c r="L607"/>
      <c r="M607"/>
      <c r="N607"/>
      <c r="O607"/>
      <c r="P607"/>
      <c r="Q607"/>
      <c r="R607"/>
      <c r="S607"/>
      <c r="T607"/>
      <c r="U607"/>
      <c r="V607"/>
    </row>
    <row r="608" spans="1:26">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row>
    <row r="613" spans="1:22">
      <c r="A613"/>
      <c r="B613"/>
      <c r="C613"/>
      <c r="D613"/>
      <c r="E613"/>
      <c r="F613"/>
      <c r="G613"/>
      <c r="H613"/>
      <c r="I613"/>
      <c r="J613"/>
      <c r="K613"/>
      <c r="L613"/>
      <c r="M613"/>
      <c r="N613"/>
      <c r="O613"/>
      <c r="P613"/>
      <c r="Q613"/>
    </row>
    <row r="614" spans="1:22">
      <c r="A614"/>
      <c r="B614"/>
      <c r="C614"/>
      <c r="D614"/>
      <c r="E614"/>
      <c r="F614"/>
      <c r="G614"/>
      <c r="H614"/>
      <c r="I614"/>
      <c r="J614"/>
      <c r="K614"/>
      <c r="L614"/>
      <c r="M614"/>
      <c r="N614"/>
      <c r="O614"/>
      <c r="P614"/>
      <c r="Q614"/>
    </row>
    <row r="615" spans="1:22">
      <c r="A615"/>
      <c r="B615"/>
      <c r="C615"/>
      <c r="D615"/>
      <c r="E615"/>
      <c r="F615"/>
      <c r="G615"/>
      <c r="H615"/>
      <c r="I615"/>
      <c r="J615"/>
      <c r="K615"/>
      <c r="L615"/>
      <c r="M615"/>
      <c r="N615"/>
      <c r="O615"/>
      <c r="P615"/>
      <c r="Q615"/>
    </row>
    <row r="616" spans="1:22">
      <c r="A616"/>
      <c r="B616"/>
      <c r="C616"/>
      <c r="D616"/>
      <c r="E616"/>
      <c r="F616"/>
      <c r="G616"/>
      <c r="H616"/>
      <c r="I616"/>
      <c r="J616"/>
      <c r="K616"/>
      <c r="L616"/>
      <c r="M616"/>
      <c r="N616"/>
      <c r="O616"/>
      <c r="P616"/>
      <c r="Q616"/>
    </row>
    <row r="617" spans="1:22">
      <c r="A617"/>
      <c r="B617"/>
      <c r="C617"/>
      <c r="D617"/>
      <c r="E617"/>
      <c r="F617"/>
      <c r="G617"/>
      <c r="H617"/>
      <c r="I617"/>
      <c r="J617"/>
      <c r="K617"/>
      <c r="L617"/>
      <c r="M617"/>
      <c r="N617"/>
      <c r="O617"/>
      <c r="P617"/>
      <c r="Q617"/>
    </row>
    <row r="618" spans="1:22">
      <c r="A618"/>
      <c r="B618"/>
      <c r="C618"/>
      <c r="D618"/>
      <c r="E618"/>
      <c r="F618"/>
      <c r="G618"/>
      <c r="H618"/>
      <c r="I618"/>
      <c r="J618"/>
      <c r="K618"/>
      <c r="L618"/>
      <c r="M618"/>
      <c r="N618"/>
      <c r="O618"/>
      <c r="P618"/>
      <c r="Q618"/>
    </row>
    <row r="619" spans="1:22">
      <c r="A619"/>
      <c r="B619"/>
      <c r="C619"/>
      <c r="D619"/>
      <c r="E619"/>
      <c r="F619"/>
      <c r="G619"/>
      <c r="H619"/>
      <c r="I619"/>
      <c r="J619"/>
      <c r="K619"/>
      <c r="L619"/>
      <c r="M619"/>
      <c r="N619"/>
      <c r="O619"/>
      <c r="P619"/>
      <c r="Q619"/>
    </row>
    <row r="620" spans="1:22">
      <c r="A620"/>
      <c r="B620"/>
      <c r="C620"/>
      <c r="D620"/>
      <c r="E620"/>
      <c r="F620"/>
      <c r="G620"/>
      <c r="H620"/>
      <c r="I620"/>
      <c r="J620"/>
      <c r="K620"/>
      <c r="L620"/>
      <c r="M620"/>
      <c r="N620"/>
      <c r="O620"/>
      <c r="P620"/>
      <c r="Q620"/>
    </row>
    <row r="621" spans="1:22">
      <c r="A621"/>
      <c r="B621"/>
      <c r="C621"/>
      <c r="D621"/>
      <c r="E621"/>
      <c r="F621"/>
      <c r="G621"/>
      <c r="H621"/>
      <c r="I621"/>
      <c r="J621"/>
      <c r="K621"/>
      <c r="L621"/>
      <c r="M621"/>
      <c r="N621"/>
      <c r="O621"/>
      <c r="P621"/>
      <c r="Q621"/>
    </row>
    <row r="622" spans="1:22">
      <c r="A622"/>
      <c r="B622"/>
      <c r="C622"/>
      <c r="D622"/>
      <c r="E622"/>
      <c r="F622"/>
      <c r="G622"/>
      <c r="H622"/>
      <c r="I622"/>
      <c r="J622"/>
      <c r="K622"/>
      <c r="L622"/>
      <c r="M622"/>
      <c r="N622"/>
      <c r="O622"/>
      <c r="P622"/>
      <c r="Q622"/>
    </row>
    <row r="623" spans="1:22">
      <c r="A623"/>
      <c r="B623"/>
      <c r="C623"/>
      <c r="D623"/>
      <c r="E623"/>
      <c r="F623"/>
      <c r="G623"/>
      <c r="H623"/>
      <c r="I623"/>
      <c r="J623"/>
      <c r="K623"/>
      <c r="L623"/>
      <c r="M623"/>
      <c r="N623"/>
      <c r="O623"/>
      <c r="P623"/>
      <c r="Q623"/>
    </row>
    <row r="624" spans="1:22">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row>
    <row r="832" spans="1:16">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row>
    <row r="933" spans="1:11">
      <c r="A933"/>
      <c r="B933"/>
      <c r="C933"/>
      <c r="D933"/>
      <c r="E933"/>
      <c r="F933"/>
    </row>
    <row r="934" spans="1:11">
      <c r="A934"/>
      <c r="B934"/>
      <c r="C934"/>
      <c r="D934"/>
      <c r="E934"/>
      <c r="F934"/>
    </row>
    <row r="935" spans="1:11">
      <c r="A935"/>
      <c r="B935"/>
      <c r="C935"/>
      <c r="D935"/>
      <c r="E935"/>
      <c r="F935"/>
    </row>
    <row r="936" spans="1:11">
      <c r="A936"/>
      <c r="B936"/>
      <c r="C936"/>
      <c r="D936"/>
      <c r="E936"/>
      <c r="F936"/>
    </row>
    <row r="937" spans="1:11">
      <c r="A937"/>
      <c r="B937"/>
      <c r="C937"/>
      <c r="D937"/>
      <c r="E937"/>
      <c r="F937"/>
    </row>
    <row r="938" spans="1:11">
      <c r="A938"/>
      <c r="B938"/>
      <c r="C938"/>
      <c r="D938"/>
      <c r="E938"/>
      <c r="F938"/>
    </row>
    <row r="939" spans="1:11">
      <c r="A939"/>
      <c r="B939"/>
      <c r="C939"/>
      <c r="D939"/>
      <c r="E939"/>
      <c r="F939"/>
    </row>
    <row r="940" spans="1:11">
      <c r="A940"/>
      <c r="B940"/>
      <c r="C940"/>
      <c r="D940"/>
      <c r="E940"/>
      <c r="F940"/>
    </row>
    <row r="941" spans="1:11">
      <c r="A941"/>
      <c r="B941"/>
      <c r="C941"/>
      <c r="D941"/>
      <c r="E941"/>
      <c r="F941"/>
    </row>
    <row r="942" spans="1:11">
      <c r="A942"/>
      <c r="B942"/>
      <c r="C942"/>
      <c r="D942"/>
      <c r="E942"/>
      <c r="F942"/>
    </row>
    <row r="943" spans="1:11">
      <c r="A943"/>
      <c r="B943"/>
      <c r="C943"/>
      <c r="D943"/>
      <c r="E943"/>
      <c r="F943"/>
    </row>
    <row r="944" spans="1:11">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48"/>
  <sheetViews>
    <sheetView topLeftCell="A412" workbookViewId="0">
      <selection activeCell="E445" sqref="E445"/>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3</v>
      </c>
      <c r="H327" t="s">
        <v>83</v>
      </c>
      <c r="I327">
        <v>2</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4</v>
      </c>
      <c r="I328">
        <v>8</v>
      </c>
      <c r="J328">
        <v>0</v>
      </c>
      <c r="K328">
        <f>IF(Convert_to_Games[[#This Row],[Total Score]]&gt;9, 1, 0)</f>
        <v>0</v>
      </c>
      <c r="L328">
        <f>IF(Convert_to_Games[[#This Row],[DD]]=0, 0, IF(L327 = "Cons DD", Convert_to_Games[[#This Row],[DD]], L327+L327))</f>
        <v>0</v>
      </c>
    </row>
    <row r="329" spans="1:12">
      <c r="A329" t="s">
        <v>25</v>
      </c>
      <c r="B329" t="s">
        <v>20</v>
      </c>
      <c r="C329" t="s">
        <v>16</v>
      </c>
      <c r="D329" s="9">
        <v>45839</v>
      </c>
      <c r="E329">
        <v>140</v>
      </c>
      <c r="F329" t="s">
        <v>105</v>
      </c>
      <c r="G329">
        <v>4</v>
      </c>
      <c r="H329" t="s">
        <v>5</v>
      </c>
      <c r="I329">
        <v>14</v>
      </c>
      <c r="J329">
        <v>1</v>
      </c>
      <c r="K329">
        <f>IF(Convert_to_Games[[#This Row],[Total Score]]&gt;9, 1, 0)</f>
        <v>1</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11</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11</v>
      </c>
      <c r="G448">
        <v>3</v>
      </c>
      <c r="H448" t="s">
        <v>5</v>
      </c>
      <c r="I448">
        <v>7</v>
      </c>
      <c r="J448">
        <v>1</v>
      </c>
      <c r="K448">
        <f>IF(Convert_to_Games[[#This Row],[Total Score]]&gt;9, 1, 0)</f>
        <v>0</v>
      </c>
      <c r="L448">
        <f>IF(Convert_to_Games[[#This Row],[DD]]=0, 0, IF(L447 = "Cons DD", Convert_to_Games[[#This Row],[DD]], L447+L447))</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55"/>
  <sheetViews>
    <sheetView workbookViewId="0">
      <selection activeCell="E28" sqref="E28"/>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6</v>
      </c>
      <c r="G2" t="s">
        <v>107</v>
      </c>
      <c r="H2">
        <v>1</v>
      </c>
      <c r="I2" t="s">
        <v>5</v>
      </c>
      <c r="J2" t="s">
        <v>92</v>
      </c>
      <c r="K2">
        <v>0</v>
      </c>
      <c r="L2">
        <v>0</v>
      </c>
      <c r="M2">
        <v>1</v>
      </c>
      <c r="N2">
        <v>1</v>
      </c>
      <c r="P2" s="12" t="s">
        <v>63</v>
      </c>
      <c r="Q2" s="11" t="s">
        <v>75</v>
      </c>
    </row>
    <row r="3" spans="1:22">
      <c r="A3" t="s">
        <v>25</v>
      </c>
      <c r="B3" t="s">
        <v>20</v>
      </c>
      <c r="C3" t="s">
        <v>18</v>
      </c>
      <c r="D3" s="9">
        <v>45707</v>
      </c>
      <c r="E3">
        <v>1</v>
      </c>
      <c r="F3" t="s">
        <v>6</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5</v>
      </c>
      <c r="G5" t="s">
        <v>107</v>
      </c>
      <c r="H5">
        <v>1</v>
      </c>
      <c r="I5" t="s">
        <v>4</v>
      </c>
      <c r="J5" t="s">
        <v>93</v>
      </c>
      <c r="K5">
        <v>0</v>
      </c>
      <c r="L5">
        <v>1</v>
      </c>
      <c r="M5">
        <v>0</v>
      </c>
      <c r="N5">
        <v>1</v>
      </c>
    </row>
    <row r="6" spans="1:22">
      <c r="A6" t="s">
        <v>25</v>
      </c>
      <c r="B6" t="s">
        <v>20</v>
      </c>
      <c r="C6" t="s">
        <v>18</v>
      </c>
      <c r="D6" s="9">
        <v>45707</v>
      </c>
      <c r="E6">
        <v>1</v>
      </c>
      <c r="F6" t="s">
        <v>4</v>
      </c>
      <c r="G6" t="s">
        <v>65</v>
      </c>
      <c r="H6">
        <v>11</v>
      </c>
      <c r="I6" t="s">
        <v>6</v>
      </c>
      <c r="J6" t="s">
        <v>94</v>
      </c>
      <c r="K6">
        <v>1</v>
      </c>
      <c r="L6">
        <v>0</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35</v>
      </c>
      <c r="R7" s="11">
        <v>27</v>
      </c>
      <c r="S7" s="11">
        <v>0</v>
      </c>
      <c r="T7" s="11">
        <v>8</v>
      </c>
      <c r="U7" s="13">
        <v>0.77142857142857146</v>
      </c>
      <c r="V7" s="14">
        <v>8.0285714285714285</v>
      </c>
    </row>
    <row r="8" spans="1:22">
      <c r="A8" t="s">
        <v>25</v>
      </c>
      <c r="B8" t="s">
        <v>20</v>
      </c>
      <c r="C8" t="s">
        <v>18</v>
      </c>
      <c r="D8" s="9">
        <v>45707</v>
      </c>
      <c r="E8">
        <v>2</v>
      </c>
      <c r="F8" t="s">
        <v>5</v>
      </c>
      <c r="G8" t="s">
        <v>65</v>
      </c>
      <c r="H8">
        <v>0</v>
      </c>
      <c r="I8" t="s">
        <v>4</v>
      </c>
      <c r="J8" t="s">
        <v>93</v>
      </c>
      <c r="K8">
        <v>0</v>
      </c>
      <c r="L8">
        <v>1</v>
      </c>
      <c r="M8">
        <v>0</v>
      </c>
      <c r="N8">
        <v>1</v>
      </c>
      <c r="P8" s="11" t="s">
        <v>5</v>
      </c>
      <c r="Q8" s="11">
        <v>21</v>
      </c>
      <c r="R8" s="11">
        <v>15</v>
      </c>
      <c r="S8" s="11">
        <v>2</v>
      </c>
      <c r="T8" s="11">
        <v>4</v>
      </c>
      <c r="U8" s="13">
        <v>0.76190476190476186</v>
      </c>
      <c r="V8" s="14">
        <v>5.4285714285714288</v>
      </c>
    </row>
    <row r="9" spans="1:22">
      <c r="A9" t="s">
        <v>25</v>
      </c>
      <c r="B9" t="s">
        <v>20</v>
      </c>
      <c r="C9" t="s">
        <v>18</v>
      </c>
      <c r="D9" s="9">
        <v>45707</v>
      </c>
      <c r="E9">
        <v>2</v>
      </c>
      <c r="F9" t="s">
        <v>4</v>
      </c>
      <c r="G9" t="s">
        <v>107</v>
      </c>
      <c r="H9">
        <v>16</v>
      </c>
      <c r="I9" t="s">
        <v>5</v>
      </c>
      <c r="J9" t="s">
        <v>94</v>
      </c>
      <c r="K9">
        <v>1</v>
      </c>
      <c r="L9">
        <v>0</v>
      </c>
      <c r="M9">
        <v>0</v>
      </c>
      <c r="N9">
        <v>1</v>
      </c>
      <c r="P9" s="11" t="s">
        <v>6</v>
      </c>
      <c r="Q9" s="11">
        <v>3</v>
      </c>
      <c r="R9" s="11">
        <v>1</v>
      </c>
      <c r="S9" s="11">
        <v>0</v>
      </c>
      <c r="T9" s="11">
        <v>2</v>
      </c>
      <c r="U9" s="13">
        <v>0.33333333333333331</v>
      </c>
      <c r="V9" s="14">
        <v>4.333333333333333</v>
      </c>
    </row>
    <row r="10" spans="1:22">
      <c r="A10" t="s">
        <v>25</v>
      </c>
      <c r="B10" t="s">
        <v>20</v>
      </c>
      <c r="C10" t="s">
        <v>18</v>
      </c>
      <c r="D10" s="9">
        <v>45708</v>
      </c>
      <c r="E10">
        <v>3</v>
      </c>
      <c r="F10" t="s">
        <v>4</v>
      </c>
      <c r="G10" t="s">
        <v>107</v>
      </c>
      <c r="H10">
        <v>10</v>
      </c>
      <c r="I10" t="s">
        <v>5</v>
      </c>
      <c r="J10" t="s">
        <v>94</v>
      </c>
      <c r="K10">
        <v>1</v>
      </c>
      <c r="L10">
        <v>0</v>
      </c>
      <c r="M10">
        <v>0</v>
      </c>
      <c r="N10">
        <v>1</v>
      </c>
      <c r="P10" s="11" t="s">
        <v>38</v>
      </c>
      <c r="Q10" s="11">
        <v>59</v>
      </c>
      <c r="R10" s="11">
        <v>43</v>
      </c>
      <c r="S10" s="11">
        <v>2</v>
      </c>
      <c r="T10" s="11">
        <v>14</v>
      </c>
      <c r="U10" s="13">
        <v>0.74576271186440679</v>
      </c>
      <c r="V10" s="14">
        <v>6.9152542372881358</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4</v>
      </c>
      <c r="G13" t="s">
        <v>65</v>
      </c>
      <c r="H13">
        <v>4</v>
      </c>
      <c r="I13" t="s">
        <v>6</v>
      </c>
      <c r="J13" t="s">
        <v>93</v>
      </c>
      <c r="K13">
        <v>0</v>
      </c>
      <c r="L13">
        <v>1</v>
      </c>
      <c r="M13">
        <v>0</v>
      </c>
      <c r="N13">
        <v>1</v>
      </c>
    </row>
    <row r="14" spans="1:22">
      <c r="A14" t="s">
        <v>25</v>
      </c>
      <c r="B14" t="s">
        <v>20</v>
      </c>
      <c r="C14" t="s">
        <v>18</v>
      </c>
      <c r="D14" s="9">
        <v>45708</v>
      </c>
      <c r="E14">
        <v>4</v>
      </c>
      <c r="F14" t="s">
        <v>5</v>
      </c>
      <c r="G14" t="s">
        <v>107</v>
      </c>
      <c r="H14">
        <v>0</v>
      </c>
      <c r="I14" t="s">
        <v>4</v>
      </c>
      <c r="J14" t="s">
        <v>93</v>
      </c>
      <c r="K14">
        <v>0</v>
      </c>
      <c r="L14">
        <v>1</v>
      </c>
      <c r="M14">
        <v>0</v>
      </c>
      <c r="N14">
        <v>1</v>
      </c>
    </row>
    <row r="15" spans="1:22">
      <c r="A15" t="s">
        <v>25</v>
      </c>
      <c r="B15" t="s">
        <v>20</v>
      </c>
      <c r="C15" t="s">
        <v>18</v>
      </c>
      <c r="D15" s="9">
        <v>45708</v>
      </c>
      <c r="E15">
        <v>4</v>
      </c>
      <c r="F15" t="s">
        <v>5</v>
      </c>
      <c r="G15" t="s">
        <v>65</v>
      </c>
      <c r="H15">
        <v>0</v>
      </c>
      <c r="I15" t="s">
        <v>6</v>
      </c>
      <c r="J15" t="s">
        <v>93</v>
      </c>
      <c r="K15">
        <v>0</v>
      </c>
      <c r="L15">
        <v>1</v>
      </c>
      <c r="M15">
        <v>0</v>
      </c>
      <c r="N15">
        <v>1</v>
      </c>
    </row>
    <row r="16" spans="1:22">
      <c r="A16" t="s">
        <v>25</v>
      </c>
      <c r="B16" t="s">
        <v>20</v>
      </c>
      <c r="C16" t="s">
        <v>18</v>
      </c>
      <c r="D16" s="9">
        <v>45708</v>
      </c>
      <c r="E16">
        <v>4</v>
      </c>
      <c r="F16" t="s">
        <v>6</v>
      </c>
      <c r="G16" t="s">
        <v>107</v>
      </c>
      <c r="H16">
        <v>7</v>
      </c>
      <c r="I16" t="s">
        <v>4</v>
      </c>
      <c r="J16" t="s">
        <v>94</v>
      </c>
      <c r="K16">
        <v>1</v>
      </c>
      <c r="L16">
        <v>0</v>
      </c>
      <c r="M16">
        <v>0</v>
      </c>
      <c r="N16">
        <v>1</v>
      </c>
    </row>
    <row r="17" spans="1:14">
      <c r="A17" t="s">
        <v>25</v>
      </c>
      <c r="B17" t="s">
        <v>20</v>
      </c>
      <c r="C17" t="s">
        <v>18</v>
      </c>
      <c r="D17" s="9">
        <v>45708</v>
      </c>
      <c r="E17">
        <v>4</v>
      </c>
      <c r="F17" t="s">
        <v>6</v>
      </c>
      <c r="G17" t="s">
        <v>107</v>
      </c>
      <c r="H17">
        <v>7</v>
      </c>
      <c r="I17" t="s">
        <v>5</v>
      </c>
      <c r="J17" t="s">
        <v>94</v>
      </c>
      <c r="K17">
        <v>1</v>
      </c>
      <c r="L17">
        <v>0</v>
      </c>
      <c r="M17">
        <v>0</v>
      </c>
      <c r="N17">
        <v>1</v>
      </c>
    </row>
    <row r="18" spans="1:14">
      <c r="A18" t="s">
        <v>25</v>
      </c>
      <c r="B18" t="s">
        <v>20</v>
      </c>
      <c r="C18" t="s">
        <v>18</v>
      </c>
      <c r="D18" s="9">
        <v>45708</v>
      </c>
      <c r="E18">
        <v>5</v>
      </c>
      <c r="F18" t="s">
        <v>6</v>
      </c>
      <c r="G18" t="s">
        <v>65</v>
      </c>
      <c r="H18">
        <v>3</v>
      </c>
      <c r="I18" t="s">
        <v>5</v>
      </c>
      <c r="J18" t="s">
        <v>94</v>
      </c>
      <c r="K18">
        <v>1</v>
      </c>
      <c r="L18">
        <v>0</v>
      </c>
      <c r="M18">
        <v>0</v>
      </c>
      <c r="N18">
        <v>1</v>
      </c>
    </row>
    <row r="19" spans="1:14">
      <c r="A19" t="s">
        <v>25</v>
      </c>
      <c r="B19" t="s">
        <v>20</v>
      </c>
      <c r="C19" t="s">
        <v>18</v>
      </c>
      <c r="D19" s="9">
        <v>45708</v>
      </c>
      <c r="E19">
        <v>5</v>
      </c>
      <c r="F19" t="s">
        <v>6</v>
      </c>
      <c r="G19" t="s">
        <v>65</v>
      </c>
      <c r="H19">
        <v>3</v>
      </c>
      <c r="I19" t="s">
        <v>4</v>
      </c>
      <c r="J19" t="s">
        <v>93</v>
      </c>
      <c r="K19">
        <v>0</v>
      </c>
      <c r="L19">
        <v>1</v>
      </c>
      <c r="M19">
        <v>0</v>
      </c>
      <c r="N19">
        <v>1</v>
      </c>
    </row>
    <row r="20" spans="1:14">
      <c r="A20" t="s">
        <v>25</v>
      </c>
      <c r="B20" t="s">
        <v>20</v>
      </c>
      <c r="C20" t="s">
        <v>18</v>
      </c>
      <c r="D20" s="9">
        <v>45708</v>
      </c>
      <c r="E20">
        <v>5</v>
      </c>
      <c r="F20" t="s">
        <v>5</v>
      </c>
      <c r="G20" t="s">
        <v>107</v>
      </c>
      <c r="H20">
        <v>1</v>
      </c>
      <c r="I20" t="s">
        <v>6</v>
      </c>
      <c r="J20" t="s">
        <v>93</v>
      </c>
      <c r="K20">
        <v>0</v>
      </c>
      <c r="L20">
        <v>1</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4</v>
      </c>
      <c r="G22" t="s">
        <v>107</v>
      </c>
      <c r="H22">
        <v>11</v>
      </c>
      <c r="I22" t="s">
        <v>5</v>
      </c>
      <c r="J22" t="s">
        <v>94</v>
      </c>
      <c r="K22">
        <v>1</v>
      </c>
      <c r="L22">
        <v>0</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7</v>
      </c>
      <c r="G38" t="s">
        <v>65</v>
      </c>
      <c r="H38">
        <v>6</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4</v>
      </c>
      <c r="G40" t="s">
        <v>107</v>
      </c>
      <c r="H40">
        <v>14</v>
      </c>
      <c r="I40" t="s">
        <v>7</v>
      </c>
      <c r="J40" t="s">
        <v>94</v>
      </c>
      <c r="K40">
        <v>1</v>
      </c>
      <c r="L40">
        <v>0</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4</v>
      </c>
      <c r="J43" t="s">
        <v>93</v>
      </c>
      <c r="K43">
        <v>0</v>
      </c>
      <c r="L43">
        <v>1</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4</v>
      </c>
      <c r="G47" t="s">
        <v>65</v>
      </c>
      <c r="H47">
        <v>10</v>
      </c>
      <c r="I47" t="s">
        <v>7</v>
      </c>
      <c r="J47" t="s">
        <v>94</v>
      </c>
      <c r="K47">
        <v>1</v>
      </c>
      <c r="L47">
        <v>0</v>
      </c>
      <c r="M47">
        <v>0</v>
      </c>
      <c r="N47">
        <v>1</v>
      </c>
    </row>
    <row r="48" spans="1:14">
      <c r="A48" t="s">
        <v>25</v>
      </c>
      <c r="B48" t="s">
        <v>20</v>
      </c>
      <c r="C48" t="s">
        <v>16</v>
      </c>
      <c r="D48" s="9">
        <v>45715</v>
      </c>
      <c r="E48">
        <v>12</v>
      </c>
      <c r="F48" t="s">
        <v>4</v>
      </c>
      <c r="G48" t="s">
        <v>65</v>
      </c>
      <c r="H48">
        <v>10</v>
      </c>
      <c r="I48" t="s">
        <v>5</v>
      </c>
      <c r="J48" t="s">
        <v>94</v>
      </c>
      <c r="K48">
        <v>1</v>
      </c>
      <c r="L48">
        <v>0</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7</v>
      </c>
      <c r="G50" t="s">
        <v>65</v>
      </c>
      <c r="H50">
        <v>0</v>
      </c>
      <c r="I50" t="s">
        <v>5</v>
      </c>
      <c r="J50" t="s">
        <v>93</v>
      </c>
      <c r="K50">
        <v>0</v>
      </c>
      <c r="L50">
        <v>1</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4</v>
      </c>
      <c r="J53" t="s">
        <v>93</v>
      </c>
      <c r="K53">
        <v>0</v>
      </c>
      <c r="L53">
        <v>1</v>
      </c>
      <c r="M53">
        <v>0</v>
      </c>
      <c r="N53">
        <v>1</v>
      </c>
    </row>
    <row r="54" spans="1:14">
      <c r="A54" t="s">
        <v>25</v>
      </c>
      <c r="B54" t="s">
        <v>20</v>
      </c>
      <c r="C54" t="s">
        <v>16</v>
      </c>
      <c r="D54" s="9">
        <v>45715</v>
      </c>
      <c r="E54">
        <v>13</v>
      </c>
      <c r="F54" t="s">
        <v>4</v>
      </c>
      <c r="G54" t="s">
        <v>107</v>
      </c>
      <c r="H54">
        <v>11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5</v>
      </c>
      <c r="G58" t="s">
        <v>107</v>
      </c>
      <c r="H58">
        <v>3</v>
      </c>
      <c r="I58" t="s">
        <v>4</v>
      </c>
      <c r="J58" t="s">
        <v>93</v>
      </c>
      <c r="K58">
        <v>0</v>
      </c>
      <c r="L58">
        <v>1</v>
      </c>
      <c r="M58">
        <v>0</v>
      </c>
      <c r="N58">
        <v>1</v>
      </c>
    </row>
    <row r="59" spans="1:14">
      <c r="A59" t="s">
        <v>25</v>
      </c>
      <c r="B59" t="s">
        <v>20</v>
      </c>
      <c r="C59" t="s">
        <v>16</v>
      </c>
      <c r="D59" s="9">
        <v>45716</v>
      </c>
      <c r="E59">
        <v>15</v>
      </c>
      <c r="F59" t="s">
        <v>4</v>
      </c>
      <c r="G59" t="s">
        <v>65</v>
      </c>
      <c r="H59">
        <v>5</v>
      </c>
      <c r="I59" t="s">
        <v>5</v>
      </c>
      <c r="J59" t="s">
        <v>94</v>
      </c>
      <c r="K59">
        <v>1</v>
      </c>
      <c r="L59">
        <v>0</v>
      </c>
      <c r="M59">
        <v>0</v>
      </c>
      <c r="N59">
        <v>1</v>
      </c>
    </row>
    <row r="60" spans="1:14">
      <c r="A60" t="s">
        <v>25</v>
      </c>
      <c r="B60" t="s">
        <v>20</v>
      </c>
      <c r="C60" t="s">
        <v>16</v>
      </c>
      <c r="D60" s="9">
        <v>45720</v>
      </c>
      <c r="E60">
        <v>16</v>
      </c>
      <c r="F60" t="s">
        <v>7</v>
      </c>
      <c r="G60" t="s">
        <v>65</v>
      </c>
      <c r="H60">
        <v>5</v>
      </c>
      <c r="I60" t="s">
        <v>5</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4</v>
      </c>
      <c r="G62" t="s">
        <v>107</v>
      </c>
      <c r="H62">
        <v>9</v>
      </c>
      <c r="I62" t="s">
        <v>7</v>
      </c>
      <c r="J62" t="s">
        <v>94</v>
      </c>
      <c r="K62">
        <v>1</v>
      </c>
      <c r="L62">
        <v>0</v>
      </c>
      <c r="M62">
        <v>0</v>
      </c>
      <c r="N62">
        <v>1</v>
      </c>
    </row>
    <row r="63" spans="1:14">
      <c r="A63" t="s">
        <v>25</v>
      </c>
      <c r="B63" t="s">
        <v>20</v>
      </c>
      <c r="C63" t="s">
        <v>16</v>
      </c>
      <c r="D63" s="9">
        <v>45720</v>
      </c>
      <c r="E63">
        <v>16</v>
      </c>
      <c r="F63" t="s">
        <v>4</v>
      </c>
      <c r="G63" t="s">
        <v>107</v>
      </c>
      <c r="H63">
        <v>9</v>
      </c>
      <c r="I63" t="s">
        <v>5</v>
      </c>
      <c r="J63" t="s">
        <v>94</v>
      </c>
      <c r="K63">
        <v>1</v>
      </c>
      <c r="L63">
        <v>0</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5</v>
      </c>
      <c r="G65" t="s">
        <v>65</v>
      </c>
      <c r="H65">
        <v>1</v>
      </c>
      <c r="I65" t="s">
        <v>4</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4</v>
      </c>
      <c r="G82" t="s">
        <v>65</v>
      </c>
      <c r="H82">
        <v>6</v>
      </c>
      <c r="I82" t="s">
        <v>5</v>
      </c>
      <c r="J82" t="s">
        <v>94</v>
      </c>
      <c r="K82">
        <v>1</v>
      </c>
      <c r="L82">
        <v>0</v>
      </c>
      <c r="M82">
        <v>0</v>
      </c>
      <c r="N82">
        <v>1</v>
      </c>
    </row>
    <row r="83" spans="1:14">
      <c r="A83" t="s">
        <v>25</v>
      </c>
      <c r="B83" t="s">
        <v>20</v>
      </c>
      <c r="C83" t="s">
        <v>18</v>
      </c>
      <c r="D83" s="9">
        <v>45740</v>
      </c>
      <c r="E83">
        <v>25</v>
      </c>
      <c r="F83" t="s">
        <v>4</v>
      </c>
      <c r="G83" t="s">
        <v>65</v>
      </c>
      <c r="H83">
        <v>6</v>
      </c>
      <c r="I83" t="s">
        <v>7</v>
      </c>
      <c r="J83" t="s">
        <v>94</v>
      </c>
      <c r="K83">
        <v>1</v>
      </c>
      <c r="L83">
        <v>0</v>
      </c>
      <c r="M83">
        <v>0</v>
      </c>
      <c r="N83">
        <v>1</v>
      </c>
    </row>
    <row r="84" spans="1:14">
      <c r="A84" t="s">
        <v>25</v>
      </c>
      <c r="B84" t="s">
        <v>20</v>
      </c>
      <c r="C84" t="s">
        <v>18</v>
      </c>
      <c r="D84" s="9">
        <v>45740</v>
      </c>
      <c r="E84">
        <v>25</v>
      </c>
      <c r="F84" t="s">
        <v>5</v>
      </c>
      <c r="G84" t="s">
        <v>107</v>
      </c>
      <c r="H84">
        <v>3</v>
      </c>
      <c r="I84" t="s">
        <v>4</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7</v>
      </c>
      <c r="G86" t="s">
        <v>107</v>
      </c>
      <c r="H86">
        <v>1</v>
      </c>
      <c r="I86" t="s">
        <v>5</v>
      </c>
      <c r="J86" t="s">
        <v>93</v>
      </c>
      <c r="K86">
        <v>0</v>
      </c>
      <c r="L86">
        <v>1</v>
      </c>
      <c r="M86">
        <v>0</v>
      </c>
      <c r="N86">
        <v>1</v>
      </c>
    </row>
    <row r="87" spans="1:14">
      <c r="A87" t="s">
        <v>25</v>
      </c>
      <c r="B87" t="s">
        <v>20</v>
      </c>
      <c r="C87" t="s">
        <v>18</v>
      </c>
      <c r="D87" s="9">
        <v>45740</v>
      </c>
      <c r="E87">
        <v>25</v>
      </c>
      <c r="F87" t="s">
        <v>5</v>
      </c>
      <c r="G87" t="s">
        <v>65</v>
      </c>
      <c r="H87">
        <v>3</v>
      </c>
      <c r="I87" t="s">
        <v>7</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6</v>
      </c>
      <c r="G90" t="s">
        <v>107</v>
      </c>
      <c r="H90">
        <v>4</v>
      </c>
      <c r="I90" t="s">
        <v>5</v>
      </c>
      <c r="J90" t="s">
        <v>94</v>
      </c>
      <c r="K90">
        <v>1</v>
      </c>
      <c r="L90">
        <v>0</v>
      </c>
      <c r="M90">
        <v>0</v>
      </c>
      <c r="N90">
        <v>1</v>
      </c>
    </row>
    <row r="91" spans="1:14">
      <c r="A91" t="s">
        <v>25</v>
      </c>
      <c r="B91" t="s">
        <v>20</v>
      </c>
      <c r="C91" t="s">
        <v>16</v>
      </c>
      <c r="D91" s="9">
        <v>45742</v>
      </c>
      <c r="E91">
        <v>27</v>
      </c>
      <c r="F91" t="s">
        <v>6</v>
      </c>
      <c r="G91" t="s">
        <v>107</v>
      </c>
      <c r="H91">
        <v>4</v>
      </c>
      <c r="I91" t="s">
        <v>4</v>
      </c>
      <c r="J91" t="s">
        <v>93</v>
      </c>
      <c r="K91">
        <v>0</v>
      </c>
      <c r="L91">
        <v>1</v>
      </c>
      <c r="M91">
        <v>0</v>
      </c>
      <c r="N91">
        <v>1</v>
      </c>
    </row>
    <row r="92" spans="1:14">
      <c r="A92" t="s">
        <v>25</v>
      </c>
      <c r="B92" t="s">
        <v>20</v>
      </c>
      <c r="C92" t="s">
        <v>16</v>
      </c>
      <c r="D92" s="9">
        <v>45742</v>
      </c>
      <c r="E92">
        <v>27</v>
      </c>
      <c r="F92" t="s">
        <v>5</v>
      </c>
      <c r="G92" t="s">
        <v>65</v>
      </c>
      <c r="H92">
        <v>2</v>
      </c>
      <c r="I92" t="s">
        <v>6</v>
      </c>
      <c r="J92" t="s">
        <v>93</v>
      </c>
      <c r="K92">
        <v>0</v>
      </c>
      <c r="L92">
        <v>1</v>
      </c>
      <c r="M92">
        <v>0</v>
      </c>
      <c r="N92">
        <v>1</v>
      </c>
    </row>
    <row r="93" spans="1:14">
      <c r="A93" t="s">
        <v>25</v>
      </c>
      <c r="B93" t="s">
        <v>20</v>
      </c>
      <c r="C93" t="s">
        <v>16</v>
      </c>
      <c r="D93" s="9">
        <v>45742</v>
      </c>
      <c r="E93">
        <v>27</v>
      </c>
      <c r="F93" t="s">
        <v>5</v>
      </c>
      <c r="G93" t="s">
        <v>65</v>
      </c>
      <c r="H93">
        <v>2</v>
      </c>
      <c r="I93" t="s">
        <v>4</v>
      </c>
      <c r="J93" t="s">
        <v>93</v>
      </c>
      <c r="K93">
        <v>0</v>
      </c>
      <c r="L93">
        <v>1</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4</v>
      </c>
      <c r="G95" t="s">
        <v>107</v>
      </c>
      <c r="H95">
        <v>10</v>
      </c>
      <c r="I95" t="s">
        <v>5</v>
      </c>
      <c r="J95" t="s">
        <v>94</v>
      </c>
      <c r="K95">
        <v>1</v>
      </c>
      <c r="L95">
        <v>0</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4</v>
      </c>
      <c r="G106" t="s">
        <v>107</v>
      </c>
      <c r="H106">
        <v>4</v>
      </c>
      <c r="I106" t="s">
        <v>5</v>
      </c>
      <c r="J106" t="s">
        <v>93</v>
      </c>
      <c r="K106">
        <v>0</v>
      </c>
      <c r="L106">
        <v>1</v>
      </c>
      <c r="M106">
        <v>0</v>
      </c>
      <c r="N106">
        <v>1</v>
      </c>
    </row>
    <row r="107" spans="1:14">
      <c r="A107" t="s">
        <v>25</v>
      </c>
      <c r="B107" t="s">
        <v>19</v>
      </c>
      <c r="C107" t="s">
        <v>16</v>
      </c>
      <c r="D107" s="9">
        <v>45749</v>
      </c>
      <c r="E107">
        <v>33</v>
      </c>
      <c r="F107" t="s">
        <v>4</v>
      </c>
      <c r="G107" t="s">
        <v>107</v>
      </c>
      <c r="H107">
        <v>4</v>
      </c>
      <c r="I107" t="s">
        <v>6</v>
      </c>
      <c r="J107" t="s">
        <v>94</v>
      </c>
      <c r="K107">
        <v>1</v>
      </c>
      <c r="L107">
        <v>0</v>
      </c>
      <c r="M107">
        <v>0</v>
      </c>
      <c r="N107">
        <v>1</v>
      </c>
    </row>
    <row r="108" spans="1:14">
      <c r="A108" t="s">
        <v>25</v>
      </c>
      <c r="B108" t="s">
        <v>19</v>
      </c>
      <c r="C108" t="s">
        <v>16</v>
      </c>
      <c r="D108" s="9">
        <v>45749</v>
      </c>
      <c r="E108">
        <v>33</v>
      </c>
      <c r="F108" t="s">
        <v>5</v>
      </c>
      <c r="G108" t="s">
        <v>65</v>
      </c>
      <c r="H108">
        <v>5</v>
      </c>
      <c r="I108" t="s">
        <v>4</v>
      </c>
      <c r="J108" t="s">
        <v>94</v>
      </c>
      <c r="K108">
        <v>1</v>
      </c>
      <c r="L108">
        <v>0</v>
      </c>
      <c r="M108">
        <v>0</v>
      </c>
      <c r="N108">
        <v>1</v>
      </c>
    </row>
    <row r="109" spans="1:14">
      <c r="A109" t="s">
        <v>25</v>
      </c>
      <c r="B109" t="s">
        <v>19</v>
      </c>
      <c r="C109" t="s">
        <v>16</v>
      </c>
      <c r="D109" s="9">
        <v>45749</v>
      </c>
      <c r="E109">
        <v>33</v>
      </c>
      <c r="F109" t="s">
        <v>5</v>
      </c>
      <c r="G109" t="s">
        <v>107</v>
      </c>
      <c r="H109">
        <v>5</v>
      </c>
      <c r="I109" t="s">
        <v>6</v>
      </c>
      <c r="J109" t="s">
        <v>94</v>
      </c>
      <c r="K109">
        <v>1</v>
      </c>
      <c r="L109">
        <v>0</v>
      </c>
      <c r="M109">
        <v>0</v>
      </c>
      <c r="N109">
        <v>1</v>
      </c>
    </row>
    <row r="110" spans="1:14">
      <c r="A110" t="s">
        <v>25</v>
      </c>
      <c r="B110" t="s">
        <v>19</v>
      </c>
      <c r="C110" t="s">
        <v>16</v>
      </c>
      <c r="D110" s="9">
        <v>45749</v>
      </c>
      <c r="E110">
        <v>33</v>
      </c>
      <c r="F110" t="s">
        <v>6</v>
      </c>
      <c r="G110" t="s">
        <v>65</v>
      </c>
      <c r="H110">
        <v>2</v>
      </c>
      <c r="I110" t="s">
        <v>4</v>
      </c>
      <c r="J110" t="s">
        <v>93</v>
      </c>
      <c r="K110">
        <v>0</v>
      </c>
      <c r="L110">
        <v>1</v>
      </c>
      <c r="M110">
        <v>0</v>
      </c>
      <c r="N110">
        <v>1</v>
      </c>
    </row>
    <row r="111" spans="1:14">
      <c r="A111" t="s">
        <v>25</v>
      </c>
      <c r="B111" t="s">
        <v>19</v>
      </c>
      <c r="C111" t="s">
        <v>16</v>
      </c>
      <c r="D111" s="9">
        <v>45749</v>
      </c>
      <c r="E111">
        <v>33</v>
      </c>
      <c r="F111" t="s">
        <v>6</v>
      </c>
      <c r="G111" t="s">
        <v>65</v>
      </c>
      <c r="H111">
        <v>2</v>
      </c>
      <c r="I111" t="s">
        <v>5</v>
      </c>
      <c r="J111" t="s">
        <v>93</v>
      </c>
      <c r="K111">
        <v>0</v>
      </c>
      <c r="L111">
        <v>1</v>
      </c>
      <c r="M111">
        <v>0</v>
      </c>
      <c r="N111">
        <v>1</v>
      </c>
    </row>
    <row r="112" spans="1:14">
      <c r="A112" t="s">
        <v>25</v>
      </c>
      <c r="B112" t="s">
        <v>21</v>
      </c>
      <c r="C112" t="s">
        <v>16</v>
      </c>
      <c r="D112" s="9">
        <v>45750</v>
      </c>
      <c r="E112">
        <v>34</v>
      </c>
      <c r="F112" t="s">
        <v>4</v>
      </c>
      <c r="G112" t="s">
        <v>65</v>
      </c>
      <c r="H112">
        <v>8</v>
      </c>
      <c r="I112" t="s">
        <v>6</v>
      </c>
      <c r="J112" t="s">
        <v>94</v>
      </c>
      <c r="K112">
        <v>1</v>
      </c>
      <c r="L112">
        <v>0</v>
      </c>
      <c r="M112">
        <v>0</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5</v>
      </c>
      <c r="G114" t="s">
        <v>65</v>
      </c>
      <c r="H114">
        <v>1</v>
      </c>
      <c r="I114" t="s">
        <v>6</v>
      </c>
      <c r="J114" t="s">
        <v>92</v>
      </c>
      <c r="K114">
        <v>0</v>
      </c>
      <c r="L114">
        <v>0</v>
      </c>
      <c r="M114">
        <v>1</v>
      </c>
      <c r="N114">
        <v>1</v>
      </c>
    </row>
    <row r="115" spans="1:14">
      <c r="A115" t="s">
        <v>25</v>
      </c>
      <c r="B115" t="s">
        <v>21</v>
      </c>
      <c r="C115" t="s">
        <v>16</v>
      </c>
      <c r="D115" s="9">
        <v>45750</v>
      </c>
      <c r="E115">
        <v>34</v>
      </c>
      <c r="F115" t="s">
        <v>6</v>
      </c>
      <c r="G115" t="s">
        <v>107</v>
      </c>
      <c r="H115">
        <v>1</v>
      </c>
      <c r="I115" t="s">
        <v>4</v>
      </c>
      <c r="J115" t="s">
        <v>93</v>
      </c>
      <c r="K115">
        <v>0</v>
      </c>
      <c r="L115">
        <v>1</v>
      </c>
      <c r="M115">
        <v>0</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6</v>
      </c>
      <c r="G120" t="s">
        <v>107</v>
      </c>
      <c r="H120">
        <v>0</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4</v>
      </c>
      <c r="G122" t="s">
        <v>65</v>
      </c>
      <c r="H122">
        <v>1</v>
      </c>
      <c r="I122" t="s">
        <v>6</v>
      </c>
      <c r="J122" t="s">
        <v>94</v>
      </c>
      <c r="K122">
        <v>1</v>
      </c>
      <c r="L122">
        <v>0</v>
      </c>
      <c r="M122">
        <v>0</v>
      </c>
      <c r="N122">
        <v>1</v>
      </c>
    </row>
    <row r="123" spans="1:14">
      <c r="A123" t="s">
        <v>25</v>
      </c>
      <c r="B123" t="s">
        <v>19</v>
      </c>
      <c r="C123" t="s">
        <v>16</v>
      </c>
      <c r="D123" s="9">
        <v>45754</v>
      </c>
      <c r="E123">
        <v>36</v>
      </c>
      <c r="F123" t="s">
        <v>4</v>
      </c>
      <c r="G123" t="s">
        <v>107</v>
      </c>
      <c r="H123">
        <v>1</v>
      </c>
      <c r="I123" t="s">
        <v>5</v>
      </c>
      <c r="J123" t="s">
        <v>93</v>
      </c>
      <c r="K123">
        <v>0</v>
      </c>
      <c r="L123">
        <v>1</v>
      </c>
      <c r="M123">
        <v>0</v>
      </c>
      <c r="N123">
        <v>1</v>
      </c>
    </row>
    <row r="124" spans="1:14">
      <c r="A124" t="s">
        <v>25</v>
      </c>
      <c r="B124" t="s">
        <v>19</v>
      </c>
      <c r="C124" t="s">
        <v>16</v>
      </c>
      <c r="D124" s="9">
        <v>45754</v>
      </c>
      <c r="E124">
        <v>36</v>
      </c>
      <c r="F124" t="s">
        <v>6</v>
      </c>
      <c r="G124" t="s">
        <v>107</v>
      </c>
      <c r="H124">
        <v>0</v>
      </c>
      <c r="I124" t="s">
        <v>4</v>
      </c>
      <c r="J124" t="s">
        <v>93</v>
      </c>
      <c r="K124">
        <v>0</v>
      </c>
      <c r="L124">
        <v>1</v>
      </c>
      <c r="M124">
        <v>0</v>
      </c>
      <c r="N124">
        <v>1</v>
      </c>
    </row>
    <row r="125" spans="1:14">
      <c r="A125" t="s">
        <v>25</v>
      </c>
      <c r="B125" t="s">
        <v>19</v>
      </c>
      <c r="C125" t="s">
        <v>16</v>
      </c>
      <c r="D125" s="9">
        <v>45754</v>
      </c>
      <c r="E125">
        <v>36</v>
      </c>
      <c r="F125" t="s">
        <v>5</v>
      </c>
      <c r="G125" t="s">
        <v>65</v>
      </c>
      <c r="H125">
        <v>2</v>
      </c>
      <c r="I125" t="s">
        <v>6</v>
      </c>
      <c r="J125" t="s">
        <v>94</v>
      </c>
      <c r="K125">
        <v>1</v>
      </c>
      <c r="L125">
        <v>0</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7</v>
      </c>
      <c r="G129" t="s">
        <v>107</v>
      </c>
      <c r="H129">
        <v>9</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5</v>
      </c>
      <c r="G131" t="s">
        <v>107</v>
      </c>
      <c r="H131">
        <v>4</v>
      </c>
      <c r="I131" t="s">
        <v>4</v>
      </c>
      <c r="J131" t="s">
        <v>94</v>
      </c>
      <c r="K131">
        <v>1</v>
      </c>
      <c r="L131">
        <v>0</v>
      </c>
      <c r="M131">
        <v>0</v>
      </c>
      <c r="N131">
        <v>1</v>
      </c>
    </row>
    <row r="132" spans="1:14">
      <c r="A132" t="s">
        <v>25</v>
      </c>
      <c r="B132" t="s">
        <v>21</v>
      </c>
      <c r="C132" t="s">
        <v>16</v>
      </c>
      <c r="D132" s="9">
        <v>45755</v>
      </c>
      <c r="E132">
        <v>38</v>
      </c>
      <c r="F132" t="s">
        <v>5</v>
      </c>
      <c r="G132" t="s">
        <v>65</v>
      </c>
      <c r="H132">
        <v>4</v>
      </c>
      <c r="I132" t="s">
        <v>7</v>
      </c>
      <c r="J132" t="s">
        <v>93</v>
      </c>
      <c r="K132">
        <v>0</v>
      </c>
      <c r="L132">
        <v>1</v>
      </c>
      <c r="M132">
        <v>0</v>
      </c>
      <c r="N132">
        <v>1</v>
      </c>
    </row>
    <row r="133" spans="1:14">
      <c r="A133" t="s">
        <v>25</v>
      </c>
      <c r="B133" t="s">
        <v>21</v>
      </c>
      <c r="C133" t="s">
        <v>16</v>
      </c>
      <c r="D133" s="9">
        <v>45755</v>
      </c>
      <c r="E133">
        <v>38</v>
      </c>
      <c r="F133" t="s">
        <v>4</v>
      </c>
      <c r="G133" t="s">
        <v>65</v>
      </c>
      <c r="H133">
        <v>1</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4</v>
      </c>
      <c r="G143" t="s">
        <v>107</v>
      </c>
      <c r="H143">
        <v>8</v>
      </c>
      <c r="I143" t="s">
        <v>5</v>
      </c>
      <c r="J143" t="s">
        <v>94</v>
      </c>
      <c r="K143">
        <v>1</v>
      </c>
      <c r="L143">
        <v>0</v>
      </c>
      <c r="M143">
        <v>0</v>
      </c>
      <c r="N143">
        <v>1</v>
      </c>
    </row>
    <row r="144" spans="1:14">
      <c r="A144" t="s">
        <v>25</v>
      </c>
      <c r="B144" t="s">
        <v>20</v>
      </c>
      <c r="C144" t="s">
        <v>16</v>
      </c>
      <c r="D144" s="9">
        <v>45761</v>
      </c>
      <c r="E144">
        <v>43</v>
      </c>
      <c r="F144" t="s">
        <v>4</v>
      </c>
      <c r="G144" t="s">
        <v>107</v>
      </c>
      <c r="H144">
        <v>8</v>
      </c>
      <c r="I144" t="s">
        <v>7</v>
      </c>
      <c r="J144" t="s">
        <v>94</v>
      </c>
      <c r="K144">
        <v>1</v>
      </c>
      <c r="L144">
        <v>0</v>
      </c>
      <c r="M144">
        <v>0</v>
      </c>
      <c r="N144">
        <v>1</v>
      </c>
    </row>
    <row r="145" spans="1:14">
      <c r="A145" t="s">
        <v>25</v>
      </c>
      <c r="B145" t="s">
        <v>20</v>
      </c>
      <c r="C145" t="s">
        <v>16</v>
      </c>
      <c r="D145" s="9">
        <v>45761</v>
      </c>
      <c r="E145">
        <v>43</v>
      </c>
      <c r="F145" t="s">
        <v>7</v>
      </c>
      <c r="G145" t="s">
        <v>65</v>
      </c>
      <c r="H145">
        <v>4</v>
      </c>
      <c r="I145" t="s">
        <v>4</v>
      </c>
      <c r="J145" t="s">
        <v>93</v>
      </c>
      <c r="K145">
        <v>0</v>
      </c>
      <c r="L145">
        <v>1</v>
      </c>
      <c r="M145">
        <v>0</v>
      </c>
      <c r="N145">
        <v>1</v>
      </c>
    </row>
    <row r="146" spans="1:14">
      <c r="A146" t="s">
        <v>25</v>
      </c>
      <c r="B146" t="s">
        <v>20</v>
      </c>
      <c r="C146" t="s">
        <v>16</v>
      </c>
      <c r="D146" s="9">
        <v>45761</v>
      </c>
      <c r="E146">
        <v>43</v>
      </c>
      <c r="F146" t="s">
        <v>7</v>
      </c>
      <c r="G146" t="s">
        <v>65</v>
      </c>
      <c r="H146">
        <v>4</v>
      </c>
      <c r="I146" t="s">
        <v>5</v>
      </c>
      <c r="J146" t="s">
        <v>93</v>
      </c>
      <c r="K146">
        <v>0</v>
      </c>
      <c r="L146">
        <v>1</v>
      </c>
      <c r="M146">
        <v>0</v>
      </c>
      <c r="N146">
        <v>1</v>
      </c>
    </row>
    <row r="147" spans="1:14">
      <c r="A147" t="s">
        <v>25</v>
      </c>
      <c r="B147" t="s">
        <v>20</v>
      </c>
      <c r="C147" t="s">
        <v>16</v>
      </c>
      <c r="D147" s="9">
        <v>45761</v>
      </c>
      <c r="E147">
        <v>43</v>
      </c>
      <c r="F147" t="s">
        <v>5</v>
      </c>
      <c r="G147" t="s">
        <v>107</v>
      </c>
      <c r="H147">
        <v>7</v>
      </c>
      <c r="I147" t="s">
        <v>7</v>
      </c>
      <c r="J147" t="s">
        <v>94</v>
      </c>
      <c r="K147">
        <v>1</v>
      </c>
      <c r="L147">
        <v>0</v>
      </c>
      <c r="M147">
        <v>0</v>
      </c>
      <c r="N147">
        <v>1</v>
      </c>
    </row>
    <row r="148" spans="1:14">
      <c r="A148" t="s">
        <v>25</v>
      </c>
      <c r="B148" t="s">
        <v>20</v>
      </c>
      <c r="C148" t="s">
        <v>16</v>
      </c>
      <c r="D148" s="9">
        <v>45762</v>
      </c>
      <c r="E148">
        <v>44</v>
      </c>
      <c r="F148" t="s">
        <v>5</v>
      </c>
      <c r="G148" t="s">
        <v>65</v>
      </c>
      <c r="H148">
        <v>5</v>
      </c>
      <c r="I148" t="s">
        <v>23</v>
      </c>
      <c r="J148" t="s">
        <v>94</v>
      </c>
      <c r="K148">
        <v>1</v>
      </c>
      <c r="L148">
        <v>0</v>
      </c>
      <c r="M148">
        <v>0</v>
      </c>
      <c r="N148">
        <v>1</v>
      </c>
    </row>
    <row r="149" spans="1:14">
      <c r="A149" t="s">
        <v>25</v>
      </c>
      <c r="B149" t="s">
        <v>20</v>
      </c>
      <c r="C149" t="s">
        <v>16</v>
      </c>
      <c r="D149" s="9">
        <v>45762</v>
      </c>
      <c r="E149">
        <v>44</v>
      </c>
      <c r="F149" t="s">
        <v>4</v>
      </c>
      <c r="G149" t="s">
        <v>65</v>
      </c>
      <c r="H149">
        <v>7</v>
      </c>
      <c r="I149" t="s">
        <v>5</v>
      </c>
      <c r="J149" t="s">
        <v>94</v>
      </c>
      <c r="K149">
        <v>1</v>
      </c>
      <c r="L149">
        <v>0</v>
      </c>
      <c r="M149">
        <v>0</v>
      </c>
      <c r="N149">
        <v>1</v>
      </c>
    </row>
    <row r="150" spans="1:14">
      <c r="A150" t="s">
        <v>25</v>
      </c>
      <c r="B150" t="s">
        <v>20</v>
      </c>
      <c r="C150" t="s">
        <v>16</v>
      </c>
      <c r="D150" s="9">
        <v>45762</v>
      </c>
      <c r="E150">
        <v>44</v>
      </c>
      <c r="F150" t="s">
        <v>4</v>
      </c>
      <c r="G150" t="s">
        <v>65</v>
      </c>
      <c r="H150">
        <v>7</v>
      </c>
      <c r="I150" t="s">
        <v>23</v>
      </c>
      <c r="J150" t="s">
        <v>94</v>
      </c>
      <c r="K150">
        <v>1</v>
      </c>
      <c r="L150">
        <v>0</v>
      </c>
      <c r="M150">
        <v>0</v>
      </c>
      <c r="N150">
        <v>1</v>
      </c>
    </row>
    <row r="151" spans="1:14">
      <c r="A151" t="s">
        <v>25</v>
      </c>
      <c r="B151" t="s">
        <v>20</v>
      </c>
      <c r="C151" t="s">
        <v>16</v>
      </c>
      <c r="D151" s="9">
        <v>45762</v>
      </c>
      <c r="E151">
        <v>44</v>
      </c>
      <c r="F151" t="s">
        <v>5</v>
      </c>
      <c r="G151" t="s">
        <v>107</v>
      </c>
      <c r="H151">
        <v>5</v>
      </c>
      <c r="I151" t="s">
        <v>4</v>
      </c>
      <c r="J151" t="s">
        <v>93</v>
      </c>
      <c r="K151">
        <v>0</v>
      </c>
      <c r="L151">
        <v>1</v>
      </c>
      <c r="M151">
        <v>0</v>
      </c>
      <c r="N151">
        <v>1</v>
      </c>
    </row>
    <row r="152" spans="1:14">
      <c r="A152" t="s">
        <v>25</v>
      </c>
      <c r="B152" t="s">
        <v>20</v>
      </c>
      <c r="C152" t="s">
        <v>16</v>
      </c>
      <c r="D152" s="9">
        <v>45762</v>
      </c>
      <c r="E152">
        <v>44</v>
      </c>
      <c r="F152" t="s">
        <v>23</v>
      </c>
      <c r="G152" t="s">
        <v>107</v>
      </c>
      <c r="H152">
        <v>2</v>
      </c>
      <c r="I152" t="s">
        <v>4</v>
      </c>
      <c r="J152" t="s">
        <v>93</v>
      </c>
      <c r="K152">
        <v>0</v>
      </c>
      <c r="L152">
        <v>1</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5</v>
      </c>
      <c r="G154" t="s">
        <v>107</v>
      </c>
      <c r="H154">
        <v>1</v>
      </c>
      <c r="I154" t="s">
        <v>7</v>
      </c>
      <c r="J154" t="s">
        <v>94</v>
      </c>
      <c r="K154">
        <v>1</v>
      </c>
      <c r="L154">
        <v>0</v>
      </c>
      <c r="M154">
        <v>0</v>
      </c>
      <c r="N154">
        <v>1</v>
      </c>
    </row>
    <row r="155" spans="1:14">
      <c r="A155" t="s">
        <v>26</v>
      </c>
      <c r="B155" t="s">
        <v>20</v>
      </c>
      <c r="C155" t="s">
        <v>16</v>
      </c>
      <c r="D155" s="9">
        <v>45762</v>
      </c>
      <c r="E155">
        <v>45</v>
      </c>
      <c r="F155" t="s">
        <v>5</v>
      </c>
      <c r="G155" t="s">
        <v>65</v>
      </c>
      <c r="H155">
        <v>1</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7</v>
      </c>
      <c r="G157" t="s">
        <v>65</v>
      </c>
      <c r="H157">
        <v>0</v>
      </c>
      <c r="I157" t="s">
        <v>4</v>
      </c>
      <c r="J157" t="s">
        <v>93</v>
      </c>
      <c r="K157">
        <v>0</v>
      </c>
      <c r="L157">
        <v>1</v>
      </c>
      <c r="M157">
        <v>0</v>
      </c>
      <c r="N157">
        <v>1</v>
      </c>
    </row>
    <row r="158" spans="1:14">
      <c r="A158" t="s">
        <v>26</v>
      </c>
      <c r="B158" t="s">
        <v>20</v>
      </c>
      <c r="C158" t="s">
        <v>16</v>
      </c>
      <c r="D158" s="9">
        <v>45762</v>
      </c>
      <c r="E158">
        <v>45</v>
      </c>
      <c r="F158" t="s">
        <v>4</v>
      </c>
      <c r="G158" t="s">
        <v>107</v>
      </c>
      <c r="H158">
        <v>7</v>
      </c>
      <c r="I158" t="s">
        <v>5</v>
      </c>
      <c r="J158" t="s">
        <v>94</v>
      </c>
      <c r="K158">
        <v>1</v>
      </c>
      <c r="L158">
        <v>0</v>
      </c>
      <c r="M158">
        <v>0</v>
      </c>
      <c r="N158">
        <v>1</v>
      </c>
    </row>
    <row r="159" spans="1:14">
      <c r="A159" t="s">
        <v>26</v>
      </c>
      <c r="B159" t="s">
        <v>20</v>
      </c>
      <c r="C159" t="s">
        <v>16</v>
      </c>
      <c r="D159" s="9">
        <v>45762</v>
      </c>
      <c r="E159">
        <v>45</v>
      </c>
      <c r="F159" t="s">
        <v>4</v>
      </c>
      <c r="G159" t="s">
        <v>107</v>
      </c>
      <c r="H159">
        <v>7</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6</v>
      </c>
      <c r="G176" t="s">
        <v>65</v>
      </c>
      <c r="H176">
        <v>0</v>
      </c>
      <c r="I176" t="s">
        <v>7</v>
      </c>
      <c r="J176" t="s">
        <v>93</v>
      </c>
      <c r="K176">
        <v>0</v>
      </c>
      <c r="L176">
        <v>1</v>
      </c>
      <c r="M176">
        <v>0</v>
      </c>
      <c r="N176">
        <v>1</v>
      </c>
    </row>
    <row r="177" spans="1:14">
      <c r="A177" t="s">
        <v>25</v>
      </c>
      <c r="B177" t="s">
        <v>21</v>
      </c>
      <c r="C177" t="s">
        <v>16</v>
      </c>
      <c r="D177" s="9">
        <v>45764</v>
      </c>
      <c r="E177">
        <v>54</v>
      </c>
      <c r="F177" t="s">
        <v>29</v>
      </c>
      <c r="G177" t="s">
        <v>107</v>
      </c>
      <c r="H177">
        <v>1</v>
      </c>
      <c r="I177" t="s">
        <v>7</v>
      </c>
      <c r="J177" t="s">
        <v>93</v>
      </c>
      <c r="K177">
        <v>0</v>
      </c>
      <c r="L177">
        <v>1</v>
      </c>
      <c r="M177">
        <v>0</v>
      </c>
      <c r="N177">
        <v>1</v>
      </c>
    </row>
    <row r="178" spans="1:14">
      <c r="A178" t="s">
        <v>25</v>
      </c>
      <c r="B178" t="s">
        <v>21</v>
      </c>
      <c r="C178" t="s">
        <v>16</v>
      </c>
      <c r="D178" s="9">
        <v>45764</v>
      </c>
      <c r="E178">
        <v>54</v>
      </c>
      <c r="F178" t="s">
        <v>6</v>
      </c>
      <c r="G178" t="s">
        <v>65</v>
      </c>
      <c r="H178">
        <v>0</v>
      </c>
      <c r="I178" t="s">
        <v>4</v>
      </c>
      <c r="J178" t="s">
        <v>93</v>
      </c>
      <c r="K178">
        <v>0</v>
      </c>
      <c r="L178">
        <v>1</v>
      </c>
      <c r="M178">
        <v>0</v>
      </c>
      <c r="N178">
        <v>1</v>
      </c>
    </row>
    <row r="179" spans="1:14">
      <c r="A179" t="s">
        <v>25</v>
      </c>
      <c r="B179" t="s">
        <v>21</v>
      </c>
      <c r="C179" t="s">
        <v>16</v>
      </c>
      <c r="D179" s="9">
        <v>45764</v>
      </c>
      <c r="E179">
        <v>54</v>
      </c>
      <c r="F179" t="s">
        <v>29</v>
      </c>
      <c r="G179" t="s">
        <v>107</v>
      </c>
      <c r="H179">
        <v>1</v>
      </c>
      <c r="I179" t="s">
        <v>6</v>
      </c>
      <c r="J179" t="s">
        <v>94</v>
      </c>
      <c r="K179">
        <v>1</v>
      </c>
      <c r="L179">
        <v>0</v>
      </c>
      <c r="M179">
        <v>0</v>
      </c>
      <c r="N179">
        <v>1</v>
      </c>
    </row>
    <row r="180" spans="1:14">
      <c r="A180" t="s">
        <v>25</v>
      </c>
      <c r="B180" t="s">
        <v>21</v>
      </c>
      <c r="C180" t="s">
        <v>16</v>
      </c>
      <c r="D180" s="9">
        <v>45764</v>
      </c>
      <c r="E180">
        <v>54</v>
      </c>
      <c r="F180" t="s">
        <v>29</v>
      </c>
      <c r="G180" t="s">
        <v>107</v>
      </c>
      <c r="H180">
        <v>1</v>
      </c>
      <c r="I180" t="s">
        <v>5</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5</v>
      </c>
      <c r="G182" t="s">
        <v>65</v>
      </c>
      <c r="H182">
        <v>3</v>
      </c>
      <c r="I182" t="s">
        <v>29</v>
      </c>
      <c r="J182" t="s">
        <v>94</v>
      </c>
      <c r="K182">
        <v>1</v>
      </c>
      <c r="L182">
        <v>0</v>
      </c>
      <c r="M182">
        <v>0</v>
      </c>
      <c r="N182">
        <v>1</v>
      </c>
    </row>
    <row r="183" spans="1:14">
      <c r="A183" t="s">
        <v>25</v>
      </c>
      <c r="B183" t="s">
        <v>21</v>
      </c>
      <c r="C183" t="s">
        <v>16</v>
      </c>
      <c r="D183" s="9">
        <v>45764</v>
      </c>
      <c r="E183">
        <v>54</v>
      </c>
      <c r="F183" t="s">
        <v>5</v>
      </c>
      <c r="G183" t="s">
        <v>65</v>
      </c>
      <c r="H183">
        <v>3</v>
      </c>
      <c r="I183" t="s">
        <v>7</v>
      </c>
      <c r="J183" t="s">
        <v>92</v>
      </c>
      <c r="K183">
        <v>0</v>
      </c>
      <c r="L183">
        <v>0</v>
      </c>
      <c r="M183">
        <v>1</v>
      </c>
      <c r="N183">
        <v>1</v>
      </c>
    </row>
    <row r="184" spans="1:14">
      <c r="A184" t="s">
        <v>25</v>
      </c>
      <c r="B184" t="s">
        <v>21</v>
      </c>
      <c r="C184" t="s">
        <v>16</v>
      </c>
      <c r="D184" s="9">
        <v>45764</v>
      </c>
      <c r="E184">
        <v>54</v>
      </c>
      <c r="F184" t="s">
        <v>5</v>
      </c>
      <c r="G184" t="s">
        <v>107</v>
      </c>
      <c r="H184">
        <v>3</v>
      </c>
      <c r="I184" t="s">
        <v>6</v>
      </c>
      <c r="J184" t="s">
        <v>94</v>
      </c>
      <c r="K184">
        <v>1</v>
      </c>
      <c r="L184">
        <v>0</v>
      </c>
      <c r="M184">
        <v>0</v>
      </c>
      <c r="N184">
        <v>1</v>
      </c>
    </row>
    <row r="185" spans="1:14">
      <c r="A185" t="s">
        <v>25</v>
      </c>
      <c r="B185" t="s">
        <v>21</v>
      </c>
      <c r="C185" t="s">
        <v>16</v>
      </c>
      <c r="D185" s="9">
        <v>45764</v>
      </c>
      <c r="E185">
        <v>54</v>
      </c>
      <c r="F185" t="s">
        <v>6</v>
      </c>
      <c r="G185" t="s">
        <v>65</v>
      </c>
      <c r="H185">
        <v>0</v>
      </c>
      <c r="I185" t="s">
        <v>5</v>
      </c>
      <c r="J185" t="s">
        <v>93</v>
      </c>
      <c r="K185">
        <v>0</v>
      </c>
      <c r="L185">
        <v>1</v>
      </c>
      <c r="M185">
        <v>0</v>
      </c>
      <c r="N185">
        <v>1</v>
      </c>
    </row>
    <row r="186" spans="1:14">
      <c r="A186" t="s">
        <v>25</v>
      </c>
      <c r="B186" t="s">
        <v>21</v>
      </c>
      <c r="C186" t="s">
        <v>16</v>
      </c>
      <c r="D186" s="9">
        <v>45764</v>
      </c>
      <c r="E186">
        <v>54</v>
      </c>
      <c r="F186" t="s">
        <v>5</v>
      </c>
      <c r="G186" t="s">
        <v>65</v>
      </c>
      <c r="H186">
        <v>3</v>
      </c>
      <c r="I186" t="s">
        <v>4</v>
      </c>
      <c r="J186" t="s">
        <v>93</v>
      </c>
      <c r="K186">
        <v>0</v>
      </c>
      <c r="L186">
        <v>1</v>
      </c>
      <c r="M186">
        <v>0</v>
      </c>
      <c r="N186">
        <v>1</v>
      </c>
    </row>
    <row r="187" spans="1:14">
      <c r="A187" t="s">
        <v>25</v>
      </c>
      <c r="B187" t="s">
        <v>21</v>
      </c>
      <c r="C187" t="s">
        <v>16</v>
      </c>
      <c r="D187" s="9">
        <v>45764</v>
      </c>
      <c r="E187">
        <v>54</v>
      </c>
      <c r="F187" t="s">
        <v>7</v>
      </c>
      <c r="G187" t="s">
        <v>107</v>
      </c>
      <c r="H187">
        <v>3</v>
      </c>
      <c r="I187" t="s">
        <v>6</v>
      </c>
      <c r="J187" t="s">
        <v>94</v>
      </c>
      <c r="K187">
        <v>1</v>
      </c>
      <c r="L187">
        <v>0</v>
      </c>
      <c r="M187">
        <v>0</v>
      </c>
      <c r="N187">
        <v>1</v>
      </c>
    </row>
    <row r="188" spans="1:14">
      <c r="A188" t="s">
        <v>25</v>
      </c>
      <c r="B188" t="s">
        <v>21</v>
      </c>
      <c r="C188" t="s">
        <v>16</v>
      </c>
      <c r="D188" s="9">
        <v>45764</v>
      </c>
      <c r="E188">
        <v>54</v>
      </c>
      <c r="F188" t="s">
        <v>7</v>
      </c>
      <c r="G188" t="s">
        <v>107</v>
      </c>
      <c r="H188">
        <v>3</v>
      </c>
      <c r="I188" t="s">
        <v>5</v>
      </c>
      <c r="J188" t="s">
        <v>92</v>
      </c>
      <c r="K188">
        <v>0</v>
      </c>
      <c r="L188">
        <v>0</v>
      </c>
      <c r="M188">
        <v>1</v>
      </c>
      <c r="N188">
        <v>1</v>
      </c>
    </row>
    <row r="189" spans="1:14">
      <c r="A189" t="s">
        <v>25</v>
      </c>
      <c r="B189" t="s">
        <v>21</v>
      </c>
      <c r="C189" t="s">
        <v>16</v>
      </c>
      <c r="D189" s="9">
        <v>45764</v>
      </c>
      <c r="E189">
        <v>54</v>
      </c>
      <c r="F189" t="s">
        <v>7</v>
      </c>
      <c r="G189" t="s">
        <v>107</v>
      </c>
      <c r="H189">
        <v>3</v>
      </c>
      <c r="I189" t="s">
        <v>4</v>
      </c>
      <c r="J189" t="s">
        <v>93</v>
      </c>
      <c r="K189">
        <v>0</v>
      </c>
      <c r="L189">
        <v>1</v>
      </c>
      <c r="M189">
        <v>0</v>
      </c>
      <c r="N189">
        <v>1</v>
      </c>
    </row>
    <row r="190" spans="1:14">
      <c r="A190" t="s">
        <v>25</v>
      </c>
      <c r="B190" t="s">
        <v>21</v>
      </c>
      <c r="C190" t="s">
        <v>16</v>
      </c>
      <c r="D190" s="9">
        <v>45764</v>
      </c>
      <c r="E190">
        <v>54</v>
      </c>
      <c r="F190" t="s">
        <v>4</v>
      </c>
      <c r="G190" t="s">
        <v>65</v>
      </c>
      <c r="H190">
        <v>6</v>
      </c>
      <c r="I190" t="s">
        <v>29</v>
      </c>
      <c r="J190" t="s">
        <v>94</v>
      </c>
      <c r="K190">
        <v>1</v>
      </c>
      <c r="L190">
        <v>0</v>
      </c>
      <c r="M190">
        <v>0</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4</v>
      </c>
      <c r="G192" t="s">
        <v>107</v>
      </c>
      <c r="H192">
        <v>6</v>
      </c>
      <c r="I192" t="s">
        <v>6</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7</v>
      </c>
      <c r="G194" t="s">
        <v>65</v>
      </c>
      <c r="H194">
        <v>3</v>
      </c>
      <c r="I194" t="s">
        <v>29</v>
      </c>
      <c r="J194" t="s">
        <v>94</v>
      </c>
      <c r="K194">
        <v>1</v>
      </c>
      <c r="L194">
        <v>0</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4</v>
      </c>
      <c r="G200" t="s">
        <v>65</v>
      </c>
      <c r="H200">
        <v>5</v>
      </c>
      <c r="I200" t="s">
        <v>31</v>
      </c>
      <c r="J200" t="s">
        <v>94</v>
      </c>
      <c r="K200">
        <v>1</v>
      </c>
      <c r="L200">
        <v>0</v>
      </c>
      <c r="M200">
        <v>0</v>
      </c>
      <c r="N200">
        <v>1</v>
      </c>
    </row>
    <row r="201" spans="1:14">
      <c r="A201" t="s">
        <v>25</v>
      </c>
      <c r="B201" t="s">
        <v>20</v>
      </c>
      <c r="C201" t="s">
        <v>16</v>
      </c>
      <c r="D201" s="9">
        <v>45768</v>
      </c>
      <c r="E201">
        <v>57</v>
      </c>
      <c r="F201" t="s">
        <v>5</v>
      </c>
      <c r="G201" t="s">
        <v>65</v>
      </c>
      <c r="H201">
        <v>7</v>
      </c>
      <c r="I201" t="s">
        <v>4</v>
      </c>
      <c r="J201" t="s">
        <v>94</v>
      </c>
      <c r="K201">
        <v>1</v>
      </c>
      <c r="L201">
        <v>0</v>
      </c>
      <c r="M201">
        <v>0</v>
      </c>
      <c r="N201">
        <v>1</v>
      </c>
    </row>
    <row r="202" spans="1:14">
      <c r="A202" t="s">
        <v>25</v>
      </c>
      <c r="B202" t="s">
        <v>20</v>
      </c>
      <c r="C202" t="s">
        <v>16</v>
      </c>
      <c r="D202" s="9">
        <v>45768</v>
      </c>
      <c r="E202">
        <v>57</v>
      </c>
      <c r="F202" t="s">
        <v>5</v>
      </c>
      <c r="G202" t="s">
        <v>65</v>
      </c>
      <c r="H202">
        <v>7</v>
      </c>
      <c r="I202" t="s">
        <v>31</v>
      </c>
      <c r="J202" t="s">
        <v>94</v>
      </c>
      <c r="K202">
        <v>1</v>
      </c>
      <c r="L202">
        <v>0</v>
      </c>
      <c r="M202">
        <v>0</v>
      </c>
      <c r="N202">
        <v>1</v>
      </c>
    </row>
    <row r="203" spans="1:14">
      <c r="A203" t="s">
        <v>25</v>
      </c>
      <c r="B203" t="s">
        <v>20</v>
      </c>
      <c r="C203" t="s">
        <v>16</v>
      </c>
      <c r="D203" s="9">
        <v>45768</v>
      </c>
      <c r="E203">
        <v>57</v>
      </c>
      <c r="F203" t="s">
        <v>31</v>
      </c>
      <c r="G203" t="s">
        <v>107</v>
      </c>
      <c r="H203">
        <v>0</v>
      </c>
      <c r="I203" t="s">
        <v>4</v>
      </c>
      <c r="J203" t="s">
        <v>93</v>
      </c>
      <c r="K203">
        <v>0</v>
      </c>
      <c r="L203">
        <v>1</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5</v>
      </c>
      <c r="G206" t="s">
        <v>107</v>
      </c>
      <c r="H206">
        <v>3</v>
      </c>
      <c r="I206" t="s">
        <v>4</v>
      </c>
      <c r="J206" t="s">
        <v>93</v>
      </c>
      <c r="K206">
        <v>0</v>
      </c>
      <c r="L206">
        <v>1</v>
      </c>
      <c r="M206">
        <v>0</v>
      </c>
      <c r="N206">
        <v>1</v>
      </c>
    </row>
    <row r="207" spans="1:14">
      <c r="A207" t="s">
        <v>25</v>
      </c>
      <c r="B207" t="s">
        <v>19</v>
      </c>
      <c r="C207" t="s">
        <v>16</v>
      </c>
      <c r="D207" s="9">
        <v>45768</v>
      </c>
      <c r="E207">
        <v>58</v>
      </c>
      <c r="F207" t="s">
        <v>31</v>
      </c>
      <c r="G207" t="s">
        <v>107</v>
      </c>
      <c r="H207">
        <v>4</v>
      </c>
      <c r="I207" t="s">
        <v>5</v>
      </c>
      <c r="J207" t="s">
        <v>94</v>
      </c>
      <c r="K207">
        <v>1</v>
      </c>
      <c r="L207">
        <v>0</v>
      </c>
      <c r="M207">
        <v>0</v>
      </c>
      <c r="N207">
        <v>1</v>
      </c>
    </row>
    <row r="208" spans="1:14">
      <c r="A208" t="s">
        <v>25</v>
      </c>
      <c r="B208" t="s">
        <v>19</v>
      </c>
      <c r="C208" t="s">
        <v>16</v>
      </c>
      <c r="D208" s="9">
        <v>45768</v>
      </c>
      <c r="E208">
        <v>58</v>
      </c>
      <c r="F208" t="s">
        <v>31</v>
      </c>
      <c r="G208" t="s">
        <v>107</v>
      </c>
      <c r="H208">
        <v>4</v>
      </c>
      <c r="I208" t="s">
        <v>4</v>
      </c>
      <c r="J208" t="s">
        <v>93</v>
      </c>
      <c r="K208">
        <v>0</v>
      </c>
      <c r="L208">
        <v>1</v>
      </c>
      <c r="M208">
        <v>0</v>
      </c>
      <c r="N208">
        <v>1</v>
      </c>
    </row>
    <row r="209" spans="1:14">
      <c r="A209" t="s">
        <v>25</v>
      </c>
      <c r="B209" t="s">
        <v>19</v>
      </c>
      <c r="C209" t="s">
        <v>16</v>
      </c>
      <c r="D209" s="9">
        <v>45768</v>
      </c>
      <c r="E209">
        <v>58</v>
      </c>
      <c r="F209" t="s">
        <v>4</v>
      </c>
      <c r="G209" t="s">
        <v>65</v>
      </c>
      <c r="H209">
        <v>9</v>
      </c>
      <c r="I209" t="s">
        <v>31</v>
      </c>
      <c r="J209" t="s">
        <v>94</v>
      </c>
      <c r="K209">
        <v>1</v>
      </c>
      <c r="L209">
        <v>0</v>
      </c>
      <c r="M209">
        <v>0</v>
      </c>
      <c r="N209">
        <v>1</v>
      </c>
    </row>
    <row r="210" spans="1:14">
      <c r="A210" t="s">
        <v>25</v>
      </c>
      <c r="B210" t="s">
        <v>19</v>
      </c>
      <c r="C210" t="s">
        <v>16</v>
      </c>
      <c r="D210" s="9">
        <v>45768</v>
      </c>
      <c r="E210">
        <v>58</v>
      </c>
      <c r="F210" t="s">
        <v>4</v>
      </c>
      <c r="G210" t="s">
        <v>65</v>
      </c>
      <c r="H210">
        <v>9</v>
      </c>
      <c r="I210" t="s">
        <v>5</v>
      </c>
      <c r="J210" t="s">
        <v>94</v>
      </c>
      <c r="K210">
        <v>1</v>
      </c>
      <c r="L210">
        <v>0</v>
      </c>
      <c r="M210">
        <v>0</v>
      </c>
      <c r="N210">
        <v>1</v>
      </c>
    </row>
    <row r="211" spans="1:14">
      <c r="A211" t="s">
        <v>25</v>
      </c>
      <c r="B211" t="s">
        <v>19</v>
      </c>
      <c r="C211" t="s">
        <v>16</v>
      </c>
      <c r="D211" s="9">
        <v>45768</v>
      </c>
      <c r="E211">
        <v>58</v>
      </c>
      <c r="F211" t="s">
        <v>5</v>
      </c>
      <c r="G211" t="s">
        <v>65</v>
      </c>
      <c r="H211">
        <v>3</v>
      </c>
      <c r="I211" t="s">
        <v>31</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7</v>
      </c>
      <c r="G220" t="s">
        <v>107</v>
      </c>
      <c r="H220">
        <v>1</v>
      </c>
      <c r="I220" t="s">
        <v>4</v>
      </c>
      <c r="J220" t="s">
        <v>93</v>
      </c>
      <c r="K220">
        <v>0</v>
      </c>
      <c r="L220">
        <v>1</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4</v>
      </c>
      <c r="G222" t="s">
        <v>107</v>
      </c>
      <c r="H222">
        <v>8</v>
      </c>
      <c r="I222" t="s">
        <v>5</v>
      </c>
      <c r="J222" t="s">
        <v>94</v>
      </c>
      <c r="K222">
        <v>1</v>
      </c>
      <c r="L222">
        <v>0</v>
      </c>
      <c r="M222">
        <v>0</v>
      </c>
      <c r="N222">
        <v>1</v>
      </c>
    </row>
    <row r="223" spans="1:14">
      <c r="A223" t="s">
        <v>25</v>
      </c>
      <c r="B223" t="s">
        <v>21</v>
      </c>
      <c r="C223" t="s">
        <v>16</v>
      </c>
      <c r="D223" s="9">
        <v>45769</v>
      </c>
      <c r="E223">
        <v>62</v>
      </c>
      <c r="F223" t="s">
        <v>5</v>
      </c>
      <c r="G223" t="s">
        <v>65</v>
      </c>
      <c r="H223">
        <v>2</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7</v>
      </c>
      <c r="G228" t="s">
        <v>65</v>
      </c>
      <c r="H228">
        <v>4</v>
      </c>
      <c r="I228" t="s">
        <v>5</v>
      </c>
      <c r="J228" t="s">
        <v>94</v>
      </c>
      <c r="K228">
        <v>1</v>
      </c>
      <c r="L228">
        <v>0</v>
      </c>
      <c r="M228">
        <v>0</v>
      </c>
      <c r="N228">
        <v>1</v>
      </c>
    </row>
    <row r="229" spans="1:14">
      <c r="A229" t="s">
        <v>25</v>
      </c>
      <c r="B229" t="s">
        <v>20</v>
      </c>
      <c r="C229" t="s">
        <v>16</v>
      </c>
      <c r="D229" s="9">
        <v>45770</v>
      </c>
      <c r="E229">
        <v>65</v>
      </c>
      <c r="F229" t="s">
        <v>5</v>
      </c>
      <c r="G229" t="s">
        <v>107</v>
      </c>
      <c r="H229">
        <v>3</v>
      </c>
      <c r="I229" t="s">
        <v>4</v>
      </c>
      <c r="J229" t="s">
        <v>93</v>
      </c>
      <c r="K229">
        <v>0</v>
      </c>
      <c r="L229">
        <v>1</v>
      </c>
      <c r="M229">
        <v>0</v>
      </c>
      <c r="N229">
        <v>1</v>
      </c>
    </row>
    <row r="230" spans="1:14">
      <c r="A230" t="s">
        <v>25</v>
      </c>
      <c r="B230" t="s">
        <v>20</v>
      </c>
      <c r="C230" t="s">
        <v>16</v>
      </c>
      <c r="D230" s="9">
        <v>45770</v>
      </c>
      <c r="E230">
        <v>65</v>
      </c>
      <c r="F230" t="s">
        <v>5</v>
      </c>
      <c r="G230" t="s">
        <v>107</v>
      </c>
      <c r="H230">
        <v>3</v>
      </c>
      <c r="I230" t="s">
        <v>7</v>
      </c>
      <c r="J230" t="s">
        <v>93</v>
      </c>
      <c r="K230">
        <v>0</v>
      </c>
      <c r="L230">
        <v>1</v>
      </c>
      <c r="M230">
        <v>0</v>
      </c>
      <c r="N230">
        <v>1</v>
      </c>
    </row>
    <row r="231" spans="1:14">
      <c r="A231" t="s">
        <v>25</v>
      </c>
      <c r="B231" t="s">
        <v>20</v>
      </c>
      <c r="C231" t="s">
        <v>16</v>
      </c>
      <c r="D231" s="9">
        <v>45770</v>
      </c>
      <c r="E231">
        <v>65</v>
      </c>
      <c r="F231" t="s">
        <v>7</v>
      </c>
      <c r="G231" t="s">
        <v>65</v>
      </c>
      <c r="H231">
        <v>4</v>
      </c>
      <c r="I231" t="s">
        <v>4</v>
      </c>
      <c r="J231" t="s">
        <v>93</v>
      </c>
      <c r="K231">
        <v>0</v>
      </c>
      <c r="L231">
        <v>1</v>
      </c>
      <c r="M231">
        <v>0</v>
      </c>
      <c r="N231">
        <v>1</v>
      </c>
    </row>
    <row r="232" spans="1:14">
      <c r="A232" t="s">
        <v>25</v>
      </c>
      <c r="B232" t="s">
        <v>20</v>
      </c>
      <c r="C232" t="s">
        <v>16</v>
      </c>
      <c r="D232" s="9">
        <v>45770</v>
      </c>
      <c r="E232">
        <v>65</v>
      </c>
      <c r="F232" t="s">
        <v>4</v>
      </c>
      <c r="G232" t="s">
        <v>107</v>
      </c>
      <c r="H232">
        <v>7</v>
      </c>
      <c r="I232" t="s">
        <v>7</v>
      </c>
      <c r="J232" t="s">
        <v>94</v>
      </c>
      <c r="K232">
        <v>1</v>
      </c>
      <c r="L232">
        <v>0</v>
      </c>
      <c r="M232">
        <v>0</v>
      </c>
      <c r="N232">
        <v>1</v>
      </c>
    </row>
    <row r="233" spans="1:14">
      <c r="A233" t="s">
        <v>25</v>
      </c>
      <c r="B233" t="s">
        <v>20</v>
      </c>
      <c r="C233" t="s">
        <v>16</v>
      </c>
      <c r="D233" s="9">
        <v>45770</v>
      </c>
      <c r="E233">
        <v>65</v>
      </c>
      <c r="F233" t="s">
        <v>4</v>
      </c>
      <c r="G233" t="s">
        <v>65</v>
      </c>
      <c r="H233">
        <v>7</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5</v>
      </c>
      <c r="G238" t="s">
        <v>65</v>
      </c>
      <c r="H238">
        <v>1</v>
      </c>
      <c r="I238" t="s">
        <v>6</v>
      </c>
      <c r="J238" t="s">
        <v>93</v>
      </c>
      <c r="K238">
        <v>0</v>
      </c>
      <c r="L238">
        <v>1</v>
      </c>
      <c r="M238">
        <v>0</v>
      </c>
      <c r="N238">
        <v>1</v>
      </c>
    </row>
    <row r="239" spans="1:14">
      <c r="A239" t="s">
        <v>25</v>
      </c>
      <c r="B239" t="s">
        <v>20</v>
      </c>
      <c r="C239" t="s">
        <v>16</v>
      </c>
      <c r="D239" s="9">
        <v>45771</v>
      </c>
      <c r="E239">
        <v>68</v>
      </c>
      <c r="F239" t="s">
        <v>6</v>
      </c>
      <c r="G239" t="s">
        <v>107</v>
      </c>
      <c r="H239">
        <v>4</v>
      </c>
      <c r="I239" t="s">
        <v>4</v>
      </c>
      <c r="J239" t="s">
        <v>93</v>
      </c>
      <c r="K239">
        <v>0</v>
      </c>
      <c r="L239">
        <v>1</v>
      </c>
      <c r="M239">
        <v>0</v>
      </c>
      <c r="N239">
        <v>1</v>
      </c>
    </row>
    <row r="240" spans="1:14">
      <c r="A240" t="s">
        <v>25</v>
      </c>
      <c r="B240" t="s">
        <v>20</v>
      </c>
      <c r="C240" t="s">
        <v>16</v>
      </c>
      <c r="D240" s="9">
        <v>45771</v>
      </c>
      <c r="E240">
        <v>68</v>
      </c>
      <c r="F240" t="s">
        <v>6</v>
      </c>
      <c r="G240" t="s">
        <v>107</v>
      </c>
      <c r="H240">
        <v>4</v>
      </c>
      <c r="I240" t="s">
        <v>5</v>
      </c>
      <c r="J240" t="s">
        <v>94</v>
      </c>
      <c r="K240">
        <v>1</v>
      </c>
      <c r="L240">
        <v>0</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5</v>
      </c>
      <c r="G245" t="s">
        <v>107</v>
      </c>
      <c r="H245">
        <v>5</v>
      </c>
      <c r="I245" t="s">
        <v>4</v>
      </c>
      <c r="J245" t="s">
        <v>93</v>
      </c>
      <c r="K245">
        <v>0</v>
      </c>
      <c r="L245">
        <v>1</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4</v>
      </c>
      <c r="G247" t="s">
        <v>65</v>
      </c>
      <c r="H247">
        <v>11</v>
      </c>
      <c r="I247" t="s">
        <v>5</v>
      </c>
      <c r="J247" t="s">
        <v>94</v>
      </c>
      <c r="K247">
        <v>1</v>
      </c>
      <c r="L247">
        <v>0</v>
      </c>
      <c r="M247">
        <v>0</v>
      </c>
      <c r="N247">
        <v>1</v>
      </c>
    </row>
    <row r="248" spans="1:14">
      <c r="A248" t="s">
        <v>25</v>
      </c>
      <c r="B248" t="s">
        <v>20</v>
      </c>
      <c r="C248" t="s">
        <v>16</v>
      </c>
      <c r="D248" s="9">
        <v>45771</v>
      </c>
      <c r="E248">
        <v>69</v>
      </c>
      <c r="F248" t="s">
        <v>6</v>
      </c>
      <c r="G248" t="s">
        <v>107</v>
      </c>
      <c r="H248">
        <v>4</v>
      </c>
      <c r="I248" t="s">
        <v>5</v>
      </c>
      <c r="J248" t="s">
        <v>93</v>
      </c>
      <c r="K248">
        <v>0</v>
      </c>
      <c r="L248">
        <v>1</v>
      </c>
      <c r="M248">
        <v>0</v>
      </c>
      <c r="N248">
        <v>1</v>
      </c>
    </row>
    <row r="249" spans="1:14">
      <c r="A249" t="s">
        <v>25</v>
      </c>
      <c r="B249" t="s">
        <v>20</v>
      </c>
      <c r="C249" t="s">
        <v>16</v>
      </c>
      <c r="D249" s="9">
        <v>45771</v>
      </c>
      <c r="E249">
        <v>69</v>
      </c>
      <c r="F249" t="s">
        <v>6</v>
      </c>
      <c r="G249" t="s">
        <v>107</v>
      </c>
      <c r="H249">
        <v>4</v>
      </c>
      <c r="I249" t="s">
        <v>4</v>
      </c>
      <c r="J249" t="s">
        <v>93</v>
      </c>
      <c r="K249">
        <v>0</v>
      </c>
      <c r="L249">
        <v>1</v>
      </c>
      <c r="M249">
        <v>0</v>
      </c>
      <c r="N249">
        <v>1</v>
      </c>
    </row>
    <row r="250" spans="1:14">
      <c r="A250" t="s">
        <v>25</v>
      </c>
      <c r="B250" t="s">
        <v>20</v>
      </c>
      <c r="C250" t="s">
        <v>16</v>
      </c>
      <c r="D250" s="9">
        <v>45772</v>
      </c>
      <c r="E250">
        <v>70</v>
      </c>
      <c r="F250" t="s">
        <v>5</v>
      </c>
      <c r="G250" t="s">
        <v>65</v>
      </c>
      <c r="H250">
        <v>7</v>
      </c>
      <c r="I250" t="s">
        <v>4</v>
      </c>
      <c r="J250" t="s">
        <v>93</v>
      </c>
      <c r="K250">
        <v>0</v>
      </c>
      <c r="L250">
        <v>1</v>
      </c>
      <c r="M250">
        <v>0</v>
      </c>
      <c r="N250">
        <v>1</v>
      </c>
    </row>
    <row r="251" spans="1:14">
      <c r="A251" t="s">
        <v>25</v>
      </c>
      <c r="B251" t="s">
        <v>20</v>
      </c>
      <c r="C251" t="s">
        <v>16</v>
      </c>
      <c r="D251" s="9">
        <v>45772</v>
      </c>
      <c r="E251">
        <v>70</v>
      </c>
      <c r="F251" t="s">
        <v>4</v>
      </c>
      <c r="G251" t="s">
        <v>107</v>
      </c>
      <c r="H251">
        <v>9</v>
      </c>
      <c r="I251" t="s">
        <v>5</v>
      </c>
      <c r="J251" t="s">
        <v>94</v>
      </c>
      <c r="K251">
        <v>1</v>
      </c>
      <c r="L251">
        <v>0</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5</v>
      </c>
      <c r="G254" t="s">
        <v>107</v>
      </c>
      <c r="H254">
        <v>1</v>
      </c>
      <c r="I254" t="s">
        <v>4</v>
      </c>
      <c r="J254" t="s">
        <v>93</v>
      </c>
      <c r="K254">
        <v>0</v>
      </c>
      <c r="L254">
        <v>1</v>
      </c>
      <c r="M254">
        <v>0</v>
      </c>
      <c r="N254">
        <v>1</v>
      </c>
    </row>
    <row r="255" spans="1:14">
      <c r="A255" t="s">
        <v>25</v>
      </c>
      <c r="B255" t="s">
        <v>20</v>
      </c>
      <c r="C255" t="s">
        <v>16</v>
      </c>
      <c r="D255" s="9">
        <v>45775</v>
      </c>
      <c r="E255">
        <v>72</v>
      </c>
      <c r="F255" t="s">
        <v>7</v>
      </c>
      <c r="G255" t="s">
        <v>65</v>
      </c>
      <c r="H255">
        <v>0</v>
      </c>
      <c r="I255" t="s">
        <v>5</v>
      </c>
      <c r="J255" t="s">
        <v>93</v>
      </c>
      <c r="K255">
        <v>0</v>
      </c>
      <c r="L255">
        <v>1</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4</v>
      </c>
      <c r="G257" t="s">
        <v>107</v>
      </c>
      <c r="H257">
        <v>4</v>
      </c>
      <c r="I257" t="s">
        <v>7</v>
      </c>
      <c r="J257" t="s">
        <v>94</v>
      </c>
      <c r="K257">
        <v>1</v>
      </c>
      <c r="L257">
        <v>0</v>
      </c>
      <c r="M257">
        <v>0</v>
      </c>
      <c r="N257">
        <v>1</v>
      </c>
    </row>
    <row r="258" spans="1:14">
      <c r="A258" t="s">
        <v>25</v>
      </c>
      <c r="B258" t="s">
        <v>20</v>
      </c>
      <c r="C258" t="s">
        <v>16</v>
      </c>
      <c r="D258" s="9">
        <v>45775</v>
      </c>
      <c r="E258">
        <v>72</v>
      </c>
      <c r="F258" t="s">
        <v>4</v>
      </c>
      <c r="G258" t="s">
        <v>65</v>
      </c>
      <c r="H258">
        <v>4</v>
      </c>
      <c r="I258" t="s">
        <v>5</v>
      </c>
      <c r="J258" t="s">
        <v>94</v>
      </c>
      <c r="K258">
        <v>1</v>
      </c>
      <c r="L258">
        <v>0</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65</v>
      </c>
      <c r="H262">
        <v>7</v>
      </c>
      <c r="I262" t="s">
        <v>7</v>
      </c>
      <c r="J262" t="s">
        <v>94</v>
      </c>
      <c r="K262">
        <v>1</v>
      </c>
      <c r="L262">
        <v>0</v>
      </c>
      <c r="M262">
        <v>0</v>
      </c>
      <c r="N262">
        <v>1</v>
      </c>
    </row>
    <row r="263" spans="1:14">
      <c r="A263" t="s">
        <v>25</v>
      </c>
      <c r="B263" t="s">
        <v>21</v>
      </c>
      <c r="C263" t="s">
        <v>16</v>
      </c>
      <c r="D263" s="9">
        <v>45775</v>
      </c>
      <c r="E263">
        <v>74</v>
      </c>
      <c r="F263" t="s">
        <v>7</v>
      </c>
      <c r="G263" t="s">
        <v>107</v>
      </c>
      <c r="H263">
        <v>3</v>
      </c>
      <c r="I263" t="s">
        <v>4</v>
      </c>
      <c r="J263" t="s">
        <v>93</v>
      </c>
      <c r="K263">
        <v>0</v>
      </c>
      <c r="L263">
        <v>1</v>
      </c>
      <c r="M263">
        <v>0</v>
      </c>
      <c r="N263">
        <v>1</v>
      </c>
    </row>
    <row r="264" spans="1:14">
      <c r="A264" t="s">
        <v>25</v>
      </c>
      <c r="B264" t="s">
        <v>21</v>
      </c>
      <c r="C264" t="s">
        <v>16</v>
      </c>
      <c r="D264" s="9">
        <v>45775</v>
      </c>
      <c r="E264">
        <v>74</v>
      </c>
      <c r="F264" t="s">
        <v>5</v>
      </c>
      <c r="G264" t="s">
        <v>65</v>
      </c>
      <c r="H264">
        <v>1</v>
      </c>
      <c r="I264" t="s">
        <v>7</v>
      </c>
      <c r="J264" t="s">
        <v>93</v>
      </c>
      <c r="K264">
        <v>0</v>
      </c>
      <c r="L264">
        <v>1</v>
      </c>
      <c r="M264">
        <v>0</v>
      </c>
      <c r="N264">
        <v>1</v>
      </c>
    </row>
    <row r="265" spans="1:14">
      <c r="A265" t="s">
        <v>25</v>
      </c>
      <c r="B265" t="s">
        <v>21</v>
      </c>
      <c r="C265" t="s">
        <v>16</v>
      </c>
      <c r="D265" s="9">
        <v>45775</v>
      </c>
      <c r="E265">
        <v>74</v>
      </c>
      <c r="F265" t="s">
        <v>4</v>
      </c>
      <c r="G265" t="s">
        <v>107</v>
      </c>
      <c r="H265">
        <v>7</v>
      </c>
      <c r="I265" t="s">
        <v>5</v>
      </c>
      <c r="J265" t="s">
        <v>94</v>
      </c>
      <c r="K265">
        <v>1</v>
      </c>
      <c r="L265">
        <v>0</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5</v>
      </c>
      <c r="G268" t="s">
        <v>107</v>
      </c>
      <c r="H268">
        <v>8</v>
      </c>
      <c r="I268" t="s">
        <v>4</v>
      </c>
      <c r="J268" t="s">
        <v>93</v>
      </c>
      <c r="K268">
        <v>0</v>
      </c>
      <c r="L268">
        <v>1</v>
      </c>
      <c r="M268">
        <v>0</v>
      </c>
      <c r="N268">
        <v>1</v>
      </c>
    </row>
    <row r="269" spans="1:14">
      <c r="A269" t="s">
        <v>25</v>
      </c>
      <c r="B269" t="s">
        <v>20</v>
      </c>
      <c r="C269" t="s">
        <v>16</v>
      </c>
      <c r="D269" s="9">
        <v>45775</v>
      </c>
      <c r="E269">
        <v>75</v>
      </c>
      <c r="F269" t="s">
        <v>4</v>
      </c>
      <c r="G269" t="s">
        <v>65</v>
      </c>
      <c r="H269">
        <v>10</v>
      </c>
      <c r="I269" t="s">
        <v>5</v>
      </c>
      <c r="J269" t="s">
        <v>94</v>
      </c>
      <c r="K269">
        <v>1</v>
      </c>
      <c r="L269">
        <v>0</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6</v>
      </c>
      <c r="G272" t="s">
        <v>65</v>
      </c>
      <c r="H272">
        <v>8</v>
      </c>
      <c r="I272" t="s">
        <v>4</v>
      </c>
      <c r="J272" t="s">
        <v>94</v>
      </c>
      <c r="K272">
        <v>1</v>
      </c>
      <c r="L272">
        <v>0</v>
      </c>
      <c r="M272">
        <v>0</v>
      </c>
      <c r="N272">
        <v>1</v>
      </c>
    </row>
    <row r="273" spans="1:14">
      <c r="A273" t="s">
        <v>25</v>
      </c>
      <c r="B273" t="s">
        <v>20</v>
      </c>
      <c r="C273" t="s">
        <v>16</v>
      </c>
      <c r="D273" s="9">
        <v>45776</v>
      </c>
      <c r="E273">
        <v>77</v>
      </c>
      <c r="F273" t="s">
        <v>5</v>
      </c>
      <c r="G273" t="s">
        <v>107</v>
      </c>
      <c r="H273">
        <v>5</v>
      </c>
      <c r="I273" t="s">
        <v>6</v>
      </c>
      <c r="J273" t="s">
        <v>93</v>
      </c>
      <c r="K273">
        <v>0</v>
      </c>
      <c r="L273">
        <v>1</v>
      </c>
      <c r="M273">
        <v>0</v>
      </c>
      <c r="N273">
        <v>1</v>
      </c>
    </row>
    <row r="274" spans="1:14">
      <c r="A274" t="s">
        <v>25</v>
      </c>
      <c r="B274" t="s">
        <v>20</v>
      </c>
      <c r="C274" t="s">
        <v>16</v>
      </c>
      <c r="D274" s="9">
        <v>45776</v>
      </c>
      <c r="E274">
        <v>77</v>
      </c>
      <c r="F274" t="s">
        <v>5</v>
      </c>
      <c r="G274" t="s">
        <v>107</v>
      </c>
      <c r="H274">
        <v>5</v>
      </c>
      <c r="I274" t="s">
        <v>4</v>
      </c>
      <c r="J274" t="s">
        <v>94</v>
      </c>
      <c r="K274">
        <v>1</v>
      </c>
      <c r="L274">
        <v>0</v>
      </c>
      <c r="M274">
        <v>0</v>
      </c>
      <c r="N274">
        <v>1</v>
      </c>
    </row>
    <row r="275" spans="1:14">
      <c r="A275" t="s">
        <v>25</v>
      </c>
      <c r="B275" t="s">
        <v>20</v>
      </c>
      <c r="C275" t="s">
        <v>16</v>
      </c>
      <c r="D275" s="9">
        <v>45776</v>
      </c>
      <c r="E275">
        <v>77</v>
      </c>
      <c r="F275" t="s">
        <v>4</v>
      </c>
      <c r="G275" t="s">
        <v>107</v>
      </c>
      <c r="H275">
        <v>1</v>
      </c>
      <c r="I275" t="s">
        <v>6</v>
      </c>
      <c r="J275" t="s">
        <v>93</v>
      </c>
      <c r="K275">
        <v>0</v>
      </c>
      <c r="L275">
        <v>1</v>
      </c>
      <c r="M275">
        <v>0</v>
      </c>
      <c r="N275">
        <v>1</v>
      </c>
    </row>
    <row r="276" spans="1:14">
      <c r="A276" t="s">
        <v>25</v>
      </c>
      <c r="B276" t="s">
        <v>20</v>
      </c>
      <c r="C276" t="s">
        <v>16</v>
      </c>
      <c r="D276" s="9">
        <v>45776</v>
      </c>
      <c r="E276">
        <v>77</v>
      </c>
      <c r="F276" t="s">
        <v>4</v>
      </c>
      <c r="G276" t="s">
        <v>65</v>
      </c>
      <c r="H276">
        <v>1</v>
      </c>
      <c r="I276" t="s">
        <v>5</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4</v>
      </c>
      <c r="G281" t="s">
        <v>65</v>
      </c>
      <c r="H281">
        <v>7</v>
      </c>
      <c r="I281" t="s">
        <v>5</v>
      </c>
      <c r="J281" t="s">
        <v>94</v>
      </c>
      <c r="K281">
        <v>1</v>
      </c>
      <c r="L281">
        <v>0</v>
      </c>
      <c r="M281">
        <v>0</v>
      </c>
      <c r="N281">
        <v>1</v>
      </c>
    </row>
    <row r="282" spans="1:14">
      <c r="A282" t="s">
        <v>25</v>
      </c>
      <c r="B282" t="s">
        <v>20</v>
      </c>
      <c r="C282" t="s">
        <v>16</v>
      </c>
      <c r="D282" s="9">
        <v>45776</v>
      </c>
      <c r="E282">
        <v>79</v>
      </c>
      <c r="F282" t="s">
        <v>4</v>
      </c>
      <c r="G282" t="s">
        <v>65</v>
      </c>
      <c r="H282">
        <v>7</v>
      </c>
      <c r="I282" t="s">
        <v>6</v>
      </c>
      <c r="J282" t="s">
        <v>94</v>
      </c>
      <c r="K282">
        <v>1</v>
      </c>
      <c r="L282">
        <v>0</v>
      </c>
      <c r="M282">
        <v>0</v>
      </c>
      <c r="N282">
        <v>1</v>
      </c>
    </row>
    <row r="283" spans="1:14">
      <c r="A283" t="s">
        <v>25</v>
      </c>
      <c r="B283" t="s">
        <v>20</v>
      </c>
      <c r="C283" t="s">
        <v>16</v>
      </c>
      <c r="D283" s="9">
        <v>45776</v>
      </c>
      <c r="E283">
        <v>79</v>
      </c>
      <c r="F283" t="s">
        <v>4</v>
      </c>
      <c r="G283" t="s">
        <v>65</v>
      </c>
      <c r="H283">
        <v>7</v>
      </c>
      <c r="I283" t="s">
        <v>7</v>
      </c>
      <c r="J283" t="s">
        <v>94</v>
      </c>
      <c r="K283">
        <v>1</v>
      </c>
      <c r="L283">
        <v>0</v>
      </c>
      <c r="M283">
        <v>0</v>
      </c>
      <c r="N283">
        <v>1</v>
      </c>
    </row>
    <row r="284" spans="1:14">
      <c r="A284" t="s">
        <v>25</v>
      </c>
      <c r="B284" t="s">
        <v>20</v>
      </c>
      <c r="C284" t="s">
        <v>16</v>
      </c>
      <c r="D284" s="9">
        <v>45776</v>
      </c>
      <c r="E284">
        <v>79</v>
      </c>
      <c r="F284" t="s">
        <v>7</v>
      </c>
      <c r="G284" t="s">
        <v>107</v>
      </c>
      <c r="H284">
        <v>5</v>
      </c>
      <c r="I284" t="s">
        <v>4</v>
      </c>
      <c r="J284" t="s">
        <v>93</v>
      </c>
      <c r="K284">
        <v>0</v>
      </c>
      <c r="L284">
        <v>1</v>
      </c>
      <c r="M284">
        <v>0</v>
      </c>
      <c r="N284">
        <v>1</v>
      </c>
    </row>
    <row r="285" spans="1:14">
      <c r="A285" t="s">
        <v>25</v>
      </c>
      <c r="B285" t="s">
        <v>20</v>
      </c>
      <c r="C285" t="s">
        <v>16</v>
      </c>
      <c r="D285" s="9">
        <v>45776</v>
      </c>
      <c r="E285">
        <v>79</v>
      </c>
      <c r="F285" t="s">
        <v>7</v>
      </c>
      <c r="G285" t="s">
        <v>107</v>
      </c>
      <c r="H285">
        <v>5</v>
      </c>
      <c r="I285" t="s">
        <v>5</v>
      </c>
      <c r="J285" t="s">
        <v>94</v>
      </c>
      <c r="K285">
        <v>1</v>
      </c>
      <c r="L285">
        <v>0</v>
      </c>
      <c r="M285">
        <v>0</v>
      </c>
      <c r="N285">
        <v>1</v>
      </c>
    </row>
    <row r="286" spans="1:14">
      <c r="A286" t="s">
        <v>25</v>
      </c>
      <c r="B286" t="s">
        <v>20</v>
      </c>
      <c r="C286" t="s">
        <v>16</v>
      </c>
      <c r="D286" s="9">
        <v>45776</v>
      </c>
      <c r="E286">
        <v>79</v>
      </c>
      <c r="F286" t="s">
        <v>7</v>
      </c>
      <c r="G286" t="s">
        <v>107</v>
      </c>
      <c r="H286">
        <v>5</v>
      </c>
      <c r="I286" t="s">
        <v>6</v>
      </c>
      <c r="J286" t="s">
        <v>94</v>
      </c>
      <c r="K286">
        <v>1</v>
      </c>
      <c r="L286">
        <v>0</v>
      </c>
      <c r="M286">
        <v>0</v>
      </c>
      <c r="N286">
        <v>1</v>
      </c>
    </row>
    <row r="287" spans="1:14">
      <c r="A287" t="s">
        <v>25</v>
      </c>
      <c r="B287" t="s">
        <v>20</v>
      </c>
      <c r="C287" t="s">
        <v>16</v>
      </c>
      <c r="D287" s="9">
        <v>45776</v>
      </c>
      <c r="E287">
        <v>79</v>
      </c>
      <c r="F287" t="s">
        <v>5</v>
      </c>
      <c r="G287" t="s">
        <v>65</v>
      </c>
      <c r="H287">
        <v>1</v>
      </c>
      <c r="I287" t="s">
        <v>7</v>
      </c>
      <c r="J287" t="s">
        <v>93</v>
      </c>
      <c r="K287">
        <v>0</v>
      </c>
      <c r="L287">
        <v>1</v>
      </c>
      <c r="M287">
        <v>0</v>
      </c>
      <c r="N287">
        <v>1</v>
      </c>
    </row>
    <row r="288" spans="1:14">
      <c r="A288" t="s">
        <v>25</v>
      </c>
      <c r="B288" t="s">
        <v>20</v>
      </c>
      <c r="C288" t="s">
        <v>16</v>
      </c>
      <c r="D288" s="9">
        <v>45776</v>
      </c>
      <c r="E288">
        <v>79</v>
      </c>
      <c r="F288" t="s">
        <v>6</v>
      </c>
      <c r="G288" t="s">
        <v>107</v>
      </c>
      <c r="H288">
        <v>1</v>
      </c>
      <c r="I288" t="s">
        <v>4</v>
      </c>
      <c r="J288" t="s">
        <v>93</v>
      </c>
      <c r="K288">
        <v>0</v>
      </c>
      <c r="L288">
        <v>1</v>
      </c>
      <c r="M288">
        <v>0</v>
      </c>
      <c r="N288">
        <v>1</v>
      </c>
    </row>
    <row r="289" spans="1:14">
      <c r="A289" t="s">
        <v>25</v>
      </c>
      <c r="B289" t="s">
        <v>20</v>
      </c>
      <c r="C289" t="s">
        <v>16</v>
      </c>
      <c r="D289" s="9">
        <v>45776</v>
      </c>
      <c r="E289">
        <v>79</v>
      </c>
      <c r="F289" t="s">
        <v>6</v>
      </c>
      <c r="G289" t="s">
        <v>107</v>
      </c>
      <c r="H289">
        <v>1</v>
      </c>
      <c r="I289" t="s">
        <v>5</v>
      </c>
      <c r="J289" t="s">
        <v>92</v>
      </c>
      <c r="K289">
        <v>0</v>
      </c>
      <c r="L289">
        <v>0</v>
      </c>
      <c r="M289">
        <v>1</v>
      </c>
      <c r="N289">
        <v>1</v>
      </c>
    </row>
    <row r="290" spans="1:14">
      <c r="A290" t="s">
        <v>25</v>
      </c>
      <c r="B290" t="s">
        <v>20</v>
      </c>
      <c r="C290" t="s">
        <v>16</v>
      </c>
      <c r="D290" s="9">
        <v>45776</v>
      </c>
      <c r="E290">
        <v>79</v>
      </c>
      <c r="F290" t="s">
        <v>6</v>
      </c>
      <c r="G290" t="s">
        <v>65</v>
      </c>
      <c r="H290">
        <v>1</v>
      </c>
      <c r="I290" t="s">
        <v>7</v>
      </c>
      <c r="J290" t="s">
        <v>93</v>
      </c>
      <c r="K290">
        <v>0</v>
      </c>
      <c r="L290">
        <v>1</v>
      </c>
      <c r="M290">
        <v>0</v>
      </c>
      <c r="N290">
        <v>1</v>
      </c>
    </row>
    <row r="291" spans="1:14">
      <c r="A291" t="s">
        <v>25</v>
      </c>
      <c r="B291" t="s">
        <v>20</v>
      </c>
      <c r="C291" t="s">
        <v>16</v>
      </c>
      <c r="D291" s="9">
        <v>45776</v>
      </c>
      <c r="E291">
        <v>79</v>
      </c>
      <c r="F291" t="s">
        <v>5</v>
      </c>
      <c r="G291" t="s">
        <v>65</v>
      </c>
      <c r="H291">
        <v>1</v>
      </c>
      <c r="I291" t="s">
        <v>6</v>
      </c>
      <c r="J291" t="s">
        <v>92</v>
      </c>
      <c r="K291">
        <v>0</v>
      </c>
      <c r="L291">
        <v>0</v>
      </c>
      <c r="M291">
        <v>1</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4</v>
      </c>
      <c r="G294" t="s">
        <v>65</v>
      </c>
      <c r="H294">
        <v>12</v>
      </c>
      <c r="I294" t="s">
        <v>5</v>
      </c>
      <c r="J294" t="s">
        <v>94</v>
      </c>
      <c r="K294">
        <v>1</v>
      </c>
      <c r="L294">
        <v>0</v>
      </c>
      <c r="M294">
        <v>0</v>
      </c>
      <c r="N294">
        <v>1</v>
      </c>
    </row>
    <row r="295" spans="1:14">
      <c r="A295" t="s">
        <v>25</v>
      </c>
      <c r="B295" t="s">
        <v>20</v>
      </c>
      <c r="C295" t="s">
        <v>16</v>
      </c>
      <c r="D295" s="9">
        <v>45777</v>
      </c>
      <c r="E295">
        <v>80</v>
      </c>
      <c r="F295" t="s">
        <v>6</v>
      </c>
      <c r="G295" t="s">
        <v>107</v>
      </c>
      <c r="H295">
        <v>4</v>
      </c>
      <c r="I295" t="s">
        <v>4</v>
      </c>
      <c r="J295" t="s">
        <v>93</v>
      </c>
      <c r="K295">
        <v>0</v>
      </c>
      <c r="L295">
        <v>1</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5</v>
      </c>
      <c r="G297" t="s">
        <v>107</v>
      </c>
      <c r="H297">
        <v>3</v>
      </c>
      <c r="I297" t="s">
        <v>4</v>
      </c>
      <c r="J297" t="s">
        <v>93</v>
      </c>
      <c r="K297">
        <v>0</v>
      </c>
      <c r="L297">
        <v>1</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4</v>
      </c>
      <c r="G301" t="s">
        <v>107</v>
      </c>
      <c r="H301">
        <v>12</v>
      </c>
      <c r="I301" t="s">
        <v>7</v>
      </c>
      <c r="J301" t="s">
        <v>94</v>
      </c>
      <c r="K301">
        <v>1</v>
      </c>
      <c r="L301">
        <v>0</v>
      </c>
      <c r="M301">
        <v>0</v>
      </c>
      <c r="N301">
        <v>1</v>
      </c>
    </row>
    <row r="302" spans="1:14">
      <c r="A302" t="s">
        <v>25</v>
      </c>
      <c r="B302" t="s">
        <v>21</v>
      </c>
      <c r="C302" t="s">
        <v>16</v>
      </c>
      <c r="D302" s="9">
        <v>45777</v>
      </c>
      <c r="E302">
        <v>82</v>
      </c>
      <c r="F302" t="s">
        <v>7</v>
      </c>
      <c r="G302" t="s">
        <v>65</v>
      </c>
      <c r="H302">
        <v>2</v>
      </c>
      <c r="I302" t="s">
        <v>4</v>
      </c>
      <c r="J302" t="s">
        <v>93</v>
      </c>
      <c r="K302">
        <v>0</v>
      </c>
      <c r="L302">
        <v>1</v>
      </c>
      <c r="M302">
        <v>0</v>
      </c>
      <c r="N302">
        <v>1</v>
      </c>
    </row>
    <row r="303" spans="1:14">
      <c r="A303" t="s">
        <v>25</v>
      </c>
      <c r="B303" t="s">
        <v>21</v>
      </c>
      <c r="C303" t="s">
        <v>16</v>
      </c>
      <c r="D303" s="9">
        <v>45777</v>
      </c>
      <c r="E303">
        <v>82</v>
      </c>
      <c r="F303" t="s">
        <v>7</v>
      </c>
      <c r="G303" t="s">
        <v>107</v>
      </c>
      <c r="H303">
        <v>2</v>
      </c>
      <c r="I303" t="s">
        <v>5</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5</v>
      </c>
      <c r="G305" t="s">
        <v>65</v>
      </c>
      <c r="H305">
        <v>5</v>
      </c>
      <c r="I305" t="s">
        <v>4</v>
      </c>
      <c r="J305" t="s">
        <v>93</v>
      </c>
      <c r="K305">
        <v>0</v>
      </c>
      <c r="L305">
        <v>1</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5</v>
      </c>
      <c r="G318" t="s">
        <v>65</v>
      </c>
      <c r="H318">
        <v>4</v>
      </c>
      <c r="I318" t="s">
        <v>23</v>
      </c>
      <c r="J318" t="s">
        <v>94</v>
      </c>
      <c r="K318">
        <v>1</v>
      </c>
      <c r="L318">
        <v>0</v>
      </c>
      <c r="M318">
        <v>0</v>
      </c>
      <c r="N318">
        <v>1</v>
      </c>
    </row>
    <row r="319" spans="1:14">
      <c r="A319" t="s">
        <v>25</v>
      </c>
      <c r="B319" t="s">
        <v>19</v>
      </c>
      <c r="C319" t="s">
        <v>16</v>
      </c>
      <c r="D319" s="9">
        <v>45779</v>
      </c>
      <c r="E319">
        <v>89</v>
      </c>
      <c r="F319" t="s">
        <v>4</v>
      </c>
      <c r="G319" t="s">
        <v>107</v>
      </c>
      <c r="H319">
        <v>2</v>
      </c>
      <c r="I319" t="s">
        <v>23</v>
      </c>
      <c r="J319" t="s">
        <v>92</v>
      </c>
      <c r="K319">
        <v>0</v>
      </c>
      <c r="L319">
        <v>0</v>
      </c>
      <c r="M319">
        <v>1</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23</v>
      </c>
      <c r="G321" t="s">
        <v>65</v>
      </c>
      <c r="H321">
        <v>2</v>
      </c>
      <c r="I321" t="s">
        <v>4</v>
      </c>
      <c r="J321" t="s">
        <v>92</v>
      </c>
      <c r="K321">
        <v>0</v>
      </c>
      <c r="L321">
        <v>0</v>
      </c>
      <c r="M321">
        <v>1</v>
      </c>
      <c r="N321">
        <v>1</v>
      </c>
    </row>
    <row r="322" spans="1:14">
      <c r="A322" t="s">
        <v>25</v>
      </c>
      <c r="B322" t="s">
        <v>19</v>
      </c>
      <c r="C322" t="s">
        <v>16</v>
      </c>
      <c r="D322" s="9">
        <v>45779</v>
      </c>
      <c r="E322">
        <v>89</v>
      </c>
      <c r="F322" t="s">
        <v>5</v>
      </c>
      <c r="G322" t="s">
        <v>65</v>
      </c>
      <c r="H322">
        <v>4</v>
      </c>
      <c r="I322" t="s">
        <v>4</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5</v>
      </c>
      <c r="G340" t="s">
        <v>65</v>
      </c>
      <c r="H340">
        <v>2</v>
      </c>
      <c r="I340" t="s">
        <v>6</v>
      </c>
      <c r="J340" t="s">
        <v>93</v>
      </c>
      <c r="K340">
        <v>0</v>
      </c>
      <c r="L340">
        <v>1</v>
      </c>
      <c r="M340">
        <v>0</v>
      </c>
      <c r="N340">
        <v>1</v>
      </c>
    </row>
    <row r="341" spans="1:14">
      <c r="A341" t="s">
        <v>25</v>
      </c>
      <c r="B341" t="s">
        <v>20</v>
      </c>
      <c r="C341" t="s">
        <v>16</v>
      </c>
      <c r="D341" s="9">
        <v>45791</v>
      </c>
      <c r="E341">
        <v>98</v>
      </c>
      <c r="F341" t="s">
        <v>6</v>
      </c>
      <c r="G341" t="s">
        <v>107</v>
      </c>
      <c r="H341">
        <v>3</v>
      </c>
      <c r="I341" t="s">
        <v>4</v>
      </c>
      <c r="J341" t="s">
        <v>93</v>
      </c>
      <c r="K341">
        <v>0</v>
      </c>
      <c r="L341">
        <v>1</v>
      </c>
      <c r="M341">
        <v>0</v>
      </c>
      <c r="N341">
        <v>1</v>
      </c>
    </row>
    <row r="342" spans="1:14">
      <c r="A342" t="s">
        <v>25</v>
      </c>
      <c r="B342" t="s">
        <v>20</v>
      </c>
      <c r="C342" t="s">
        <v>16</v>
      </c>
      <c r="D342" s="9">
        <v>45791</v>
      </c>
      <c r="E342">
        <v>98</v>
      </c>
      <c r="F342" t="s">
        <v>4</v>
      </c>
      <c r="G342" t="s">
        <v>65</v>
      </c>
      <c r="H342">
        <v>11</v>
      </c>
      <c r="I342" t="s">
        <v>5</v>
      </c>
      <c r="J342" t="s">
        <v>94</v>
      </c>
      <c r="K342">
        <v>1</v>
      </c>
      <c r="L342">
        <v>0</v>
      </c>
      <c r="M342">
        <v>0</v>
      </c>
      <c r="N342">
        <v>1</v>
      </c>
    </row>
    <row r="343" spans="1:14">
      <c r="A343" t="s">
        <v>25</v>
      </c>
      <c r="B343" t="s">
        <v>20</v>
      </c>
      <c r="C343" t="s">
        <v>16</v>
      </c>
      <c r="D343" s="9">
        <v>45791</v>
      </c>
      <c r="E343">
        <v>98</v>
      </c>
      <c r="F343" t="s">
        <v>4</v>
      </c>
      <c r="G343" t="s">
        <v>65</v>
      </c>
      <c r="H343">
        <v>11</v>
      </c>
      <c r="I343" t="s">
        <v>6</v>
      </c>
      <c r="J343" t="s">
        <v>94</v>
      </c>
      <c r="K343">
        <v>1</v>
      </c>
      <c r="L343">
        <v>0</v>
      </c>
      <c r="M343">
        <v>0</v>
      </c>
      <c r="N343">
        <v>1</v>
      </c>
    </row>
    <row r="344" spans="1:14">
      <c r="A344" t="s">
        <v>25</v>
      </c>
      <c r="B344" t="s">
        <v>20</v>
      </c>
      <c r="C344" t="s">
        <v>16</v>
      </c>
      <c r="D344" s="9">
        <v>45791</v>
      </c>
      <c r="E344">
        <v>98</v>
      </c>
      <c r="F344" t="s">
        <v>6</v>
      </c>
      <c r="G344" t="s">
        <v>107</v>
      </c>
      <c r="H344">
        <v>3</v>
      </c>
      <c r="I344" t="s">
        <v>5</v>
      </c>
      <c r="J344" t="s">
        <v>94</v>
      </c>
      <c r="K344">
        <v>1</v>
      </c>
      <c r="L344">
        <v>0</v>
      </c>
      <c r="M344">
        <v>0</v>
      </c>
      <c r="N344">
        <v>1</v>
      </c>
    </row>
    <row r="345" spans="1:14">
      <c r="A345" t="s">
        <v>25</v>
      </c>
      <c r="B345" t="s">
        <v>20</v>
      </c>
      <c r="C345" t="s">
        <v>16</v>
      </c>
      <c r="D345" s="9">
        <v>45791</v>
      </c>
      <c r="E345">
        <v>98</v>
      </c>
      <c r="F345" t="s">
        <v>5</v>
      </c>
      <c r="G345" t="s">
        <v>107</v>
      </c>
      <c r="H345">
        <v>2</v>
      </c>
      <c r="I345" t="s">
        <v>4</v>
      </c>
      <c r="J345" t="s">
        <v>93</v>
      </c>
      <c r="K345">
        <v>0</v>
      </c>
      <c r="L345">
        <v>1</v>
      </c>
      <c r="M345">
        <v>0</v>
      </c>
      <c r="N345">
        <v>1</v>
      </c>
    </row>
    <row r="346" spans="1:14">
      <c r="A346" t="s">
        <v>25</v>
      </c>
      <c r="B346" t="s">
        <v>20</v>
      </c>
      <c r="C346" t="s">
        <v>16</v>
      </c>
      <c r="D346" s="9">
        <v>45791</v>
      </c>
      <c r="E346">
        <v>99</v>
      </c>
      <c r="F346" t="s">
        <v>5</v>
      </c>
      <c r="G346" t="s">
        <v>65</v>
      </c>
      <c r="H346">
        <v>7</v>
      </c>
      <c r="I346" t="s">
        <v>7</v>
      </c>
      <c r="J346" t="s">
        <v>94</v>
      </c>
      <c r="K346">
        <v>1</v>
      </c>
      <c r="L346">
        <v>0</v>
      </c>
      <c r="M346">
        <v>0</v>
      </c>
      <c r="N346">
        <v>1</v>
      </c>
    </row>
    <row r="347" spans="1:14">
      <c r="A347" t="s">
        <v>25</v>
      </c>
      <c r="B347" t="s">
        <v>20</v>
      </c>
      <c r="C347" t="s">
        <v>16</v>
      </c>
      <c r="D347" s="9">
        <v>45791</v>
      </c>
      <c r="E347">
        <v>99</v>
      </c>
      <c r="F347" t="s">
        <v>7</v>
      </c>
      <c r="G347" t="s">
        <v>107</v>
      </c>
      <c r="H347">
        <v>5</v>
      </c>
      <c r="I347" t="s">
        <v>5</v>
      </c>
      <c r="J347" t="s">
        <v>93</v>
      </c>
      <c r="K347">
        <v>0</v>
      </c>
      <c r="L347">
        <v>1</v>
      </c>
      <c r="M347">
        <v>0</v>
      </c>
      <c r="N347">
        <v>1</v>
      </c>
    </row>
    <row r="348" spans="1:14">
      <c r="A348" t="s">
        <v>25</v>
      </c>
      <c r="B348" t="s">
        <v>20</v>
      </c>
      <c r="C348" t="s">
        <v>16</v>
      </c>
      <c r="D348" s="9">
        <v>45791</v>
      </c>
      <c r="E348">
        <v>99</v>
      </c>
      <c r="F348" t="s">
        <v>7</v>
      </c>
      <c r="G348" t="s">
        <v>65</v>
      </c>
      <c r="H348">
        <v>5</v>
      </c>
      <c r="I348" t="s">
        <v>6</v>
      </c>
      <c r="J348" t="s">
        <v>93</v>
      </c>
      <c r="K348">
        <v>0</v>
      </c>
      <c r="L348">
        <v>1</v>
      </c>
      <c r="M348">
        <v>0</v>
      </c>
      <c r="N348">
        <v>1</v>
      </c>
    </row>
    <row r="349" spans="1:14">
      <c r="A349" t="s">
        <v>25</v>
      </c>
      <c r="B349" t="s">
        <v>20</v>
      </c>
      <c r="C349" t="s">
        <v>16</v>
      </c>
      <c r="D349" s="9">
        <v>45791</v>
      </c>
      <c r="E349">
        <v>99</v>
      </c>
      <c r="F349" t="s">
        <v>5</v>
      </c>
      <c r="G349" t="s">
        <v>65</v>
      </c>
      <c r="H349">
        <v>7</v>
      </c>
      <c r="I349" t="s">
        <v>4</v>
      </c>
      <c r="J349" t="s">
        <v>94</v>
      </c>
      <c r="K349">
        <v>1</v>
      </c>
      <c r="L349">
        <v>0</v>
      </c>
      <c r="M349">
        <v>0</v>
      </c>
      <c r="N349">
        <v>1</v>
      </c>
    </row>
    <row r="350" spans="1:14">
      <c r="A350" t="s">
        <v>25</v>
      </c>
      <c r="B350" t="s">
        <v>20</v>
      </c>
      <c r="C350" t="s">
        <v>16</v>
      </c>
      <c r="D350" s="9">
        <v>45791</v>
      </c>
      <c r="E350">
        <v>99</v>
      </c>
      <c r="F350" t="s">
        <v>5</v>
      </c>
      <c r="G350" t="s">
        <v>65</v>
      </c>
      <c r="H350">
        <v>7</v>
      </c>
      <c r="I350" t="s">
        <v>6</v>
      </c>
      <c r="J350" t="s">
        <v>93</v>
      </c>
      <c r="K350">
        <v>0</v>
      </c>
      <c r="L350">
        <v>1</v>
      </c>
      <c r="M350">
        <v>0</v>
      </c>
      <c r="N350">
        <v>1</v>
      </c>
    </row>
    <row r="351" spans="1:14">
      <c r="A351" t="s">
        <v>25</v>
      </c>
      <c r="B351" t="s">
        <v>20</v>
      </c>
      <c r="C351" t="s">
        <v>16</v>
      </c>
      <c r="D351" s="9">
        <v>45791</v>
      </c>
      <c r="E351">
        <v>99</v>
      </c>
      <c r="F351" t="s">
        <v>4</v>
      </c>
      <c r="G351" t="s">
        <v>65</v>
      </c>
      <c r="H351">
        <v>3</v>
      </c>
      <c r="I351" t="s">
        <v>6</v>
      </c>
      <c r="J351" t="s">
        <v>93</v>
      </c>
      <c r="K351">
        <v>0</v>
      </c>
      <c r="L351">
        <v>1</v>
      </c>
      <c r="M351">
        <v>0</v>
      </c>
      <c r="N351">
        <v>1</v>
      </c>
    </row>
    <row r="352" spans="1:14">
      <c r="A352" t="s">
        <v>25</v>
      </c>
      <c r="B352" t="s">
        <v>20</v>
      </c>
      <c r="C352" t="s">
        <v>16</v>
      </c>
      <c r="D352" s="9">
        <v>45791</v>
      </c>
      <c r="E352">
        <v>99</v>
      </c>
      <c r="F352" t="s">
        <v>6</v>
      </c>
      <c r="G352" t="s">
        <v>107</v>
      </c>
      <c r="H352">
        <v>9</v>
      </c>
      <c r="I352" t="s">
        <v>4</v>
      </c>
      <c r="J352" t="s">
        <v>94</v>
      </c>
      <c r="K352">
        <v>1</v>
      </c>
      <c r="L352">
        <v>0</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6</v>
      </c>
      <c r="G354" t="s">
        <v>107</v>
      </c>
      <c r="H354">
        <v>9</v>
      </c>
      <c r="I354" t="s">
        <v>5</v>
      </c>
      <c r="J354" t="s">
        <v>94</v>
      </c>
      <c r="K354">
        <v>1</v>
      </c>
      <c r="L354">
        <v>0</v>
      </c>
      <c r="M354">
        <v>0</v>
      </c>
      <c r="N354">
        <v>1</v>
      </c>
    </row>
    <row r="355" spans="1:14">
      <c r="A355" t="s">
        <v>25</v>
      </c>
      <c r="B355" t="s">
        <v>20</v>
      </c>
      <c r="C355" t="s">
        <v>16</v>
      </c>
      <c r="D355" s="9">
        <v>45791</v>
      </c>
      <c r="E355">
        <v>99</v>
      </c>
      <c r="F355" t="s">
        <v>4</v>
      </c>
      <c r="G355" t="s">
        <v>107</v>
      </c>
      <c r="H355">
        <v>3</v>
      </c>
      <c r="I355" t="s">
        <v>5</v>
      </c>
      <c r="J355" t="s">
        <v>93</v>
      </c>
      <c r="K355">
        <v>0</v>
      </c>
      <c r="L355">
        <v>1</v>
      </c>
      <c r="M355">
        <v>0</v>
      </c>
      <c r="N355">
        <v>1</v>
      </c>
    </row>
    <row r="356" spans="1:14">
      <c r="A356" t="s">
        <v>25</v>
      </c>
      <c r="B356" t="s">
        <v>20</v>
      </c>
      <c r="C356" t="s">
        <v>16</v>
      </c>
      <c r="D356" s="9">
        <v>45791</v>
      </c>
      <c r="E356">
        <v>99</v>
      </c>
      <c r="F356" t="s">
        <v>6</v>
      </c>
      <c r="G356" t="s">
        <v>107</v>
      </c>
      <c r="H356">
        <v>9</v>
      </c>
      <c r="I356" t="s">
        <v>7</v>
      </c>
      <c r="J356" t="s">
        <v>94</v>
      </c>
      <c r="K356">
        <v>1</v>
      </c>
      <c r="L356">
        <v>0</v>
      </c>
      <c r="M356">
        <v>0</v>
      </c>
      <c r="N356">
        <v>1</v>
      </c>
    </row>
    <row r="357" spans="1:14">
      <c r="A357" t="s">
        <v>25</v>
      </c>
      <c r="B357" t="s">
        <v>20</v>
      </c>
      <c r="C357" t="s">
        <v>16</v>
      </c>
      <c r="D357" s="9">
        <v>45791</v>
      </c>
      <c r="E357">
        <v>99</v>
      </c>
      <c r="F357" t="s">
        <v>4</v>
      </c>
      <c r="G357" t="s">
        <v>65</v>
      </c>
      <c r="H357">
        <v>3</v>
      </c>
      <c r="I357" t="s">
        <v>7</v>
      </c>
      <c r="J357" t="s">
        <v>93</v>
      </c>
      <c r="K357">
        <v>0</v>
      </c>
      <c r="L357">
        <v>1</v>
      </c>
      <c r="M357">
        <v>0</v>
      </c>
      <c r="N357">
        <v>1</v>
      </c>
    </row>
    <row r="358" spans="1:14">
      <c r="A358" t="s">
        <v>25</v>
      </c>
      <c r="B358" t="s">
        <v>19</v>
      </c>
      <c r="C358" t="s">
        <v>16</v>
      </c>
      <c r="D358" s="9">
        <v>45791</v>
      </c>
      <c r="E358">
        <v>100</v>
      </c>
      <c r="F358" t="s">
        <v>5</v>
      </c>
      <c r="G358" t="s">
        <v>107</v>
      </c>
      <c r="H358">
        <v>7</v>
      </c>
      <c r="I358" t="s">
        <v>4</v>
      </c>
      <c r="J358" t="s">
        <v>93</v>
      </c>
      <c r="K358">
        <v>0</v>
      </c>
      <c r="L358">
        <v>1</v>
      </c>
      <c r="M358">
        <v>0</v>
      </c>
      <c r="N358">
        <v>1</v>
      </c>
    </row>
    <row r="359" spans="1:14">
      <c r="A359" t="s">
        <v>25</v>
      </c>
      <c r="B359" t="s">
        <v>19</v>
      </c>
      <c r="C359" t="s">
        <v>16</v>
      </c>
      <c r="D359" s="9">
        <v>45791</v>
      </c>
      <c r="E359">
        <v>100</v>
      </c>
      <c r="F359" t="s">
        <v>4</v>
      </c>
      <c r="G359" t="s">
        <v>65</v>
      </c>
      <c r="H359">
        <v>9</v>
      </c>
      <c r="I359" t="s">
        <v>5</v>
      </c>
      <c r="J359" t="s">
        <v>94</v>
      </c>
      <c r="K359">
        <v>1</v>
      </c>
      <c r="L359">
        <v>0</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6</v>
      </c>
      <c r="G368" t="s">
        <v>107</v>
      </c>
      <c r="H368">
        <v>1</v>
      </c>
      <c r="I368" t="s">
        <v>5</v>
      </c>
      <c r="J368" t="s">
        <v>93</v>
      </c>
      <c r="K368">
        <v>0</v>
      </c>
      <c r="L368">
        <v>1</v>
      </c>
      <c r="M368">
        <v>0</v>
      </c>
      <c r="N368">
        <v>1</v>
      </c>
    </row>
    <row r="369" spans="1:14">
      <c r="A369" t="s">
        <v>25</v>
      </c>
      <c r="B369" t="s">
        <v>20</v>
      </c>
      <c r="C369" t="s">
        <v>16</v>
      </c>
      <c r="D369" s="9">
        <v>45811</v>
      </c>
      <c r="E369">
        <v>105</v>
      </c>
      <c r="F369" t="s">
        <v>5</v>
      </c>
      <c r="G369" t="s">
        <v>65</v>
      </c>
      <c r="H369">
        <v>3</v>
      </c>
      <c r="I369" t="s">
        <v>6</v>
      </c>
      <c r="J369" t="s">
        <v>94</v>
      </c>
      <c r="K369">
        <v>1</v>
      </c>
      <c r="L369">
        <v>0</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4</v>
      </c>
      <c r="G380" t="s">
        <v>107</v>
      </c>
      <c r="H380">
        <v>7</v>
      </c>
      <c r="I380" t="s">
        <v>5</v>
      </c>
      <c r="J380" t="s">
        <v>94</v>
      </c>
      <c r="K380">
        <v>1</v>
      </c>
      <c r="L380">
        <v>0</v>
      </c>
      <c r="M380">
        <v>0</v>
      </c>
      <c r="N380">
        <v>1</v>
      </c>
    </row>
    <row r="381" spans="1:14">
      <c r="A381" t="s">
        <v>25</v>
      </c>
      <c r="B381" t="s">
        <v>20</v>
      </c>
      <c r="C381" t="s">
        <v>16</v>
      </c>
      <c r="D381" s="9">
        <v>45824</v>
      </c>
      <c r="E381">
        <v>111</v>
      </c>
      <c r="F381" t="s">
        <v>5</v>
      </c>
      <c r="G381" t="s">
        <v>65</v>
      </c>
      <c r="H381">
        <v>4</v>
      </c>
      <c r="I381" t="s">
        <v>4</v>
      </c>
      <c r="J381" t="s">
        <v>93</v>
      </c>
      <c r="K381">
        <v>0</v>
      </c>
      <c r="L381">
        <v>1</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6</v>
      </c>
      <c r="J383" t="s">
        <v>93</v>
      </c>
      <c r="K383">
        <v>0</v>
      </c>
      <c r="L383">
        <v>1</v>
      </c>
      <c r="M383">
        <v>0</v>
      </c>
      <c r="N383">
        <v>1</v>
      </c>
    </row>
    <row r="384" spans="1:14">
      <c r="A384" t="s">
        <v>25</v>
      </c>
      <c r="B384" t="s">
        <v>20</v>
      </c>
      <c r="C384" t="s">
        <v>16</v>
      </c>
      <c r="D384" s="9">
        <v>45824</v>
      </c>
      <c r="E384">
        <v>112</v>
      </c>
      <c r="F384" t="s">
        <v>4</v>
      </c>
      <c r="G384" t="s">
        <v>65</v>
      </c>
      <c r="H384">
        <v>3</v>
      </c>
      <c r="I384" t="s">
        <v>7</v>
      </c>
      <c r="J384" t="s">
        <v>93</v>
      </c>
      <c r="K384">
        <v>0</v>
      </c>
      <c r="L384">
        <v>1</v>
      </c>
      <c r="M384">
        <v>0</v>
      </c>
      <c r="N384">
        <v>1</v>
      </c>
    </row>
    <row r="385" spans="1:14">
      <c r="A385" t="s">
        <v>25</v>
      </c>
      <c r="B385" t="s">
        <v>20</v>
      </c>
      <c r="C385" t="s">
        <v>16</v>
      </c>
      <c r="D385" s="9">
        <v>45824</v>
      </c>
      <c r="E385">
        <v>112</v>
      </c>
      <c r="F385" t="s">
        <v>7</v>
      </c>
      <c r="G385" t="s">
        <v>107</v>
      </c>
      <c r="H385">
        <v>6</v>
      </c>
      <c r="I385" t="s">
        <v>4</v>
      </c>
      <c r="J385" t="s">
        <v>94</v>
      </c>
      <c r="K385">
        <v>1</v>
      </c>
      <c r="L385">
        <v>0</v>
      </c>
      <c r="M385">
        <v>0</v>
      </c>
      <c r="N385">
        <v>1</v>
      </c>
    </row>
    <row r="386" spans="1:14">
      <c r="A386" t="s">
        <v>25</v>
      </c>
      <c r="B386" t="s">
        <v>20</v>
      </c>
      <c r="C386" t="s">
        <v>16</v>
      </c>
      <c r="D386" s="9">
        <v>45824</v>
      </c>
      <c r="E386">
        <v>112</v>
      </c>
      <c r="F386" t="s">
        <v>7</v>
      </c>
      <c r="G386" t="s">
        <v>107</v>
      </c>
      <c r="H386">
        <v>6</v>
      </c>
      <c r="I386" t="s">
        <v>5</v>
      </c>
      <c r="J386" t="s">
        <v>94</v>
      </c>
      <c r="K386">
        <v>1</v>
      </c>
      <c r="L386">
        <v>0</v>
      </c>
      <c r="M386">
        <v>0</v>
      </c>
      <c r="N386">
        <v>1</v>
      </c>
    </row>
    <row r="387" spans="1:14">
      <c r="A387" t="s">
        <v>25</v>
      </c>
      <c r="B387" t="s">
        <v>20</v>
      </c>
      <c r="C387" t="s">
        <v>16</v>
      </c>
      <c r="D387" s="9">
        <v>45824</v>
      </c>
      <c r="E387">
        <v>112</v>
      </c>
      <c r="F387" t="s">
        <v>7</v>
      </c>
      <c r="G387" t="s">
        <v>107</v>
      </c>
      <c r="H387">
        <v>6</v>
      </c>
      <c r="I387" t="s">
        <v>6</v>
      </c>
      <c r="J387" t="s">
        <v>94</v>
      </c>
      <c r="K387">
        <v>1</v>
      </c>
      <c r="L387">
        <v>0</v>
      </c>
      <c r="M387">
        <v>0</v>
      </c>
      <c r="N387">
        <v>1</v>
      </c>
    </row>
    <row r="388" spans="1:14">
      <c r="A388" t="s">
        <v>25</v>
      </c>
      <c r="B388" t="s">
        <v>20</v>
      </c>
      <c r="C388" t="s">
        <v>16</v>
      </c>
      <c r="D388" s="9">
        <v>45824</v>
      </c>
      <c r="E388">
        <v>112</v>
      </c>
      <c r="F388" t="s">
        <v>5</v>
      </c>
      <c r="G388" t="s">
        <v>107</v>
      </c>
      <c r="H388">
        <v>1</v>
      </c>
      <c r="I388" t="s">
        <v>4</v>
      </c>
      <c r="J388" t="s">
        <v>93</v>
      </c>
      <c r="K388">
        <v>0</v>
      </c>
      <c r="L388">
        <v>1</v>
      </c>
      <c r="M388">
        <v>0</v>
      </c>
      <c r="N388">
        <v>1</v>
      </c>
    </row>
    <row r="389" spans="1:14">
      <c r="A389" t="s">
        <v>25</v>
      </c>
      <c r="B389" t="s">
        <v>20</v>
      </c>
      <c r="C389" t="s">
        <v>16</v>
      </c>
      <c r="D389" s="9">
        <v>45824</v>
      </c>
      <c r="E389">
        <v>112</v>
      </c>
      <c r="F389" t="s">
        <v>5</v>
      </c>
      <c r="G389" t="s">
        <v>65</v>
      </c>
      <c r="H389">
        <v>1</v>
      </c>
      <c r="I389" t="s">
        <v>6</v>
      </c>
      <c r="J389" t="s">
        <v>93</v>
      </c>
      <c r="K389">
        <v>0</v>
      </c>
      <c r="L389">
        <v>1</v>
      </c>
      <c r="M389">
        <v>0</v>
      </c>
      <c r="N389">
        <v>1</v>
      </c>
    </row>
    <row r="390" spans="1:14">
      <c r="A390" t="s">
        <v>25</v>
      </c>
      <c r="B390" t="s">
        <v>20</v>
      </c>
      <c r="C390" t="s">
        <v>16</v>
      </c>
      <c r="D390" s="9">
        <v>45824</v>
      </c>
      <c r="E390">
        <v>112</v>
      </c>
      <c r="F390" t="s">
        <v>5</v>
      </c>
      <c r="G390" t="s">
        <v>65</v>
      </c>
      <c r="H390">
        <v>1</v>
      </c>
      <c r="I390" t="s">
        <v>7</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6</v>
      </c>
      <c r="G392" t="s">
        <v>107</v>
      </c>
      <c r="H392">
        <v>4</v>
      </c>
      <c r="I392" t="s">
        <v>4</v>
      </c>
      <c r="J392" t="s">
        <v>94</v>
      </c>
      <c r="K392">
        <v>1</v>
      </c>
      <c r="L392">
        <v>0</v>
      </c>
      <c r="M392">
        <v>0</v>
      </c>
      <c r="N392">
        <v>1</v>
      </c>
    </row>
    <row r="393" spans="1:14">
      <c r="A393" t="s">
        <v>25</v>
      </c>
      <c r="B393" t="s">
        <v>20</v>
      </c>
      <c r="C393" t="s">
        <v>16</v>
      </c>
      <c r="D393" s="9">
        <v>45824</v>
      </c>
      <c r="E393">
        <v>112</v>
      </c>
      <c r="F393" t="s">
        <v>4</v>
      </c>
      <c r="G393" t="s">
        <v>65</v>
      </c>
      <c r="H393">
        <v>3</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5</v>
      </c>
      <c r="G397" t="s">
        <v>65</v>
      </c>
      <c r="H397">
        <v>11</v>
      </c>
      <c r="I397" t="s">
        <v>6</v>
      </c>
      <c r="J397" t="s">
        <v>94</v>
      </c>
      <c r="K397">
        <v>1</v>
      </c>
      <c r="L397">
        <v>0</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4</v>
      </c>
      <c r="G399" t="s">
        <v>65</v>
      </c>
      <c r="H399">
        <v>0</v>
      </c>
      <c r="I399" t="s">
        <v>6</v>
      </c>
      <c r="J399" t="s">
        <v>93</v>
      </c>
      <c r="K399">
        <v>0</v>
      </c>
      <c r="L399">
        <v>1</v>
      </c>
      <c r="M399">
        <v>0</v>
      </c>
      <c r="N399">
        <v>1</v>
      </c>
    </row>
    <row r="400" spans="1:14">
      <c r="A400" t="s">
        <v>25</v>
      </c>
      <c r="B400" t="s">
        <v>20</v>
      </c>
      <c r="C400" t="s">
        <v>16</v>
      </c>
      <c r="D400" s="9">
        <v>45825</v>
      </c>
      <c r="E400">
        <v>114</v>
      </c>
      <c r="F400" t="s">
        <v>4</v>
      </c>
      <c r="G400" t="s">
        <v>65</v>
      </c>
      <c r="H400">
        <v>0</v>
      </c>
      <c r="I400" t="s">
        <v>5</v>
      </c>
      <c r="J400" t="s">
        <v>93</v>
      </c>
      <c r="K400">
        <v>0</v>
      </c>
      <c r="L400">
        <v>1</v>
      </c>
      <c r="M400">
        <v>0</v>
      </c>
      <c r="N400">
        <v>1</v>
      </c>
    </row>
    <row r="401" spans="1:14">
      <c r="A401" t="s">
        <v>25</v>
      </c>
      <c r="B401" t="s">
        <v>20</v>
      </c>
      <c r="C401" t="s">
        <v>16</v>
      </c>
      <c r="D401" s="9">
        <v>45825</v>
      </c>
      <c r="E401">
        <v>114</v>
      </c>
      <c r="F401" t="s">
        <v>6</v>
      </c>
      <c r="G401" t="s">
        <v>107</v>
      </c>
      <c r="H401">
        <v>1</v>
      </c>
      <c r="I401" t="s">
        <v>5</v>
      </c>
      <c r="J401" t="s">
        <v>93</v>
      </c>
      <c r="K401">
        <v>0</v>
      </c>
      <c r="L401">
        <v>1</v>
      </c>
      <c r="M401">
        <v>0</v>
      </c>
      <c r="N401">
        <v>1</v>
      </c>
    </row>
    <row r="402" spans="1:14">
      <c r="A402" t="s">
        <v>25</v>
      </c>
      <c r="B402" t="s">
        <v>19</v>
      </c>
      <c r="C402" t="s">
        <v>16</v>
      </c>
      <c r="D402" s="9">
        <v>45825</v>
      </c>
      <c r="E402">
        <v>115</v>
      </c>
      <c r="F402" t="s">
        <v>6</v>
      </c>
      <c r="G402" t="s">
        <v>107</v>
      </c>
      <c r="H402">
        <v>2</v>
      </c>
      <c r="I402" t="s">
        <v>4</v>
      </c>
      <c r="J402" t="s">
        <v>93</v>
      </c>
      <c r="K402">
        <v>0</v>
      </c>
      <c r="L402">
        <v>1</v>
      </c>
      <c r="M402">
        <v>0</v>
      </c>
      <c r="N402">
        <v>1</v>
      </c>
    </row>
    <row r="403" spans="1:14">
      <c r="A403" t="s">
        <v>25</v>
      </c>
      <c r="B403" t="s">
        <v>19</v>
      </c>
      <c r="C403" t="s">
        <v>16</v>
      </c>
      <c r="D403" s="9">
        <v>45825</v>
      </c>
      <c r="E403">
        <v>115</v>
      </c>
      <c r="F403" t="s">
        <v>5</v>
      </c>
      <c r="G403" t="s">
        <v>65</v>
      </c>
      <c r="H403">
        <v>10</v>
      </c>
      <c r="I403" t="s">
        <v>6</v>
      </c>
      <c r="J403" t="s">
        <v>94</v>
      </c>
      <c r="K403">
        <v>1</v>
      </c>
      <c r="L403">
        <v>0</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4</v>
      </c>
      <c r="G405" t="s">
        <v>65</v>
      </c>
      <c r="H405">
        <v>14</v>
      </c>
      <c r="I405" t="s">
        <v>6</v>
      </c>
      <c r="J405" t="s">
        <v>94</v>
      </c>
      <c r="K405">
        <v>1</v>
      </c>
      <c r="L405">
        <v>0</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6</v>
      </c>
      <c r="G407" t="s">
        <v>107</v>
      </c>
      <c r="H407">
        <v>2</v>
      </c>
      <c r="I407" t="s">
        <v>5</v>
      </c>
      <c r="J407" t="s">
        <v>93</v>
      </c>
      <c r="K407">
        <v>0</v>
      </c>
      <c r="L407">
        <v>1</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4</v>
      </c>
      <c r="G410" t="s">
        <v>65</v>
      </c>
      <c r="H410">
        <v>14</v>
      </c>
      <c r="I410" t="s">
        <v>5</v>
      </c>
      <c r="J410" t="s">
        <v>94</v>
      </c>
      <c r="K410">
        <v>1</v>
      </c>
      <c r="L410">
        <v>0</v>
      </c>
      <c r="M410">
        <v>0</v>
      </c>
      <c r="N410">
        <v>1</v>
      </c>
    </row>
    <row r="411" spans="1:14">
      <c r="A411" t="s">
        <v>25</v>
      </c>
      <c r="B411" t="s">
        <v>21</v>
      </c>
      <c r="C411" t="s">
        <v>16</v>
      </c>
      <c r="D411" s="9">
        <v>45826</v>
      </c>
      <c r="E411">
        <v>117</v>
      </c>
      <c r="F411" t="s">
        <v>5</v>
      </c>
      <c r="G411" t="s">
        <v>107</v>
      </c>
      <c r="H411">
        <v>2</v>
      </c>
      <c r="I411" t="s">
        <v>4</v>
      </c>
      <c r="J411" t="s">
        <v>93</v>
      </c>
      <c r="K411">
        <v>0</v>
      </c>
      <c r="L411">
        <v>1</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5</v>
      </c>
      <c r="G414" t="s">
        <v>65</v>
      </c>
      <c r="H414">
        <v>13</v>
      </c>
      <c r="I414" t="s">
        <v>4</v>
      </c>
      <c r="J414" t="s">
        <v>94</v>
      </c>
      <c r="K414">
        <v>1</v>
      </c>
      <c r="L414">
        <v>0</v>
      </c>
      <c r="M414">
        <v>0</v>
      </c>
      <c r="N414">
        <v>1</v>
      </c>
    </row>
    <row r="415" spans="1:14">
      <c r="A415" t="s">
        <v>25</v>
      </c>
      <c r="B415" t="s">
        <v>20</v>
      </c>
      <c r="C415" t="s">
        <v>16</v>
      </c>
      <c r="D415" s="9">
        <v>45827</v>
      </c>
      <c r="E415">
        <v>119</v>
      </c>
      <c r="F415" t="s">
        <v>4</v>
      </c>
      <c r="G415" t="s">
        <v>107</v>
      </c>
      <c r="H415">
        <v>8</v>
      </c>
      <c r="I415" t="s">
        <v>5</v>
      </c>
      <c r="J415" t="s">
        <v>93</v>
      </c>
      <c r="K415">
        <v>0</v>
      </c>
      <c r="L415">
        <v>1</v>
      </c>
      <c r="M415">
        <v>0</v>
      </c>
      <c r="N415">
        <v>1</v>
      </c>
    </row>
    <row r="416" spans="1:14">
      <c r="A416" t="s">
        <v>25</v>
      </c>
      <c r="B416" t="s">
        <v>20</v>
      </c>
      <c r="C416" t="s">
        <v>16</v>
      </c>
      <c r="D416" s="9">
        <v>45827</v>
      </c>
      <c r="E416">
        <v>120</v>
      </c>
      <c r="F416" t="s">
        <v>5</v>
      </c>
      <c r="G416" t="s">
        <v>107</v>
      </c>
      <c r="H416">
        <v>8</v>
      </c>
      <c r="I416" t="s">
        <v>4</v>
      </c>
      <c r="J416" t="s">
        <v>93</v>
      </c>
      <c r="K416">
        <v>0</v>
      </c>
      <c r="L416">
        <v>1</v>
      </c>
      <c r="M416">
        <v>0</v>
      </c>
      <c r="N416">
        <v>1</v>
      </c>
    </row>
    <row r="417" spans="1:14">
      <c r="A417" t="s">
        <v>25</v>
      </c>
      <c r="B417" t="s">
        <v>20</v>
      </c>
      <c r="C417" t="s">
        <v>16</v>
      </c>
      <c r="D417" s="9">
        <v>45827</v>
      </c>
      <c r="E417">
        <v>120</v>
      </c>
      <c r="F417" t="s">
        <v>4</v>
      </c>
      <c r="G417" t="s">
        <v>65</v>
      </c>
      <c r="H417">
        <v>12</v>
      </c>
      <c r="I417" t="s">
        <v>5</v>
      </c>
      <c r="J417" t="s">
        <v>94</v>
      </c>
      <c r="K417">
        <v>1</v>
      </c>
      <c r="L417">
        <v>0</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5</v>
      </c>
      <c r="G440" t="s">
        <v>65</v>
      </c>
      <c r="H440">
        <v>0</v>
      </c>
      <c r="I440" t="s">
        <v>4</v>
      </c>
      <c r="J440" t="s">
        <v>93</v>
      </c>
      <c r="K440">
        <v>0</v>
      </c>
      <c r="L440">
        <v>1</v>
      </c>
      <c r="M440">
        <v>0</v>
      </c>
      <c r="N440">
        <v>1</v>
      </c>
    </row>
    <row r="441" spans="1:14">
      <c r="A441" t="s">
        <v>25</v>
      </c>
      <c r="B441" t="s">
        <v>20</v>
      </c>
      <c r="C441" t="s">
        <v>16</v>
      </c>
      <c r="D441" s="9">
        <v>45833</v>
      </c>
      <c r="E441">
        <v>130</v>
      </c>
      <c r="F441" t="s">
        <v>4</v>
      </c>
      <c r="G441" t="s">
        <v>107</v>
      </c>
      <c r="H441">
        <v>14</v>
      </c>
      <c r="I441" t="s">
        <v>5</v>
      </c>
      <c r="J441" t="s">
        <v>94</v>
      </c>
      <c r="K441">
        <v>1</v>
      </c>
      <c r="L441">
        <v>0</v>
      </c>
      <c r="M441">
        <v>0</v>
      </c>
      <c r="N441">
        <v>1</v>
      </c>
    </row>
    <row r="442" spans="1:14">
      <c r="A442" t="s">
        <v>25</v>
      </c>
      <c r="B442" t="s">
        <v>20</v>
      </c>
      <c r="C442" t="s">
        <v>16</v>
      </c>
      <c r="D442" s="9">
        <v>45833</v>
      </c>
      <c r="E442">
        <v>130</v>
      </c>
      <c r="F442" t="s">
        <v>4</v>
      </c>
      <c r="G442" t="s">
        <v>107</v>
      </c>
      <c r="H442">
        <v>14</v>
      </c>
      <c r="I442" t="s">
        <v>83</v>
      </c>
      <c r="J442" t="s">
        <v>94</v>
      </c>
      <c r="K442">
        <v>1</v>
      </c>
      <c r="L442">
        <v>0</v>
      </c>
      <c r="M442">
        <v>0</v>
      </c>
      <c r="N442">
        <v>1</v>
      </c>
    </row>
    <row r="443" spans="1:14">
      <c r="A443" t="s">
        <v>25</v>
      </c>
      <c r="B443" t="s">
        <v>20</v>
      </c>
      <c r="C443" t="s">
        <v>16</v>
      </c>
      <c r="D443" s="9">
        <v>45833</v>
      </c>
      <c r="E443">
        <v>130</v>
      </c>
      <c r="F443" t="s">
        <v>83</v>
      </c>
      <c r="G443" t="s">
        <v>65</v>
      </c>
      <c r="H443">
        <v>1</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83</v>
      </c>
      <c r="G445" t="s">
        <v>65</v>
      </c>
      <c r="H445">
        <v>1</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107</v>
      </c>
      <c r="H450">
        <v>4</v>
      </c>
      <c r="I450" t="s">
        <v>5</v>
      </c>
      <c r="J450" t="s">
        <v>92</v>
      </c>
      <c r="K450">
        <v>0</v>
      </c>
      <c r="L450">
        <v>0</v>
      </c>
      <c r="M450">
        <v>1</v>
      </c>
      <c r="N450">
        <v>1</v>
      </c>
    </row>
    <row r="451" spans="1:14">
      <c r="A451" t="s">
        <v>25</v>
      </c>
      <c r="B451" t="s">
        <v>20</v>
      </c>
      <c r="C451" t="s">
        <v>16</v>
      </c>
      <c r="D451" s="9">
        <v>45834</v>
      </c>
      <c r="E451">
        <v>132</v>
      </c>
      <c r="F451" t="s">
        <v>83</v>
      </c>
      <c r="G451" t="s">
        <v>65</v>
      </c>
      <c r="H451">
        <v>4</v>
      </c>
      <c r="I451" t="s">
        <v>4</v>
      </c>
      <c r="J451" t="s">
        <v>93</v>
      </c>
      <c r="K451">
        <v>0</v>
      </c>
      <c r="L451">
        <v>1</v>
      </c>
      <c r="M451">
        <v>0</v>
      </c>
      <c r="N451">
        <v>1</v>
      </c>
    </row>
    <row r="452" spans="1:14">
      <c r="A452" t="s">
        <v>25</v>
      </c>
      <c r="B452" t="s">
        <v>20</v>
      </c>
      <c r="C452" t="s">
        <v>16</v>
      </c>
      <c r="D452" s="9">
        <v>45834</v>
      </c>
      <c r="E452">
        <v>132</v>
      </c>
      <c r="F452" t="s">
        <v>4</v>
      </c>
      <c r="G452" t="s">
        <v>107</v>
      </c>
      <c r="H452">
        <v>10</v>
      </c>
      <c r="I452" t="s">
        <v>83</v>
      </c>
      <c r="J452" t="s">
        <v>94</v>
      </c>
      <c r="K452">
        <v>1</v>
      </c>
      <c r="L452">
        <v>0</v>
      </c>
      <c r="M452">
        <v>0</v>
      </c>
      <c r="N452">
        <v>1</v>
      </c>
    </row>
    <row r="453" spans="1:14">
      <c r="A453" t="s">
        <v>25</v>
      </c>
      <c r="B453" t="s">
        <v>20</v>
      </c>
      <c r="C453" t="s">
        <v>16</v>
      </c>
      <c r="D453" s="9">
        <v>45834</v>
      </c>
      <c r="E453">
        <v>132</v>
      </c>
      <c r="F453" t="s">
        <v>4</v>
      </c>
      <c r="G453" t="s">
        <v>107</v>
      </c>
      <c r="H453">
        <v>10</v>
      </c>
      <c r="I453" t="s">
        <v>5</v>
      </c>
      <c r="J453" t="s">
        <v>94</v>
      </c>
      <c r="K453">
        <v>1</v>
      </c>
      <c r="L453">
        <v>0</v>
      </c>
      <c r="M453">
        <v>0</v>
      </c>
      <c r="N453">
        <v>1</v>
      </c>
    </row>
    <row r="454" spans="1:14">
      <c r="A454" t="s">
        <v>25</v>
      </c>
      <c r="B454" t="s">
        <v>20</v>
      </c>
      <c r="C454" t="s">
        <v>16</v>
      </c>
      <c r="D454" s="9">
        <v>45834</v>
      </c>
      <c r="E454">
        <v>133</v>
      </c>
      <c r="F454" t="s">
        <v>5</v>
      </c>
      <c r="G454" t="s">
        <v>107</v>
      </c>
      <c r="H454">
        <v>4</v>
      </c>
      <c r="I454" t="s">
        <v>4</v>
      </c>
      <c r="J454" t="s">
        <v>93</v>
      </c>
      <c r="K454">
        <v>0</v>
      </c>
      <c r="L454">
        <v>1</v>
      </c>
      <c r="M454">
        <v>0</v>
      </c>
      <c r="N454">
        <v>1</v>
      </c>
    </row>
    <row r="455" spans="1:14">
      <c r="A455" t="s">
        <v>25</v>
      </c>
      <c r="B455" t="s">
        <v>20</v>
      </c>
      <c r="C455" t="s">
        <v>16</v>
      </c>
      <c r="D455" s="9">
        <v>45834</v>
      </c>
      <c r="E455">
        <v>133</v>
      </c>
      <c r="F455" t="s">
        <v>4</v>
      </c>
      <c r="G455" t="s">
        <v>65</v>
      </c>
      <c r="H455">
        <v>10</v>
      </c>
      <c r="I455" t="s">
        <v>5</v>
      </c>
      <c r="J455" t="s">
        <v>94</v>
      </c>
      <c r="K455">
        <v>1</v>
      </c>
      <c r="L455">
        <v>0</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5</v>
      </c>
      <c r="G462" t="s">
        <v>107</v>
      </c>
      <c r="H462">
        <v>9</v>
      </c>
      <c r="I462" t="s">
        <v>83</v>
      </c>
      <c r="J462" t="s">
        <v>94</v>
      </c>
      <c r="K462">
        <v>1</v>
      </c>
      <c r="L462">
        <v>0</v>
      </c>
      <c r="M462">
        <v>0</v>
      </c>
      <c r="N462">
        <v>1</v>
      </c>
    </row>
    <row r="463" spans="1:14">
      <c r="A463" t="s">
        <v>25</v>
      </c>
      <c r="B463" t="s">
        <v>20</v>
      </c>
      <c r="C463" t="s">
        <v>16</v>
      </c>
      <c r="D463" s="9">
        <v>45838</v>
      </c>
      <c r="E463">
        <v>137</v>
      </c>
      <c r="F463" t="s">
        <v>5</v>
      </c>
      <c r="G463" t="s">
        <v>107</v>
      </c>
      <c r="H463">
        <v>9</v>
      </c>
      <c r="I463" t="s">
        <v>4</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83</v>
      </c>
      <c r="G465" t="s">
        <v>65</v>
      </c>
      <c r="H465">
        <v>1</v>
      </c>
      <c r="I465" t="s">
        <v>4</v>
      </c>
      <c r="J465" t="s">
        <v>93</v>
      </c>
      <c r="K465">
        <v>0</v>
      </c>
      <c r="L465">
        <v>1</v>
      </c>
      <c r="M465">
        <v>0</v>
      </c>
      <c r="N465">
        <v>1</v>
      </c>
    </row>
    <row r="466" spans="1:14">
      <c r="A466" t="s">
        <v>25</v>
      </c>
      <c r="B466" t="s">
        <v>20</v>
      </c>
      <c r="C466" t="s">
        <v>16</v>
      </c>
      <c r="D466" s="9">
        <v>45838</v>
      </c>
      <c r="E466">
        <v>137</v>
      </c>
      <c r="F466" t="s">
        <v>4</v>
      </c>
      <c r="G466" t="s">
        <v>107</v>
      </c>
      <c r="H466">
        <v>5</v>
      </c>
      <c r="I466" t="s">
        <v>83</v>
      </c>
      <c r="J466" t="s">
        <v>94</v>
      </c>
      <c r="K466">
        <v>1</v>
      </c>
      <c r="L466">
        <v>0</v>
      </c>
      <c r="M466">
        <v>0</v>
      </c>
      <c r="N466">
        <v>1</v>
      </c>
    </row>
    <row r="467" spans="1:14">
      <c r="A467" t="s">
        <v>25</v>
      </c>
      <c r="B467" t="s">
        <v>20</v>
      </c>
      <c r="C467" t="s">
        <v>16</v>
      </c>
      <c r="D467" s="9">
        <v>45838</v>
      </c>
      <c r="E467">
        <v>137</v>
      </c>
      <c r="F467" t="s">
        <v>4</v>
      </c>
      <c r="G467" t="s">
        <v>65</v>
      </c>
      <c r="H467">
        <v>5</v>
      </c>
      <c r="I467" t="s">
        <v>5</v>
      </c>
      <c r="J467" t="s">
        <v>93</v>
      </c>
      <c r="K467">
        <v>0</v>
      </c>
      <c r="L467">
        <v>1</v>
      </c>
      <c r="M467">
        <v>0</v>
      </c>
      <c r="N467">
        <v>1</v>
      </c>
    </row>
    <row r="468" spans="1:14">
      <c r="A468" t="s">
        <v>25</v>
      </c>
      <c r="B468" t="s">
        <v>19</v>
      </c>
      <c r="C468" t="s">
        <v>16</v>
      </c>
      <c r="D468" s="9">
        <v>45838</v>
      </c>
      <c r="E468">
        <v>138</v>
      </c>
      <c r="F468" t="s">
        <v>5</v>
      </c>
      <c r="G468" t="s">
        <v>65</v>
      </c>
      <c r="H468">
        <v>3</v>
      </c>
      <c r="I468" t="s">
        <v>4</v>
      </c>
      <c r="J468" t="s">
        <v>93</v>
      </c>
      <c r="K468">
        <v>0</v>
      </c>
      <c r="L468">
        <v>1</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4</v>
      </c>
      <c r="G470" t="s">
        <v>107</v>
      </c>
      <c r="H470">
        <v>13</v>
      </c>
      <c r="I470" t="s">
        <v>83</v>
      </c>
      <c r="J470" t="s">
        <v>94</v>
      </c>
      <c r="K470">
        <v>1</v>
      </c>
      <c r="L470">
        <v>0</v>
      </c>
      <c r="M470">
        <v>0</v>
      </c>
      <c r="N470">
        <v>1</v>
      </c>
    </row>
    <row r="471" spans="1:14">
      <c r="A471" t="s">
        <v>25</v>
      </c>
      <c r="B471" t="s">
        <v>19</v>
      </c>
      <c r="C471" t="s">
        <v>16</v>
      </c>
      <c r="D471" s="9">
        <v>45838</v>
      </c>
      <c r="E471">
        <v>138</v>
      </c>
      <c r="F471" t="s">
        <v>5</v>
      </c>
      <c r="G471" t="s">
        <v>107</v>
      </c>
      <c r="H471">
        <v>3</v>
      </c>
      <c r="I471" t="s">
        <v>83</v>
      </c>
      <c r="J471" t="s">
        <v>92</v>
      </c>
      <c r="K471">
        <v>0</v>
      </c>
      <c r="L471">
        <v>0</v>
      </c>
      <c r="M471">
        <v>1</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4</v>
      </c>
      <c r="G475" t="s">
        <v>65</v>
      </c>
      <c r="H475">
        <v>4</v>
      </c>
      <c r="I475" t="s">
        <v>6</v>
      </c>
      <c r="J475" t="s">
        <v>93</v>
      </c>
      <c r="K475">
        <v>0</v>
      </c>
      <c r="L475">
        <v>1</v>
      </c>
      <c r="M475">
        <v>0</v>
      </c>
      <c r="N475">
        <v>1</v>
      </c>
    </row>
    <row r="476" spans="1:14">
      <c r="A476" t="s">
        <v>25</v>
      </c>
      <c r="B476" t="s">
        <v>20</v>
      </c>
      <c r="C476" t="s">
        <v>16</v>
      </c>
      <c r="D476" s="9">
        <v>45838</v>
      </c>
      <c r="E476">
        <v>139</v>
      </c>
      <c r="F476" t="s">
        <v>5</v>
      </c>
      <c r="G476" t="s">
        <v>107</v>
      </c>
      <c r="H476">
        <v>4</v>
      </c>
      <c r="I476" t="s">
        <v>4</v>
      </c>
      <c r="J476" t="s">
        <v>92</v>
      </c>
      <c r="K476">
        <v>0</v>
      </c>
      <c r="L476">
        <v>0</v>
      </c>
      <c r="M476">
        <v>1</v>
      </c>
      <c r="N476">
        <v>1</v>
      </c>
    </row>
    <row r="477" spans="1:14">
      <c r="A477" t="s">
        <v>25</v>
      </c>
      <c r="B477" t="s">
        <v>20</v>
      </c>
      <c r="C477" t="s">
        <v>16</v>
      </c>
      <c r="D477" s="9">
        <v>45838</v>
      </c>
      <c r="E477">
        <v>139</v>
      </c>
      <c r="F477" t="s">
        <v>5</v>
      </c>
      <c r="G477" t="s">
        <v>65</v>
      </c>
      <c r="H477">
        <v>4</v>
      </c>
      <c r="I477" t="s">
        <v>6</v>
      </c>
      <c r="J477" t="s">
        <v>93</v>
      </c>
      <c r="K477">
        <v>0</v>
      </c>
      <c r="L477">
        <v>1</v>
      </c>
      <c r="M477">
        <v>0</v>
      </c>
      <c r="N477">
        <v>1</v>
      </c>
    </row>
    <row r="478" spans="1:14">
      <c r="A478" t="s">
        <v>25</v>
      </c>
      <c r="B478" t="s">
        <v>20</v>
      </c>
      <c r="C478" t="s">
        <v>16</v>
      </c>
      <c r="D478" s="9">
        <v>45838</v>
      </c>
      <c r="E478">
        <v>139</v>
      </c>
      <c r="F478" t="s">
        <v>6</v>
      </c>
      <c r="G478" t="s">
        <v>107</v>
      </c>
      <c r="H478">
        <v>5</v>
      </c>
      <c r="I478" t="s">
        <v>4</v>
      </c>
      <c r="J478" t="s">
        <v>94</v>
      </c>
      <c r="K478">
        <v>1</v>
      </c>
      <c r="L478">
        <v>0</v>
      </c>
      <c r="M478">
        <v>0</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83</v>
      </c>
      <c r="G480" t="s">
        <v>65</v>
      </c>
      <c r="H480">
        <v>2</v>
      </c>
      <c r="I480" t="s">
        <v>4</v>
      </c>
      <c r="J480" t="s">
        <v>93</v>
      </c>
      <c r="K480">
        <v>0</v>
      </c>
      <c r="L480">
        <v>1</v>
      </c>
      <c r="M480">
        <v>0</v>
      </c>
      <c r="N480">
        <v>1</v>
      </c>
    </row>
    <row r="481" spans="1:14">
      <c r="A481" t="s">
        <v>25</v>
      </c>
      <c r="B481" t="s">
        <v>20</v>
      </c>
      <c r="C481" t="s">
        <v>16</v>
      </c>
      <c r="D481" s="9">
        <v>45839</v>
      </c>
      <c r="E481">
        <v>140</v>
      </c>
      <c r="F481" t="s">
        <v>5</v>
      </c>
      <c r="G481" t="s">
        <v>65</v>
      </c>
      <c r="H481">
        <v>14</v>
      </c>
      <c r="I481" t="s">
        <v>83</v>
      </c>
      <c r="J481" t="s">
        <v>94</v>
      </c>
      <c r="K481">
        <v>1</v>
      </c>
      <c r="L481">
        <v>0</v>
      </c>
      <c r="M481">
        <v>0</v>
      </c>
      <c r="N481">
        <v>1</v>
      </c>
    </row>
    <row r="482" spans="1:14">
      <c r="A482" t="s">
        <v>25</v>
      </c>
      <c r="B482" t="s">
        <v>20</v>
      </c>
      <c r="C482" t="s">
        <v>16</v>
      </c>
      <c r="D482" s="9">
        <v>45839</v>
      </c>
      <c r="E482">
        <v>140</v>
      </c>
      <c r="F482" t="s">
        <v>83</v>
      </c>
      <c r="G482" t="s">
        <v>107</v>
      </c>
      <c r="H482">
        <v>2</v>
      </c>
      <c r="I482" t="s">
        <v>5</v>
      </c>
      <c r="J482" t="s">
        <v>93</v>
      </c>
      <c r="K482">
        <v>0</v>
      </c>
      <c r="L482">
        <v>1</v>
      </c>
      <c r="M482">
        <v>0</v>
      </c>
      <c r="N482">
        <v>1</v>
      </c>
    </row>
    <row r="483" spans="1:14">
      <c r="A483" t="s">
        <v>25</v>
      </c>
      <c r="B483" t="s">
        <v>20</v>
      </c>
      <c r="C483" t="s">
        <v>16</v>
      </c>
      <c r="D483" s="9">
        <v>45839</v>
      </c>
      <c r="E483">
        <v>140</v>
      </c>
      <c r="F483" t="s">
        <v>4</v>
      </c>
      <c r="G483" t="s">
        <v>107</v>
      </c>
      <c r="H483">
        <v>8</v>
      </c>
      <c r="I483" t="s">
        <v>5</v>
      </c>
      <c r="J483" t="s">
        <v>93</v>
      </c>
      <c r="K483">
        <v>0</v>
      </c>
      <c r="L483">
        <v>1</v>
      </c>
      <c r="M483">
        <v>0</v>
      </c>
      <c r="N483">
        <v>1</v>
      </c>
    </row>
    <row r="484" spans="1:14">
      <c r="A484" t="s">
        <v>25</v>
      </c>
      <c r="B484" t="s">
        <v>20</v>
      </c>
      <c r="C484" t="s">
        <v>16</v>
      </c>
      <c r="D484" s="9">
        <v>45839</v>
      </c>
      <c r="E484">
        <v>140</v>
      </c>
      <c r="F484" t="s">
        <v>4</v>
      </c>
      <c r="G484" t="s">
        <v>107</v>
      </c>
      <c r="H484">
        <v>8</v>
      </c>
      <c r="I484" t="s">
        <v>83</v>
      </c>
      <c r="J484" t="s">
        <v>94</v>
      </c>
      <c r="K484">
        <v>1</v>
      </c>
      <c r="L484">
        <v>0</v>
      </c>
      <c r="M484">
        <v>0</v>
      </c>
      <c r="N484">
        <v>1</v>
      </c>
    </row>
    <row r="485" spans="1:14">
      <c r="A485" t="s">
        <v>25</v>
      </c>
      <c r="B485" t="s">
        <v>20</v>
      </c>
      <c r="C485" t="s">
        <v>16</v>
      </c>
      <c r="D485" s="9">
        <v>45839</v>
      </c>
      <c r="E485">
        <v>140</v>
      </c>
      <c r="F485" t="s">
        <v>5</v>
      </c>
      <c r="G485" t="s">
        <v>65</v>
      </c>
      <c r="H485">
        <v>14</v>
      </c>
      <c r="I485" t="s">
        <v>4</v>
      </c>
      <c r="J485" t="s">
        <v>94</v>
      </c>
      <c r="K485">
        <v>1</v>
      </c>
      <c r="L485">
        <v>0</v>
      </c>
      <c r="M485">
        <v>0</v>
      </c>
      <c r="N485">
        <v>1</v>
      </c>
    </row>
    <row r="486" spans="1:14">
      <c r="A486" t="s">
        <v>25</v>
      </c>
      <c r="B486" t="s">
        <v>19</v>
      </c>
      <c r="C486" t="s">
        <v>16</v>
      </c>
      <c r="D486" s="9">
        <v>45839</v>
      </c>
      <c r="E486">
        <v>141</v>
      </c>
      <c r="F486" t="s">
        <v>6</v>
      </c>
      <c r="G486" t="s">
        <v>107</v>
      </c>
      <c r="H486">
        <v>5</v>
      </c>
      <c r="I486" t="s">
        <v>5</v>
      </c>
      <c r="J486" t="s">
        <v>93</v>
      </c>
      <c r="K486">
        <v>0</v>
      </c>
      <c r="L486">
        <v>1</v>
      </c>
      <c r="M486">
        <v>0</v>
      </c>
      <c r="N486">
        <v>1</v>
      </c>
    </row>
    <row r="487" spans="1:14">
      <c r="A487" t="s">
        <v>25</v>
      </c>
      <c r="B487" t="s">
        <v>19</v>
      </c>
      <c r="C487" t="s">
        <v>16</v>
      </c>
      <c r="D487" s="9">
        <v>45839</v>
      </c>
      <c r="E487">
        <v>141</v>
      </c>
      <c r="F487" t="s">
        <v>5</v>
      </c>
      <c r="G487" t="s">
        <v>107</v>
      </c>
      <c r="H487">
        <v>14</v>
      </c>
      <c r="I487" t="s">
        <v>4</v>
      </c>
      <c r="J487" t="s">
        <v>94</v>
      </c>
      <c r="K487">
        <v>1</v>
      </c>
      <c r="L487">
        <v>0</v>
      </c>
      <c r="M487">
        <v>0</v>
      </c>
      <c r="N487">
        <v>1</v>
      </c>
    </row>
    <row r="488" spans="1:14">
      <c r="A488" t="s">
        <v>25</v>
      </c>
      <c r="B488" t="s">
        <v>19</v>
      </c>
      <c r="C488" t="s">
        <v>16</v>
      </c>
      <c r="D488" s="9">
        <v>45839</v>
      </c>
      <c r="E488">
        <v>141</v>
      </c>
      <c r="F488" t="s">
        <v>4</v>
      </c>
      <c r="G488" t="s">
        <v>65</v>
      </c>
      <c r="H488">
        <v>3</v>
      </c>
      <c r="I488" t="s">
        <v>5</v>
      </c>
      <c r="J488" t="s">
        <v>93</v>
      </c>
      <c r="K488">
        <v>0</v>
      </c>
      <c r="L488">
        <v>1</v>
      </c>
      <c r="M488">
        <v>0</v>
      </c>
      <c r="N488">
        <v>1</v>
      </c>
    </row>
    <row r="489" spans="1:14">
      <c r="A489" t="s">
        <v>25</v>
      </c>
      <c r="B489" t="s">
        <v>19</v>
      </c>
      <c r="C489" t="s">
        <v>16</v>
      </c>
      <c r="D489" s="9">
        <v>45839</v>
      </c>
      <c r="E489">
        <v>141</v>
      </c>
      <c r="F489" t="s">
        <v>6</v>
      </c>
      <c r="G489" t="s">
        <v>107</v>
      </c>
      <c r="H489">
        <v>5</v>
      </c>
      <c r="I489" t="s">
        <v>4</v>
      </c>
      <c r="J489" t="s">
        <v>94</v>
      </c>
      <c r="K489">
        <v>1</v>
      </c>
      <c r="L489">
        <v>0</v>
      </c>
      <c r="M489">
        <v>0</v>
      </c>
      <c r="N489">
        <v>1</v>
      </c>
    </row>
    <row r="490" spans="1:14">
      <c r="A490" t="s">
        <v>25</v>
      </c>
      <c r="B490" t="s">
        <v>19</v>
      </c>
      <c r="C490" t="s">
        <v>16</v>
      </c>
      <c r="D490" s="9">
        <v>45839</v>
      </c>
      <c r="E490">
        <v>141</v>
      </c>
      <c r="F490" t="s">
        <v>5</v>
      </c>
      <c r="G490" t="s">
        <v>65</v>
      </c>
      <c r="H490">
        <v>14</v>
      </c>
      <c r="I490" t="s">
        <v>6</v>
      </c>
      <c r="J490" t="s">
        <v>94</v>
      </c>
      <c r="K490">
        <v>1</v>
      </c>
      <c r="L490">
        <v>0</v>
      </c>
      <c r="M490">
        <v>0</v>
      </c>
      <c r="N490">
        <v>1</v>
      </c>
    </row>
    <row r="491" spans="1:14">
      <c r="A491" t="s">
        <v>25</v>
      </c>
      <c r="B491" t="s">
        <v>19</v>
      </c>
      <c r="C491" t="s">
        <v>16</v>
      </c>
      <c r="D491" s="9">
        <v>45839</v>
      </c>
      <c r="E491">
        <v>141</v>
      </c>
      <c r="F491" t="s">
        <v>4</v>
      </c>
      <c r="G491" t="s">
        <v>65</v>
      </c>
      <c r="H491">
        <v>3</v>
      </c>
      <c r="I491" t="s">
        <v>6</v>
      </c>
      <c r="J491" t="s">
        <v>93</v>
      </c>
      <c r="K491">
        <v>0</v>
      </c>
      <c r="L491">
        <v>1</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5</v>
      </c>
      <c r="G493" t="s">
        <v>65</v>
      </c>
      <c r="H493">
        <v>8</v>
      </c>
      <c r="I493" t="s">
        <v>4</v>
      </c>
      <c r="J493" t="s">
        <v>94</v>
      </c>
      <c r="K493">
        <v>1</v>
      </c>
      <c r="L493">
        <v>0</v>
      </c>
      <c r="M493">
        <v>0</v>
      </c>
      <c r="N493">
        <v>1</v>
      </c>
    </row>
    <row r="494" spans="1:14">
      <c r="A494" t="s">
        <v>25</v>
      </c>
      <c r="B494" t="s">
        <v>20</v>
      </c>
      <c r="C494" t="s">
        <v>16</v>
      </c>
      <c r="D494" s="9">
        <v>45839</v>
      </c>
      <c r="E494">
        <v>142</v>
      </c>
      <c r="F494" t="s">
        <v>5</v>
      </c>
      <c r="G494" t="s">
        <v>65</v>
      </c>
      <c r="H494">
        <v>8</v>
      </c>
      <c r="I494" t="s">
        <v>6</v>
      </c>
      <c r="J494" t="s">
        <v>94</v>
      </c>
      <c r="K494">
        <v>1</v>
      </c>
      <c r="L494">
        <v>0</v>
      </c>
      <c r="M494">
        <v>0</v>
      </c>
      <c r="N494">
        <v>1</v>
      </c>
    </row>
    <row r="495" spans="1:14">
      <c r="A495" t="s">
        <v>25</v>
      </c>
      <c r="B495" t="s">
        <v>20</v>
      </c>
      <c r="C495" t="s">
        <v>16</v>
      </c>
      <c r="D495" s="9">
        <v>45839</v>
      </c>
      <c r="E495">
        <v>142</v>
      </c>
      <c r="F495" t="s">
        <v>4</v>
      </c>
      <c r="G495" t="s">
        <v>107</v>
      </c>
      <c r="H495">
        <v>6</v>
      </c>
      <c r="I495" t="s">
        <v>5</v>
      </c>
      <c r="J495" t="s">
        <v>93</v>
      </c>
      <c r="K495">
        <v>0</v>
      </c>
      <c r="L495">
        <v>1</v>
      </c>
      <c r="M495">
        <v>0</v>
      </c>
      <c r="N495">
        <v>1</v>
      </c>
    </row>
    <row r="496" spans="1:14">
      <c r="A496" t="s">
        <v>25</v>
      </c>
      <c r="B496" t="s">
        <v>20</v>
      </c>
      <c r="C496" t="s">
        <v>16</v>
      </c>
      <c r="D496" s="9">
        <v>45839</v>
      </c>
      <c r="E496">
        <v>142</v>
      </c>
      <c r="F496" t="s">
        <v>4</v>
      </c>
      <c r="G496" t="s">
        <v>107</v>
      </c>
      <c r="H496">
        <v>6</v>
      </c>
      <c r="I496" t="s">
        <v>6</v>
      </c>
      <c r="J496" t="s">
        <v>94</v>
      </c>
      <c r="K496">
        <v>1</v>
      </c>
      <c r="L496">
        <v>0</v>
      </c>
      <c r="M496">
        <v>0</v>
      </c>
      <c r="N496">
        <v>1</v>
      </c>
    </row>
    <row r="497" spans="1:14">
      <c r="A497" t="s">
        <v>25</v>
      </c>
      <c r="B497" t="s">
        <v>20</v>
      </c>
      <c r="C497" t="s">
        <v>16</v>
      </c>
      <c r="D497" s="9">
        <v>45839</v>
      </c>
      <c r="E497">
        <v>142</v>
      </c>
      <c r="F497" t="s">
        <v>6</v>
      </c>
      <c r="G497" t="s">
        <v>65</v>
      </c>
      <c r="H497">
        <v>4</v>
      </c>
      <c r="I497" t="s">
        <v>4</v>
      </c>
      <c r="J497" t="s">
        <v>93</v>
      </c>
      <c r="K497">
        <v>0</v>
      </c>
      <c r="L497">
        <v>1</v>
      </c>
      <c r="M497">
        <v>0</v>
      </c>
      <c r="N497">
        <v>1</v>
      </c>
    </row>
    <row r="498" spans="1:14">
      <c r="A498" t="s">
        <v>25</v>
      </c>
      <c r="B498" t="s">
        <v>20</v>
      </c>
      <c r="C498" t="s">
        <v>16</v>
      </c>
      <c r="D498" s="9">
        <v>45840</v>
      </c>
      <c r="E498">
        <v>143</v>
      </c>
      <c r="F498" t="s">
        <v>4</v>
      </c>
      <c r="G498" t="s">
        <v>107</v>
      </c>
      <c r="H498">
        <v>4</v>
      </c>
      <c r="I498" t="s">
        <v>5</v>
      </c>
      <c r="J498" t="s">
        <v>93</v>
      </c>
      <c r="K498">
        <v>0</v>
      </c>
      <c r="L498">
        <v>1</v>
      </c>
      <c r="M498">
        <v>0</v>
      </c>
      <c r="N498">
        <v>1</v>
      </c>
    </row>
    <row r="499" spans="1:14">
      <c r="A499" t="s">
        <v>25</v>
      </c>
      <c r="B499" t="s">
        <v>20</v>
      </c>
      <c r="C499" t="s">
        <v>16</v>
      </c>
      <c r="D499" s="9">
        <v>45840</v>
      </c>
      <c r="E499">
        <v>143</v>
      </c>
      <c r="F499" t="s">
        <v>6</v>
      </c>
      <c r="G499" t="s">
        <v>107</v>
      </c>
      <c r="H499">
        <v>3</v>
      </c>
      <c r="I499" t="s">
        <v>83</v>
      </c>
      <c r="J499" t="s">
        <v>93</v>
      </c>
      <c r="K499">
        <v>0</v>
      </c>
      <c r="L499">
        <v>1</v>
      </c>
      <c r="M499">
        <v>0</v>
      </c>
      <c r="N499">
        <v>1</v>
      </c>
    </row>
    <row r="500" spans="1:14">
      <c r="A500" t="s">
        <v>25</v>
      </c>
      <c r="B500" t="s">
        <v>20</v>
      </c>
      <c r="C500" t="s">
        <v>16</v>
      </c>
      <c r="D500" s="9">
        <v>45840</v>
      </c>
      <c r="E500">
        <v>143</v>
      </c>
      <c r="F500" t="s">
        <v>6</v>
      </c>
      <c r="G500" t="s">
        <v>107</v>
      </c>
      <c r="H500">
        <v>3</v>
      </c>
      <c r="I500" t="s">
        <v>5</v>
      </c>
      <c r="J500" t="s">
        <v>93</v>
      </c>
      <c r="K500">
        <v>0</v>
      </c>
      <c r="L500">
        <v>1</v>
      </c>
      <c r="M500">
        <v>0</v>
      </c>
      <c r="N500">
        <v>1</v>
      </c>
    </row>
    <row r="501" spans="1:14">
      <c r="A501" t="s">
        <v>25</v>
      </c>
      <c r="B501" t="s">
        <v>20</v>
      </c>
      <c r="C501" t="s">
        <v>16</v>
      </c>
      <c r="D501" s="9">
        <v>45840</v>
      </c>
      <c r="E501">
        <v>143</v>
      </c>
      <c r="F501" t="s">
        <v>6</v>
      </c>
      <c r="G501" t="s">
        <v>107</v>
      </c>
      <c r="H501">
        <v>3</v>
      </c>
      <c r="I501" t="s">
        <v>4</v>
      </c>
      <c r="J501" t="s">
        <v>93</v>
      </c>
      <c r="K501">
        <v>0</v>
      </c>
      <c r="L501">
        <v>1</v>
      </c>
      <c r="M501">
        <v>0</v>
      </c>
      <c r="N501">
        <v>1</v>
      </c>
    </row>
    <row r="502" spans="1:14">
      <c r="A502" t="s">
        <v>25</v>
      </c>
      <c r="B502" t="s">
        <v>20</v>
      </c>
      <c r="C502" t="s">
        <v>16</v>
      </c>
      <c r="D502" s="9">
        <v>45840</v>
      </c>
      <c r="E502">
        <v>143</v>
      </c>
      <c r="F502" t="s">
        <v>4</v>
      </c>
      <c r="G502" t="s">
        <v>65</v>
      </c>
      <c r="H502">
        <v>4</v>
      </c>
      <c r="I502" t="s">
        <v>6</v>
      </c>
      <c r="J502" t="s">
        <v>94</v>
      </c>
      <c r="K502">
        <v>1</v>
      </c>
      <c r="L502">
        <v>0</v>
      </c>
      <c r="M502">
        <v>0</v>
      </c>
      <c r="N502">
        <v>1</v>
      </c>
    </row>
    <row r="503" spans="1:14">
      <c r="A503" t="s">
        <v>25</v>
      </c>
      <c r="B503" t="s">
        <v>20</v>
      </c>
      <c r="C503" t="s">
        <v>16</v>
      </c>
      <c r="D503" s="9">
        <v>45840</v>
      </c>
      <c r="E503">
        <v>143</v>
      </c>
      <c r="F503" t="s">
        <v>5</v>
      </c>
      <c r="G503" t="s">
        <v>65</v>
      </c>
      <c r="H503">
        <v>10</v>
      </c>
      <c r="I503" t="s">
        <v>6</v>
      </c>
      <c r="J503" t="s">
        <v>94</v>
      </c>
      <c r="K503">
        <v>1</v>
      </c>
      <c r="L503">
        <v>0</v>
      </c>
      <c r="M503">
        <v>0</v>
      </c>
      <c r="N503">
        <v>1</v>
      </c>
    </row>
    <row r="504" spans="1:14">
      <c r="A504" t="s">
        <v>25</v>
      </c>
      <c r="B504" t="s">
        <v>20</v>
      </c>
      <c r="C504" t="s">
        <v>16</v>
      </c>
      <c r="D504" s="9">
        <v>45840</v>
      </c>
      <c r="E504">
        <v>143</v>
      </c>
      <c r="F504" t="s">
        <v>5</v>
      </c>
      <c r="G504" t="s">
        <v>65</v>
      </c>
      <c r="H504">
        <v>10</v>
      </c>
      <c r="I504" t="s">
        <v>4</v>
      </c>
      <c r="J504" t="s">
        <v>94</v>
      </c>
      <c r="K504">
        <v>1</v>
      </c>
      <c r="L504">
        <v>0</v>
      </c>
      <c r="M504">
        <v>0</v>
      </c>
      <c r="N504">
        <v>1</v>
      </c>
    </row>
    <row r="505" spans="1:14">
      <c r="A505" t="s">
        <v>25</v>
      </c>
      <c r="B505" t="s">
        <v>20</v>
      </c>
      <c r="C505" t="s">
        <v>16</v>
      </c>
      <c r="D505" s="9">
        <v>45840</v>
      </c>
      <c r="E505">
        <v>143</v>
      </c>
      <c r="F505" t="s">
        <v>83</v>
      </c>
      <c r="G505" t="s">
        <v>65</v>
      </c>
      <c r="H505">
        <v>8</v>
      </c>
      <c r="I505" t="s">
        <v>6</v>
      </c>
      <c r="J505" t="s">
        <v>94</v>
      </c>
      <c r="K505">
        <v>1</v>
      </c>
      <c r="L505">
        <v>0</v>
      </c>
      <c r="M505">
        <v>0</v>
      </c>
      <c r="N505">
        <v>1</v>
      </c>
    </row>
    <row r="506" spans="1:14">
      <c r="A506" t="s">
        <v>25</v>
      </c>
      <c r="B506" t="s">
        <v>20</v>
      </c>
      <c r="C506" t="s">
        <v>16</v>
      </c>
      <c r="D506" s="9">
        <v>45840</v>
      </c>
      <c r="E506">
        <v>143</v>
      </c>
      <c r="F506" t="s">
        <v>4</v>
      </c>
      <c r="G506" t="s">
        <v>65</v>
      </c>
      <c r="H506">
        <v>4</v>
      </c>
      <c r="I506" t="s">
        <v>83</v>
      </c>
      <c r="J506" t="s">
        <v>93</v>
      </c>
      <c r="K506">
        <v>0</v>
      </c>
      <c r="L506">
        <v>1</v>
      </c>
      <c r="M506">
        <v>0</v>
      </c>
      <c r="N506">
        <v>1</v>
      </c>
    </row>
    <row r="507" spans="1:14">
      <c r="A507" t="s">
        <v>25</v>
      </c>
      <c r="B507" t="s">
        <v>20</v>
      </c>
      <c r="C507" t="s">
        <v>16</v>
      </c>
      <c r="D507" s="9">
        <v>45840</v>
      </c>
      <c r="E507">
        <v>143</v>
      </c>
      <c r="F507" t="s">
        <v>83</v>
      </c>
      <c r="G507" t="s">
        <v>107</v>
      </c>
      <c r="H507">
        <v>8</v>
      </c>
      <c r="I507" t="s">
        <v>4</v>
      </c>
      <c r="J507" t="s">
        <v>94</v>
      </c>
      <c r="K507">
        <v>1</v>
      </c>
      <c r="L507">
        <v>0</v>
      </c>
      <c r="M507">
        <v>0</v>
      </c>
      <c r="N507">
        <v>1</v>
      </c>
    </row>
    <row r="508" spans="1:14">
      <c r="A508" t="s">
        <v>25</v>
      </c>
      <c r="B508" t="s">
        <v>20</v>
      </c>
      <c r="C508" t="s">
        <v>16</v>
      </c>
      <c r="D508" s="9">
        <v>45840</v>
      </c>
      <c r="E508">
        <v>143</v>
      </c>
      <c r="F508" t="s">
        <v>83</v>
      </c>
      <c r="G508" t="s">
        <v>107</v>
      </c>
      <c r="H508">
        <v>8</v>
      </c>
      <c r="I508" t="s">
        <v>5</v>
      </c>
      <c r="J508" t="s">
        <v>93</v>
      </c>
      <c r="K508">
        <v>0</v>
      </c>
      <c r="L508">
        <v>1</v>
      </c>
      <c r="M508">
        <v>0</v>
      </c>
      <c r="N508">
        <v>1</v>
      </c>
    </row>
    <row r="509" spans="1:14">
      <c r="A509" t="s">
        <v>25</v>
      </c>
      <c r="B509" t="s">
        <v>20</v>
      </c>
      <c r="C509" t="s">
        <v>16</v>
      </c>
      <c r="D509" s="9">
        <v>45840</v>
      </c>
      <c r="E509">
        <v>143</v>
      </c>
      <c r="F509" t="s">
        <v>5</v>
      </c>
      <c r="G509" t="s">
        <v>65</v>
      </c>
      <c r="H509">
        <v>10</v>
      </c>
      <c r="I509" t="s">
        <v>83</v>
      </c>
      <c r="J509" t="s">
        <v>94</v>
      </c>
      <c r="K509">
        <v>1</v>
      </c>
      <c r="L509">
        <v>0</v>
      </c>
      <c r="M509">
        <v>0</v>
      </c>
      <c r="N509">
        <v>1</v>
      </c>
    </row>
    <row r="510" spans="1:14">
      <c r="A510" t="s">
        <v>25</v>
      </c>
      <c r="B510" t="s">
        <v>20</v>
      </c>
      <c r="C510" t="s">
        <v>16</v>
      </c>
      <c r="D510" s="9">
        <v>45840</v>
      </c>
      <c r="E510">
        <v>144</v>
      </c>
      <c r="F510" t="s">
        <v>6</v>
      </c>
      <c r="G510" t="s">
        <v>107</v>
      </c>
      <c r="H510">
        <v>2</v>
      </c>
      <c r="I510" t="s">
        <v>5</v>
      </c>
      <c r="J510" t="s">
        <v>93</v>
      </c>
      <c r="K510">
        <v>0</v>
      </c>
      <c r="L510">
        <v>1</v>
      </c>
      <c r="M510">
        <v>0</v>
      </c>
      <c r="N510">
        <v>1</v>
      </c>
    </row>
    <row r="511" spans="1:14">
      <c r="A511" t="s">
        <v>25</v>
      </c>
      <c r="B511" t="s">
        <v>20</v>
      </c>
      <c r="C511" t="s">
        <v>16</v>
      </c>
      <c r="D511" s="9">
        <v>45840</v>
      </c>
      <c r="E511">
        <v>144</v>
      </c>
      <c r="F511" t="s">
        <v>5</v>
      </c>
      <c r="G511" t="s">
        <v>107</v>
      </c>
      <c r="H511">
        <v>9</v>
      </c>
      <c r="I511" t="s">
        <v>4</v>
      </c>
      <c r="J511" t="s">
        <v>93</v>
      </c>
      <c r="K511">
        <v>0</v>
      </c>
      <c r="L511">
        <v>1</v>
      </c>
      <c r="M511">
        <v>0</v>
      </c>
      <c r="N511">
        <v>1</v>
      </c>
    </row>
    <row r="512" spans="1:14">
      <c r="A512" t="s">
        <v>25</v>
      </c>
      <c r="B512" t="s">
        <v>20</v>
      </c>
      <c r="C512" t="s">
        <v>16</v>
      </c>
      <c r="D512" s="9">
        <v>45840</v>
      </c>
      <c r="E512">
        <v>144</v>
      </c>
      <c r="F512" t="s">
        <v>5</v>
      </c>
      <c r="G512" t="s">
        <v>65</v>
      </c>
      <c r="H512">
        <v>9</v>
      </c>
      <c r="I512" t="s">
        <v>6</v>
      </c>
      <c r="J512" t="s">
        <v>94</v>
      </c>
      <c r="K512">
        <v>1</v>
      </c>
      <c r="L512">
        <v>0</v>
      </c>
      <c r="M512">
        <v>0</v>
      </c>
      <c r="N512">
        <v>1</v>
      </c>
    </row>
    <row r="513" spans="1:14">
      <c r="A513" t="s">
        <v>25</v>
      </c>
      <c r="B513" t="s">
        <v>20</v>
      </c>
      <c r="C513" t="s">
        <v>16</v>
      </c>
      <c r="D513" s="9">
        <v>45840</v>
      </c>
      <c r="E513">
        <v>144</v>
      </c>
      <c r="F513" t="s">
        <v>4</v>
      </c>
      <c r="G513" t="s">
        <v>65</v>
      </c>
      <c r="H513">
        <v>17</v>
      </c>
      <c r="I513" t="s">
        <v>6</v>
      </c>
      <c r="J513" t="s">
        <v>94</v>
      </c>
      <c r="K513">
        <v>1</v>
      </c>
      <c r="L513">
        <v>0</v>
      </c>
      <c r="M513">
        <v>0</v>
      </c>
      <c r="N513">
        <v>1</v>
      </c>
    </row>
    <row r="514" spans="1:14">
      <c r="A514" t="s">
        <v>25</v>
      </c>
      <c r="B514" t="s">
        <v>20</v>
      </c>
      <c r="C514" t="s">
        <v>16</v>
      </c>
      <c r="D514" s="9">
        <v>45840</v>
      </c>
      <c r="E514">
        <v>144</v>
      </c>
      <c r="F514" t="s">
        <v>4</v>
      </c>
      <c r="G514" t="s">
        <v>65</v>
      </c>
      <c r="H514">
        <v>17</v>
      </c>
      <c r="I514" t="s">
        <v>5</v>
      </c>
      <c r="J514" t="s">
        <v>94</v>
      </c>
      <c r="K514">
        <v>1</v>
      </c>
      <c r="L514">
        <v>0</v>
      </c>
      <c r="M514">
        <v>0</v>
      </c>
      <c r="N514">
        <v>1</v>
      </c>
    </row>
    <row r="515" spans="1:14">
      <c r="A515" t="s">
        <v>25</v>
      </c>
      <c r="B515" t="s">
        <v>20</v>
      </c>
      <c r="C515" t="s">
        <v>16</v>
      </c>
      <c r="D515" s="9">
        <v>45840</v>
      </c>
      <c r="E515">
        <v>144</v>
      </c>
      <c r="F515" t="s">
        <v>6</v>
      </c>
      <c r="G515" t="s">
        <v>107</v>
      </c>
      <c r="H515">
        <v>2</v>
      </c>
      <c r="I515" t="s">
        <v>4</v>
      </c>
      <c r="J515" t="s">
        <v>93</v>
      </c>
      <c r="K515">
        <v>0</v>
      </c>
      <c r="L515">
        <v>1</v>
      </c>
      <c r="M515">
        <v>0</v>
      </c>
      <c r="N515">
        <v>1</v>
      </c>
    </row>
    <row r="516" spans="1:14">
      <c r="A516" t="s">
        <v>25</v>
      </c>
      <c r="B516" t="s">
        <v>20</v>
      </c>
      <c r="C516" t="s">
        <v>16</v>
      </c>
      <c r="D516" s="9">
        <v>45841</v>
      </c>
      <c r="E516">
        <v>145</v>
      </c>
      <c r="F516" t="s">
        <v>4</v>
      </c>
      <c r="G516" t="s">
        <v>65</v>
      </c>
      <c r="H516">
        <v>5</v>
      </c>
      <c r="I516" t="s">
        <v>5</v>
      </c>
      <c r="J516" t="s">
        <v>94</v>
      </c>
      <c r="K516">
        <v>1</v>
      </c>
      <c r="L516">
        <v>0</v>
      </c>
      <c r="M516">
        <v>0</v>
      </c>
      <c r="N516">
        <v>1</v>
      </c>
    </row>
    <row r="517" spans="1:14">
      <c r="A517" t="s">
        <v>25</v>
      </c>
      <c r="B517" t="s">
        <v>20</v>
      </c>
      <c r="C517" t="s">
        <v>16</v>
      </c>
      <c r="D517" s="9">
        <v>45841</v>
      </c>
      <c r="E517">
        <v>145</v>
      </c>
      <c r="F517" t="s">
        <v>83</v>
      </c>
      <c r="G517" t="s">
        <v>107</v>
      </c>
      <c r="H517">
        <v>1</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5</v>
      </c>
      <c r="G519" t="s">
        <v>107</v>
      </c>
      <c r="H519">
        <v>4</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4</v>
      </c>
      <c r="G521" t="s">
        <v>65</v>
      </c>
      <c r="H521">
        <v>5</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5</v>
      </c>
      <c r="G525" t="s">
        <v>107</v>
      </c>
      <c r="H525">
        <v>13</v>
      </c>
      <c r="I525" t="s">
        <v>83</v>
      </c>
      <c r="J525" t="s">
        <v>94</v>
      </c>
      <c r="K525">
        <v>1</v>
      </c>
      <c r="L525">
        <v>0</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83</v>
      </c>
      <c r="G527" t="s">
        <v>65</v>
      </c>
      <c r="H527">
        <v>3</v>
      </c>
      <c r="I527" t="s">
        <v>5</v>
      </c>
      <c r="J527" t="s">
        <v>93</v>
      </c>
      <c r="K527">
        <v>0</v>
      </c>
      <c r="L527">
        <v>1</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83</v>
      </c>
      <c r="J532" t="s">
        <v>94</v>
      </c>
      <c r="K532">
        <v>1</v>
      </c>
      <c r="L532">
        <v>0</v>
      </c>
      <c r="M532">
        <v>0</v>
      </c>
      <c r="N532">
        <v>1</v>
      </c>
    </row>
    <row r="533" spans="1:14">
      <c r="A533" t="s">
        <v>25</v>
      </c>
      <c r="B533" t="s">
        <v>21</v>
      </c>
      <c r="C533" t="s">
        <v>16</v>
      </c>
      <c r="D533" s="9">
        <v>45841</v>
      </c>
      <c r="E533">
        <v>147</v>
      </c>
      <c r="F533" t="s">
        <v>4</v>
      </c>
      <c r="G533" t="s">
        <v>107</v>
      </c>
      <c r="H533">
        <v>15</v>
      </c>
      <c r="I533" t="s">
        <v>5</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65</v>
      </c>
      <c r="H535">
        <v>4</v>
      </c>
      <c r="I535" t="s">
        <v>6</v>
      </c>
      <c r="J535" t="s">
        <v>93</v>
      </c>
      <c r="K535">
        <v>0</v>
      </c>
      <c r="L535">
        <v>1</v>
      </c>
      <c r="M535">
        <v>0</v>
      </c>
      <c r="N535">
        <v>1</v>
      </c>
    </row>
    <row r="536" spans="1:14">
      <c r="A536" t="s">
        <v>25</v>
      </c>
      <c r="B536" t="s">
        <v>20</v>
      </c>
      <c r="C536" t="s">
        <v>17</v>
      </c>
      <c r="D536" s="9">
        <v>45845</v>
      </c>
      <c r="E536">
        <v>148</v>
      </c>
      <c r="F536" t="s">
        <v>83</v>
      </c>
      <c r="G536" t="s">
        <v>107</v>
      </c>
      <c r="H536">
        <v>4</v>
      </c>
      <c r="I536" t="s">
        <v>4</v>
      </c>
      <c r="J536" t="s">
        <v>94</v>
      </c>
      <c r="K536">
        <v>1</v>
      </c>
      <c r="L536">
        <v>0</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4</v>
      </c>
      <c r="G541" t="s">
        <v>107</v>
      </c>
      <c r="H541">
        <v>9</v>
      </c>
      <c r="I541" t="s">
        <v>83</v>
      </c>
      <c r="J541" t="s">
        <v>94</v>
      </c>
      <c r="K541">
        <v>1</v>
      </c>
      <c r="L541">
        <v>0</v>
      </c>
      <c r="M541">
        <v>0</v>
      </c>
      <c r="N541">
        <v>1</v>
      </c>
    </row>
    <row r="542" spans="1:14">
      <c r="A542" t="s">
        <v>25</v>
      </c>
      <c r="B542" t="s">
        <v>20</v>
      </c>
      <c r="C542" t="s">
        <v>16</v>
      </c>
      <c r="D542" s="9">
        <v>45845</v>
      </c>
      <c r="E542">
        <v>149</v>
      </c>
      <c r="F542" t="s">
        <v>6</v>
      </c>
      <c r="G542" t="s">
        <v>107</v>
      </c>
      <c r="H542">
        <v>5</v>
      </c>
      <c r="I542" t="s">
        <v>83</v>
      </c>
      <c r="J542" t="s">
        <v>93</v>
      </c>
      <c r="K542">
        <v>0</v>
      </c>
      <c r="L542">
        <v>1</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4</v>
      </c>
      <c r="G566" t="s">
        <v>65</v>
      </c>
      <c r="H566">
        <v>3</v>
      </c>
      <c r="I566" t="s">
        <v>83</v>
      </c>
      <c r="J566" t="s">
        <v>94</v>
      </c>
      <c r="K566">
        <v>1</v>
      </c>
      <c r="L566">
        <v>0</v>
      </c>
      <c r="M566">
        <v>0</v>
      </c>
      <c r="N566">
        <v>1</v>
      </c>
    </row>
    <row r="567" spans="1:14">
      <c r="A567" t="s">
        <v>25</v>
      </c>
      <c r="B567" t="s">
        <v>20</v>
      </c>
      <c r="C567" t="s">
        <v>16</v>
      </c>
      <c r="D567" s="9">
        <v>45849</v>
      </c>
      <c r="E567">
        <v>160</v>
      </c>
      <c r="F567" t="s">
        <v>83</v>
      </c>
      <c r="G567" t="s">
        <v>107</v>
      </c>
      <c r="H567">
        <v>1</v>
      </c>
      <c r="I567" t="s">
        <v>4</v>
      </c>
      <c r="J567" t="s">
        <v>93</v>
      </c>
      <c r="K567">
        <v>0</v>
      </c>
      <c r="L567">
        <v>1</v>
      </c>
      <c r="M567">
        <v>0</v>
      </c>
      <c r="N567">
        <v>1</v>
      </c>
    </row>
    <row r="568" spans="1:14">
      <c r="A568" t="s">
        <v>25</v>
      </c>
      <c r="B568" t="s">
        <v>20</v>
      </c>
      <c r="C568" t="s">
        <v>16</v>
      </c>
      <c r="D568" s="9">
        <v>45849</v>
      </c>
      <c r="E568">
        <v>161</v>
      </c>
      <c r="F568" t="s">
        <v>4</v>
      </c>
      <c r="G568" t="s">
        <v>107</v>
      </c>
      <c r="H568">
        <v>15</v>
      </c>
      <c r="I568" t="s">
        <v>83</v>
      </c>
      <c r="J568" t="s">
        <v>94</v>
      </c>
      <c r="K568">
        <v>1</v>
      </c>
      <c r="L568">
        <v>0</v>
      </c>
      <c r="M568">
        <v>0</v>
      </c>
      <c r="N568">
        <v>1</v>
      </c>
    </row>
    <row r="569" spans="1:14">
      <c r="A569" t="s">
        <v>25</v>
      </c>
      <c r="B569" t="s">
        <v>20</v>
      </c>
      <c r="C569" t="s">
        <v>16</v>
      </c>
      <c r="D569" s="9">
        <v>45849</v>
      </c>
      <c r="E569">
        <v>161</v>
      </c>
      <c r="F569" t="s">
        <v>83</v>
      </c>
      <c r="G569" t="s">
        <v>65</v>
      </c>
      <c r="H569">
        <v>1</v>
      </c>
      <c r="I569" t="s">
        <v>4</v>
      </c>
      <c r="J569" t="s">
        <v>93</v>
      </c>
      <c r="K569">
        <v>0</v>
      </c>
      <c r="L569">
        <v>1</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5</v>
      </c>
      <c r="G576" t="s">
        <v>107</v>
      </c>
      <c r="H576">
        <v>0</v>
      </c>
      <c r="I576" t="s">
        <v>4</v>
      </c>
      <c r="J576" t="s">
        <v>93</v>
      </c>
      <c r="K576">
        <v>0</v>
      </c>
      <c r="L576">
        <v>1</v>
      </c>
      <c r="M576">
        <v>0</v>
      </c>
      <c r="N576">
        <v>1</v>
      </c>
    </row>
    <row r="577" spans="1:14">
      <c r="A577" t="s">
        <v>25</v>
      </c>
      <c r="B577" t="s">
        <v>20</v>
      </c>
      <c r="C577" t="s">
        <v>16</v>
      </c>
      <c r="D577" s="9">
        <v>45853</v>
      </c>
      <c r="E577">
        <v>165</v>
      </c>
      <c r="F577" t="s">
        <v>83</v>
      </c>
      <c r="G577" t="s">
        <v>107</v>
      </c>
      <c r="H577">
        <v>9</v>
      </c>
      <c r="I577" t="s">
        <v>5</v>
      </c>
      <c r="J577" t="s">
        <v>94</v>
      </c>
      <c r="K577">
        <v>1</v>
      </c>
      <c r="L577">
        <v>0</v>
      </c>
      <c r="M577">
        <v>0</v>
      </c>
      <c r="N577">
        <v>1</v>
      </c>
    </row>
    <row r="578" spans="1:14">
      <c r="A578" t="s">
        <v>25</v>
      </c>
      <c r="B578" t="s">
        <v>20</v>
      </c>
      <c r="C578" t="s">
        <v>16</v>
      </c>
      <c r="D578" s="9">
        <v>45853</v>
      </c>
      <c r="E578">
        <v>165</v>
      </c>
      <c r="F578" t="s">
        <v>5</v>
      </c>
      <c r="G578" t="s">
        <v>65</v>
      </c>
      <c r="H578">
        <v>0</v>
      </c>
      <c r="I578" t="s">
        <v>83</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5</v>
      </c>
      <c r="J580" t="s">
        <v>94</v>
      </c>
      <c r="K580">
        <v>1</v>
      </c>
      <c r="L580">
        <v>0</v>
      </c>
      <c r="M580">
        <v>0</v>
      </c>
      <c r="N580">
        <v>1</v>
      </c>
    </row>
    <row r="581" spans="1:14">
      <c r="A581" t="s">
        <v>25</v>
      </c>
      <c r="B581" t="s">
        <v>20</v>
      </c>
      <c r="C581" t="s">
        <v>16</v>
      </c>
      <c r="D581" s="9">
        <v>45853</v>
      </c>
      <c r="E581">
        <v>165</v>
      </c>
      <c r="F581" t="s">
        <v>4</v>
      </c>
      <c r="G581" t="s">
        <v>65</v>
      </c>
      <c r="H581">
        <v>4</v>
      </c>
      <c r="I581" t="s">
        <v>83</v>
      </c>
      <c r="J581" t="s">
        <v>93</v>
      </c>
      <c r="K581">
        <v>0</v>
      </c>
      <c r="L581">
        <v>1</v>
      </c>
      <c r="M581">
        <v>0</v>
      </c>
      <c r="N581">
        <v>1</v>
      </c>
    </row>
    <row r="582" spans="1:14">
      <c r="A582" t="s">
        <v>25</v>
      </c>
      <c r="B582" t="s">
        <v>19</v>
      </c>
      <c r="C582" t="s">
        <v>16</v>
      </c>
      <c r="D582" s="9">
        <v>45853</v>
      </c>
      <c r="E582">
        <v>166</v>
      </c>
      <c r="F582" t="s">
        <v>4</v>
      </c>
      <c r="G582" t="s">
        <v>107</v>
      </c>
      <c r="H582">
        <v>5</v>
      </c>
      <c r="I582" t="s">
        <v>83</v>
      </c>
      <c r="J582" t="s">
        <v>93</v>
      </c>
      <c r="K582">
        <v>0</v>
      </c>
      <c r="L582">
        <v>1</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83</v>
      </c>
      <c r="G584" t="s">
        <v>65</v>
      </c>
      <c r="H584">
        <v>8</v>
      </c>
      <c r="I584" t="s">
        <v>4</v>
      </c>
      <c r="J584" t="s">
        <v>94</v>
      </c>
      <c r="K584">
        <v>1</v>
      </c>
      <c r="L584">
        <v>0</v>
      </c>
      <c r="M584">
        <v>0</v>
      </c>
      <c r="N584">
        <v>1</v>
      </c>
    </row>
    <row r="585" spans="1:14">
      <c r="A585" t="s">
        <v>25</v>
      </c>
      <c r="B585" t="s">
        <v>19</v>
      </c>
      <c r="C585" t="s">
        <v>16</v>
      </c>
      <c r="D585" s="9">
        <v>45853</v>
      </c>
      <c r="E585">
        <v>166</v>
      </c>
      <c r="F585" t="s">
        <v>5</v>
      </c>
      <c r="G585" t="s">
        <v>65</v>
      </c>
      <c r="H585">
        <v>3</v>
      </c>
      <c r="I585" t="s">
        <v>4</v>
      </c>
      <c r="J585" t="s">
        <v>93</v>
      </c>
      <c r="K585">
        <v>0</v>
      </c>
      <c r="L585">
        <v>1</v>
      </c>
      <c r="M585">
        <v>0</v>
      </c>
      <c r="N585">
        <v>1</v>
      </c>
    </row>
    <row r="586" spans="1:14">
      <c r="A586" t="s">
        <v>25</v>
      </c>
      <c r="B586" t="s">
        <v>19</v>
      </c>
      <c r="C586" t="s">
        <v>16</v>
      </c>
      <c r="D586" s="9">
        <v>45853</v>
      </c>
      <c r="E586">
        <v>166</v>
      </c>
      <c r="F586" t="s">
        <v>5</v>
      </c>
      <c r="G586" t="s">
        <v>107</v>
      </c>
      <c r="H586">
        <v>3</v>
      </c>
      <c r="I586" t="s">
        <v>83</v>
      </c>
      <c r="J586" t="s">
        <v>93</v>
      </c>
      <c r="K586">
        <v>0</v>
      </c>
      <c r="L586">
        <v>1</v>
      </c>
      <c r="M586">
        <v>0</v>
      </c>
      <c r="N586">
        <v>1</v>
      </c>
    </row>
    <row r="587" spans="1:14">
      <c r="A587" t="s">
        <v>25</v>
      </c>
      <c r="B587" t="s">
        <v>19</v>
      </c>
      <c r="C587" t="s">
        <v>16</v>
      </c>
      <c r="D587" s="9">
        <v>45853</v>
      </c>
      <c r="E587">
        <v>166</v>
      </c>
      <c r="F587" t="s">
        <v>83</v>
      </c>
      <c r="G587" t="s">
        <v>65</v>
      </c>
      <c r="H587">
        <v>8</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4</v>
      </c>
      <c r="G590" t="s">
        <v>107</v>
      </c>
      <c r="H590">
        <v>11</v>
      </c>
      <c r="I590" t="s">
        <v>83</v>
      </c>
      <c r="J590" t="s">
        <v>94</v>
      </c>
      <c r="K590">
        <v>1</v>
      </c>
      <c r="L590">
        <v>0</v>
      </c>
      <c r="M590">
        <v>0</v>
      </c>
      <c r="N590">
        <v>1</v>
      </c>
    </row>
    <row r="591" spans="1:14">
      <c r="A591" t="s">
        <v>25</v>
      </c>
      <c r="B591" t="s">
        <v>20</v>
      </c>
      <c r="C591" t="s">
        <v>16</v>
      </c>
      <c r="D591" s="9">
        <v>45854</v>
      </c>
      <c r="E591">
        <v>168</v>
      </c>
      <c r="F591" t="s">
        <v>83</v>
      </c>
      <c r="G591" t="s">
        <v>65</v>
      </c>
      <c r="H591">
        <v>0</v>
      </c>
      <c r="I591" t="s">
        <v>4</v>
      </c>
      <c r="J591" t="s">
        <v>93</v>
      </c>
      <c r="K591">
        <v>0</v>
      </c>
      <c r="L591">
        <v>1</v>
      </c>
      <c r="M591">
        <v>0</v>
      </c>
      <c r="N591">
        <v>1</v>
      </c>
    </row>
    <row r="592" spans="1:14">
      <c r="A592" t="s">
        <v>25</v>
      </c>
      <c r="B592" t="s">
        <v>20</v>
      </c>
      <c r="C592" t="s">
        <v>16</v>
      </c>
      <c r="D592" s="9">
        <v>45854</v>
      </c>
      <c r="E592">
        <v>168</v>
      </c>
      <c r="F592" t="s">
        <v>83</v>
      </c>
      <c r="G592" t="s">
        <v>65</v>
      </c>
      <c r="H592">
        <v>0</v>
      </c>
      <c r="I592" t="s">
        <v>5</v>
      </c>
      <c r="J592" t="s">
        <v>93</v>
      </c>
      <c r="K592">
        <v>0</v>
      </c>
      <c r="L592">
        <v>1</v>
      </c>
      <c r="M592">
        <v>0</v>
      </c>
      <c r="N592">
        <v>1</v>
      </c>
    </row>
    <row r="593" spans="1:14">
      <c r="A593" t="s">
        <v>25</v>
      </c>
      <c r="B593" t="s">
        <v>20</v>
      </c>
      <c r="C593" t="s">
        <v>16</v>
      </c>
      <c r="D593" s="9">
        <v>45854</v>
      </c>
      <c r="E593">
        <v>168</v>
      </c>
      <c r="F593" t="s">
        <v>5</v>
      </c>
      <c r="G593" t="s">
        <v>107</v>
      </c>
      <c r="H593">
        <v>3</v>
      </c>
      <c r="I593" t="s">
        <v>4</v>
      </c>
      <c r="J593" t="s">
        <v>93</v>
      </c>
      <c r="K593">
        <v>0</v>
      </c>
      <c r="L593">
        <v>1</v>
      </c>
      <c r="M593">
        <v>0</v>
      </c>
      <c r="N593">
        <v>1</v>
      </c>
    </row>
    <row r="594" spans="1:14">
      <c r="A594" t="s">
        <v>25</v>
      </c>
      <c r="B594" t="s">
        <v>20</v>
      </c>
      <c r="C594" t="s">
        <v>16</v>
      </c>
      <c r="D594" s="9">
        <v>45854</v>
      </c>
      <c r="E594">
        <v>168</v>
      </c>
      <c r="F594" t="s">
        <v>4</v>
      </c>
      <c r="G594" t="s">
        <v>65</v>
      </c>
      <c r="H594">
        <v>11</v>
      </c>
      <c r="I594" t="s">
        <v>5</v>
      </c>
      <c r="J594" t="s">
        <v>94</v>
      </c>
      <c r="K594">
        <v>1</v>
      </c>
      <c r="L594">
        <v>0</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83</v>
      </c>
      <c r="G597" t="s">
        <v>107</v>
      </c>
      <c r="H597">
        <v>2</v>
      </c>
      <c r="I597" t="s">
        <v>4</v>
      </c>
      <c r="J597" t="s">
        <v>93</v>
      </c>
      <c r="K597">
        <v>0</v>
      </c>
      <c r="L597">
        <v>1</v>
      </c>
      <c r="M597">
        <v>0</v>
      </c>
      <c r="N597">
        <v>1</v>
      </c>
    </row>
    <row r="598" spans="1:14">
      <c r="A598" t="s">
        <v>25</v>
      </c>
      <c r="B598" t="s">
        <v>20</v>
      </c>
      <c r="C598" t="s">
        <v>16</v>
      </c>
      <c r="D598" s="9">
        <v>45854</v>
      </c>
      <c r="E598">
        <v>169</v>
      </c>
      <c r="F598" t="s">
        <v>83</v>
      </c>
      <c r="G598" t="s">
        <v>107</v>
      </c>
      <c r="H598">
        <v>2</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4</v>
      </c>
      <c r="G601" t="s">
        <v>65</v>
      </c>
      <c r="H601">
        <v>8</v>
      </c>
      <c r="I601" t="s">
        <v>83</v>
      </c>
      <c r="J601" t="s">
        <v>94</v>
      </c>
      <c r="K601">
        <v>1</v>
      </c>
      <c r="L601">
        <v>0</v>
      </c>
      <c r="M601">
        <v>0</v>
      </c>
      <c r="N601">
        <v>1</v>
      </c>
    </row>
    <row r="602" spans="1:14">
      <c r="A602" t="s">
        <v>25</v>
      </c>
      <c r="B602" t="s">
        <v>20</v>
      </c>
      <c r="C602" t="s">
        <v>16</v>
      </c>
      <c r="D602" s="9">
        <v>45855</v>
      </c>
      <c r="E602">
        <v>170</v>
      </c>
      <c r="F602" t="s">
        <v>83</v>
      </c>
      <c r="G602" t="s">
        <v>107</v>
      </c>
      <c r="H602">
        <v>3</v>
      </c>
      <c r="I602" t="s">
        <v>4</v>
      </c>
      <c r="J602" t="s">
        <v>93</v>
      </c>
      <c r="K602">
        <v>0</v>
      </c>
      <c r="L602">
        <v>1</v>
      </c>
      <c r="M602">
        <v>0</v>
      </c>
      <c r="N602">
        <v>1</v>
      </c>
    </row>
    <row r="603" spans="1:14">
      <c r="A603" t="s">
        <v>25</v>
      </c>
      <c r="B603" t="s">
        <v>20</v>
      </c>
      <c r="C603" t="s">
        <v>16</v>
      </c>
      <c r="D603" s="9">
        <v>45855</v>
      </c>
      <c r="E603">
        <v>170</v>
      </c>
      <c r="F603" t="s">
        <v>83</v>
      </c>
      <c r="G603" t="s">
        <v>107</v>
      </c>
      <c r="H603">
        <v>3</v>
      </c>
      <c r="I603" t="s">
        <v>5</v>
      </c>
      <c r="J603" t="s">
        <v>93</v>
      </c>
      <c r="K603">
        <v>0</v>
      </c>
      <c r="L603">
        <v>1</v>
      </c>
      <c r="M603">
        <v>0</v>
      </c>
      <c r="N603">
        <v>1</v>
      </c>
    </row>
    <row r="604" spans="1:14">
      <c r="A604" t="s">
        <v>25</v>
      </c>
      <c r="B604" t="s">
        <v>20</v>
      </c>
      <c r="C604" t="s">
        <v>16</v>
      </c>
      <c r="D604" s="9">
        <v>45855</v>
      </c>
      <c r="E604">
        <v>170</v>
      </c>
      <c r="F604" t="s">
        <v>5</v>
      </c>
      <c r="G604" t="s">
        <v>107</v>
      </c>
      <c r="H604">
        <v>9</v>
      </c>
      <c r="I604" t="s">
        <v>4</v>
      </c>
      <c r="J604" t="s">
        <v>94</v>
      </c>
      <c r="K604">
        <v>1</v>
      </c>
      <c r="L604">
        <v>0</v>
      </c>
      <c r="M604">
        <v>0</v>
      </c>
      <c r="N604">
        <v>1</v>
      </c>
    </row>
    <row r="605" spans="1:14">
      <c r="A605" t="s">
        <v>25</v>
      </c>
      <c r="B605" t="s">
        <v>20</v>
      </c>
      <c r="C605" t="s">
        <v>16</v>
      </c>
      <c r="D605" s="9">
        <v>45855</v>
      </c>
      <c r="E605">
        <v>170</v>
      </c>
      <c r="F605" t="s">
        <v>5</v>
      </c>
      <c r="G605" t="s">
        <v>65</v>
      </c>
      <c r="H605">
        <v>9</v>
      </c>
      <c r="I605" t="s">
        <v>83</v>
      </c>
      <c r="J605" t="s">
        <v>94</v>
      </c>
      <c r="K605">
        <v>1</v>
      </c>
      <c r="L605">
        <v>0</v>
      </c>
      <c r="M605">
        <v>0</v>
      </c>
      <c r="N605">
        <v>1</v>
      </c>
    </row>
    <row r="606" spans="1:14">
      <c r="A606" t="s">
        <v>25</v>
      </c>
      <c r="B606" t="s">
        <v>20</v>
      </c>
      <c r="C606" t="s">
        <v>16</v>
      </c>
      <c r="D606" s="9">
        <v>45855</v>
      </c>
      <c r="E606">
        <v>170</v>
      </c>
      <c r="F606" t="s">
        <v>4</v>
      </c>
      <c r="G606" t="s">
        <v>65</v>
      </c>
      <c r="H606">
        <v>4</v>
      </c>
      <c r="I606" t="s">
        <v>5</v>
      </c>
      <c r="J606" t="s">
        <v>93</v>
      </c>
      <c r="K606">
        <v>0</v>
      </c>
      <c r="L606">
        <v>1</v>
      </c>
      <c r="M606">
        <v>0</v>
      </c>
      <c r="N606">
        <v>1</v>
      </c>
    </row>
    <row r="607" spans="1:14">
      <c r="A607" t="s">
        <v>25</v>
      </c>
      <c r="B607" t="s">
        <v>20</v>
      </c>
      <c r="C607" t="s">
        <v>16</v>
      </c>
      <c r="D607" s="9">
        <v>45855</v>
      </c>
      <c r="E607">
        <v>170</v>
      </c>
      <c r="F607" t="s">
        <v>4</v>
      </c>
      <c r="G607" t="s">
        <v>65</v>
      </c>
      <c r="H607">
        <v>4</v>
      </c>
      <c r="I607" t="s">
        <v>83</v>
      </c>
      <c r="J607" t="s">
        <v>94</v>
      </c>
      <c r="K607">
        <v>1</v>
      </c>
      <c r="L607">
        <v>0</v>
      </c>
      <c r="M607">
        <v>0</v>
      </c>
      <c r="N607">
        <v>1</v>
      </c>
    </row>
    <row r="608" spans="1:14">
      <c r="A608" t="s">
        <v>25</v>
      </c>
      <c r="B608" t="s">
        <v>20</v>
      </c>
      <c r="C608" t="s">
        <v>16</v>
      </c>
      <c r="D608" s="9">
        <v>45855</v>
      </c>
      <c r="E608">
        <v>171</v>
      </c>
      <c r="F608" t="s">
        <v>83</v>
      </c>
      <c r="G608" t="s">
        <v>65</v>
      </c>
      <c r="H608">
        <v>1</v>
      </c>
      <c r="I608" t="s">
        <v>5</v>
      </c>
      <c r="J608" t="s">
        <v>93</v>
      </c>
      <c r="K608">
        <v>0</v>
      </c>
      <c r="L608">
        <v>1</v>
      </c>
      <c r="M608">
        <v>0</v>
      </c>
      <c r="N608">
        <v>1</v>
      </c>
    </row>
    <row r="609" spans="1:14">
      <c r="A609" t="s">
        <v>25</v>
      </c>
      <c r="B609" t="s">
        <v>20</v>
      </c>
      <c r="C609" t="s">
        <v>16</v>
      </c>
      <c r="D609" s="9">
        <v>45855</v>
      </c>
      <c r="E609">
        <v>171</v>
      </c>
      <c r="F609" t="s">
        <v>4</v>
      </c>
      <c r="G609" t="s">
        <v>65</v>
      </c>
      <c r="H609">
        <v>5</v>
      </c>
      <c r="I609" t="s">
        <v>5</v>
      </c>
      <c r="J609" t="s">
        <v>93</v>
      </c>
      <c r="K609">
        <v>0</v>
      </c>
      <c r="L609">
        <v>1</v>
      </c>
      <c r="M609">
        <v>0</v>
      </c>
      <c r="N609">
        <v>1</v>
      </c>
    </row>
    <row r="610" spans="1:14">
      <c r="A610" t="s">
        <v>25</v>
      </c>
      <c r="B610" t="s">
        <v>20</v>
      </c>
      <c r="C610" t="s">
        <v>16</v>
      </c>
      <c r="D610" s="9">
        <v>45855</v>
      </c>
      <c r="E610">
        <v>171</v>
      </c>
      <c r="F610" t="s">
        <v>5</v>
      </c>
      <c r="G610" t="s">
        <v>107</v>
      </c>
      <c r="H610">
        <v>6</v>
      </c>
      <c r="I610" t="s">
        <v>83</v>
      </c>
      <c r="J610" t="s">
        <v>94</v>
      </c>
      <c r="K610">
        <v>1</v>
      </c>
      <c r="L610">
        <v>0</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83</v>
      </c>
      <c r="G612" t="s">
        <v>65</v>
      </c>
      <c r="H612">
        <v>1</v>
      </c>
      <c r="I612" t="s">
        <v>4</v>
      </c>
      <c r="J612" t="s">
        <v>93</v>
      </c>
      <c r="K612">
        <v>0</v>
      </c>
      <c r="L612">
        <v>1</v>
      </c>
      <c r="M612">
        <v>0</v>
      </c>
      <c r="N612">
        <v>1</v>
      </c>
    </row>
    <row r="613" spans="1:14">
      <c r="A613" t="s">
        <v>25</v>
      </c>
      <c r="B613" t="s">
        <v>20</v>
      </c>
      <c r="C613" t="s">
        <v>16</v>
      </c>
      <c r="D613" s="9">
        <v>45855</v>
      </c>
      <c r="E613">
        <v>171</v>
      </c>
      <c r="F613" t="s">
        <v>4</v>
      </c>
      <c r="G613" t="s">
        <v>107</v>
      </c>
      <c r="H613">
        <v>5</v>
      </c>
      <c r="I613" t="s">
        <v>83</v>
      </c>
      <c r="J613" t="s">
        <v>94</v>
      </c>
      <c r="K613">
        <v>1</v>
      </c>
      <c r="L613">
        <v>0</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6</v>
      </c>
      <c r="G626" t="s">
        <v>107</v>
      </c>
      <c r="H626">
        <v>2</v>
      </c>
      <c r="I626" t="s">
        <v>5</v>
      </c>
      <c r="J626" t="s">
        <v>93</v>
      </c>
      <c r="K626">
        <v>0</v>
      </c>
      <c r="L626">
        <v>1</v>
      </c>
      <c r="M626">
        <v>0</v>
      </c>
      <c r="N626">
        <v>1</v>
      </c>
    </row>
    <row r="627" spans="1:14">
      <c r="A627" t="s">
        <v>25</v>
      </c>
      <c r="B627" t="s">
        <v>20</v>
      </c>
      <c r="C627" t="s">
        <v>16</v>
      </c>
      <c r="D627" s="9">
        <v>45861</v>
      </c>
      <c r="E627">
        <v>178</v>
      </c>
      <c r="F627" t="s">
        <v>6</v>
      </c>
      <c r="G627" t="s">
        <v>107</v>
      </c>
      <c r="H627">
        <v>2</v>
      </c>
      <c r="I627" t="s">
        <v>4</v>
      </c>
      <c r="J627" t="s">
        <v>93</v>
      </c>
      <c r="K627">
        <v>0</v>
      </c>
      <c r="L627">
        <v>1</v>
      </c>
      <c r="M627">
        <v>0</v>
      </c>
      <c r="N627">
        <v>1</v>
      </c>
    </row>
    <row r="628" spans="1:14">
      <c r="A628" t="s">
        <v>25</v>
      </c>
      <c r="B628" t="s">
        <v>20</v>
      </c>
      <c r="C628" t="s">
        <v>16</v>
      </c>
      <c r="D628" s="9">
        <v>45861</v>
      </c>
      <c r="E628">
        <v>178</v>
      </c>
      <c r="F628" t="s">
        <v>5</v>
      </c>
      <c r="G628" t="s">
        <v>65</v>
      </c>
      <c r="H628">
        <v>5</v>
      </c>
      <c r="I628" t="s">
        <v>6</v>
      </c>
      <c r="J628" t="s">
        <v>94</v>
      </c>
      <c r="K628">
        <v>1</v>
      </c>
      <c r="L628">
        <v>0</v>
      </c>
      <c r="M628">
        <v>0</v>
      </c>
      <c r="N628">
        <v>1</v>
      </c>
    </row>
    <row r="629" spans="1:14">
      <c r="A629" t="s">
        <v>25</v>
      </c>
      <c r="B629" t="s">
        <v>20</v>
      </c>
      <c r="C629" t="s">
        <v>16</v>
      </c>
      <c r="D629" s="9">
        <v>45861</v>
      </c>
      <c r="E629">
        <v>178</v>
      </c>
      <c r="F629" t="s">
        <v>5</v>
      </c>
      <c r="G629" t="s">
        <v>107</v>
      </c>
      <c r="H629">
        <v>5</v>
      </c>
      <c r="I629" t="s">
        <v>4</v>
      </c>
      <c r="J629" t="s">
        <v>93</v>
      </c>
      <c r="K629">
        <v>0</v>
      </c>
      <c r="L629">
        <v>1</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5</v>
      </c>
      <c r="G632" t="s">
        <v>65</v>
      </c>
      <c r="H632">
        <v>3</v>
      </c>
      <c r="I632" t="s">
        <v>4</v>
      </c>
      <c r="J632" t="s">
        <v>93</v>
      </c>
      <c r="K632">
        <v>0</v>
      </c>
      <c r="L632">
        <v>1</v>
      </c>
      <c r="M632">
        <v>0</v>
      </c>
      <c r="N632">
        <v>1</v>
      </c>
    </row>
    <row r="633" spans="1:14">
      <c r="A633" t="s">
        <v>25</v>
      </c>
      <c r="B633" t="s">
        <v>20</v>
      </c>
      <c r="C633" t="s">
        <v>16</v>
      </c>
      <c r="D633" s="9">
        <v>45861</v>
      </c>
      <c r="E633">
        <v>179</v>
      </c>
      <c r="F633" t="s">
        <v>4</v>
      </c>
      <c r="G633" t="s">
        <v>107</v>
      </c>
      <c r="H633">
        <v>6</v>
      </c>
      <c r="I633" t="s">
        <v>5</v>
      </c>
      <c r="J633" t="s">
        <v>94</v>
      </c>
      <c r="K633">
        <v>1</v>
      </c>
      <c r="L633">
        <v>0</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5</v>
      </c>
      <c r="G646" t="s">
        <v>65</v>
      </c>
      <c r="H646">
        <v>7</v>
      </c>
      <c r="I646" t="s">
        <v>4</v>
      </c>
      <c r="J646" t="s">
        <v>93</v>
      </c>
      <c r="K646">
        <v>0</v>
      </c>
      <c r="L646">
        <v>1</v>
      </c>
      <c r="M646">
        <v>0</v>
      </c>
      <c r="N646">
        <v>1</v>
      </c>
    </row>
    <row r="647" spans="1:14">
      <c r="A647" t="s">
        <v>25</v>
      </c>
      <c r="B647" t="s">
        <v>20</v>
      </c>
      <c r="C647" t="s">
        <v>121</v>
      </c>
      <c r="D647" s="9">
        <v>45868</v>
      </c>
      <c r="E647">
        <v>186</v>
      </c>
      <c r="F647" t="s">
        <v>4</v>
      </c>
      <c r="G647" t="s">
        <v>107</v>
      </c>
      <c r="H647">
        <v>10</v>
      </c>
      <c r="I647" t="s">
        <v>5</v>
      </c>
      <c r="J647" t="s">
        <v>94</v>
      </c>
      <c r="K647">
        <v>1</v>
      </c>
      <c r="L647">
        <v>0</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6"/>
  <sheetViews>
    <sheetView workbookViewId="0">
      <selection activeCell="D27" sqref="D2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14</v>
      </c>
      <c r="M6" s="10">
        <v>0.8571428571428571</v>
      </c>
    </row>
    <row r="7" spans="1:13">
      <c r="A7" s="9">
        <v>45709</v>
      </c>
      <c r="B7">
        <v>6</v>
      </c>
      <c r="C7" t="s">
        <v>5</v>
      </c>
      <c r="D7" t="s">
        <v>5</v>
      </c>
      <c r="E7" t="s">
        <v>73</v>
      </c>
      <c r="F7">
        <v>5</v>
      </c>
      <c r="G7">
        <v>0</v>
      </c>
      <c r="K7" s="6" t="s">
        <v>5</v>
      </c>
      <c r="L7">
        <v>16</v>
      </c>
      <c r="M7" s="10">
        <v>0.6875</v>
      </c>
    </row>
    <row r="8" spans="1:13">
      <c r="A8" s="9">
        <v>45712</v>
      </c>
      <c r="B8">
        <v>7</v>
      </c>
      <c r="C8" t="s">
        <v>4</v>
      </c>
      <c r="D8" t="s">
        <v>5</v>
      </c>
      <c r="E8" t="s">
        <v>73</v>
      </c>
      <c r="F8">
        <v>2</v>
      </c>
      <c r="G8">
        <v>1</v>
      </c>
      <c r="K8" s="6" t="s">
        <v>38</v>
      </c>
      <c r="L8">
        <v>30</v>
      </c>
      <c r="M8" s="10">
        <v>0.76666666666666672</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80"/>
  <sheetViews>
    <sheetView zoomScale="125" workbookViewId="0">
      <pane xSplit="2" ySplit="1" topLeftCell="C253" activePane="bottomRight" state="frozen"/>
      <selection pane="topRight" activeCell="C1" sqref="C1"/>
      <selection pane="bottomLeft" activeCell="A2" sqref="A2"/>
      <selection pane="bottomRight" activeCell="I280" sqref="I28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SUMIF(Scores!$E$2:$E$594, 'Next Gen'!$A2, INDEX(Scores!$H$2:$O$594, 0, MATCH($B2, Scores!$H$1:$O$1, 0)))</f>
        <v>8</v>
      </c>
      <c r="G2" s="1" t="str">
        <f>INDEX(Scores!$B$2:$B$594, MATCH('Next Gen'!$A2, Scores!$E$2:$E$594, 0))</f>
        <v>high</v>
      </c>
      <c r="H2" s="4">
        <f>INDEX(Scores!$D$2:$D$594, MATCH('Next Gen'!$A2, Scores!$E$2:$E$594, 0))</f>
        <v>45772</v>
      </c>
      <c r="K2"/>
      <c r="L2"/>
      <c r="M2"/>
      <c r="N2"/>
      <c r="O2"/>
      <c r="V2" s="1" t="s">
        <v>54</v>
      </c>
    </row>
    <row r="3" spans="1:22">
      <c r="A3" s="1">
        <v>71</v>
      </c>
      <c r="B3" s="1" t="s">
        <v>4</v>
      </c>
      <c r="C3" s="1">
        <v>9</v>
      </c>
      <c r="D3" s="1">
        <v>8</v>
      </c>
      <c r="E3" s="1">
        <v>5</v>
      </c>
      <c r="F3" s="1">
        <f>SUMIF(Scores!$E$2:$E$594, 'Next Gen'!$A3, INDEX(Scores!$H$2:$O$594, 0, MATCH($B3, Scores!$H$1:$O$1, 0)))</f>
        <v>13</v>
      </c>
      <c r="G3" s="1" t="str">
        <f>INDEX(Scores!$B$2:$B$594, MATCH('Next Gen'!$A3, Scores!$E$2:$E$594, 0))</f>
        <v>high</v>
      </c>
      <c r="H3" s="4">
        <f>INDEX(Scores!$D$2:$D$594, MATCH('Next Gen'!$A3, Scores!$E$2:$E$594,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SUMIF(Scores!$E$2:$E$594, 'Next Gen'!$A4, INDEX(Scores!$H$2:$O$594, 0, MATCH($B4, Scores!$H$1:$O$1, 0)))</f>
        <v>1</v>
      </c>
      <c r="G4" s="1" t="str">
        <f>INDEX(Scores!$B$2:$B$594, MATCH('Next Gen'!$A4, Scores!$E$2:$E$594, 0))</f>
        <v>mid</v>
      </c>
      <c r="H4" s="4">
        <f>INDEX(Scores!$D$2:$D$594, MATCH('Next Gen'!$A4, Scores!$E$2:$E$594, 0))</f>
        <v>45775</v>
      </c>
      <c r="K4" s="6" t="s">
        <v>4</v>
      </c>
      <c r="L4" s="8">
        <v>42</v>
      </c>
      <c r="M4" s="7">
        <v>8.7857142857142865</v>
      </c>
      <c r="N4" s="7">
        <v>4.1190476190476186</v>
      </c>
      <c r="O4" s="7">
        <v>0.94615384615384612</v>
      </c>
      <c r="P4" s="7">
        <v>0.46883468834688347</v>
      </c>
      <c r="Q4" s="7">
        <v>1.9826589595375723</v>
      </c>
      <c r="R4" s="7">
        <v>0.44358974358974357</v>
      </c>
      <c r="S4" s="7">
        <v>0.87948717948717947</v>
      </c>
      <c r="T4" s="7">
        <v>7.9153846153846157</v>
      </c>
      <c r="V4" s="1" t="s">
        <v>61</v>
      </c>
    </row>
    <row r="5" spans="1:22">
      <c r="A5" s="1">
        <v>72</v>
      </c>
      <c r="B5" s="1" t="s">
        <v>7</v>
      </c>
      <c r="C5" s="1">
        <v>9</v>
      </c>
      <c r="D5" s="1">
        <v>3</v>
      </c>
      <c r="E5" s="1">
        <v>0</v>
      </c>
      <c r="F5" s="1">
        <f>SUMIF(Scores!$E$2:$E$594, 'Next Gen'!$A6, INDEX(Scores!$H$2:$O$594, 0, MATCH($B5, Scores!$H$1:$O$1, 0)))</f>
        <v>0</v>
      </c>
      <c r="G5" s="1" t="str">
        <f>INDEX(Scores!$B$2:$B$594, MATCH('Next Gen'!$A6, Scores!$E$2:$E$594, 0))</f>
        <v>mid</v>
      </c>
      <c r="H5" s="4">
        <f>INDEX(Scores!$D$2:$D$594, MATCH('Next Gen'!$A6, Scores!$E$2:$E$594, 0))</f>
        <v>45775</v>
      </c>
      <c r="K5" s="6" t="s">
        <v>5</v>
      </c>
      <c r="L5" s="8">
        <v>31</v>
      </c>
      <c r="M5" s="7">
        <v>7.612903225806452</v>
      </c>
      <c r="N5" s="7">
        <v>3.096774193548387</v>
      </c>
      <c r="O5" s="7">
        <v>0.81944444444444442</v>
      </c>
      <c r="P5" s="7">
        <v>0.40677966101694918</v>
      </c>
      <c r="Q5" s="7">
        <v>1.9166666666666667</v>
      </c>
      <c r="R5" s="7">
        <v>0.33333333333333331</v>
      </c>
      <c r="S5" s="7">
        <v>0.63888888888888884</v>
      </c>
      <c r="T5" s="7">
        <v>5.75</v>
      </c>
    </row>
    <row r="6" spans="1:22">
      <c r="A6" s="1">
        <v>72</v>
      </c>
      <c r="B6" s="1" t="s">
        <v>4</v>
      </c>
      <c r="C6" s="1">
        <v>9</v>
      </c>
      <c r="D6" s="1">
        <v>9</v>
      </c>
      <c r="E6" s="1">
        <v>2</v>
      </c>
      <c r="F6" s="1">
        <f>SUMIF(Scores!$E$2:$E$594, 'Next Gen'!$A5, INDEX(Scores!$H$2:$O$594, 0, MATCH($B6, Scores!$H$1:$O$1, 0)))</f>
        <v>4</v>
      </c>
      <c r="G6" s="1" t="str">
        <f>INDEX(Scores!$B$2:$B$594, MATCH('Next Gen'!$A5, Scores!$E$2:$E$594, 0))</f>
        <v>mid</v>
      </c>
      <c r="H6" s="4">
        <f>INDEX(Scores!$D$2:$D$594, MATCH('Next Gen'!$A5, Scores!$E$2:$E$594, 0))</f>
        <v>45775</v>
      </c>
      <c r="K6" s="6" t="s">
        <v>6</v>
      </c>
      <c r="L6" s="8">
        <v>10</v>
      </c>
      <c r="M6" s="7">
        <v>4.9000000000000004</v>
      </c>
      <c r="N6" s="7">
        <v>2.2000000000000002</v>
      </c>
      <c r="O6" s="7">
        <v>0.5444444444444444</v>
      </c>
      <c r="P6" s="7">
        <v>0.44897959183673469</v>
      </c>
      <c r="Q6" s="7">
        <v>1.6363636363636365</v>
      </c>
      <c r="R6" s="7">
        <v>0.24444444444444444</v>
      </c>
      <c r="S6" s="7">
        <v>0.4</v>
      </c>
      <c r="T6" s="7">
        <v>3.6</v>
      </c>
    </row>
    <row r="7" spans="1:22">
      <c r="A7" s="1">
        <v>73</v>
      </c>
      <c r="B7" s="1" t="s">
        <v>5</v>
      </c>
      <c r="C7" s="1">
        <v>9</v>
      </c>
      <c r="D7" s="1">
        <v>6</v>
      </c>
      <c r="E7" s="1">
        <v>4</v>
      </c>
      <c r="F7" s="1">
        <f>SUMIF(Scores!$E$2:$E$594, 'Next Gen'!$A8, INDEX(Scores!$H$2:$O$594, 0, MATCH($B7, Scores!$H$1:$O$1, 0)))</f>
        <v>10</v>
      </c>
      <c r="G7" s="1" t="str">
        <f>INDEX(Scores!$B$2:$B$594, MATCH('Next Gen'!$A8, Scores!$E$2:$E$594, 0))</f>
        <v>high</v>
      </c>
      <c r="H7" s="4">
        <f>INDEX(Scores!$D$2:$D$594, MATCH('Next Gen'!$A8, Scores!$E$2:$E$594,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SUMIF(Scores!$E$2:$E$594, 'Next Gen'!$A7, INDEX(Scores!$H$2:$O$594, 0, MATCH($B8, Scores!$H$1:$O$1, 0)))</f>
        <v>2</v>
      </c>
      <c r="G8" s="1" t="str">
        <f>INDEX(Scores!$B$2:$B$594, MATCH('Next Gen'!$A7, Scores!$E$2:$E$594, 0))</f>
        <v>high</v>
      </c>
      <c r="H8" s="4">
        <f>INDEX(Scores!$D$2:$D$594, MATCH('Next Gen'!$A7, Scores!$E$2:$E$594, 0))</f>
        <v>45775</v>
      </c>
      <c r="K8" s="6" t="s">
        <v>22</v>
      </c>
      <c r="L8" s="8">
        <v>118</v>
      </c>
      <c r="M8" s="7">
        <v>7.0338983050847457</v>
      </c>
      <c r="N8" s="7">
        <v>3.1101694915254239</v>
      </c>
      <c r="O8" s="7">
        <v>0.75591985428051001</v>
      </c>
      <c r="P8" s="7">
        <v>0.44216867469879517</v>
      </c>
      <c r="Q8" s="7">
        <v>1.8773841961852862</v>
      </c>
      <c r="R8" s="7">
        <v>0.33424408014571949</v>
      </c>
      <c r="S8" s="7">
        <v>0.62750455373406189</v>
      </c>
      <c r="T8" s="7">
        <v>5.6475409836065573</v>
      </c>
    </row>
    <row r="9" spans="1:22">
      <c r="A9" s="1">
        <v>74</v>
      </c>
      <c r="B9" s="1" t="s">
        <v>5</v>
      </c>
      <c r="C9" s="1">
        <v>9</v>
      </c>
      <c r="D9" s="1">
        <v>5</v>
      </c>
      <c r="E9" s="1">
        <v>1</v>
      </c>
      <c r="F9" s="1">
        <f>SUMIF(Scores!$E$2:$E$594, 'Next Gen'!$A9, INDEX(Scores!$H$2:$O$594, 0, MATCH($B9, Scores!$H$1:$O$1, 0)))</f>
        <v>1</v>
      </c>
      <c r="G9" s="1" t="str">
        <f>INDEX(Scores!$B$2:$B$594, MATCH('Next Gen'!$A9, Scores!$E$2:$E$594, 0))</f>
        <v>low</v>
      </c>
      <c r="H9" s="4">
        <f>INDEX(Scores!$D$2:$D$594, MATCH('Next Gen'!$A9, Scores!$E$2:$E$594, 0))</f>
        <v>45775</v>
      </c>
      <c r="K9"/>
      <c r="L9"/>
      <c r="M9"/>
      <c r="N9"/>
      <c r="O9"/>
      <c r="P9"/>
      <c r="Q9"/>
      <c r="R9"/>
      <c r="S9"/>
      <c r="T9"/>
    </row>
    <row r="10" spans="1:22">
      <c r="A10" s="1">
        <v>74</v>
      </c>
      <c r="B10" s="1" t="s">
        <v>7</v>
      </c>
      <c r="C10" s="1">
        <v>9</v>
      </c>
      <c r="D10" s="1">
        <v>4</v>
      </c>
      <c r="E10" s="1">
        <v>3</v>
      </c>
      <c r="F10" s="1">
        <f>SUMIF(Scores!$E$2:$E$594, 'Next Gen'!$A11, INDEX(Scores!$H$2:$O$594, 0, MATCH($B10, Scores!$H$1:$O$1, 0)))</f>
        <v>3</v>
      </c>
      <c r="G10" s="1" t="str">
        <f>INDEX(Scores!$B$2:$B$594, MATCH('Next Gen'!$A11, Scores!$E$2:$E$594, 0))</f>
        <v>low</v>
      </c>
      <c r="H10" s="4">
        <f>INDEX(Scores!$D$2:$D$594, MATCH('Next Gen'!$A11, Scores!$E$2:$E$594, 0))</f>
        <v>45775</v>
      </c>
      <c r="K10"/>
      <c r="L10"/>
      <c r="M10"/>
      <c r="N10"/>
      <c r="O10"/>
      <c r="P10"/>
      <c r="Q10"/>
      <c r="R10"/>
      <c r="S10"/>
      <c r="T10"/>
    </row>
    <row r="11" spans="1:22">
      <c r="A11" s="1">
        <v>74</v>
      </c>
      <c r="B11" s="1" t="s">
        <v>4</v>
      </c>
      <c r="C11" s="1">
        <v>9</v>
      </c>
      <c r="D11" s="1">
        <v>6</v>
      </c>
      <c r="E11" s="1">
        <v>4</v>
      </c>
      <c r="F11" s="1">
        <f>SUMIF(Scores!$E$2:$E$594, 'Next Gen'!$A10, INDEX(Scores!$H$2:$O$594, 0, MATCH($B11, Scores!$H$1:$O$1, 0)))</f>
        <v>7</v>
      </c>
      <c r="G11" s="1" t="str">
        <f>INDEX(Scores!$B$2:$B$594, MATCH('Next Gen'!$A10, Scores!$E$2:$E$594, 0))</f>
        <v>low</v>
      </c>
      <c r="H11" s="4">
        <f>INDEX(Scores!$D$2:$D$594, MATCH('Next Gen'!$A10, Scores!$E$2:$E$594, 0))</f>
        <v>45775</v>
      </c>
      <c r="K11"/>
      <c r="L11"/>
      <c r="M11"/>
    </row>
    <row r="12" spans="1:22">
      <c r="A12" s="1">
        <v>75</v>
      </c>
      <c r="B12" s="1" t="s">
        <v>5</v>
      </c>
      <c r="C12" s="1">
        <v>12</v>
      </c>
      <c r="D12" s="1">
        <v>8</v>
      </c>
      <c r="E12" s="1">
        <v>6</v>
      </c>
      <c r="F12" s="1">
        <f>SUMIF(Scores!$E$2:$E$594, 'Next Gen'!$A13, INDEX(Scores!$H$2:$O$594, 0, MATCH($B12, Scores!$H$1:$O$1, 0)))</f>
        <v>8</v>
      </c>
      <c r="G12" s="1" t="str">
        <f>INDEX(Scores!$B$2:$B$594, MATCH('Next Gen'!$A13, Scores!$E$2:$E$594, 0))</f>
        <v>mid</v>
      </c>
      <c r="H12" s="4">
        <f>INDEX(Scores!$D$2:$D$594, MATCH('Next Gen'!$A13, Scores!$E$2:$E$594, 0))</f>
        <v>45775</v>
      </c>
      <c r="K12"/>
      <c r="L12"/>
      <c r="M12"/>
    </row>
    <row r="13" spans="1:22">
      <c r="A13" s="1">
        <v>75</v>
      </c>
      <c r="B13" s="1" t="s">
        <v>4</v>
      </c>
      <c r="C13" s="1">
        <v>12</v>
      </c>
      <c r="D13" s="1">
        <v>12</v>
      </c>
      <c r="E13" s="1">
        <v>5</v>
      </c>
      <c r="F13" s="1">
        <f>SUMIF(Scores!$E$2:$E$594, 'Next Gen'!$A12, INDEX(Scores!$H$2:$O$594, 0, MATCH($B13, Scores!$H$1:$O$1, 0)))</f>
        <v>10</v>
      </c>
      <c r="G13" s="1" t="str">
        <f>INDEX(Scores!$B$2:$B$594, MATCH('Next Gen'!$A12, Scores!$E$2:$E$594, 0))</f>
        <v>mid</v>
      </c>
      <c r="H13" s="4">
        <f>INDEX(Scores!$D$2:$D$594, MATCH('Next Gen'!$A12, Scores!$E$2:$E$594, 0))</f>
        <v>45775</v>
      </c>
      <c r="K13"/>
      <c r="L13"/>
      <c r="M13"/>
    </row>
    <row r="14" spans="1:22">
      <c r="A14" s="1">
        <v>76</v>
      </c>
      <c r="B14" s="1" t="s">
        <v>5</v>
      </c>
      <c r="C14" s="1">
        <v>9</v>
      </c>
      <c r="D14" s="1">
        <v>6</v>
      </c>
      <c r="E14" s="1">
        <v>0</v>
      </c>
      <c r="F14" s="1">
        <f>SUMIF(Scores!$E$2:$E$594, 'Next Gen'!$A15, INDEX(Scores!$H$2:$O$594, 0, MATCH($B14, Scores!$H$1:$O$1, 0)))</f>
        <v>0</v>
      </c>
      <c r="G14" s="1" t="str">
        <f>INDEX(Scores!$B$2:$B$594, MATCH('Next Gen'!$A15, Scores!$E$2:$E$594, 0))</f>
        <v>mid</v>
      </c>
      <c r="H14" s="4">
        <f>INDEX(Scores!$D$2:$D$594, MATCH('Next Gen'!$A15, Scores!$E$2:$E$594, 0))</f>
        <v>45776</v>
      </c>
      <c r="K14"/>
      <c r="L14"/>
      <c r="M14"/>
    </row>
    <row r="15" spans="1:22">
      <c r="A15" s="1">
        <v>76</v>
      </c>
      <c r="B15" s="1" t="s">
        <v>4</v>
      </c>
      <c r="C15" s="1">
        <v>9</v>
      </c>
      <c r="D15" s="1">
        <v>8</v>
      </c>
      <c r="E15" s="1">
        <v>3</v>
      </c>
      <c r="F15" s="1">
        <f>SUMIF(Scores!$E$2:$E$594, 'Next Gen'!$A14, INDEX(Scores!$H$2:$O$594, 0, MATCH($B15, Scores!$H$1:$O$1, 0)))</f>
        <v>5</v>
      </c>
      <c r="G15" s="1" t="str">
        <f>INDEX(Scores!$B$2:$B$594, MATCH('Next Gen'!$A14, Scores!$E$2:$E$594, 0))</f>
        <v>mid</v>
      </c>
      <c r="H15" s="4">
        <f>INDEX(Scores!$D$2:$D$594, MATCH('Next Gen'!$A14, Scores!$E$2:$E$594, 0))</f>
        <v>45776</v>
      </c>
      <c r="K15"/>
      <c r="L15"/>
      <c r="M15"/>
    </row>
    <row r="16" spans="1:22">
      <c r="A16" s="1">
        <v>77</v>
      </c>
      <c r="B16" s="1" t="s">
        <v>5</v>
      </c>
      <c r="C16" s="1">
        <v>9</v>
      </c>
      <c r="D16" s="1">
        <v>5</v>
      </c>
      <c r="E16" s="1">
        <v>3</v>
      </c>
      <c r="F16" s="1">
        <f>SUMIF(Scores!$E$2:$E$594, 'Next Gen'!$A17, INDEX(Scores!$H$2:$O$594, 0, MATCH($B16, Scores!$H$1:$O$1, 0)))</f>
        <v>5</v>
      </c>
      <c r="G16" s="1" t="str">
        <f>INDEX(Scores!$B$2:$B$594, MATCH('Next Gen'!$A17, Scores!$E$2:$E$594, 0))</f>
        <v>mid</v>
      </c>
      <c r="H16" s="4">
        <f>INDEX(Scores!$D$2:$D$594, MATCH('Next Gen'!$A17, Scores!$E$2:$E$594, 0))</f>
        <v>45776</v>
      </c>
      <c r="K16"/>
      <c r="L16"/>
      <c r="M16"/>
    </row>
    <row r="17" spans="1:15">
      <c r="A17" s="1">
        <v>77</v>
      </c>
      <c r="B17" s="1" t="s">
        <v>6</v>
      </c>
      <c r="C17" s="1">
        <v>9</v>
      </c>
      <c r="D17" s="1">
        <v>5</v>
      </c>
      <c r="E17" s="1">
        <v>3</v>
      </c>
      <c r="F17" s="1">
        <f>SUMIF(Scores!$E$2:$E$594, 'Next Gen'!$A18, INDEX(Scores!$H$2:$O$594, 0, MATCH($B17, Scores!$H$1:$O$1, 0)))</f>
        <v>8</v>
      </c>
      <c r="G17" s="1" t="str">
        <f>INDEX(Scores!$B$2:$B$594, MATCH('Next Gen'!$A18, Scores!$E$2:$E$594, 0))</f>
        <v>mid</v>
      </c>
      <c r="H17" s="4">
        <f>INDEX(Scores!$D$2:$D$594, MATCH('Next Gen'!$A18, Scores!$E$2:$E$594, 0))</f>
        <v>45776</v>
      </c>
      <c r="K17"/>
      <c r="L17"/>
      <c r="M17"/>
    </row>
    <row r="18" spans="1:15">
      <c r="A18" s="1">
        <v>77</v>
      </c>
      <c r="B18" s="1" t="s">
        <v>4</v>
      </c>
      <c r="C18" s="1">
        <v>9</v>
      </c>
      <c r="D18" s="1">
        <v>9</v>
      </c>
      <c r="E18" s="1">
        <v>1</v>
      </c>
      <c r="F18" s="1">
        <f>SUMIF(Scores!$E$2:$E$594, 'Next Gen'!$A16, INDEX(Scores!$H$2:$O$594, 0, MATCH($B18, Scores!$H$1:$O$1, 0)))</f>
        <v>1</v>
      </c>
      <c r="G18" s="1" t="str">
        <f>INDEX(Scores!$B$2:$B$594, MATCH('Next Gen'!$A16, Scores!$E$2:$E$594, 0))</f>
        <v>mid</v>
      </c>
      <c r="H18" s="4">
        <f>INDEX(Scores!$D$2:$D$594, MATCH('Next Gen'!$A16, Scores!$E$2:$E$594, 0))</f>
        <v>45776</v>
      </c>
      <c r="K18"/>
      <c r="L18"/>
      <c r="M18"/>
    </row>
    <row r="19" spans="1:15">
      <c r="A19" s="1">
        <v>78</v>
      </c>
      <c r="B19" s="1" t="s">
        <v>7</v>
      </c>
      <c r="C19" s="1">
        <v>9</v>
      </c>
      <c r="D19" s="1">
        <v>6</v>
      </c>
      <c r="E19" s="1">
        <v>2</v>
      </c>
      <c r="F19" s="1">
        <f>SUMIF(Scores!$E$2:$E$594, 'Next Gen'!$A20, INDEX(Scores!$H$2:$O$594, 0, MATCH($B19, Scores!$H$1:$O$1, 0)))</f>
        <v>4</v>
      </c>
      <c r="G19" s="1" t="str">
        <f>INDEX(Scores!$B$2:$B$594, MATCH('Next Gen'!$A20, Scores!$E$2:$E$594, 0))</f>
        <v>mid</v>
      </c>
      <c r="H19" s="4">
        <f>INDEX(Scores!$D$2:$D$594, MATCH('Next Gen'!$A20, Scores!$E$2:$E$594, 0))</f>
        <v>45776</v>
      </c>
      <c r="K19"/>
      <c r="L19"/>
      <c r="M19"/>
    </row>
    <row r="20" spans="1:15">
      <c r="A20" s="1">
        <v>78</v>
      </c>
      <c r="B20" s="1" t="s">
        <v>4</v>
      </c>
      <c r="C20" s="1">
        <v>9</v>
      </c>
      <c r="D20" s="1">
        <v>8</v>
      </c>
      <c r="E20" s="1">
        <v>5</v>
      </c>
      <c r="F20" s="1">
        <f>SUMIF(Scores!$E$2:$E$594, 'Next Gen'!$A19, INDEX(Scores!$H$2:$O$594, 0, MATCH($B20, Scores!$H$1:$O$1, 0)))</f>
        <v>9</v>
      </c>
      <c r="G20" s="1" t="str">
        <f>INDEX(Scores!$B$2:$B$594, MATCH('Next Gen'!$A19, Scores!$E$2:$E$594, 0))</f>
        <v>mid</v>
      </c>
      <c r="H20" s="4">
        <f>INDEX(Scores!$D$2:$D$594, MATCH('Next Gen'!$A19, Scores!$E$2:$E$594, 0))</f>
        <v>45776</v>
      </c>
      <c r="K20"/>
      <c r="L20"/>
      <c r="M20"/>
    </row>
    <row r="21" spans="1:15">
      <c r="A21" s="1">
        <v>79</v>
      </c>
      <c r="B21" s="1" t="s">
        <v>5</v>
      </c>
      <c r="C21" s="1">
        <v>9</v>
      </c>
      <c r="D21" s="1">
        <v>6</v>
      </c>
      <c r="E21" s="1">
        <v>1</v>
      </c>
      <c r="F21" s="1">
        <f>SUMIF(Scores!$E$2:$E$594, 'Next Gen'!$A22, INDEX(Scores!$H$2:$O$594, 0, MATCH($B21, Scores!$H$1:$O$1, 0)))</f>
        <v>1</v>
      </c>
      <c r="G21" s="1" t="str">
        <f>INDEX(Scores!$B$2:$B$594, MATCH('Next Gen'!$A22, Scores!$E$2:$E$594, 0))</f>
        <v>mid</v>
      </c>
      <c r="H21" s="4">
        <f>INDEX(Scores!$D$2:$D$594, MATCH('Next Gen'!$A22, Scores!$E$2:$E$594, 0))</f>
        <v>45776</v>
      </c>
      <c r="K21"/>
      <c r="L21"/>
      <c r="M21"/>
    </row>
    <row r="22" spans="1:15">
      <c r="A22" s="1">
        <v>79</v>
      </c>
      <c r="B22" s="1" t="s">
        <v>6</v>
      </c>
      <c r="C22" s="1">
        <v>9</v>
      </c>
      <c r="D22" s="1">
        <v>2</v>
      </c>
      <c r="E22" s="1">
        <v>1</v>
      </c>
      <c r="F22" s="1">
        <f>SUMIF(Scores!$E$2:$E$594, 'Next Gen'!$A23, INDEX(Scores!$H$2:$O$594, 0, MATCH($B22, Scores!$H$1:$O$1, 0)))</f>
        <v>1</v>
      </c>
      <c r="G22" s="1" t="str">
        <f>INDEX(Scores!$B$2:$B$594, MATCH('Next Gen'!$A23, Scores!$E$2:$E$594, 0))</f>
        <v>mid</v>
      </c>
      <c r="H22" s="4">
        <f>INDEX(Scores!$D$2:$D$594, MATCH('Next Gen'!$A23, Scores!$E$2:$E$594, 0))</f>
        <v>45776</v>
      </c>
      <c r="K22"/>
      <c r="L22"/>
      <c r="M22"/>
    </row>
    <row r="23" spans="1:15">
      <c r="A23" s="1">
        <v>79</v>
      </c>
      <c r="B23" s="1" t="s">
        <v>7</v>
      </c>
      <c r="C23" s="1">
        <v>9</v>
      </c>
      <c r="D23" s="1">
        <v>5</v>
      </c>
      <c r="E23" s="1">
        <v>3</v>
      </c>
      <c r="F23" s="1">
        <f>SUMIF(Scores!$E$2:$E$594, 'Next Gen'!$A24, INDEX(Scores!$H$2:$O$594, 0, MATCH($B23, Scores!$H$1:$O$1, 0)))</f>
        <v>5</v>
      </c>
      <c r="G23" s="1" t="str">
        <f>INDEX(Scores!$B$2:$B$594, MATCH('Next Gen'!$A24, Scores!$E$2:$E$594, 0))</f>
        <v>mid</v>
      </c>
      <c r="H23" s="4">
        <f>INDEX(Scores!$D$2:$D$594, MATCH('Next Gen'!$A24, Scores!$E$2:$E$594, 0))</f>
        <v>45776</v>
      </c>
      <c r="K23"/>
      <c r="L23"/>
      <c r="M23"/>
    </row>
    <row r="24" spans="1:15">
      <c r="A24" s="1">
        <v>79</v>
      </c>
      <c r="B24" s="1" t="s">
        <v>4</v>
      </c>
      <c r="C24" s="1">
        <v>9</v>
      </c>
      <c r="D24" s="1">
        <v>7</v>
      </c>
      <c r="E24" s="1">
        <v>3</v>
      </c>
      <c r="F24" s="1">
        <f>SUMIF(Scores!$E$2:$E$594, 'Next Gen'!$A21, INDEX(Scores!$H$2:$O$594, 0, MATCH($B24, Scores!$H$1:$O$1, 0)))</f>
        <v>7</v>
      </c>
      <c r="G24" s="1" t="str">
        <f>INDEX(Scores!$B$2:$B$594, MATCH('Next Gen'!$A21, Scores!$E$2:$E$594, 0))</f>
        <v>mid</v>
      </c>
      <c r="H24" s="4">
        <f>INDEX(Scores!$D$2:$D$594, MATCH('Next Gen'!$A21, Scores!$E$2:$E$594, 0))</f>
        <v>45776</v>
      </c>
      <c r="K24" s="5" t="s">
        <v>35</v>
      </c>
      <c r="L24" t="s">
        <v>81</v>
      </c>
    </row>
    <row r="25" spans="1:15">
      <c r="A25" s="1">
        <v>80</v>
      </c>
      <c r="B25" s="1" t="s">
        <v>4</v>
      </c>
      <c r="C25" s="1">
        <v>9</v>
      </c>
      <c r="D25" s="1">
        <v>8</v>
      </c>
      <c r="E25" s="1">
        <v>6</v>
      </c>
      <c r="F25" s="1">
        <f>SUMIF(Scores!$E$2:$E$594, 'Next Gen'!$A27, INDEX(Scores!$H$2:$O$594, 0, MATCH($B25, Scores!$H$1:$O$1, 0)))</f>
        <v>12</v>
      </c>
      <c r="G25" s="1" t="str">
        <f>INDEX(Scores!$B$2:$B$594, MATCH('Next Gen'!$A27, Scores!$E$2:$E$594, 0))</f>
        <v>mid</v>
      </c>
      <c r="H25" s="4">
        <f>INDEX(Scores!$D$2:$D$594, MATCH('Next Gen'!$A27, Scores!$E$2:$E$594, 0))</f>
        <v>45777</v>
      </c>
    </row>
    <row r="26" spans="1:15">
      <c r="A26" s="1">
        <v>80</v>
      </c>
      <c r="B26" s="1" t="s">
        <v>5</v>
      </c>
      <c r="C26" s="1">
        <v>9</v>
      </c>
      <c r="D26" s="1">
        <v>6</v>
      </c>
      <c r="E26" s="1">
        <v>2</v>
      </c>
      <c r="F26" s="1">
        <f>SUMIF(Scores!$E$2:$E$594, 'Next Gen'!$A25, INDEX(Scores!$H$2:$O$594, 0, MATCH($B26, Scores!$H$1:$O$1, 0)))</f>
        <v>3</v>
      </c>
      <c r="G26" s="1" t="str">
        <f>INDEX(Scores!$B$2:$B$594, MATCH('Next Gen'!$A25, Scores!$E$2:$E$594, 0))</f>
        <v>mid</v>
      </c>
      <c r="H26" s="4">
        <f>INDEX(Scores!$D$2:$D$594, MATCH('Next Gen'!$A25, Scores!$E$2:$E$594, 0))</f>
        <v>45777</v>
      </c>
      <c r="K26" s="5" t="s">
        <v>66</v>
      </c>
      <c r="L26" t="s">
        <v>79</v>
      </c>
      <c r="M26" t="s">
        <v>77</v>
      </c>
      <c r="N26" t="s">
        <v>78</v>
      </c>
      <c r="O26" t="s">
        <v>80</v>
      </c>
    </row>
    <row r="27" spans="1:15">
      <c r="A27" s="1">
        <v>80</v>
      </c>
      <c r="B27" s="1" t="s">
        <v>6</v>
      </c>
      <c r="C27" s="1">
        <v>9</v>
      </c>
      <c r="D27" s="1">
        <v>4</v>
      </c>
      <c r="E27" s="1">
        <v>3</v>
      </c>
      <c r="F27" s="1">
        <f>SUMIF(Scores!$E$2:$E$594, 'Next Gen'!$A26, INDEX(Scores!$H$2:$O$594, 0, MATCH($B27, Scores!$H$1:$O$1, 0)))</f>
        <v>4</v>
      </c>
      <c r="G27" s="1" t="str">
        <f>INDEX(Scores!$B$2:$B$594, MATCH('Next Gen'!$A26, Scores!$E$2:$E$594, 0))</f>
        <v>mid</v>
      </c>
      <c r="H27" s="4">
        <f>INDEX(Scores!$D$2:$D$594, MATCH('Next Gen'!$A26, Scores!$E$2:$E$594, 0))</f>
        <v>45777</v>
      </c>
      <c r="K27" s="6">
        <v>115</v>
      </c>
      <c r="L27" s="7">
        <v>5</v>
      </c>
      <c r="M27" s="7">
        <v>9</v>
      </c>
      <c r="N27" s="7">
        <v>8</v>
      </c>
      <c r="O27" s="7">
        <v>12</v>
      </c>
    </row>
    <row r="28" spans="1:15">
      <c r="A28" s="1">
        <v>81</v>
      </c>
      <c r="B28" s="1" t="s">
        <v>5</v>
      </c>
      <c r="C28" s="1">
        <v>9</v>
      </c>
      <c r="D28" s="1">
        <v>4</v>
      </c>
      <c r="E28" s="1">
        <v>0</v>
      </c>
      <c r="F28" s="1">
        <f>SUMIF(Scores!$E$2:$E$594, 'Next Gen'!$A29, INDEX(Scores!$H$2:$O$594, 0, MATCH($B28, Scores!$H$1:$O$1, 0)))</f>
        <v>0</v>
      </c>
      <c r="G28" s="1" t="str">
        <f>INDEX(Scores!$B$2:$B$594, MATCH('Next Gen'!$A29, Scores!$E$2:$E$594, 0))</f>
        <v>high</v>
      </c>
      <c r="H28" s="4">
        <f>INDEX(Scores!$D$2:$D$594, MATCH('Next Gen'!$A29, Scores!$E$2:$E$594, 0))</f>
        <v>45777</v>
      </c>
      <c r="K28" s="6">
        <v>103</v>
      </c>
      <c r="L28" s="7">
        <v>7</v>
      </c>
      <c r="M28" s="7">
        <v>9</v>
      </c>
      <c r="N28" s="7">
        <v>9</v>
      </c>
      <c r="O28" s="7">
        <v>12</v>
      </c>
    </row>
    <row r="29" spans="1:15">
      <c r="A29" s="1">
        <v>81</v>
      </c>
      <c r="B29" s="1" t="s">
        <v>4</v>
      </c>
      <c r="C29" s="1">
        <v>9</v>
      </c>
      <c r="D29" s="1">
        <v>8</v>
      </c>
      <c r="E29" s="1">
        <v>4</v>
      </c>
      <c r="F29" s="1">
        <f>SUMIF(Scores!$E$2:$E$594, 'Next Gen'!$A28, INDEX(Scores!$H$2:$O$594, 0, MATCH($B29, Scores!$H$1:$O$1, 0)))</f>
        <v>6</v>
      </c>
      <c r="G29" s="1" t="str">
        <f>INDEX(Scores!$B$2:$B$594, MATCH('Next Gen'!$A28, Scores!$E$2:$E$594, 0))</f>
        <v>high</v>
      </c>
      <c r="H29" s="4">
        <f>INDEX(Scores!$D$2:$D$594, MATCH('Next Gen'!$A28, Scores!$E$2:$E$594, 0))</f>
        <v>45777</v>
      </c>
      <c r="K29" s="6">
        <v>119</v>
      </c>
      <c r="L29" s="7">
        <v>5</v>
      </c>
      <c r="M29" s="7">
        <v>9</v>
      </c>
      <c r="N29" s="7">
        <v>9</v>
      </c>
      <c r="O29" s="7">
        <v>10.5</v>
      </c>
    </row>
    <row r="30" spans="1:15">
      <c r="A30" s="1">
        <v>82</v>
      </c>
      <c r="B30" s="1" t="s">
        <v>4</v>
      </c>
      <c r="C30" s="1">
        <v>9</v>
      </c>
      <c r="D30" s="1">
        <v>8</v>
      </c>
      <c r="E30" s="1">
        <v>6</v>
      </c>
      <c r="F30" s="1">
        <f>SUMIF(Scores!$E$2:$E$594, 'Next Gen'!$A30, INDEX(Scores!$H$2:$O$594, 0, MATCH($B30, Scores!$H$1:$O$1, 0)))</f>
        <v>12</v>
      </c>
      <c r="G30" s="1" t="str">
        <f>INDEX(Scores!$B$2:$B$594, MATCH('Next Gen'!$A30, Scores!$E$2:$E$594, 0))</f>
        <v>low</v>
      </c>
      <c r="H30" s="4">
        <f>INDEX(Scores!$D$2:$D$594, MATCH('Next Gen'!$A30, Scores!$E$2:$E$594, 0))</f>
        <v>45777</v>
      </c>
      <c r="K30" s="6">
        <v>71</v>
      </c>
      <c r="L30" s="7">
        <v>4.5</v>
      </c>
      <c r="M30" s="7">
        <v>9</v>
      </c>
      <c r="N30" s="7">
        <v>8.5</v>
      </c>
      <c r="O30" s="7">
        <v>10.5</v>
      </c>
    </row>
    <row r="31" spans="1:15">
      <c r="A31" s="1">
        <v>82</v>
      </c>
      <c r="B31" s="1" t="s">
        <v>7</v>
      </c>
      <c r="C31" s="1">
        <v>9</v>
      </c>
      <c r="D31" s="1">
        <v>3</v>
      </c>
      <c r="E31" s="1">
        <v>2</v>
      </c>
      <c r="F31" s="1">
        <f>SUMIF(Scores!$E$2:$E$594, 'Next Gen'!$A31, INDEX(Scores!$H$2:$O$594, 0, MATCH($B31, Scores!$H$1:$O$1, 0)))</f>
        <v>2</v>
      </c>
      <c r="G31" s="1" t="str">
        <f>INDEX(Scores!$B$2:$B$594, MATCH('Next Gen'!$A31, Scores!$E$2:$E$594, 0))</f>
        <v>low</v>
      </c>
      <c r="H31" s="4">
        <f>INDEX(Scores!$D$2:$D$594, MATCH('Next Gen'!$A31, Scores!$E$2:$E$594, 0))</f>
        <v>45777</v>
      </c>
      <c r="K31" s="6">
        <v>120</v>
      </c>
      <c r="L31" s="7">
        <v>5.5</v>
      </c>
      <c r="M31" s="7">
        <v>12</v>
      </c>
      <c r="N31" s="7">
        <v>12</v>
      </c>
      <c r="O31" s="7">
        <v>10</v>
      </c>
    </row>
    <row r="32" spans="1:15">
      <c r="A32" s="1">
        <v>82</v>
      </c>
      <c r="B32" s="1" t="s">
        <v>5</v>
      </c>
      <c r="C32" s="1">
        <v>9</v>
      </c>
      <c r="D32" s="1">
        <v>7</v>
      </c>
      <c r="E32" s="1">
        <v>2</v>
      </c>
      <c r="F32" s="1">
        <f>SUMIF(Scores!$E$2:$E$594, 'Next Gen'!$A32, INDEX(Scores!$H$2:$O$594, 0, MATCH($B32, Scores!$H$1:$O$1, 0)))</f>
        <v>5</v>
      </c>
      <c r="G32" s="1" t="str">
        <f>INDEX(Scores!$B$2:$B$594, MATCH('Next Gen'!$A32, Scores!$E$2:$E$594, 0))</f>
        <v>low</v>
      </c>
      <c r="H32" s="4">
        <f>INDEX(Scores!$D$2:$D$594, MATCH('Next Gen'!$A32, Scores!$E$2:$E$594, 0))</f>
        <v>45777</v>
      </c>
      <c r="K32" s="6">
        <v>113</v>
      </c>
      <c r="L32" s="7">
        <v>5</v>
      </c>
      <c r="M32" s="7">
        <v>9</v>
      </c>
      <c r="N32" s="7">
        <v>9</v>
      </c>
      <c r="O32" s="7">
        <v>9.5</v>
      </c>
    </row>
    <row r="33" spans="1:15">
      <c r="A33" s="1">
        <v>83</v>
      </c>
      <c r="B33" s="1" t="s">
        <v>4</v>
      </c>
      <c r="C33" s="1">
        <v>9</v>
      </c>
      <c r="D33" s="1">
        <v>9</v>
      </c>
      <c r="E33" s="1">
        <v>6</v>
      </c>
      <c r="F33" s="1">
        <f>SUMIF(Scores!$E$2:$E$594, 'Next Gen'!$A33, INDEX(Scores!$H$2:$O$594, 0, MATCH($B33, Scores!$H$1:$O$1, 0)))</f>
        <v>12</v>
      </c>
      <c r="G33" s="1" t="str">
        <f>INDEX(Scores!$B$2:$B$594, MATCH('Next Gen'!$A33, Scores!$E$2:$E$594, 0))</f>
        <v>mid</v>
      </c>
      <c r="H33" s="4">
        <f>INDEX(Scores!$D$2:$D$594, MATCH('Next Gen'!$A33, Scores!$E$2:$E$594, 0))</f>
        <v>45777</v>
      </c>
      <c r="K33" s="6">
        <v>78</v>
      </c>
      <c r="L33" s="7">
        <v>5</v>
      </c>
      <c r="M33" s="7">
        <v>9</v>
      </c>
      <c r="N33" s="7">
        <v>8</v>
      </c>
      <c r="O33" s="7">
        <v>9</v>
      </c>
    </row>
    <row r="34" spans="1:15">
      <c r="A34" s="1">
        <v>83</v>
      </c>
      <c r="B34" s="1" t="s">
        <v>5</v>
      </c>
      <c r="C34" s="1">
        <v>9</v>
      </c>
      <c r="D34" s="1">
        <v>5</v>
      </c>
      <c r="E34" s="1">
        <v>3</v>
      </c>
      <c r="F34" s="1">
        <f>SUMIF(Scores!$E$2:$E$594, 'Next Gen'!$A34, INDEX(Scores!$H$2:$O$594, 0, MATCH($B34, Scores!$H$1:$O$1, 0)))</f>
        <v>5</v>
      </c>
      <c r="G34" s="1" t="str">
        <f>INDEX(Scores!$B$2:$B$594, MATCH('Next Gen'!$A34, Scores!$E$2:$E$594, 0))</f>
        <v>mid</v>
      </c>
      <c r="H34" s="4">
        <f>INDEX(Scores!$D$2:$D$594, MATCH('Next Gen'!$A34, Scores!$E$2:$E$594, 0))</f>
        <v>45777</v>
      </c>
      <c r="K34" s="6">
        <v>101</v>
      </c>
      <c r="L34" s="7">
        <v>5</v>
      </c>
      <c r="M34" s="7">
        <v>9</v>
      </c>
      <c r="N34" s="7">
        <v>7</v>
      </c>
      <c r="O34" s="7">
        <v>9</v>
      </c>
    </row>
    <row r="35" spans="1:15">
      <c r="A35" s="1">
        <v>84</v>
      </c>
      <c r="B35" s="1" t="s">
        <v>5</v>
      </c>
      <c r="C35" s="1">
        <v>9</v>
      </c>
      <c r="D35" s="1">
        <v>4</v>
      </c>
      <c r="E35" s="1">
        <v>3</v>
      </c>
      <c r="F35" s="1">
        <f>SUMIF(Scores!$E$2:$E$594, 'Next Gen'!$A36, INDEX(Scores!$H$2:$O$594, 0, MATCH($B35, Scores!$H$1:$O$1, 0)))</f>
        <v>5</v>
      </c>
      <c r="G35" s="1" t="str">
        <f>INDEX(Scores!$B$2:$B$594, MATCH('Next Gen'!$A36, Scores!$E$2:$E$594, 0))</f>
        <v>mid</v>
      </c>
      <c r="H35" s="4">
        <f>INDEX(Scores!$D$2:$D$594, MATCH('Next Gen'!$A36, Scores!$E$2:$E$594, 0))</f>
        <v>45778</v>
      </c>
      <c r="K35" s="6">
        <v>75</v>
      </c>
      <c r="L35" s="7">
        <v>5.5</v>
      </c>
      <c r="M35" s="7">
        <v>12</v>
      </c>
      <c r="N35" s="7">
        <v>10</v>
      </c>
      <c r="O35" s="7">
        <v>9</v>
      </c>
    </row>
    <row r="36" spans="1:15">
      <c r="A36" s="1">
        <v>84</v>
      </c>
      <c r="B36" s="1" t="s">
        <v>4</v>
      </c>
      <c r="C36" s="1">
        <v>9</v>
      </c>
      <c r="D36" s="1">
        <v>9</v>
      </c>
      <c r="E36" s="1">
        <v>5</v>
      </c>
      <c r="F36" s="1">
        <f>SUMIF(Scores!$E$2:$E$594, 'Next Gen'!$A35, INDEX(Scores!$H$2:$O$594, 0, MATCH($B36, Scores!$H$1:$O$1, 0)))</f>
        <v>10</v>
      </c>
      <c r="G36" s="1" t="str">
        <f>INDEX(Scores!$B$2:$B$594, MATCH('Next Gen'!$A35, Scores!$E$2:$E$594, 0))</f>
        <v>mid</v>
      </c>
      <c r="H36" s="4">
        <f>INDEX(Scores!$D$2:$D$594, MATCH('Next Gen'!$A35, Scores!$E$2:$E$594, 0))</f>
        <v>45778</v>
      </c>
      <c r="K36" s="6">
        <v>91</v>
      </c>
      <c r="L36" s="7">
        <v>4.5</v>
      </c>
      <c r="M36" s="7">
        <v>9</v>
      </c>
      <c r="N36" s="7">
        <v>6</v>
      </c>
      <c r="O36" s="7">
        <v>9</v>
      </c>
    </row>
    <row r="37" spans="1:15">
      <c r="A37" s="1">
        <v>85</v>
      </c>
      <c r="B37" s="1" t="s">
        <v>4</v>
      </c>
      <c r="C37" s="1">
        <v>12</v>
      </c>
      <c r="D37" s="1">
        <v>10</v>
      </c>
      <c r="E37" s="1">
        <v>6</v>
      </c>
      <c r="F37" s="1">
        <f>SUMIF(Scores!$E$2:$E$594, 'Next Gen'!$A37, INDEX(Scores!$H$2:$O$594, 0, MATCH($B37, Scores!$H$1:$O$1, 0)))</f>
        <v>10</v>
      </c>
      <c r="G37" s="1" t="str">
        <f>INDEX(Scores!$B$2:$B$594, MATCH('Next Gen'!$A37, Scores!$E$2:$E$594, 0))</f>
        <v>high</v>
      </c>
      <c r="H37" s="4">
        <f>INDEX(Scores!$D$2:$D$594, MATCH('Next Gen'!$A37, Scores!$E$2:$E$594, 0))</f>
        <v>45778</v>
      </c>
      <c r="K37" s="6">
        <v>83</v>
      </c>
      <c r="L37" s="7">
        <v>4.5</v>
      </c>
      <c r="M37" s="7">
        <v>9</v>
      </c>
      <c r="N37" s="7">
        <v>7</v>
      </c>
      <c r="O37" s="7">
        <v>8.5</v>
      </c>
    </row>
    <row r="38" spans="1:15">
      <c r="A38" s="1">
        <v>85</v>
      </c>
      <c r="B38" s="1" t="s">
        <v>5</v>
      </c>
      <c r="C38" s="1">
        <v>12</v>
      </c>
      <c r="D38" s="1">
        <v>9</v>
      </c>
      <c r="E38" s="1">
        <v>3</v>
      </c>
      <c r="F38" s="1">
        <f>SUMIF(Scores!$E$2:$E$594, 'Next Gen'!$A38, INDEX(Scores!$H$2:$O$594, 0, MATCH($B38, Scores!$H$1:$O$1, 0)))</f>
        <v>6</v>
      </c>
      <c r="G38" s="1" t="str">
        <f>INDEX(Scores!$B$2:$B$594, MATCH('Next Gen'!$A38, Scores!$E$2:$E$594, 0))</f>
        <v>high</v>
      </c>
      <c r="H38" s="4">
        <f>INDEX(Scores!$D$2:$D$594, MATCH('Next Gen'!$A38, Scores!$E$2:$E$594, 0))</f>
        <v>45778</v>
      </c>
      <c r="K38" s="6">
        <v>82</v>
      </c>
      <c r="L38" s="7">
        <v>4</v>
      </c>
      <c r="M38" s="7">
        <v>9</v>
      </c>
      <c r="N38" s="7">
        <v>7.5</v>
      </c>
      <c r="O38" s="7">
        <v>8.5</v>
      </c>
    </row>
    <row r="39" spans="1:15">
      <c r="A39" s="1">
        <v>86</v>
      </c>
      <c r="B39" s="1" t="s">
        <v>5</v>
      </c>
      <c r="C39" s="1">
        <v>9</v>
      </c>
      <c r="D39" s="1">
        <v>5</v>
      </c>
      <c r="E39" s="1">
        <v>2</v>
      </c>
      <c r="F39" s="1">
        <f>SUMIF(Scores!$E$2:$E$594, 'Next Gen'!$A40, INDEX(Scores!$H$2:$O$594, 0, MATCH($B39, Scores!$H$1:$O$1, 0)))</f>
        <v>4</v>
      </c>
      <c r="G39" s="1" t="str">
        <f>INDEX(Scores!$B$2:$B$594, MATCH('Next Gen'!$A40, Scores!$E$2:$E$594, 0))</f>
        <v>low</v>
      </c>
      <c r="H39" s="4">
        <f>INDEX(Scores!$D$2:$D$594, MATCH('Next Gen'!$A40, Scores!$E$2:$E$594, 0))</f>
        <v>45778</v>
      </c>
      <c r="K39" s="6">
        <v>88</v>
      </c>
      <c r="L39" s="7">
        <v>5</v>
      </c>
      <c r="M39" s="7">
        <v>9</v>
      </c>
      <c r="N39" s="7">
        <v>8</v>
      </c>
      <c r="O39" s="7">
        <v>8.5</v>
      </c>
    </row>
    <row r="40" spans="1:15">
      <c r="A40" s="1">
        <v>86</v>
      </c>
      <c r="B40" s="1" t="s">
        <v>4</v>
      </c>
      <c r="C40" s="1">
        <v>9</v>
      </c>
      <c r="D40" s="1">
        <v>6</v>
      </c>
      <c r="E40" s="1">
        <v>4</v>
      </c>
      <c r="F40" s="1">
        <f>SUMIF(Scores!$E$2:$E$594, 'Next Gen'!$A39, INDEX(Scores!$H$2:$O$594, 0, MATCH($B40, Scores!$H$1:$O$1, 0)))</f>
        <v>8</v>
      </c>
      <c r="G40" s="1" t="str">
        <f>INDEX(Scores!$B$2:$B$594, MATCH('Next Gen'!$A39, Scores!$E$2:$E$594, 0))</f>
        <v>low</v>
      </c>
      <c r="H40" s="4">
        <f>INDEX(Scores!$D$2:$D$594, MATCH('Next Gen'!$A39, Scores!$E$2:$E$594, 0))</f>
        <v>45778</v>
      </c>
      <c r="K40" s="6">
        <v>116</v>
      </c>
      <c r="L40" s="7">
        <v>4</v>
      </c>
      <c r="M40" s="7">
        <v>12</v>
      </c>
      <c r="N40" s="7">
        <v>10</v>
      </c>
      <c r="O40" s="7">
        <v>8.5</v>
      </c>
    </row>
    <row r="41" spans="1:15">
      <c r="A41" s="1">
        <v>87</v>
      </c>
      <c r="B41" s="1" t="s">
        <v>5</v>
      </c>
      <c r="C41" s="1">
        <v>9</v>
      </c>
      <c r="D41" s="1">
        <v>6</v>
      </c>
      <c r="E41" s="1">
        <v>1</v>
      </c>
      <c r="F41" s="1">
        <f>SUMIF(Scores!$E$2:$E$594, 'Next Gen'!$A42, INDEX(Scores!$H$2:$O$594, 0, MATCH($B41, Scores!$H$1:$O$1, 0)))</f>
        <v>3</v>
      </c>
      <c r="G41" s="1" t="str">
        <f>INDEX(Scores!$B$2:$B$594, MATCH('Next Gen'!$A42, Scores!$E$2:$E$594, 0))</f>
        <v>low</v>
      </c>
      <c r="H41" s="4">
        <f>INDEX(Scores!$D$2:$D$594, MATCH('Next Gen'!$A42, Scores!$E$2:$E$594, 0))</f>
        <v>45778</v>
      </c>
      <c r="K41" s="6">
        <v>117</v>
      </c>
      <c r="L41" s="7">
        <v>3.5</v>
      </c>
      <c r="M41" s="7">
        <v>9</v>
      </c>
      <c r="N41" s="7">
        <v>8</v>
      </c>
      <c r="O41" s="7">
        <v>8</v>
      </c>
    </row>
    <row r="42" spans="1:15">
      <c r="A42" s="1">
        <v>87</v>
      </c>
      <c r="B42" s="1" t="s">
        <v>4</v>
      </c>
      <c r="C42" s="1">
        <v>9</v>
      </c>
      <c r="D42" s="1">
        <v>7</v>
      </c>
      <c r="E42" s="1">
        <v>2</v>
      </c>
      <c r="F42" s="1">
        <f>SUMIF(Scores!$E$2:$E$594, 'Next Gen'!$A41, INDEX(Scores!$H$2:$O$594, 0, MATCH($B42, Scores!$H$1:$O$1, 0)))</f>
        <v>4</v>
      </c>
      <c r="G42" s="1" t="str">
        <f>INDEX(Scores!$B$2:$B$594, MATCH('Next Gen'!$A41, Scores!$E$2:$E$594, 0))</f>
        <v>low</v>
      </c>
      <c r="H42" s="4">
        <f>INDEX(Scores!$D$2:$D$594, MATCH('Next Gen'!$A41, Scores!$E$2:$E$594, 0))</f>
        <v>45778</v>
      </c>
      <c r="K42" s="6">
        <v>102</v>
      </c>
      <c r="L42" s="7">
        <v>5</v>
      </c>
      <c r="M42" s="7">
        <v>9</v>
      </c>
      <c r="N42" s="7">
        <v>8</v>
      </c>
      <c r="O42" s="7">
        <v>8</v>
      </c>
    </row>
    <row r="43" spans="1:15">
      <c r="A43" s="1">
        <v>88</v>
      </c>
      <c r="B43" s="1" t="s">
        <v>5</v>
      </c>
      <c r="C43" s="1">
        <v>9</v>
      </c>
      <c r="D43" s="1">
        <v>7</v>
      </c>
      <c r="E43" s="1">
        <v>5</v>
      </c>
      <c r="F43" s="1">
        <f>SUMIF(Scores!$E$2:$E$594, 'Next Gen'!$A44, INDEX(Scores!$H$2:$O$594, 0, MATCH($B43, Scores!$H$1:$O$1, 0)))</f>
        <v>8</v>
      </c>
      <c r="G43" s="1" t="str">
        <f>INDEX(Scores!$B$2:$B$594, MATCH('Next Gen'!$A44, Scores!$E$2:$E$594, 0))</f>
        <v>mid</v>
      </c>
      <c r="H43" s="4">
        <f>INDEX(Scores!$D$2:$D$594, MATCH('Next Gen'!$A44, Scores!$E$2:$E$594, 0))</f>
        <v>45779</v>
      </c>
      <c r="K43" s="6">
        <v>100</v>
      </c>
      <c r="L43" s="7">
        <v>4</v>
      </c>
      <c r="M43" s="7">
        <v>9</v>
      </c>
      <c r="N43" s="7">
        <v>8.5</v>
      </c>
      <c r="O43" s="7">
        <v>8</v>
      </c>
    </row>
    <row r="44" spans="1:15">
      <c r="A44" s="1">
        <v>88</v>
      </c>
      <c r="B44" s="1" t="s">
        <v>4</v>
      </c>
      <c r="C44" s="1">
        <v>9</v>
      </c>
      <c r="D44" s="1">
        <v>9</v>
      </c>
      <c r="E44" s="1">
        <v>5</v>
      </c>
      <c r="F44" s="1">
        <f>SUMIF(Scores!$E$2:$E$594, 'Next Gen'!$A43, INDEX(Scores!$H$2:$O$594, 0, MATCH($B44, Scores!$H$1:$O$1, 0)))</f>
        <v>9</v>
      </c>
      <c r="G44" s="1" t="str">
        <f>INDEX(Scores!$B$2:$B$594, MATCH('Next Gen'!$A43, Scores!$E$2:$E$594, 0))</f>
        <v>mid</v>
      </c>
      <c r="H44" s="4">
        <f>INDEX(Scores!$D$2:$D$594, MATCH('Next Gen'!$A43, Scores!$E$2:$E$594, 0))</f>
        <v>45779</v>
      </c>
      <c r="K44" s="6">
        <v>85</v>
      </c>
      <c r="L44" s="7">
        <v>4.5</v>
      </c>
      <c r="M44" s="7">
        <v>12</v>
      </c>
      <c r="N44" s="7">
        <v>9.5</v>
      </c>
      <c r="O44" s="7">
        <v>8</v>
      </c>
    </row>
    <row r="45" spans="1:15">
      <c r="A45" s="1">
        <v>89</v>
      </c>
      <c r="B45" s="1" t="s">
        <v>5</v>
      </c>
      <c r="C45" s="1">
        <v>9</v>
      </c>
      <c r="D45" s="1">
        <v>6</v>
      </c>
      <c r="E45" s="1">
        <v>3</v>
      </c>
      <c r="F45" s="1">
        <f>SUMIF(Scores!$E$2:$E$594, 'Next Gen'!$A46, INDEX(Scores!$H$2:$O$594, 0, MATCH($B45, Scores!$H$1:$O$1, 0)))</f>
        <v>4</v>
      </c>
      <c r="G45" s="1" t="str">
        <f>INDEX(Scores!$B$2:$B$594, MATCH('Next Gen'!$A46, Scores!$E$2:$E$594, 0))</f>
        <v>high</v>
      </c>
      <c r="H45" s="4">
        <f>INDEX(Scores!$D$2:$D$594, MATCH('Next Gen'!$A46, Scores!$E$2:$E$594, 0))</f>
        <v>45779</v>
      </c>
      <c r="K45" s="6">
        <v>121</v>
      </c>
      <c r="L45" s="7">
        <v>4.5</v>
      </c>
      <c r="M45" s="7">
        <v>9</v>
      </c>
      <c r="N45" s="7">
        <v>7</v>
      </c>
      <c r="O45" s="7">
        <v>8</v>
      </c>
    </row>
    <row r="46" spans="1:15">
      <c r="A46" s="1">
        <v>89</v>
      </c>
      <c r="B46" s="1" t="s">
        <v>23</v>
      </c>
      <c r="C46" s="1">
        <v>9</v>
      </c>
      <c r="D46" s="1">
        <v>2</v>
      </c>
      <c r="E46" s="1">
        <v>2</v>
      </c>
      <c r="F46" s="1">
        <f>SUMIF(Scores!$E$2:$E$594, 'Next Gen'!$A47, INDEX(Scores!$H$2:$O$594, 0, MATCH($B46, Scores!$H$1:$O$1, 0)))</f>
        <v>2</v>
      </c>
      <c r="G46" s="1" t="str">
        <f>INDEX(Scores!$B$2:$B$594, MATCH('Next Gen'!$A47, Scores!$E$2:$E$594, 0))</f>
        <v>high</v>
      </c>
      <c r="H46" s="4">
        <f>INDEX(Scores!$D$2:$D$594, MATCH('Next Gen'!$A47, Scores!$E$2:$E$594, 0))</f>
        <v>45779</v>
      </c>
      <c r="K46" s="6">
        <v>93</v>
      </c>
      <c r="L46" s="7">
        <v>4</v>
      </c>
      <c r="M46" s="7">
        <v>9</v>
      </c>
      <c r="N46" s="7">
        <v>5</v>
      </c>
      <c r="O46" s="7">
        <v>7.5</v>
      </c>
    </row>
    <row r="47" spans="1:15">
      <c r="A47" s="1">
        <v>89</v>
      </c>
      <c r="B47" s="1" t="s">
        <v>4</v>
      </c>
      <c r="C47" s="1">
        <v>9</v>
      </c>
      <c r="D47" s="1">
        <v>8</v>
      </c>
      <c r="E47" s="1">
        <v>2</v>
      </c>
      <c r="F47" s="1">
        <f>SUMIF(Scores!$E$2:$E$594, 'Next Gen'!$A45, INDEX(Scores!$H$2:$O$594, 0, MATCH($B47, Scores!$H$1:$O$1, 0)))</f>
        <v>2</v>
      </c>
      <c r="G47" s="1" t="str">
        <f>INDEX(Scores!$B$2:$B$594, MATCH('Next Gen'!$A45, Scores!$E$2:$E$594, 0))</f>
        <v>high</v>
      </c>
      <c r="H47" s="4">
        <f>INDEX(Scores!$D$2:$D$594, MATCH('Next Gen'!$A45, Scores!$E$2:$E$594, 0))</f>
        <v>45779</v>
      </c>
      <c r="K47" s="6">
        <v>80</v>
      </c>
      <c r="L47" s="7">
        <v>4</v>
      </c>
      <c r="M47" s="7">
        <v>9</v>
      </c>
      <c r="N47" s="7">
        <v>7</v>
      </c>
      <c r="O47" s="7">
        <v>7.5</v>
      </c>
    </row>
    <row r="48" spans="1:15">
      <c r="A48" s="1">
        <v>90</v>
      </c>
      <c r="B48" s="1" t="s">
        <v>5</v>
      </c>
      <c r="C48" s="1">
        <v>9</v>
      </c>
      <c r="D48" s="1">
        <v>3</v>
      </c>
      <c r="E48" s="1">
        <v>1</v>
      </c>
      <c r="F48" s="1">
        <f>SUMIF(Scores!$E$2:$E$594, 'Next Gen'!$A49, INDEX(Scores!$H$2:$O$594, 0, MATCH($B48, Scores!$H$1:$O$1, 0)))</f>
        <v>1</v>
      </c>
      <c r="G48" s="1" t="str">
        <f>INDEX(Scores!$B$2:$B$594, MATCH('Next Gen'!$A49, Scores!$E$2:$E$594, 0))</f>
        <v>mid</v>
      </c>
      <c r="H48" s="4">
        <f>INDEX(Scores!$D$2:$D$594, MATCH('Next Gen'!$A49, Scores!$E$2:$E$594, 0))</f>
        <v>45782</v>
      </c>
      <c r="K48" s="6">
        <v>84</v>
      </c>
      <c r="L48" s="7">
        <v>4</v>
      </c>
      <c r="M48" s="7">
        <v>9</v>
      </c>
      <c r="N48" s="7">
        <v>6.5</v>
      </c>
      <c r="O48" s="7">
        <v>7.5</v>
      </c>
    </row>
    <row r="49" spans="1:15">
      <c r="A49" s="1">
        <v>90</v>
      </c>
      <c r="B49" s="1" t="s">
        <v>4</v>
      </c>
      <c r="C49" s="1">
        <v>9</v>
      </c>
      <c r="D49" s="1">
        <v>7</v>
      </c>
      <c r="E49" s="1">
        <v>2</v>
      </c>
      <c r="F49" s="1">
        <f>SUMIF(Scores!$E$2:$E$594, 'Next Gen'!$A48, INDEX(Scores!$H$2:$O$594, 0, MATCH($B49, Scores!$H$1:$O$1, 0)))</f>
        <v>2</v>
      </c>
      <c r="G49" s="1" t="str">
        <f>INDEX(Scores!$B$2:$B$594, MATCH('Next Gen'!$A48, Scores!$E$2:$E$594, 0))</f>
        <v>mid</v>
      </c>
      <c r="H49" s="4">
        <f>INDEX(Scores!$D$2:$D$594, MATCH('Next Gen'!$A48, Scores!$E$2:$E$594, 0))</f>
        <v>45782</v>
      </c>
      <c r="K49" s="6">
        <v>94</v>
      </c>
      <c r="L49" s="7">
        <v>4.5</v>
      </c>
      <c r="M49" s="7">
        <v>9</v>
      </c>
      <c r="N49" s="7">
        <v>7</v>
      </c>
      <c r="O49" s="7">
        <v>7.5</v>
      </c>
    </row>
    <row r="50" spans="1:15">
      <c r="A50" s="1">
        <v>91</v>
      </c>
      <c r="B50" s="1" t="s">
        <v>5</v>
      </c>
      <c r="C50" s="1">
        <v>9</v>
      </c>
      <c r="D50" s="1">
        <v>6</v>
      </c>
      <c r="E50" s="1">
        <v>6</v>
      </c>
      <c r="F50" s="1">
        <f>SUMIF(Scores!$E$2:$E$594, 'Next Gen'!$A51, INDEX(Scores!$H$2:$O$594, 0, MATCH($B50, Scores!$H$1:$O$1, 0)))</f>
        <v>11</v>
      </c>
      <c r="G50" s="1" t="str">
        <f>INDEX(Scores!$B$2:$B$594, MATCH('Next Gen'!$A51, Scores!$E$2:$E$594, 0))</f>
        <v>mid</v>
      </c>
      <c r="H50" s="4">
        <f>INDEX(Scores!$D$2:$D$594, MATCH('Next Gen'!$A51, Scores!$E$2:$E$594, 0))</f>
        <v>45782</v>
      </c>
      <c r="K50" s="6">
        <v>118</v>
      </c>
      <c r="L50" s="7">
        <v>3</v>
      </c>
      <c r="M50" s="7">
        <v>9</v>
      </c>
      <c r="N50" s="7">
        <v>7.5</v>
      </c>
      <c r="O50" s="7">
        <v>7</v>
      </c>
    </row>
    <row r="51" spans="1:15">
      <c r="A51" s="1">
        <v>91</v>
      </c>
      <c r="B51" s="1" t="s">
        <v>4</v>
      </c>
      <c r="C51" s="1">
        <v>9</v>
      </c>
      <c r="D51" s="1">
        <v>6</v>
      </c>
      <c r="E51" s="1">
        <v>3</v>
      </c>
      <c r="F51" s="1">
        <f>SUMIF(Scores!$E$2:$E$594, 'Next Gen'!$A50, INDEX(Scores!$H$2:$O$594, 0, MATCH($B51, Scores!$H$1:$O$1, 0)))</f>
        <v>7</v>
      </c>
      <c r="G51" s="1" t="str">
        <f>INDEX(Scores!$B$2:$B$594, MATCH('Next Gen'!$A50, Scores!$E$2:$E$594, 0))</f>
        <v>mid</v>
      </c>
      <c r="H51" s="4">
        <f>INDEX(Scores!$D$2:$D$594, MATCH('Next Gen'!$A50, Scores!$E$2:$E$594, 0))</f>
        <v>45782</v>
      </c>
      <c r="K51" s="6">
        <v>108</v>
      </c>
      <c r="L51" s="7">
        <v>4</v>
      </c>
      <c r="M51" s="7">
        <v>9</v>
      </c>
      <c r="N51" s="7">
        <v>8</v>
      </c>
      <c r="O51" s="7">
        <v>7</v>
      </c>
    </row>
    <row r="52" spans="1:15">
      <c r="A52" s="1">
        <v>92</v>
      </c>
      <c r="B52" s="1" t="s">
        <v>5</v>
      </c>
      <c r="C52" s="1">
        <v>9</v>
      </c>
      <c r="D52" s="1">
        <v>3</v>
      </c>
      <c r="E52" s="1">
        <v>1</v>
      </c>
      <c r="F52" s="1">
        <f>SUMIF(Scores!$E$2:$E$594, 'Next Gen'!$A53, INDEX(Scores!$H$2:$O$594, 0, MATCH($B52, Scores!$H$1:$O$1, 0)))</f>
        <v>3</v>
      </c>
      <c r="G52" s="1" t="str">
        <f>INDEX(Scores!$B$2:$B$594, MATCH('Next Gen'!$A53, Scores!$E$2:$E$594, 0))</f>
        <v>mid</v>
      </c>
      <c r="H52" s="4">
        <f>INDEX(Scores!$D$2:$D$594, MATCH('Next Gen'!$A53, Scores!$E$2:$E$594, 0))</f>
        <v>45783</v>
      </c>
      <c r="K52" s="6">
        <v>109</v>
      </c>
      <c r="L52" s="7">
        <v>3.5</v>
      </c>
      <c r="M52" s="7">
        <v>9</v>
      </c>
      <c r="N52" s="7">
        <v>8</v>
      </c>
      <c r="O52" s="7">
        <v>6.5</v>
      </c>
    </row>
    <row r="53" spans="1:15">
      <c r="A53" s="1">
        <v>92</v>
      </c>
      <c r="B53" s="1" t="s">
        <v>4</v>
      </c>
      <c r="C53" s="1">
        <v>9</v>
      </c>
      <c r="D53" s="1">
        <v>7</v>
      </c>
      <c r="E53" s="1">
        <v>4</v>
      </c>
      <c r="F53" s="1">
        <f>SUMIF(Scores!$E$2:$E$594, 'Next Gen'!$A52, INDEX(Scores!$H$2:$O$594, 0, MATCH($B53, Scores!$H$1:$O$1, 0)))</f>
        <v>7</v>
      </c>
      <c r="G53" s="1" t="str">
        <f>INDEX(Scores!$B$2:$B$594, MATCH('Next Gen'!$A52, Scores!$E$2:$E$594, 0))</f>
        <v>mid</v>
      </c>
      <c r="H53" s="4">
        <f>INDEX(Scores!$D$2:$D$594, MATCH('Next Gen'!$A52, Scores!$E$2:$E$594, 0))</f>
        <v>45783</v>
      </c>
      <c r="K53" s="6">
        <v>98</v>
      </c>
      <c r="L53" s="7">
        <v>3</v>
      </c>
      <c r="M53" s="7">
        <v>9</v>
      </c>
      <c r="N53" s="7">
        <v>9</v>
      </c>
      <c r="O53" s="7">
        <v>6.5</v>
      </c>
    </row>
    <row r="54" spans="1:15">
      <c r="A54" s="1">
        <v>93</v>
      </c>
      <c r="B54" s="1" t="s">
        <v>4</v>
      </c>
      <c r="C54" s="1">
        <v>9</v>
      </c>
      <c r="D54" s="1">
        <v>8</v>
      </c>
      <c r="E54" s="1">
        <v>7</v>
      </c>
      <c r="F54" s="1">
        <f>SUMIF(Scores!$E$2:$E$594, 'Next Gen'!$A54, INDEX(Scores!$H$2:$O$594, 0, MATCH($B54, Scores!$H$1:$O$1, 0)))</f>
        <v>14</v>
      </c>
      <c r="G54" s="1" t="str">
        <f>INDEX(Scores!$B$2:$B$594, MATCH('Next Gen'!$A54, Scores!$E$2:$E$594, 0))</f>
        <v>mid</v>
      </c>
      <c r="H54" s="4">
        <f>INDEX(Scores!$D$2:$D$594, MATCH('Next Gen'!$A54, Scores!$E$2:$E$594, 0))</f>
        <v>45784</v>
      </c>
      <c r="K54" s="6">
        <v>73</v>
      </c>
      <c r="L54" s="7">
        <v>3</v>
      </c>
      <c r="M54" s="7">
        <v>9</v>
      </c>
      <c r="N54" s="7">
        <v>7.5</v>
      </c>
      <c r="O54" s="7">
        <v>6</v>
      </c>
    </row>
    <row r="55" spans="1:15">
      <c r="A55" s="1">
        <v>93</v>
      </c>
      <c r="B55" s="1" t="s">
        <v>5</v>
      </c>
      <c r="C55" s="1">
        <v>9</v>
      </c>
      <c r="D55" s="1">
        <v>2</v>
      </c>
      <c r="E55" s="1">
        <v>1</v>
      </c>
      <c r="F55" s="1">
        <f>SUMIF(Scores!$E$2:$E$594, 'Next Gen'!$A55, INDEX(Scores!$H$2:$O$594, 0, MATCH($B55, Scores!$H$1:$O$1, 0)))</f>
        <v>1</v>
      </c>
      <c r="G55" s="1" t="str">
        <f>INDEX(Scores!$B$2:$B$594, MATCH('Next Gen'!$A55, Scores!$E$2:$E$594, 0))</f>
        <v>mid</v>
      </c>
      <c r="H55" s="4">
        <f>INDEX(Scores!$D$2:$D$594, MATCH('Next Gen'!$A55, Scores!$E$2:$E$594, 0))</f>
        <v>45784</v>
      </c>
      <c r="K55" s="6">
        <v>86</v>
      </c>
      <c r="L55" s="7">
        <v>3</v>
      </c>
      <c r="M55" s="7">
        <v>9</v>
      </c>
      <c r="N55" s="7">
        <v>5.5</v>
      </c>
      <c r="O55" s="7">
        <v>6</v>
      </c>
    </row>
    <row r="56" spans="1:15">
      <c r="A56" s="1">
        <v>94</v>
      </c>
      <c r="B56" s="1" t="s">
        <v>5</v>
      </c>
      <c r="C56" s="1">
        <v>9</v>
      </c>
      <c r="D56" s="1">
        <v>6</v>
      </c>
      <c r="E56" s="1">
        <v>5</v>
      </c>
      <c r="F56" s="1">
        <f>SUMIF(Scores!$E$2:$E$594, 'Next Gen'!$A57, INDEX(Scores!$H$2:$O$594, 0, MATCH($B56, Scores!$H$1:$O$1, 0)))</f>
        <v>8</v>
      </c>
      <c r="G56" s="1" t="str">
        <f>INDEX(Scores!$B$2:$B$594, MATCH('Next Gen'!$A57, Scores!$E$2:$E$594, 0))</f>
        <v>high</v>
      </c>
      <c r="H56" s="4">
        <f>INDEX(Scores!$D$2:$D$594, MATCH('Next Gen'!$A57, Scores!$E$2:$E$594, 0))</f>
        <v>45784</v>
      </c>
      <c r="K56" s="6">
        <v>107</v>
      </c>
      <c r="L56" s="7">
        <v>3.5</v>
      </c>
      <c r="M56" s="7">
        <v>9</v>
      </c>
      <c r="N56" s="7">
        <v>7.5</v>
      </c>
      <c r="O56" s="7">
        <v>5.5</v>
      </c>
    </row>
    <row r="57" spans="1:15">
      <c r="A57" s="1">
        <v>94</v>
      </c>
      <c r="B57" s="1" t="s">
        <v>4</v>
      </c>
      <c r="C57" s="1">
        <v>9</v>
      </c>
      <c r="D57" s="1">
        <v>8</v>
      </c>
      <c r="E57" s="1">
        <v>4</v>
      </c>
      <c r="F57" s="1">
        <f>SUMIF(Scores!$E$2:$E$594, 'Next Gen'!$A56, INDEX(Scores!$H$2:$O$594, 0, MATCH($B57, Scores!$H$1:$O$1, 0)))</f>
        <v>7</v>
      </c>
      <c r="G57" s="1" t="str">
        <f>INDEX(Scores!$B$2:$B$594, MATCH('Next Gen'!$A56, Scores!$E$2:$E$594, 0))</f>
        <v>high</v>
      </c>
      <c r="H57" s="4">
        <f>INDEX(Scores!$D$2:$D$594, MATCH('Next Gen'!$A56, Scores!$E$2:$E$594, 0))</f>
        <v>45784</v>
      </c>
      <c r="K57" s="6">
        <v>114</v>
      </c>
      <c r="L57" s="7">
        <v>2</v>
      </c>
      <c r="M57" s="7">
        <v>9</v>
      </c>
      <c r="N57" s="7">
        <v>7.5</v>
      </c>
      <c r="O57" s="7">
        <v>5.5</v>
      </c>
    </row>
    <row r="58" spans="1:15">
      <c r="A58" s="1">
        <v>95</v>
      </c>
      <c r="B58" s="1" t="s">
        <v>5</v>
      </c>
      <c r="C58" s="1">
        <v>9</v>
      </c>
      <c r="D58" s="1">
        <v>7</v>
      </c>
      <c r="E58" s="1">
        <v>1</v>
      </c>
      <c r="F58" s="1">
        <f>SUMIF(Scores!$E$2:$E$594, 'Next Gen'!$A59, INDEX(Scores!$H$2:$O$594, 0, MATCH($B58, Scores!$H$1:$O$1, 0)))</f>
        <v>1</v>
      </c>
      <c r="G58" s="1" t="str">
        <f>INDEX(Scores!$B$2:$B$594, MATCH('Next Gen'!$A59, Scores!$E$2:$E$594, 0))</f>
        <v>low</v>
      </c>
      <c r="H58" s="4">
        <f>INDEX(Scores!$D$2:$D$594, MATCH('Next Gen'!$A59, Scores!$E$2:$E$594, 0))</f>
        <v>45784</v>
      </c>
      <c r="K58" s="6">
        <v>111</v>
      </c>
      <c r="L58" s="7">
        <v>3</v>
      </c>
      <c r="M58" s="7">
        <v>9</v>
      </c>
      <c r="N58" s="7">
        <v>8</v>
      </c>
      <c r="O58" s="7">
        <v>5.5</v>
      </c>
    </row>
    <row r="59" spans="1:15">
      <c r="A59" s="1">
        <v>95</v>
      </c>
      <c r="B59" s="1" t="s">
        <v>4</v>
      </c>
      <c r="C59" s="1">
        <v>9</v>
      </c>
      <c r="D59" s="1">
        <v>8</v>
      </c>
      <c r="E59" s="1">
        <v>1</v>
      </c>
      <c r="F59" s="1">
        <f>SUMIF(Scores!$E$2:$E$594, 'Next Gen'!$A58, INDEX(Scores!$H$2:$O$594, 0, MATCH($B59, Scores!$H$1:$O$1, 0)))</f>
        <v>2</v>
      </c>
      <c r="G59" s="1" t="str">
        <f>INDEX(Scores!$B$2:$B$594, MATCH('Next Gen'!$A58, Scores!$E$2:$E$594, 0))</f>
        <v>low</v>
      </c>
      <c r="H59" s="4">
        <f>INDEX(Scores!$D$2:$D$594, MATCH('Next Gen'!$A58, Scores!$E$2:$E$594, 0))</f>
        <v>45784</v>
      </c>
      <c r="K59" s="6">
        <v>99</v>
      </c>
      <c r="L59" s="7">
        <v>2.5</v>
      </c>
      <c r="M59" s="7">
        <v>9</v>
      </c>
      <c r="N59" s="7">
        <v>9</v>
      </c>
      <c r="O59" s="7">
        <v>5</v>
      </c>
    </row>
    <row r="60" spans="1:15">
      <c r="A60" s="1">
        <v>96</v>
      </c>
      <c r="B60" s="1" t="s">
        <v>5</v>
      </c>
      <c r="C60" s="1">
        <v>9</v>
      </c>
      <c r="D60" s="1">
        <v>6</v>
      </c>
      <c r="E60" s="1">
        <v>2</v>
      </c>
      <c r="F60" s="1">
        <f>SUMIF(Scores!$E$2:$E$594, 'Next Gen'!$A61, INDEX(Scores!$H$2:$O$594, 0, MATCH($B60, Scores!$H$1:$O$1, 0)))</f>
        <v>3</v>
      </c>
      <c r="G60" s="1" t="str">
        <f>INDEX(Scores!$B$2:$B$594, MATCH('Next Gen'!$A61, Scores!$E$2:$E$594, 0))</f>
        <v>mid</v>
      </c>
      <c r="H60" s="4">
        <f>INDEX(Scores!$D$2:$D$594, MATCH('Next Gen'!$A61, Scores!$E$2:$E$594, 0))</f>
        <v>45790</v>
      </c>
      <c r="K60" s="6">
        <v>92</v>
      </c>
      <c r="L60" s="7">
        <v>2.5</v>
      </c>
      <c r="M60" s="7">
        <v>9</v>
      </c>
      <c r="N60" s="7">
        <v>5</v>
      </c>
      <c r="O60" s="7">
        <v>5</v>
      </c>
    </row>
    <row r="61" spans="1:15">
      <c r="A61" s="1">
        <v>96</v>
      </c>
      <c r="B61" s="1" t="s">
        <v>4</v>
      </c>
      <c r="C61" s="1">
        <v>9</v>
      </c>
      <c r="D61" s="1">
        <v>9</v>
      </c>
      <c r="E61" s="1">
        <v>3</v>
      </c>
      <c r="F61" s="1">
        <f>SUMIF(Scores!$E$2:$E$594, 'Next Gen'!$A60, INDEX(Scores!$H$2:$O$594, 0, MATCH($B61, Scores!$H$1:$O$1, 0)))</f>
        <v>5</v>
      </c>
      <c r="G61" s="1" t="str">
        <f>INDEX(Scores!$B$2:$B$594, MATCH('Next Gen'!$A60, Scores!$E$2:$E$594, 0))</f>
        <v>mid</v>
      </c>
      <c r="H61" s="4">
        <f>INDEX(Scores!$D$2:$D$594, MATCH('Next Gen'!$A60, Scores!$E$2:$E$594, 0))</f>
        <v>45790</v>
      </c>
      <c r="K61" s="6">
        <v>74</v>
      </c>
      <c r="L61" s="7">
        <v>2.5</v>
      </c>
      <c r="M61" s="7">
        <v>9</v>
      </c>
      <c r="N61" s="7">
        <v>5.5</v>
      </c>
      <c r="O61" s="7">
        <v>4</v>
      </c>
    </row>
    <row r="62" spans="1:15">
      <c r="A62" s="1">
        <v>98</v>
      </c>
      <c r="B62" s="1" t="s">
        <v>5</v>
      </c>
      <c r="C62" s="1">
        <v>9</v>
      </c>
      <c r="D62" s="1">
        <v>9</v>
      </c>
      <c r="E62" s="1">
        <v>2</v>
      </c>
      <c r="F62" s="1">
        <f>SUMIF(Scores!$E$2:$E$594, 'Next Gen'!$A63, INDEX(Scores!$H$2:$O$594, 0, MATCH($B62, Scores!$H$1:$O$1, 0)))</f>
        <v>2</v>
      </c>
      <c r="G62" s="1" t="str">
        <f>INDEX(Scores!$B$2:$B$594, MATCH('Next Gen'!$A63, Scores!$E$2:$E$594, 0))</f>
        <v>mid</v>
      </c>
      <c r="H62" s="4">
        <f>INDEX(Scores!$D$2:$D$594, MATCH('Next Gen'!$A63, Scores!$E$2:$E$594, 0))</f>
        <v>45791</v>
      </c>
      <c r="K62" s="6">
        <v>96</v>
      </c>
      <c r="L62" s="7">
        <v>2.5</v>
      </c>
      <c r="M62" s="7">
        <v>9</v>
      </c>
      <c r="N62" s="7">
        <v>7.5</v>
      </c>
      <c r="O62" s="7">
        <v>4</v>
      </c>
    </row>
    <row r="63" spans="1:15">
      <c r="A63" s="1">
        <v>98</v>
      </c>
      <c r="B63" s="1" t="s">
        <v>6</v>
      </c>
      <c r="C63" s="1">
        <v>9</v>
      </c>
      <c r="D63" s="1">
        <v>4</v>
      </c>
      <c r="E63" s="1">
        <v>1</v>
      </c>
      <c r="F63" s="1">
        <f>SUMIF(Scores!$E$2:$E$594, 'Next Gen'!$A64, INDEX(Scores!$H$2:$O$594, 0, MATCH($B63, Scores!$H$1:$O$1, 0)))</f>
        <v>3</v>
      </c>
      <c r="G63" s="1" t="str">
        <f>INDEX(Scores!$B$2:$B$594, MATCH('Next Gen'!$A64, Scores!$E$2:$E$594, 0))</f>
        <v>mid</v>
      </c>
      <c r="H63" s="4">
        <f>INDEX(Scores!$D$2:$D$594, MATCH('Next Gen'!$A64, Scores!$E$2:$E$594, 0))</f>
        <v>45791</v>
      </c>
      <c r="K63" s="6">
        <v>104</v>
      </c>
      <c r="L63" s="7">
        <v>2</v>
      </c>
      <c r="M63" s="7">
        <v>9</v>
      </c>
      <c r="N63" s="7">
        <v>6</v>
      </c>
      <c r="O63" s="7">
        <v>4</v>
      </c>
    </row>
    <row r="64" spans="1:15">
      <c r="A64" s="1">
        <v>98</v>
      </c>
      <c r="B64" s="1" t="s">
        <v>4</v>
      </c>
      <c r="C64" s="1">
        <v>9</v>
      </c>
      <c r="D64" s="1">
        <v>9</v>
      </c>
      <c r="E64" s="1">
        <v>4</v>
      </c>
      <c r="F64" s="1">
        <f>SUMIF(Scores!$E$2:$E$594, 'Next Gen'!$A62, INDEX(Scores!$H$2:$O$594, 0, MATCH($B64, Scores!$H$1:$O$1, 0)))</f>
        <v>11</v>
      </c>
      <c r="G64" s="1" t="str">
        <f>INDEX(Scores!$B$2:$B$594, MATCH('Next Gen'!$A62, Scores!$E$2:$E$594, 0))</f>
        <v>mid</v>
      </c>
      <c r="H64" s="4">
        <f>INDEX(Scores!$D$2:$D$594, MATCH('Next Gen'!$A62, Scores!$E$2:$E$594, 0))</f>
        <v>45791</v>
      </c>
      <c r="K64" s="6">
        <v>79</v>
      </c>
      <c r="L64" s="7">
        <v>2</v>
      </c>
      <c r="M64" s="7">
        <v>9</v>
      </c>
      <c r="N64" s="7">
        <v>6.5</v>
      </c>
      <c r="O64" s="7">
        <v>4</v>
      </c>
    </row>
    <row r="65" spans="1:15">
      <c r="A65" s="1">
        <v>99</v>
      </c>
      <c r="B65" s="1" t="s">
        <v>5</v>
      </c>
      <c r="C65" s="1">
        <v>9</v>
      </c>
      <c r="D65" s="1">
        <v>9</v>
      </c>
      <c r="E65" s="1">
        <v>4</v>
      </c>
      <c r="F65" s="1">
        <f>SUMIF(Scores!$E$2:$E$594, 'Next Gen'!$A66, INDEX(Scores!$H$2:$O$594, 0, MATCH($B65, Scores!$H$1:$O$1, 0)))</f>
        <v>7</v>
      </c>
      <c r="G65" s="1" t="str">
        <f>INDEX(Scores!$B$2:$B$594, MATCH('Next Gen'!$A66, Scores!$E$2:$E$594, 0))</f>
        <v>mid</v>
      </c>
      <c r="H65" s="4">
        <f>INDEX(Scores!$D$2:$D$594, MATCH('Next Gen'!$A66, Scores!$E$2:$E$594, 0))</f>
        <v>45791</v>
      </c>
      <c r="K65" s="6">
        <v>110</v>
      </c>
      <c r="L65" s="7">
        <v>2</v>
      </c>
      <c r="M65" s="7">
        <v>9</v>
      </c>
      <c r="N65" s="7">
        <v>7.5</v>
      </c>
      <c r="O65" s="7">
        <v>4</v>
      </c>
    </row>
    <row r="66" spans="1:15">
      <c r="A66" s="1">
        <v>99</v>
      </c>
      <c r="B66" s="1" t="s">
        <v>6</v>
      </c>
      <c r="C66" s="1">
        <v>9</v>
      </c>
      <c r="D66" s="1">
        <v>4</v>
      </c>
      <c r="E66" s="1">
        <v>4</v>
      </c>
      <c r="F66" s="1">
        <f>SUMIF(Scores!$E$2:$E$594, 'Next Gen'!$A67, INDEX(Scores!$H$2:$O$594, 0, MATCH($B66, Scores!$H$1:$O$1, 0)))</f>
        <v>9</v>
      </c>
      <c r="G66" s="1" t="str">
        <f>INDEX(Scores!$B$2:$B$594, MATCH('Next Gen'!$A67, Scores!$E$2:$E$594, 0))</f>
        <v>mid</v>
      </c>
      <c r="H66" s="4">
        <f>INDEX(Scores!$D$2:$D$594, MATCH('Next Gen'!$A67, Scores!$E$2:$E$594, 0))</f>
        <v>45791</v>
      </c>
      <c r="K66" s="6">
        <v>87</v>
      </c>
      <c r="L66" s="7">
        <v>1.5</v>
      </c>
      <c r="M66" s="7">
        <v>9</v>
      </c>
      <c r="N66" s="7">
        <v>6.5</v>
      </c>
      <c r="O66" s="7">
        <v>3.5</v>
      </c>
    </row>
    <row r="67" spans="1:15">
      <c r="A67" s="1">
        <v>99</v>
      </c>
      <c r="B67" s="1" t="s">
        <v>7</v>
      </c>
      <c r="C67" s="1">
        <v>9</v>
      </c>
      <c r="D67" s="1">
        <v>2</v>
      </c>
      <c r="E67" s="1">
        <v>2</v>
      </c>
      <c r="F67" s="1">
        <f>SUMIF(Scores!$E$2:$E$594, 'Next Gen'!$A68, INDEX(Scores!$H$2:$O$594, 0, MATCH($B67, Scores!$H$1:$O$1, 0)))</f>
        <v>5</v>
      </c>
      <c r="G67" s="1" t="str">
        <f>INDEX(Scores!$B$2:$B$594, MATCH('Next Gen'!$A68, Scores!$E$2:$E$594, 0))</f>
        <v>mid</v>
      </c>
      <c r="H67" s="4">
        <f>INDEX(Scores!$D$2:$D$594, MATCH('Next Gen'!$A68, Scores!$E$2:$E$594, 0))</f>
        <v>45791</v>
      </c>
      <c r="K67" s="6">
        <v>81</v>
      </c>
      <c r="L67" s="7">
        <v>2</v>
      </c>
      <c r="M67" s="7">
        <v>9</v>
      </c>
      <c r="N67" s="7">
        <v>6</v>
      </c>
      <c r="O67" s="7">
        <v>3</v>
      </c>
    </row>
    <row r="68" spans="1:15">
      <c r="A68" s="1">
        <v>99</v>
      </c>
      <c r="B68" s="1" t="s">
        <v>4</v>
      </c>
      <c r="C68" s="1">
        <v>9</v>
      </c>
      <c r="D68" s="1">
        <v>9</v>
      </c>
      <c r="E68" s="1">
        <v>1</v>
      </c>
      <c r="F68" s="1">
        <f>SUMIF(Scores!$E$2:$E$594, 'Next Gen'!$A65, INDEX(Scores!$H$2:$O$594, 0, MATCH($B68, Scores!$H$1:$O$1, 0)))</f>
        <v>3</v>
      </c>
      <c r="G68" s="1" t="str">
        <f>INDEX(Scores!$B$2:$B$594, MATCH('Next Gen'!$A65, Scores!$E$2:$E$594, 0))</f>
        <v>mid</v>
      </c>
      <c r="H68" s="4">
        <f>INDEX(Scores!$D$2:$D$594, MATCH('Next Gen'!$A65, Scores!$E$2:$E$594, 0))</f>
        <v>45791</v>
      </c>
      <c r="K68" s="6">
        <v>89</v>
      </c>
      <c r="L68" s="7">
        <v>2.5</v>
      </c>
      <c r="M68" s="7">
        <v>9</v>
      </c>
      <c r="N68" s="7">
        <v>7</v>
      </c>
      <c r="O68" s="7">
        <v>3</v>
      </c>
    </row>
    <row r="69" spans="1:15">
      <c r="A69" s="1">
        <v>100</v>
      </c>
      <c r="B69" s="1" t="s">
        <v>5</v>
      </c>
      <c r="C69" s="1">
        <v>9</v>
      </c>
      <c r="D69" s="1">
        <v>8</v>
      </c>
      <c r="E69" s="1">
        <v>4</v>
      </c>
      <c r="F69" s="1">
        <f>SUMIF(Scores!$E$2:$E$594, 'Next Gen'!$A70, INDEX(Scores!$H$2:$O$594, 0, MATCH($B69, Scores!$H$1:$O$1, 0)))</f>
        <v>7</v>
      </c>
      <c r="G69" s="1" t="str">
        <f>INDEX(Scores!$B$2:$B$594, MATCH('Next Gen'!$A70, Scores!$E$2:$E$594, 0))</f>
        <v>high</v>
      </c>
      <c r="H69" s="4">
        <f>INDEX(Scores!$D$2:$D$594, MATCH('Next Gen'!$A70, Scores!$E$2:$E$594, 0))</f>
        <v>45791</v>
      </c>
      <c r="K69" s="6">
        <v>105</v>
      </c>
      <c r="L69" s="7">
        <v>3</v>
      </c>
      <c r="M69" s="7">
        <v>9</v>
      </c>
      <c r="N69" s="7">
        <v>8</v>
      </c>
      <c r="O69" s="7">
        <v>3</v>
      </c>
    </row>
    <row r="70" spans="1:15">
      <c r="A70" s="1">
        <v>100</v>
      </c>
      <c r="B70" s="1" t="s">
        <v>4</v>
      </c>
      <c r="C70" s="1">
        <v>9</v>
      </c>
      <c r="D70" s="1">
        <v>9</v>
      </c>
      <c r="E70" s="1">
        <v>4</v>
      </c>
      <c r="F70" s="1">
        <f>SUMIF(Scores!$E$2:$E$594, 'Next Gen'!$A69, INDEX(Scores!$H$2:$O$594, 0, MATCH($B70, Scores!$H$1:$O$1, 0)))</f>
        <v>9</v>
      </c>
      <c r="G70" s="1" t="str">
        <f>INDEX(Scores!$B$2:$B$594, MATCH('Next Gen'!$A69, Scores!$E$2:$E$594, 0))</f>
        <v>high</v>
      </c>
      <c r="H70" s="4">
        <f>INDEX(Scores!$D$2:$D$594, MATCH('Next Gen'!$A69, Scores!$E$2:$E$594, 0))</f>
        <v>45791</v>
      </c>
      <c r="K70" s="6">
        <v>106</v>
      </c>
      <c r="L70" s="7">
        <v>2</v>
      </c>
      <c r="M70" s="7">
        <v>9</v>
      </c>
      <c r="N70" s="7">
        <v>7</v>
      </c>
      <c r="O70" s="7">
        <v>3</v>
      </c>
    </row>
    <row r="71" spans="1:15">
      <c r="A71" s="1">
        <v>101</v>
      </c>
      <c r="B71" s="1" t="s">
        <v>5</v>
      </c>
      <c r="C71" s="1">
        <v>9</v>
      </c>
      <c r="D71" s="1">
        <v>7</v>
      </c>
      <c r="E71" s="1">
        <v>5</v>
      </c>
      <c r="F71" s="1">
        <f>SUMIF(Scores!$E$2:$E$594, 'Next Gen'!$A71, INDEX(Scores!$H$2:$O$594, 0, MATCH($B71, Scores!$H$1:$O$1, 0)))</f>
        <v>9</v>
      </c>
      <c r="G71" s="1" t="str">
        <f>INDEX(Scores!$B$2:$B$594, MATCH('Next Gen'!$A71, Scores!$E$2:$E$594, 0))</f>
        <v>mid</v>
      </c>
      <c r="H71" s="4">
        <f>INDEX(Scores!$D$2:$D$594, MATCH('Next Gen'!$A71, Scores!$E$2:$E$594, 0))</f>
        <v>45797</v>
      </c>
      <c r="K71" s="6">
        <v>77</v>
      </c>
      <c r="L71" s="7">
        <v>2</v>
      </c>
      <c r="M71" s="7">
        <v>9</v>
      </c>
      <c r="N71" s="7">
        <v>7</v>
      </c>
      <c r="O71" s="7">
        <v>3</v>
      </c>
    </row>
    <row r="72" spans="1:15">
      <c r="A72" s="1">
        <v>101</v>
      </c>
      <c r="B72" s="1" t="s">
        <v>6</v>
      </c>
      <c r="C72" s="1">
        <v>9</v>
      </c>
      <c r="D72" s="1">
        <v>7</v>
      </c>
      <c r="E72" s="1">
        <v>2</v>
      </c>
      <c r="F72" s="1">
        <f>SUMIF(Scores!$E$2:$E$594, 'Next Gen'!$A72, INDEX(Scores!$H$2:$O$594, 0, MATCH($B72, Scores!$H$1:$O$1, 0)))</f>
        <v>6</v>
      </c>
      <c r="G72" s="1" t="str">
        <f>INDEX(Scores!$B$2:$B$594, MATCH('Next Gen'!$A72, Scores!$E$2:$E$594, 0))</f>
        <v>mid</v>
      </c>
      <c r="H72" s="4">
        <f>INDEX(Scores!$D$2:$D$594, MATCH('Next Gen'!$A72, Scores!$E$2:$E$594, 0))</f>
        <v>45797</v>
      </c>
      <c r="K72" s="6">
        <v>76</v>
      </c>
      <c r="L72" s="7">
        <v>1.5</v>
      </c>
      <c r="M72" s="7">
        <v>9</v>
      </c>
      <c r="N72" s="7">
        <v>7</v>
      </c>
      <c r="O72" s="7">
        <v>2.5</v>
      </c>
    </row>
    <row r="73" spans="1:15">
      <c r="A73" s="1">
        <v>102</v>
      </c>
      <c r="B73" s="1" t="s">
        <v>5</v>
      </c>
      <c r="C73" s="1">
        <v>9</v>
      </c>
      <c r="D73" s="1">
        <v>8</v>
      </c>
      <c r="E73" s="1">
        <v>5</v>
      </c>
      <c r="F73" s="1">
        <f>SUMIF(Scores!$E$2:$E$594, 'Next Gen'!$A73, INDEX(Scores!$H$2:$O$594, 0, MATCH($B73, Scores!$H$1:$O$1, 0)))</f>
        <v>8</v>
      </c>
      <c r="G73" s="1" t="str">
        <f>INDEX(Scores!$B$2:$B$594, MATCH('Next Gen'!$A73, Scores!$E$2:$E$594, 0))</f>
        <v>mid</v>
      </c>
      <c r="H73" s="4">
        <f>INDEX(Scores!$D$2:$D$594, MATCH('Next Gen'!$A73, Scores!$E$2:$E$594, 0))</f>
        <v>45797</v>
      </c>
      <c r="K73" s="6">
        <v>72</v>
      </c>
      <c r="L73" s="7">
        <v>1.5</v>
      </c>
      <c r="M73" s="7">
        <v>9</v>
      </c>
      <c r="N73" s="7">
        <v>7</v>
      </c>
      <c r="O73" s="7">
        <v>2.5</v>
      </c>
    </row>
    <row r="74" spans="1:15">
      <c r="A74" s="1">
        <v>102</v>
      </c>
      <c r="B74" s="1" t="s">
        <v>7</v>
      </c>
      <c r="C74" s="1">
        <v>9</v>
      </c>
      <c r="D74" s="1">
        <v>2</v>
      </c>
      <c r="E74" s="1">
        <v>1</v>
      </c>
      <c r="F74" s="1">
        <f>SUMIF(Scores!$E$2:$E$594, 'Next Gen'!$A74, INDEX(Scores!$H$2:$O$594, 0, MATCH($B74, Scores!$H$1:$O$1, 0)))</f>
        <v>1</v>
      </c>
      <c r="G74" s="1" t="str">
        <f>INDEX(Scores!$B$2:$B$594, MATCH('Next Gen'!$A74, Scores!$E$2:$E$594, 0))</f>
        <v>mid</v>
      </c>
      <c r="H74" s="4">
        <f>INDEX(Scores!$D$2:$D$594, MATCH('Next Gen'!$A74, Scores!$E$2:$E$594, 0))</f>
        <v>45797</v>
      </c>
      <c r="K74" s="6">
        <v>112</v>
      </c>
      <c r="L74" s="7">
        <v>1.5</v>
      </c>
      <c r="M74" s="7">
        <v>9</v>
      </c>
      <c r="N74" s="7">
        <v>8.5</v>
      </c>
      <c r="O74" s="7">
        <v>2</v>
      </c>
    </row>
    <row r="75" spans="1:15">
      <c r="A75" s="1">
        <v>103</v>
      </c>
      <c r="B75" s="1" t="s">
        <v>5</v>
      </c>
      <c r="C75" s="1">
        <v>9</v>
      </c>
      <c r="D75" s="1">
        <v>9</v>
      </c>
      <c r="E75" s="1">
        <v>7</v>
      </c>
      <c r="F75" s="1">
        <f>SUMIF(Scores!$E$2:$E$594, 'Next Gen'!$A75, INDEX(Scores!$H$2:$O$594, 0, MATCH($B75, Scores!$H$1:$O$1, 0)))</f>
        <v>12</v>
      </c>
      <c r="G75" s="1" t="str">
        <f>INDEX(Scores!$B$2:$B$594, MATCH('Next Gen'!$A75, Scores!$E$2:$E$594, 0))</f>
        <v>mid</v>
      </c>
      <c r="H75" s="4">
        <f>INDEX(Scores!$D$2:$D$594, MATCH('Next Gen'!$A75, Scores!$E$2:$E$594, 0))</f>
        <v>45798</v>
      </c>
      <c r="K75" s="6">
        <v>90</v>
      </c>
      <c r="L75" s="7">
        <v>1.5</v>
      </c>
      <c r="M75" s="7">
        <v>9</v>
      </c>
      <c r="N75" s="7">
        <v>5</v>
      </c>
      <c r="O75" s="7">
        <v>1.5</v>
      </c>
    </row>
    <row r="76" spans="1:15">
      <c r="A76" s="1">
        <v>103</v>
      </c>
      <c r="B76" s="1" t="s">
        <v>6</v>
      </c>
      <c r="C76" s="1">
        <v>9</v>
      </c>
      <c r="D76" s="1">
        <v>3</v>
      </c>
      <c r="E76" s="1">
        <v>3</v>
      </c>
      <c r="F76" s="1">
        <f>SUMIF(Scores!$E$2:$E$594, 'Next Gen'!$A76, INDEX(Scores!$H$2:$O$594, 0, MATCH($B76, Scores!$H$1:$O$1, 0)))</f>
        <v>5</v>
      </c>
      <c r="G76" s="1" t="str">
        <f>INDEX(Scores!$B$2:$B$594, MATCH('Next Gen'!$A76, Scores!$E$2:$E$594, 0))</f>
        <v>mid</v>
      </c>
      <c r="H76" s="4">
        <f>INDEX(Scores!$D$2:$D$594, MATCH('Next Gen'!$A76, Scores!$E$2:$E$594, 0))</f>
        <v>45798</v>
      </c>
      <c r="K76" s="6">
        <v>95</v>
      </c>
      <c r="L76" s="7">
        <v>1</v>
      </c>
      <c r="M76" s="7">
        <v>9</v>
      </c>
      <c r="N76" s="7">
        <v>7.5</v>
      </c>
      <c r="O76" s="7">
        <v>1.5</v>
      </c>
    </row>
    <row r="77" spans="1:15">
      <c r="A77" s="1">
        <v>104</v>
      </c>
      <c r="B77" s="1" t="s">
        <v>5</v>
      </c>
      <c r="C77" s="1">
        <v>9</v>
      </c>
      <c r="D77" s="1">
        <v>6</v>
      </c>
      <c r="E77" s="1">
        <v>2</v>
      </c>
      <c r="F77" s="1">
        <f>SUMIF(Scores!$E$2:$E$594, 'Next Gen'!$A77, INDEX(Scores!$H$2:$O$594, 0, MATCH($B77, Scores!$H$1:$O$1, 0)))</f>
        <v>4</v>
      </c>
      <c r="G77" s="1" t="str">
        <f>INDEX(Scores!$B$2:$B$594, MATCH('Next Gen'!$A77, Scores!$E$2:$E$594, 0))</f>
        <v>mid</v>
      </c>
      <c r="H77" s="4">
        <f>INDEX(Scores!$D$2:$D$594, MATCH('Next Gen'!$A77, Scores!$E$2:$E$594,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SUMIF(Scores!$E$2:$E$594, 'Next Gen'!$A78, INDEX(Scores!$H$2:$O$594, 0, MATCH($B78, Scores!$H$1:$O$1, 0)))</f>
        <v>1</v>
      </c>
      <c r="G78" s="1" t="str">
        <f>INDEX(Scores!$B$2:$B$594, MATCH('Next Gen'!$A78, Scores!$E$2:$E$594, 0))</f>
        <v>mid</v>
      </c>
      <c r="H78" s="4">
        <f>INDEX(Scores!$D$2:$D$594, MATCH('Next Gen'!$A78, Scores!$E$2:$E$594, 0))</f>
        <v>45799</v>
      </c>
      <c r="K78"/>
    </row>
    <row r="79" spans="1:15">
      <c r="A79" s="1">
        <v>105</v>
      </c>
      <c r="B79" s="1" t="s">
        <v>5</v>
      </c>
      <c r="C79" s="1">
        <v>9</v>
      </c>
      <c r="D79" s="1">
        <v>8</v>
      </c>
      <c r="E79" s="1">
        <v>3</v>
      </c>
      <c r="F79" s="1">
        <f>SUMIF(Scores!$E$2:$E$594, 'Next Gen'!$A79, INDEX(Scores!$H$2:$O$594, 0, MATCH($B79, Scores!$H$1:$O$1, 0)))</f>
        <v>3</v>
      </c>
      <c r="G79" s="1" t="str">
        <f>INDEX(Scores!$B$2:$B$594, MATCH('Next Gen'!$A79, Scores!$E$2:$E$594, 0))</f>
        <v>mid</v>
      </c>
      <c r="H79" s="4">
        <f>INDEX(Scores!$D$2:$D$594, MATCH('Next Gen'!$A79, Scores!$E$2:$E$594, 0))</f>
        <v>45811</v>
      </c>
      <c r="K79"/>
    </row>
    <row r="80" spans="1:15">
      <c r="A80" s="1">
        <v>105</v>
      </c>
      <c r="B80" s="1" t="s">
        <v>6</v>
      </c>
      <c r="C80" s="1">
        <v>9</v>
      </c>
      <c r="D80" s="1">
        <v>3</v>
      </c>
      <c r="E80" s="1">
        <v>1</v>
      </c>
      <c r="F80" s="1">
        <f>SUMIF(Scores!$E$2:$E$594, 'Next Gen'!$A80, INDEX(Scores!$H$2:$O$594, 0, MATCH($B80, Scores!$H$1:$O$1, 0)))</f>
        <v>1</v>
      </c>
      <c r="G80" s="1" t="str">
        <f>INDEX(Scores!$B$2:$B$594, MATCH('Next Gen'!$A80, Scores!$E$2:$E$594, 0))</f>
        <v>mid</v>
      </c>
      <c r="H80" s="4">
        <f>INDEX(Scores!$D$2:$D$594, MATCH('Next Gen'!$A80, Scores!$E$2:$E$594, 0))</f>
        <v>45811</v>
      </c>
      <c r="K80"/>
    </row>
    <row r="81" spans="1:11">
      <c r="A81" s="1">
        <v>106</v>
      </c>
      <c r="B81" s="1" t="s">
        <v>5</v>
      </c>
      <c r="C81" s="1">
        <v>9</v>
      </c>
      <c r="D81" s="1">
        <v>7</v>
      </c>
      <c r="E81" s="1">
        <v>2</v>
      </c>
      <c r="F81" s="1">
        <f>SUMIF(Scores!$E$2:$E$594, 'Next Gen'!$A81, INDEX(Scores!$H$2:$O$594, 0, MATCH($B81, Scores!$H$1:$O$1, 0)))</f>
        <v>3</v>
      </c>
      <c r="G81" s="1" t="str">
        <f>INDEX(Scores!$B$2:$B$594, MATCH('Next Gen'!$A81, Scores!$E$2:$E$594, 0))</f>
        <v>mid</v>
      </c>
      <c r="H81" s="4">
        <f>INDEX(Scores!$D$2:$D$594, MATCH('Next Gen'!$A81, Scores!$E$2:$E$594, 0))</f>
        <v>45811</v>
      </c>
      <c r="K81"/>
    </row>
    <row r="82" spans="1:11">
      <c r="A82" s="1">
        <v>106</v>
      </c>
      <c r="B82" s="1" t="s">
        <v>6</v>
      </c>
      <c r="C82" s="1">
        <v>9</v>
      </c>
      <c r="D82" s="1">
        <v>5</v>
      </c>
      <c r="E82" s="1">
        <v>2</v>
      </c>
      <c r="F82" s="1">
        <f>SUMIF(Scores!$E$2:$E$594, 'Next Gen'!$A82, INDEX(Scores!$H$2:$O$594, 0, MATCH($B82, Scores!$H$1:$O$1, 0)))</f>
        <v>2</v>
      </c>
      <c r="G82" s="1" t="str">
        <f>INDEX(Scores!$B$2:$B$594, MATCH('Next Gen'!$A82, Scores!$E$2:$E$594, 0))</f>
        <v>mid</v>
      </c>
      <c r="H82" s="4">
        <f>INDEX(Scores!$D$2:$D$594, MATCH('Next Gen'!$A82, Scores!$E$2:$E$594, 0))</f>
        <v>45811</v>
      </c>
      <c r="K82"/>
    </row>
    <row r="83" spans="1:11">
      <c r="A83" s="1">
        <v>107</v>
      </c>
      <c r="B83" s="1" t="s">
        <v>5</v>
      </c>
      <c r="C83" s="1">
        <v>9</v>
      </c>
      <c r="D83" s="1">
        <v>7</v>
      </c>
      <c r="E83" s="1">
        <v>4</v>
      </c>
      <c r="F83" s="1">
        <f>SUMIF(Scores!$E$2:$E$594, 'Next Gen'!$A83, INDEX(Scores!$H$2:$O$594, 0, MATCH($B83, Scores!$H$1:$O$1, 0)))</f>
        <v>5</v>
      </c>
      <c r="G83" s="1" t="str">
        <f>INDEX(Scores!$B$2:$B$594, MATCH('Next Gen'!$A83, Scores!$E$2:$E$594, 0))</f>
        <v>mid</v>
      </c>
      <c r="H83" s="4">
        <f>INDEX(Scores!$D$2:$D$594, MATCH('Next Gen'!$A83, Scores!$E$2:$E$594, 0))</f>
        <v>45818</v>
      </c>
      <c r="K83"/>
    </row>
    <row r="84" spans="1:11">
      <c r="A84" s="1">
        <v>107</v>
      </c>
      <c r="B84" s="1" t="s">
        <v>4</v>
      </c>
      <c r="C84" s="1">
        <v>9</v>
      </c>
      <c r="D84" s="1">
        <v>8</v>
      </c>
      <c r="E84" s="1">
        <v>3</v>
      </c>
      <c r="F84" s="1">
        <f>SUMIF(Scores!$E$2:$E$594, 'Next Gen'!$A84, INDEX(Scores!$H$2:$O$594, 0, MATCH($B84, Scores!$H$1:$O$1, 0)))</f>
        <v>6</v>
      </c>
      <c r="G84" s="1" t="str">
        <f>INDEX(Scores!$B$2:$B$594, MATCH('Next Gen'!$A84, Scores!$E$2:$E$594, 0))</f>
        <v>mid</v>
      </c>
      <c r="H84" s="4">
        <f>INDEX(Scores!$D$2:$D$594, MATCH('Next Gen'!$A84, Scores!$E$2:$E$594, 0))</f>
        <v>45818</v>
      </c>
      <c r="K84"/>
    </row>
    <row r="85" spans="1:11">
      <c r="A85" s="1">
        <v>108</v>
      </c>
      <c r="B85" s="1" t="s">
        <v>5</v>
      </c>
      <c r="C85" s="1">
        <v>9</v>
      </c>
      <c r="D85" s="1">
        <v>7</v>
      </c>
      <c r="E85" s="1">
        <v>4</v>
      </c>
      <c r="F85" s="1">
        <f>SUMIF(Scores!$E$2:$E$594, 'Next Gen'!$A85, INDEX(Scores!$H$2:$O$594, 0, MATCH($B85, Scores!$H$1:$O$1, 0)))</f>
        <v>6</v>
      </c>
      <c r="G85" s="1" t="str">
        <f>INDEX(Scores!$B$2:$B$594, MATCH('Next Gen'!$A85, Scores!$E$2:$E$594, 0))</f>
        <v>mid</v>
      </c>
      <c r="H85" s="4">
        <f>INDEX(Scores!$D$2:$D$594, MATCH('Next Gen'!$A85, Scores!$E$2:$E$594, 0))</f>
        <v>45819</v>
      </c>
      <c r="K85"/>
    </row>
    <row r="86" spans="1:11">
      <c r="A86" s="1">
        <v>108</v>
      </c>
      <c r="B86" s="1" t="s">
        <v>4</v>
      </c>
      <c r="C86" s="1">
        <v>9</v>
      </c>
      <c r="D86" s="1">
        <v>9</v>
      </c>
      <c r="E86" s="1">
        <v>4</v>
      </c>
      <c r="F86" s="1">
        <f>SUMIF(Scores!$E$2:$E$594, 'Next Gen'!$A86, INDEX(Scores!$H$2:$O$594, 0, MATCH($B86, Scores!$H$1:$O$1, 0)))</f>
        <v>8</v>
      </c>
      <c r="G86" s="1" t="str">
        <f>INDEX(Scores!$B$2:$B$594, MATCH('Next Gen'!$A86, Scores!$E$2:$E$594, 0))</f>
        <v>mid</v>
      </c>
      <c r="H86" s="4">
        <f>INDEX(Scores!$D$2:$D$594, MATCH('Next Gen'!$A86, Scores!$E$2:$E$594, 0))</f>
        <v>45819</v>
      </c>
      <c r="K86"/>
    </row>
    <row r="87" spans="1:11">
      <c r="A87" s="1">
        <v>109</v>
      </c>
      <c r="B87" s="1" t="s">
        <v>5</v>
      </c>
      <c r="C87" s="1">
        <v>9</v>
      </c>
      <c r="D87" s="1">
        <v>7</v>
      </c>
      <c r="E87" s="1">
        <v>3</v>
      </c>
      <c r="F87" s="1">
        <f>SUMIF(Scores!$E$2:$E$594, 'Next Gen'!$A87, INDEX(Scores!$H$2:$O$594, 0, MATCH($B87, Scores!$H$1:$O$1, 0)))</f>
        <v>8</v>
      </c>
      <c r="G87" s="1" t="str">
        <f>INDEX(Scores!$B$2:$B$594, MATCH('Next Gen'!$A87, Scores!$E$2:$E$594, 0))</f>
        <v>mid</v>
      </c>
      <c r="H87" s="4">
        <f>INDEX(Scores!$D$2:$D$594, MATCH('Next Gen'!$A87, Scores!$E$2:$E$594, 0))</f>
        <v>45820</v>
      </c>
      <c r="K87"/>
    </row>
    <row r="88" spans="1:11">
      <c r="A88" s="1">
        <v>109</v>
      </c>
      <c r="B88" s="1" t="s">
        <v>4</v>
      </c>
      <c r="C88" s="1">
        <v>9</v>
      </c>
      <c r="D88" s="1">
        <v>9</v>
      </c>
      <c r="E88" s="1">
        <v>4</v>
      </c>
      <c r="F88" s="1">
        <f>SUMIF(Scores!$E$2:$E$594, 'Next Gen'!$A88, INDEX(Scores!$H$2:$O$594, 0, MATCH($B88, Scores!$H$1:$O$1, 0)))</f>
        <v>5</v>
      </c>
      <c r="G88" s="1" t="str">
        <f>INDEX(Scores!$B$2:$B$594, MATCH('Next Gen'!$A88, Scores!$E$2:$E$594, 0))</f>
        <v>mid</v>
      </c>
      <c r="H88" s="4">
        <f>INDEX(Scores!$D$2:$D$594, MATCH('Next Gen'!$A88, Scores!$E$2:$E$594, 0))</f>
        <v>45820</v>
      </c>
      <c r="K88"/>
    </row>
    <row r="89" spans="1:11">
      <c r="A89" s="1">
        <v>110</v>
      </c>
      <c r="B89" s="1" t="s">
        <v>5</v>
      </c>
      <c r="C89" s="1">
        <v>9</v>
      </c>
      <c r="D89" s="1">
        <v>8</v>
      </c>
      <c r="E89" s="1">
        <v>1</v>
      </c>
      <c r="F89" s="1">
        <f>SUMIF(Scores!$E$2:$E$594, 'Next Gen'!$A89, INDEX(Scores!$H$2:$O$594, 0, MATCH($B89, Scores!$H$1:$O$1, 0)))</f>
        <v>3</v>
      </c>
      <c r="G89" s="1" t="str">
        <f>INDEX(Scores!$B$2:$B$594, MATCH('Next Gen'!$A89, Scores!$E$2:$E$594, 0))</f>
        <v>mid</v>
      </c>
      <c r="H89" s="4">
        <f>INDEX(Scores!$D$2:$D$594, MATCH('Next Gen'!$A89, Scores!$E$2:$E$594, 0))</f>
        <v>45821</v>
      </c>
      <c r="K89"/>
    </row>
    <row r="90" spans="1:11">
      <c r="A90" s="1">
        <v>110</v>
      </c>
      <c r="B90" s="1" t="s">
        <v>4</v>
      </c>
      <c r="C90" s="1">
        <v>9</v>
      </c>
      <c r="D90" s="1">
        <v>7</v>
      </c>
      <c r="E90" s="1">
        <v>3</v>
      </c>
      <c r="F90" s="1">
        <f>SUMIF(Scores!$E$2:$E$594, 'Next Gen'!$A90, INDEX(Scores!$H$2:$O$594, 0, MATCH($B90, Scores!$H$1:$O$1, 0)))</f>
        <v>5</v>
      </c>
      <c r="G90" s="1" t="str">
        <f>INDEX(Scores!$B$2:$B$594, MATCH('Next Gen'!$A90, Scores!$E$2:$E$594, 0))</f>
        <v>mid</v>
      </c>
      <c r="H90" s="4">
        <f>INDEX(Scores!$D$2:$D$594, MATCH('Next Gen'!$A90, Scores!$E$2:$E$594, 0))</f>
        <v>45821</v>
      </c>
      <c r="K90"/>
    </row>
    <row r="91" spans="1:11">
      <c r="A91" s="1">
        <v>111</v>
      </c>
      <c r="B91" s="1" t="s">
        <v>5</v>
      </c>
      <c r="C91" s="1">
        <v>9</v>
      </c>
      <c r="D91" s="1">
        <v>8</v>
      </c>
      <c r="E91" s="1">
        <v>2</v>
      </c>
      <c r="F91" s="1">
        <f>SUMIF(Scores!$E$2:$E$594, 'Next Gen'!$A91, INDEX(Scores!$H$2:$O$594, 0, MATCH($B91, Scores!$H$1:$O$1, 0)))</f>
        <v>4</v>
      </c>
      <c r="G91" s="1" t="str">
        <f>INDEX(Scores!$B$2:$B$594, MATCH('Next Gen'!$A91, Scores!$E$2:$E$594, 0))</f>
        <v>mid</v>
      </c>
      <c r="H91" s="4">
        <f>INDEX(Scores!$D$2:$D$594, MATCH('Next Gen'!$A91, Scores!$E$2:$E$594, 0))</f>
        <v>45824</v>
      </c>
      <c r="K91"/>
    </row>
    <row r="92" spans="1:11">
      <c r="A92" s="1">
        <v>111</v>
      </c>
      <c r="B92" s="1" t="s">
        <v>4</v>
      </c>
      <c r="C92" s="1">
        <v>9</v>
      </c>
      <c r="D92" s="1">
        <v>8</v>
      </c>
      <c r="E92" s="1">
        <v>4</v>
      </c>
      <c r="F92" s="1">
        <f>SUMIF(Scores!$E$2:$E$594, 'Next Gen'!$A92, INDEX(Scores!$H$2:$O$594, 0, MATCH($B92, Scores!$H$1:$O$1, 0)))</f>
        <v>7</v>
      </c>
      <c r="G92" s="1" t="str">
        <f>INDEX(Scores!$B$2:$B$594, MATCH('Next Gen'!$A92, Scores!$E$2:$E$594, 0))</f>
        <v>mid</v>
      </c>
      <c r="H92" s="4">
        <f>INDEX(Scores!$D$2:$D$594, MATCH('Next Gen'!$A92, Scores!$E$2:$E$594, 0))</f>
        <v>45824</v>
      </c>
      <c r="K92"/>
    </row>
    <row r="93" spans="1:11">
      <c r="A93" s="1">
        <v>112</v>
      </c>
      <c r="B93" s="1" t="s">
        <v>5</v>
      </c>
      <c r="C93" s="1">
        <v>9</v>
      </c>
      <c r="D93" s="1">
        <v>8</v>
      </c>
      <c r="E93" s="1">
        <v>1</v>
      </c>
      <c r="F93" s="1">
        <f>SUMIF(Scores!$E$2:$E$594, 'Next Gen'!$A93, INDEX(Scores!$H$2:$O$594, 0, MATCH($B93, Scores!$H$1:$O$1, 0)))</f>
        <v>1</v>
      </c>
      <c r="G93" s="1" t="str">
        <f>INDEX(Scores!$B$2:$B$594, MATCH('Next Gen'!$A93, Scores!$E$2:$E$594, 0))</f>
        <v>mid</v>
      </c>
      <c r="H93" s="4">
        <f>INDEX(Scores!$D$2:$D$594, MATCH('Next Gen'!$A93, Scores!$E$2:$E$594, 0))</f>
        <v>45824</v>
      </c>
      <c r="K93"/>
    </row>
    <row r="94" spans="1:11">
      <c r="A94" s="1">
        <v>112</v>
      </c>
      <c r="B94" s="1" t="s">
        <v>6</v>
      </c>
      <c r="C94" s="1">
        <v>9</v>
      </c>
      <c r="D94" s="1">
        <v>6</v>
      </c>
      <c r="E94" s="1">
        <v>3</v>
      </c>
      <c r="F94" s="1">
        <f>SUMIF(Scores!$E$2:$E$594, 'Next Gen'!$A95, INDEX(Scores!$H$2:$O$594, 0, MATCH($B94, Scores!$H$1:$O$1, 0)))</f>
        <v>4</v>
      </c>
      <c r="G94" s="1" t="str">
        <f>INDEX(Scores!$B$2:$B$594, MATCH('Next Gen'!$A95, Scores!$E$2:$E$594, 0))</f>
        <v>mid</v>
      </c>
      <c r="H94" s="4">
        <f>INDEX(Scores!$D$2:$D$594, MATCH('Next Gen'!$A95, Scores!$E$2:$E$594, 0))</f>
        <v>45824</v>
      </c>
      <c r="K94"/>
    </row>
    <row r="95" spans="1:11">
      <c r="A95" s="1">
        <v>112</v>
      </c>
      <c r="B95" s="1" t="s">
        <v>7</v>
      </c>
      <c r="C95" s="1">
        <v>9</v>
      </c>
      <c r="D95" s="1">
        <v>3</v>
      </c>
      <c r="E95" s="1">
        <v>2</v>
      </c>
      <c r="F95" s="1">
        <f>SUMIF(Scores!$E$2:$E$594, 'Next Gen'!$A96, INDEX(Scores!$H$2:$O$594, 0, MATCH($B95, Scores!$H$1:$O$1, 0)))</f>
        <v>6</v>
      </c>
      <c r="G95" s="1" t="str">
        <f>INDEX(Scores!$B$2:$B$594, MATCH('Next Gen'!$A96, Scores!$E$2:$E$594, 0))</f>
        <v>mid</v>
      </c>
      <c r="H95" s="4">
        <f>INDEX(Scores!$D$2:$D$594, MATCH('Next Gen'!$A96, Scores!$E$2:$E$594, 0))</f>
        <v>45824</v>
      </c>
      <c r="K95"/>
    </row>
    <row r="96" spans="1:11">
      <c r="A96" s="1">
        <v>112</v>
      </c>
      <c r="B96" s="1" t="s">
        <v>4</v>
      </c>
      <c r="C96" s="1">
        <v>9</v>
      </c>
      <c r="D96" s="1">
        <v>9</v>
      </c>
      <c r="E96" s="1">
        <v>2</v>
      </c>
      <c r="F96" s="1">
        <f>SUMIF(Scores!$E$2:$E$594, 'Next Gen'!$A94, INDEX(Scores!$H$2:$O$594, 0, MATCH($B96, Scores!$H$1:$O$1, 0)))</f>
        <v>3</v>
      </c>
      <c r="G96" s="1" t="str">
        <f>INDEX(Scores!$B$2:$B$594, MATCH('Next Gen'!$A94, Scores!$E$2:$E$594, 0))</f>
        <v>mid</v>
      </c>
      <c r="H96" s="4">
        <f>INDEX(Scores!$D$2:$D$594, MATCH('Next Gen'!$A94, Scores!$E$2:$E$594, 0))</f>
        <v>45824</v>
      </c>
      <c r="K96"/>
    </row>
    <row r="97" spans="1:11">
      <c r="A97" s="1">
        <v>113</v>
      </c>
      <c r="B97" s="1" t="s">
        <v>4</v>
      </c>
      <c r="C97" s="1">
        <v>9</v>
      </c>
      <c r="D97" s="1">
        <v>9</v>
      </c>
      <c r="E97" s="1">
        <v>7</v>
      </c>
      <c r="F97" s="1">
        <f>SUMIF(Scores!$E$2:$E$594, 'Next Gen'!$A98, INDEX(Scores!$H$2:$O$594, 0, MATCH($B97, Scores!$H$1:$O$1, 0)))</f>
        <v>12</v>
      </c>
      <c r="G97" s="1" t="str">
        <f>INDEX(Scores!$B$2:$B$594, MATCH('Next Gen'!$A98, Scores!$E$2:$E$594, 0))</f>
        <v>mid</v>
      </c>
      <c r="H97" s="4">
        <f>INDEX(Scores!$D$2:$D$594, MATCH('Next Gen'!$A98, Scores!$E$2:$E$594, 0))</f>
        <v>45825</v>
      </c>
      <c r="K97"/>
    </row>
    <row r="98" spans="1:11">
      <c r="A98" s="1">
        <v>113</v>
      </c>
      <c r="B98" s="1" t="s">
        <v>5</v>
      </c>
      <c r="C98" s="1">
        <v>9</v>
      </c>
      <c r="D98" s="1">
        <v>9</v>
      </c>
      <c r="E98" s="1">
        <v>3</v>
      </c>
      <c r="F98" s="1">
        <f>SUMIF(Scores!$E$2:$E$594, 'Next Gen'!$A97, INDEX(Scores!$H$2:$O$594, 0, MATCH($B98, Scores!$H$1:$O$1, 0)))</f>
        <v>7</v>
      </c>
      <c r="G98" s="1" t="str">
        <f>INDEX(Scores!$B$2:$B$594, MATCH('Next Gen'!$A97, Scores!$E$2:$E$594, 0))</f>
        <v>mid</v>
      </c>
      <c r="H98" s="4">
        <f>INDEX(Scores!$D$2:$D$594, MATCH('Next Gen'!$A97, Scores!$E$2:$E$594, 0))</f>
        <v>45825</v>
      </c>
      <c r="K98"/>
    </row>
    <row r="99" spans="1:11">
      <c r="A99" s="1">
        <v>114</v>
      </c>
      <c r="B99" s="1" t="s">
        <v>5</v>
      </c>
      <c r="C99" s="1">
        <v>9</v>
      </c>
      <c r="D99" s="1">
        <v>7</v>
      </c>
      <c r="E99" s="1">
        <v>4</v>
      </c>
      <c r="F99" s="1">
        <f>SUMIF(Scores!$E$2:$E$594, 'Next Gen'!$A99, INDEX(Scores!$H$2:$O$594, 0, MATCH($B99, Scores!$H$1:$O$1, 0)))</f>
        <v>11</v>
      </c>
      <c r="G99" s="1" t="str">
        <f>INDEX(Scores!$B$2:$B$594, MATCH('Next Gen'!$A99, Scores!$E$2:$E$594, 0))</f>
        <v>mid</v>
      </c>
      <c r="H99" s="4">
        <f>INDEX(Scores!$D$2:$D$594, MATCH('Next Gen'!$A99, Scores!$E$2:$E$594, 0))</f>
        <v>45825</v>
      </c>
      <c r="K99"/>
    </row>
    <row r="100" spans="1:11">
      <c r="A100" s="1">
        <v>114</v>
      </c>
      <c r="B100" s="1" t="s">
        <v>6</v>
      </c>
      <c r="C100" s="1">
        <v>9</v>
      </c>
      <c r="D100" s="1">
        <v>4</v>
      </c>
      <c r="E100" s="1">
        <v>1</v>
      </c>
      <c r="F100" s="1">
        <f>SUMIF(Scores!$E$2:$E$594, 'Next Gen'!$A101, INDEX(Scores!$H$2:$O$594, 0, MATCH($B100, Scores!$H$1:$O$1, 0)))</f>
        <v>1</v>
      </c>
      <c r="G100" s="1" t="str">
        <f>INDEX(Scores!$B$2:$B$594, MATCH('Next Gen'!$A101, Scores!$E$2:$E$594, 0))</f>
        <v>mid</v>
      </c>
      <c r="H100" s="4">
        <f>INDEX(Scores!$D$2:$D$594, MATCH('Next Gen'!$A101, Scores!$E$2:$E$594, 0))</f>
        <v>45825</v>
      </c>
      <c r="K100"/>
    </row>
    <row r="101" spans="1:11">
      <c r="A101" s="1">
        <v>114</v>
      </c>
      <c r="B101" s="1" t="s">
        <v>4</v>
      </c>
      <c r="C101" s="1">
        <v>9</v>
      </c>
      <c r="D101" s="1">
        <v>8</v>
      </c>
      <c r="E101" s="1">
        <v>0</v>
      </c>
      <c r="F101" s="1">
        <f>SUMIF(Scores!$E$2:$E$594, 'Next Gen'!$A100, INDEX(Scores!$H$2:$O$594, 0, MATCH($B101, Scores!$H$1:$O$1, 0)))</f>
        <v>0</v>
      </c>
      <c r="G101" s="1" t="str">
        <f>INDEX(Scores!$B$2:$B$594, MATCH('Next Gen'!$A100, Scores!$E$2:$E$594, 0))</f>
        <v>mid</v>
      </c>
      <c r="H101" s="4">
        <f>INDEX(Scores!$D$2:$D$594, MATCH('Next Gen'!$A100, Scores!$E$2:$E$594, 0))</f>
        <v>45825</v>
      </c>
      <c r="K101"/>
    </row>
    <row r="102" spans="1:11">
      <c r="A102" s="1">
        <v>115</v>
      </c>
      <c r="B102" s="1" t="s">
        <v>4</v>
      </c>
      <c r="C102" s="1">
        <v>9</v>
      </c>
      <c r="D102" s="1">
        <v>8</v>
      </c>
      <c r="E102" s="1">
        <v>5</v>
      </c>
      <c r="F102" s="1">
        <f>SUMIF(Scores!$E$2:$E$594, 'Next Gen'!$A103, INDEX(Scores!$H$2:$O$594, 0, MATCH($B102, Scores!$H$1:$O$1, 0)))</f>
        <v>14</v>
      </c>
      <c r="G102" s="1" t="str">
        <f>INDEX(Scores!$B$2:$B$594, MATCH('Next Gen'!$A103, Scores!$E$2:$E$594, 0))</f>
        <v>high</v>
      </c>
      <c r="H102" s="4">
        <f>INDEX(Scores!$D$2:$D$594, MATCH('Next Gen'!$A103, Scores!$E$2:$E$594, 0))</f>
        <v>45825</v>
      </c>
      <c r="K102"/>
    </row>
    <row r="103" spans="1:11">
      <c r="A103" s="1">
        <v>115</v>
      </c>
      <c r="B103" s="1" t="s">
        <v>5</v>
      </c>
      <c r="C103" s="1">
        <v>9</v>
      </c>
      <c r="D103" s="1">
        <v>8</v>
      </c>
      <c r="E103" s="1">
        <v>5</v>
      </c>
      <c r="F103" s="1">
        <f>SUMIF(Scores!$E$2:$E$594, 'Next Gen'!$A102, INDEX(Scores!$H$2:$O$594, 0, MATCH($B103, Scores!$H$1:$O$1, 0)))</f>
        <v>10</v>
      </c>
      <c r="G103" s="1" t="str">
        <f>INDEX(Scores!$B$2:$B$594, MATCH('Next Gen'!$A102, Scores!$E$2:$E$594, 0))</f>
        <v>high</v>
      </c>
      <c r="H103" s="4">
        <f>INDEX(Scores!$D$2:$D$594, MATCH('Next Gen'!$A102, Scores!$E$2:$E$594, 0))</f>
        <v>45825</v>
      </c>
      <c r="K103"/>
    </row>
    <row r="104" spans="1:11">
      <c r="A104" s="1">
        <v>115</v>
      </c>
      <c r="B104" s="1" t="s">
        <v>6</v>
      </c>
      <c r="C104" s="1">
        <v>9</v>
      </c>
      <c r="D104" s="1">
        <v>6</v>
      </c>
      <c r="E104" s="1">
        <v>2</v>
      </c>
      <c r="F104" s="1">
        <f>SUMIF(Scores!$E$2:$E$594, 'Next Gen'!$A104, INDEX(Scores!$H$2:$O$594, 0, MATCH($B104, Scores!$H$1:$O$1, 0)))</f>
        <v>2</v>
      </c>
      <c r="G104" s="1" t="str">
        <f>INDEX(Scores!$B$2:$B$594, MATCH('Next Gen'!$A104, Scores!$E$2:$E$594, 0))</f>
        <v>high</v>
      </c>
      <c r="H104" s="4">
        <f>INDEX(Scores!$D$2:$D$594, MATCH('Next Gen'!$A104, Scores!$E$2:$E$594, 0))</f>
        <v>45825</v>
      </c>
      <c r="K104"/>
    </row>
    <row r="105" spans="1:11">
      <c r="A105" s="1">
        <v>116</v>
      </c>
      <c r="B105" s="1" t="s">
        <v>5</v>
      </c>
      <c r="C105" s="1">
        <v>12</v>
      </c>
      <c r="D105" s="1">
        <v>10</v>
      </c>
      <c r="E105" s="1">
        <v>4</v>
      </c>
      <c r="F105" s="1">
        <f>SUMIF(Scores!$E$2:$E$594, 'Next Gen'!$A105, INDEX(Scores!$H$2:$O$594, 0, MATCH($B105, Scores!$H$1:$O$1, 0)))</f>
        <v>10</v>
      </c>
      <c r="G105" s="1" t="str">
        <f>INDEX(Scores!$B$2:$B$594, MATCH('Next Gen'!$A105, Scores!$E$2:$E$594, 0))</f>
        <v>mid</v>
      </c>
      <c r="H105" s="4">
        <f>INDEX(Scores!$D$2:$D$594, MATCH('Next Gen'!$A105, Scores!$E$2:$E$594, 0))</f>
        <v>45826</v>
      </c>
      <c r="K105"/>
    </row>
    <row r="106" spans="1:11">
      <c r="A106" s="1">
        <v>116</v>
      </c>
      <c r="B106" s="1" t="s">
        <v>4</v>
      </c>
      <c r="C106" s="1">
        <v>12</v>
      </c>
      <c r="D106" s="1">
        <v>10</v>
      </c>
      <c r="E106" s="1">
        <v>4</v>
      </c>
      <c r="F106" s="1">
        <f>SUMIF(Scores!$E$2:$E$594, 'Next Gen'!$A106, INDEX(Scores!$H$2:$O$594, 0, MATCH($B106, Scores!$H$1:$O$1, 0)))</f>
        <v>7</v>
      </c>
      <c r="G106" s="1" t="str">
        <f>INDEX(Scores!$B$2:$B$594, MATCH('Next Gen'!$A106, Scores!$E$2:$E$594, 0))</f>
        <v>mid</v>
      </c>
      <c r="H106" s="4">
        <f>INDEX(Scores!$D$2:$D$594, MATCH('Next Gen'!$A106, Scores!$E$2:$E$594, 0))</f>
        <v>45826</v>
      </c>
      <c r="K106"/>
    </row>
    <row r="107" spans="1:11">
      <c r="A107" s="1">
        <v>117</v>
      </c>
      <c r="B107" s="1" t="s">
        <v>4</v>
      </c>
      <c r="C107" s="1">
        <v>9</v>
      </c>
      <c r="D107" s="1">
        <v>9</v>
      </c>
      <c r="E107" s="1">
        <v>5</v>
      </c>
      <c r="F107" s="1">
        <f>SUMIF(Scores!$E$2:$E$594, 'Next Gen'!$A108, INDEX(Scores!$H$2:$O$594, 0, MATCH($B107, Scores!$H$1:$O$1, 0)))</f>
        <v>14</v>
      </c>
      <c r="G107" s="1" t="str">
        <f>INDEX(Scores!$B$2:$B$594, MATCH('Next Gen'!$A108, Scores!$E$2:$E$594, 0))</f>
        <v>low</v>
      </c>
      <c r="H107" s="4">
        <f>INDEX(Scores!$D$2:$D$594, MATCH('Next Gen'!$A108, Scores!$E$2:$E$594, 0))</f>
        <v>45826</v>
      </c>
      <c r="K107"/>
    </row>
    <row r="108" spans="1:11">
      <c r="A108" s="1">
        <v>117</v>
      </c>
      <c r="B108" s="1" t="s">
        <v>5</v>
      </c>
      <c r="C108" s="1">
        <v>9</v>
      </c>
      <c r="D108" s="1">
        <v>7</v>
      </c>
      <c r="E108" s="1">
        <v>2</v>
      </c>
      <c r="F108" s="1">
        <f>SUMIF(Scores!$E$2:$E$594, 'Next Gen'!$A107, INDEX(Scores!$H$2:$O$594, 0, MATCH($B108, Scores!$H$1:$O$1, 0)))</f>
        <v>2</v>
      </c>
      <c r="G108" s="1" t="str">
        <f>INDEX(Scores!$B$2:$B$594, MATCH('Next Gen'!$A107, Scores!$E$2:$E$594, 0))</f>
        <v>low</v>
      </c>
      <c r="H108" s="4">
        <f>INDEX(Scores!$D$2:$D$594, MATCH('Next Gen'!$A107, Scores!$E$2:$E$594, 0))</f>
        <v>45826</v>
      </c>
      <c r="K108"/>
    </row>
    <row r="109" spans="1:11">
      <c r="A109" s="1">
        <v>118</v>
      </c>
      <c r="B109" s="1" t="s">
        <v>5</v>
      </c>
      <c r="C109" s="1">
        <v>9</v>
      </c>
      <c r="D109" s="1">
        <v>8</v>
      </c>
      <c r="E109" s="1">
        <v>2</v>
      </c>
      <c r="F109" s="1">
        <f>SUMIF(Scores!$E$2:$E$594, 'Next Gen'!$A109, INDEX(Scores!$H$2:$O$594, 0, MATCH($B109, Scores!$H$1:$O$1, 0)))</f>
        <v>5</v>
      </c>
      <c r="G109" s="1" t="str">
        <f>INDEX(Scores!$B$2:$B$594, MATCH('Next Gen'!$A109, Scores!$E$2:$E$594, 0))</f>
        <v>high</v>
      </c>
      <c r="H109" s="4">
        <f>INDEX(Scores!$D$2:$D$594, MATCH('Next Gen'!$A109, Scores!$E$2:$E$594, 0))</f>
        <v>45826</v>
      </c>
      <c r="K109"/>
    </row>
    <row r="110" spans="1:11">
      <c r="A110" s="1">
        <v>118</v>
      </c>
      <c r="B110" s="1" t="s">
        <v>4</v>
      </c>
      <c r="C110" s="1">
        <v>9</v>
      </c>
      <c r="D110" s="1">
        <v>7</v>
      </c>
      <c r="E110" s="1">
        <v>4</v>
      </c>
      <c r="F110" s="1">
        <f>SUMIF(Scores!$E$2:$E$594, 'Next Gen'!$A110, INDEX(Scores!$H$2:$O$594, 0, MATCH($B110, Scores!$H$1:$O$1, 0)))</f>
        <v>9</v>
      </c>
      <c r="G110" s="1" t="str">
        <f>INDEX(Scores!$B$2:$B$594, MATCH('Next Gen'!$A110, Scores!$E$2:$E$594, 0))</f>
        <v>high</v>
      </c>
      <c r="H110" s="4">
        <f>INDEX(Scores!$D$2:$D$594, MATCH('Next Gen'!$A110, Scores!$E$2:$E$594, 0))</f>
        <v>45826</v>
      </c>
      <c r="K110"/>
    </row>
    <row r="111" spans="1:11">
      <c r="A111" s="1">
        <v>119</v>
      </c>
      <c r="B111" s="1" t="s">
        <v>5</v>
      </c>
      <c r="C111" s="1">
        <v>9</v>
      </c>
      <c r="D111" s="1">
        <v>9</v>
      </c>
      <c r="E111" s="1">
        <v>6</v>
      </c>
      <c r="F111" s="1">
        <f>SUMIF(Scores!$E$2:$E$594, 'Next Gen'!$A111, INDEX(Scores!$H$2:$O$594, 0, MATCH($B111, Scores!$H$1:$O$1, 0)))</f>
        <v>13</v>
      </c>
      <c r="G111" s="1" t="str">
        <f>INDEX(Scores!$B$2:$B$594, MATCH('Next Gen'!$A111, Scores!$E$2:$E$594, 0))</f>
        <v>mid</v>
      </c>
      <c r="H111" s="4">
        <f>INDEX(Scores!$D$2:$D$594, MATCH('Next Gen'!$A111, Scores!$E$2:$E$594, 0))</f>
        <v>45827</v>
      </c>
      <c r="K111"/>
    </row>
    <row r="112" spans="1:11">
      <c r="A112" s="1">
        <v>119</v>
      </c>
      <c r="B112" s="1" t="s">
        <v>4</v>
      </c>
      <c r="C112" s="1">
        <v>9</v>
      </c>
      <c r="D112" s="1">
        <v>9</v>
      </c>
      <c r="E112" s="1">
        <v>4</v>
      </c>
      <c r="F112" s="1">
        <f>SUMIF(Scores!$E$2:$E$594, 'Next Gen'!$A112, INDEX(Scores!$H$2:$O$594, 0, MATCH($B112, Scores!$H$1:$O$1, 0)))</f>
        <v>8</v>
      </c>
      <c r="G112" s="1" t="str">
        <f>INDEX(Scores!$B$2:$B$594, MATCH('Next Gen'!$A112, Scores!$E$2:$E$594, 0))</f>
        <v>mid</v>
      </c>
      <c r="H112" s="4">
        <f>INDEX(Scores!$D$2:$D$594, MATCH('Next Gen'!$A112, Scores!$E$2:$E$594, 0))</f>
        <v>45827</v>
      </c>
      <c r="K112"/>
    </row>
    <row r="113" spans="1:11" ht="17" customHeight="1">
      <c r="A113" s="1">
        <v>120</v>
      </c>
      <c r="B113" s="1" t="s">
        <v>4</v>
      </c>
      <c r="C113" s="1">
        <v>12</v>
      </c>
      <c r="D113" s="1">
        <v>12</v>
      </c>
      <c r="E113" s="1">
        <v>6</v>
      </c>
      <c r="F113" s="1">
        <f>SUMIF(Scores!$E$2:$E$594, 'Next Gen'!$A114, INDEX(Scores!$H$2:$O$594, 0, MATCH($B113, Scores!$H$1:$O$1, 0)))</f>
        <v>12</v>
      </c>
      <c r="G113" s="1" t="str">
        <f>INDEX(Scores!$B$2:$B$594, MATCH('Next Gen'!$A114, Scores!$E$2:$E$594, 0))</f>
        <v>mid</v>
      </c>
      <c r="H113" s="4">
        <f>INDEX(Scores!$D$2:$D$594, MATCH('Next Gen'!$A114, Scores!$E$2:$E$594, 0))</f>
        <v>45827</v>
      </c>
      <c r="K113"/>
    </row>
    <row r="114" spans="1:11">
      <c r="A114" s="1">
        <v>120</v>
      </c>
      <c r="B114" s="1" t="s">
        <v>5</v>
      </c>
      <c r="C114" s="1">
        <v>12</v>
      </c>
      <c r="D114" s="1">
        <v>12</v>
      </c>
      <c r="E114" s="1">
        <v>5</v>
      </c>
      <c r="F114" s="1">
        <f>SUMIF(Scores!$E$2:$E$594, 'Next Gen'!$A113, INDEX(Scores!$H$2:$O$594, 0, MATCH($B114, Scores!$H$1:$O$1, 0)))</f>
        <v>8</v>
      </c>
      <c r="G114" s="1" t="str">
        <f>INDEX(Scores!$B$2:$B$594, MATCH('Next Gen'!$A113, Scores!$E$2:$E$594, 0))</f>
        <v>mid</v>
      </c>
      <c r="H114" s="4">
        <f>INDEX(Scores!$D$2:$D$594, MATCH('Next Gen'!$A113, Scores!$E$2:$E$594, 0))</f>
        <v>45827</v>
      </c>
      <c r="K114"/>
    </row>
    <row r="115" spans="1:11" ht="17" customHeight="1">
      <c r="A115" s="1">
        <v>121</v>
      </c>
      <c r="B115" s="1" t="s">
        <v>4</v>
      </c>
      <c r="C115" s="1">
        <v>9</v>
      </c>
      <c r="D115" s="1">
        <v>7</v>
      </c>
      <c r="E115" s="1">
        <v>5</v>
      </c>
      <c r="F115" s="1">
        <f>SUMIF(Scores!$E$2:$E$594, 'Next Gen'!$A116, INDEX(Scores!$H$2:$O$594, 0, MATCH($B115, Scores!$H$1:$O$1, 0)))</f>
        <v>10</v>
      </c>
      <c r="G115" s="1" t="str">
        <f>INDEX(Scores!$B$2:$B$594, MATCH('Next Gen'!$A116, Scores!$E$2:$E$594, 0))</f>
        <v>mid</v>
      </c>
      <c r="H115" s="4">
        <f>INDEX(Scores!$D$2:$D$594, MATCH('Next Gen'!$A116, Scores!$E$2:$E$594, 0))</f>
        <v>45828</v>
      </c>
      <c r="K115"/>
    </row>
    <row r="116" spans="1:11">
      <c r="A116" s="1">
        <v>121</v>
      </c>
      <c r="B116" s="1" t="s">
        <v>5</v>
      </c>
      <c r="C116" s="1">
        <v>9</v>
      </c>
      <c r="D116" s="1">
        <v>7</v>
      </c>
      <c r="E116" s="1">
        <v>4</v>
      </c>
      <c r="F116" s="1">
        <f>SUMIF(Scores!$E$2:$E$594, 'Next Gen'!$A115, INDEX(Scores!$H$2:$O$594, 0, MATCH($B116, Scores!$H$1:$O$1, 0)))</f>
        <v>6</v>
      </c>
      <c r="G116" s="1" t="str">
        <f>INDEX(Scores!$B$2:$B$594, MATCH('Next Gen'!$A115, Scores!$E$2:$E$594, 0))</f>
        <v>mid</v>
      </c>
      <c r="H116" s="4">
        <f>INDEX(Scores!$D$2:$D$594, MATCH('Next Gen'!$A115, Scores!$E$2:$E$594, 0))</f>
        <v>45828</v>
      </c>
      <c r="K116"/>
    </row>
    <row r="117" spans="1:11" ht="17" customHeight="1">
      <c r="A117" s="1">
        <v>122</v>
      </c>
      <c r="B117" s="1" t="s">
        <v>5</v>
      </c>
      <c r="C117" s="1">
        <v>9</v>
      </c>
      <c r="D117" s="1">
        <v>7</v>
      </c>
      <c r="E117" s="1">
        <v>6</v>
      </c>
      <c r="F117" s="1">
        <f>SUMIF(Scores!$E$2:$E$594, 'Next Gen'!$A117, INDEX(Scores!$H$2:$O$594, 0, MATCH($B117, Scores!$H$1:$O$1, 0)))</f>
        <v>11</v>
      </c>
      <c r="G117" s="1" t="str">
        <f>INDEX(Scores!$B$2:$B$594, MATCH('Next Gen'!$A117, Scores!$E$2:$E$594, 0))</f>
        <v>high</v>
      </c>
      <c r="H117" s="4">
        <f>INDEX(Scores!$D$2:$D$594, MATCH('Next Gen'!$A117, Scores!$E$2:$E$594, 0))</f>
        <v>45828</v>
      </c>
      <c r="K117"/>
    </row>
    <row r="118" spans="1:11">
      <c r="A118" s="1">
        <v>122</v>
      </c>
      <c r="B118" s="1" t="s">
        <v>4</v>
      </c>
      <c r="C118" s="1">
        <v>9</v>
      </c>
      <c r="D118" s="1">
        <v>7</v>
      </c>
      <c r="E118" s="1">
        <v>3</v>
      </c>
      <c r="F118" s="1">
        <f>SUMIF(Scores!$E$2:$E$594, 'Next Gen'!$A118, INDEX(Scores!$H$2:$O$594, 0, MATCH($B118, Scores!$H$1:$O$1, 0)))</f>
        <v>7</v>
      </c>
      <c r="G118" s="1" t="str">
        <f>INDEX(Scores!$B$2:$B$594, MATCH('Next Gen'!$A118, Scores!$E$2:$E$594, 0))</f>
        <v>high</v>
      </c>
      <c r="H118" s="4">
        <f>INDEX(Scores!$D$2:$D$594, MATCH('Next Gen'!$A118, Scores!$E$2:$E$594, 0))</f>
        <v>45828</v>
      </c>
      <c r="K118"/>
    </row>
    <row r="119" spans="1:11" ht="17" customHeight="1">
      <c r="A119" s="1">
        <v>123</v>
      </c>
      <c r="B119" s="1" t="s">
        <v>5</v>
      </c>
      <c r="C119" s="1">
        <v>9</v>
      </c>
      <c r="D119" s="1">
        <v>8</v>
      </c>
      <c r="E119" s="1">
        <v>2</v>
      </c>
      <c r="F119" s="1">
        <f>SUMIF(Scores!$E$2:$E$594, 'Next Gen'!$A119, INDEX(Scores!$H$2:$O$594, 0, MATCH($B119, Scores!$H$1:$O$1, 0)))</f>
        <v>3</v>
      </c>
      <c r="G119" s="1" t="str">
        <f>INDEX(Scores!$B$2:$B$594, MATCH('Next Gen'!$A119, Scores!$E$2:$E$594, 0))</f>
        <v>low</v>
      </c>
      <c r="H119" s="4">
        <f>INDEX(Scores!$D$2:$D$594, MATCH('Next Gen'!$A119, Scores!$E$2:$E$594, 0))</f>
        <v>45828</v>
      </c>
      <c r="K119"/>
    </row>
    <row r="120" spans="1:11">
      <c r="A120" s="1">
        <v>123</v>
      </c>
      <c r="B120" s="1" t="s">
        <v>4</v>
      </c>
      <c r="C120" s="1">
        <v>9</v>
      </c>
      <c r="D120" s="1">
        <v>8</v>
      </c>
      <c r="E120" s="1">
        <v>4</v>
      </c>
      <c r="F120" s="1">
        <f>SUMIF(Scores!$E$2:$E$594, 'Next Gen'!$A120, INDEX(Scores!$H$2:$O$594, 0, MATCH($B120, Scores!$H$1:$O$1, 0)))</f>
        <v>11</v>
      </c>
      <c r="G120" s="1" t="str">
        <f>INDEX(Scores!$B$2:$B$594, MATCH('Next Gen'!$A120, Scores!$E$2:$E$594, 0))</f>
        <v>low</v>
      </c>
      <c r="H120" s="4">
        <f>INDEX(Scores!$D$2:$D$594, MATCH('Next Gen'!$A120, Scores!$E$2:$E$594, 0))</f>
        <v>45828</v>
      </c>
      <c r="K120"/>
    </row>
    <row r="121" spans="1:11" ht="17" customHeight="1">
      <c r="A121" s="1">
        <v>124</v>
      </c>
      <c r="B121" s="1" t="s">
        <v>5</v>
      </c>
      <c r="C121" s="1">
        <v>9</v>
      </c>
      <c r="D121" s="1">
        <v>7</v>
      </c>
      <c r="E121" s="1">
        <v>4</v>
      </c>
      <c r="F121" s="1">
        <f>SUMIF(Scores!$E$2:$E$594, 'Next Gen'!$A121, INDEX(Scores!$H$2:$O$594, 0, MATCH($B121, Scores!$H$1:$O$1, 0)))</f>
        <v>12</v>
      </c>
      <c r="G121" s="1" t="str">
        <f>INDEX(Scores!$B$2:$B$594, MATCH('Next Gen'!$A121, Scores!$E$2:$E$594, 0))</f>
        <v>mid</v>
      </c>
      <c r="H121" s="4">
        <f>INDEX(Scores!$D$2:$D$594, MATCH('Next Gen'!$A121, Scores!$E$2:$E$594, 0))</f>
        <v>45831</v>
      </c>
      <c r="K121"/>
    </row>
    <row r="122" spans="1:11">
      <c r="A122" s="1">
        <v>124</v>
      </c>
      <c r="B122" s="1" t="s">
        <v>83</v>
      </c>
      <c r="C122" s="1">
        <v>9</v>
      </c>
      <c r="D122" s="1">
        <v>2</v>
      </c>
      <c r="E122" s="1">
        <v>1</v>
      </c>
      <c r="F122" s="1">
        <f>SUMIF(Scores!$E$2:$E$594, 'Next Gen'!$A122, INDEX(Scores!$H$2:$O$594, 0, MATCH($B122, Scores!$H$1:$O$1, 0)))</f>
        <v>2</v>
      </c>
      <c r="G122" s="1" t="str">
        <f>INDEX(Scores!$B$2:$B$594, MATCH('Next Gen'!$A122, Scores!$E$2:$E$594, 0))</f>
        <v>mid</v>
      </c>
      <c r="H122" s="4">
        <f>INDEX(Scores!$D$2:$D$594, MATCH('Next Gen'!$A122, Scores!$E$2:$E$594, 0))</f>
        <v>45831</v>
      </c>
      <c r="K122"/>
    </row>
    <row r="123" spans="1:11" ht="17" customHeight="1">
      <c r="A123" s="1">
        <v>125</v>
      </c>
      <c r="B123" s="1" t="s">
        <v>5</v>
      </c>
      <c r="C123" s="1">
        <v>9</v>
      </c>
      <c r="D123" s="1">
        <v>8</v>
      </c>
      <c r="E123" s="1">
        <v>6</v>
      </c>
      <c r="F123" s="1">
        <f>SUMIF(Scores!$E$2:$E$594, 'Next Gen'!$A123, INDEX(Scores!$H$2:$O$594, 0, MATCH($B123, Scores!$H$1:$O$1, 0)))</f>
        <v>10</v>
      </c>
      <c r="G123" s="1" t="str">
        <f>INDEX(Scores!$B$2:$B$594, MATCH('Next Gen'!$A123, Scores!$E$2:$E$594, 0))</f>
        <v>mid</v>
      </c>
      <c r="H123" s="4">
        <f>INDEX(Scores!$D$2:$D$594, MATCH('Next Gen'!$A123, Scores!$E$2:$E$594, 0))</f>
        <v>45831</v>
      </c>
      <c r="K123"/>
    </row>
    <row r="124" spans="1:11">
      <c r="A124" s="1">
        <v>125</v>
      </c>
      <c r="B124" s="1" t="s">
        <v>4</v>
      </c>
      <c r="C124" s="1">
        <v>9</v>
      </c>
      <c r="D124" s="1">
        <v>9</v>
      </c>
      <c r="E124" s="1">
        <v>3</v>
      </c>
      <c r="F124" s="1">
        <f>SUMIF(Scores!$E$2:$E$594, 'Next Gen'!$A124, INDEX(Scores!$H$2:$O$594, 0, MATCH($B124, Scores!$H$1:$O$1, 0)))</f>
        <v>9</v>
      </c>
      <c r="G124" s="1" t="str">
        <f>INDEX(Scores!$B$2:$B$594, MATCH('Next Gen'!$A124, Scores!$E$2:$E$594, 0))</f>
        <v>mid</v>
      </c>
      <c r="H124" s="4">
        <f>INDEX(Scores!$D$2:$D$594, MATCH('Next Gen'!$A124, Scores!$E$2:$E$594, 0))</f>
        <v>45831</v>
      </c>
      <c r="K124"/>
    </row>
    <row r="125" spans="1:11" ht="17" customHeight="1">
      <c r="A125" s="1">
        <v>126</v>
      </c>
      <c r="B125" s="1" t="s">
        <v>5</v>
      </c>
      <c r="C125" s="1">
        <v>15</v>
      </c>
      <c r="D125" s="1">
        <v>13</v>
      </c>
      <c r="E125" s="1">
        <v>3</v>
      </c>
      <c r="F125" s="1">
        <f>SUMIF(Scores!$E$2:$E$594, 'Next Gen'!$A125, INDEX(Scores!$H$2:$O$594, 0, MATCH($B125, Scores!$H$1:$O$1, 0)))</f>
        <v>5</v>
      </c>
      <c r="G125" s="1" t="str">
        <f>INDEX(Scores!$B$2:$B$594, MATCH('Next Gen'!$A125, Scores!$E$2:$E$594, 0))</f>
        <v>mid</v>
      </c>
      <c r="H125" s="4">
        <f>INDEX(Scores!$D$2:$D$594, MATCH('Next Gen'!$A125, Scores!$E$2:$E$594, 0))</f>
        <v>45832</v>
      </c>
      <c r="K125"/>
    </row>
    <row r="126" spans="1:11">
      <c r="A126" s="1">
        <v>126</v>
      </c>
      <c r="B126" s="1" t="s">
        <v>4</v>
      </c>
      <c r="C126" s="1">
        <v>15</v>
      </c>
      <c r="D126" s="1">
        <v>13</v>
      </c>
      <c r="E126" s="1">
        <v>4</v>
      </c>
      <c r="F126" s="1">
        <f>SUMIF(Scores!$E$2:$E$594, 'Next Gen'!$A126, INDEX(Scores!$H$2:$O$594, 0, MATCH($B126, Scores!$H$1:$O$1, 0)))</f>
        <v>9</v>
      </c>
      <c r="G126" s="1" t="str">
        <f>INDEX(Scores!$B$2:$B$594, MATCH('Next Gen'!$A126, Scores!$E$2:$E$594, 0))</f>
        <v>mid</v>
      </c>
      <c r="H126" s="4">
        <f>INDEX(Scores!$D$2:$D$594, MATCH('Next Gen'!$A126, Scores!$E$2:$E$594, 0))</f>
        <v>45832</v>
      </c>
      <c r="K126"/>
    </row>
    <row r="127" spans="1:11" ht="17" customHeight="1">
      <c r="A127" s="1">
        <v>127</v>
      </c>
      <c r="B127" s="1" t="s">
        <v>5</v>
      </c>
      <c r="C127" s="1">
        <v>9</v>
      </c>
      <c r="D127" s="1">
        <v>9</v>
      </c>
      <c r="E127" s="1">
        <v>5</v>
      </c>
      <c r="F127" s="1">
        <f>SUMIF(Scores!$E$2:$E$594, 'Next Gen'!$A127, INDEX(Scores!$H$2:$O$594, 0, MATCH($B127, Scores!$H$1:$O$1, 0)))</f>
        <v>11</v>
      </c>
      <c r="G127" s="1" t="str">
        <f>INDEX(Scores!$B$2:$B$594, MATCH('Next Gen'!$A127, Scores!$E$2:$E$594, 0))</f>
        <v>mid</v>
      </c>
      <c r="H127" s="4">
        <f>INDEX(Scores!$D$2:$D$594, MATCH('Next Gen'!$A127, Scores!$E$2:$E$594, 0))</f>
        <v>45832</v>
      </c>
      <c r="K127"/>
    </row>
    <row r="128" spans="1:11">
      <c r="A128" s="1">
        <v>127</v>
      </c>
      <c r="B128" s="1" t="s">
        <v>6</v>
      </c>
      <c r="C128" s="1">
        <v>9</v>
      </c>
      <c r="D128" s="1">
        <v>4</v>
      </c>
      <c r="E128" s="1">
        <v>2</v>
      </c>
      <c r="F128" s="1">
        <f>SUMIF(Scores!$E$2:$E$594, 'Next Gen'!$A129, INDEX(Scores!$H$2:$O$594, 0, MATCH($B128, Scores!$H$1:$O$1, 0)))</f>
        <v>4</v>
      </c>
      <c r="G128" s="1" t="str">
        <f>INDEX(Scores!$B$2:$B$594, MATCH('Next Gen'!$A129, Scores!$E$2:$E$594, 0))</f>
        <v>mid</v>
      </c>
      <c r="H128" s="4">
        <f>INDEX(Scores!$D$2:$D$594, MATCH('Next Gen'!$A129, Scores!$E$2:$E$594, 0))</f>
        <v>45832</v>
      </c>
      <c r="K128"/>
    </row>
    <row r="129" spans="1:11">
      <c r="A129" s="1">
        <v>127</v>
      </c>
      <c r="B129" s="1" t="s">
        <v>4</v>
      </c>
      <c r="C129" s="1">
        <v>9</v>
      </c>
      <c r="D129" s="1">
        <v>9</v>
      </c>
      <c r="E129" s="1">
        <v>2</v>
      </c>
      <c r="F129" s="1">
        <f>SUMIF(Scores!$E$2:$E$594, 'Next Gen'!$A128, INDEX(Scores!$H$2:$O$594, 0, MATCH($B129, Scores!$H$1:$O$1, 0)))</f>
        <v>2</v>
      </c>
      <c r="G129" s="1" t="str">
        <f>INDEX(Scores!$B$2:$B$594, MATCH('Next Gen'!$A128, Scores!$E$2:$E$594, 0))</f>
        <v>mid</v>
      </c>
      <c r="H129" s="4">
        <f>INDEX(Scores!$D$2:$D$594, MATCH('Next Gen'!$A128, Scores!$E$2:$E$594, 0))</f>
        <v>45832</v>
      </c>
      <c r="K129"/>
    </row>
    <row r="130" spans="1:11">
      <c r="A130" s="1">
        <v>128</v>
      </c>
      <c r="B130" s="1" t="s">
        <v>4</v>
      </c>
      <c r="C130" s="1">
        <v>9</v>
      </c>
      <c r="D130" s="1">
        <v>8</v>
      </c>
      <c r="E130" s="1">
        <v>5</v>
      </c>
      <c r="F130" s="1">
        <f>SUMIF(Scores!$E$2:$E$594, 'Next Gen'!$A130, INDEX(Scores!$H$2:$O$594, 0, MATCH($B130, Scores!$H$1:$O$1, 0)))</f>
        <v>7</v>
      </c>
      <c r="G130" s="1" t="str">
        <f>INDEX(Scores!$B$2:$B$594, MATCH('Next Gen'!$A130, Scores!$E$2:$E$594, 0))</f>
        <v>mid</v>
      </c>
      <c r="H130" s="4">
        <f>INDEX(Scores!$D$2:$D$594, MATCH('Next Gen'!$A130, Scores!$E$2:$E$594, 0))</f>
        <v>45832</v>
      </c>
      <c r="K130"/>
    </row>
    <row r="131" spans="1:11">
      <c r="A131" s="1">
        <v>128</v>
      </c>
      <c r="B131" s="1" t="s">
        <v>5</v>
      </c>
      <c r="C131" s="1">
        <v>9</v>
      </c>
      <c r="D131" s="1">
        <v>8</v>
      </c>
      <c r="E131" s="1">
        <v>2</v>
      </c>
      <c r="F131" s="1">
        <f>SUMIF(Scores!$E$2:$E$594, 'Next Gen'!$A131, INDEX(Scores!$H$2:$O$594, 0, MATCH($B131, Scores!$H$1:$O$1, 0)))</f>
        <v>2</v>
      </c>
      <c r="G131" s="1" t="str">
        <f>INDEX(Scores!$B$2:$B$594, MATCH('Next Gen'!$A131, Scores!$E$2:$E$594, 0))</f>
        <v>mid</v>
      </c>
      <c r="H131" s="4">
        <f>INDEX(Scores!$D$2:$D$594, MATCH('Next Gen'!$A131, Scores!$E$2:$E$594, 0))</f>
        <v>45832</v>
      </c>
      <c r="K131"/>
    </row>
    <row r="132" spans="1:11">
      <c r="A132" s="1">
        <v>129</v>
      </c>
      <c r="B132" s="1" t="s">
        <v>5</v>
      </c>
      <c r="C132" s="1">
        <v>9</v>
      </c>
      <c r="D132" s="1">
        <v>8</v>
      </c>
      <c r="E132" s="1">
        <v>4</v>
      </c>
      <c r="F132" s="1">
        <f>SUMIF(Scores!$E$2:$E$594, 'Next Gen'!$A133, INDEX(Scores!$H$2:$O$594, 0, MATCH($B132, Scores!$H$1:$O$1, 0)))</f>
        <v>7</v>
      </c>
      <c r="G132" s="1" t="str">
        <f>INDEX(Scores!$B$2:$B$594, MATCH('Next Gen'!$A133, Scores!$E$2:$E$594, 0))</f>
        <v>mid</v>
      </c>
      <c r="H132" s="4">
        <f>INDEX(Scores!$D$2:$D$594, MATCH('Next Gen'!$A133, Scores!$E$2:$E$594, 0))</f>
        <v>45833</v>
      </c>
      <c r="K132"/>
    </row>
    <row r="133" spans="1:11">
      <c r="A133" s="1">
        <v>129</v>
      </c>
      <c r="B133" s="1" t="s">
        <v>4</v>
      </c>
      <c r="C133" s="1">
        <v>9</v>
      </c>
      <c r="D133" s="1">
        <v>9</v>
      </c>
      <c r="E133" s="1">
        <v>0</v>
      </c>
      <c r="F133" s="1">
        <f>SUMIF(Scores!$E$2:$E$594, 'Next Gen'!$A132, INDEX(Scores!$H$2:$O$594, 0, MATCH($B133, Scores!$H$1:$O$1, 0)))</f>
        <v>0</v>
      </c>
      <c r="G133" s="1" t="str">
        <f>INDEX(Scores!$B$2:$B$594, MATCH('Next Gen'!$A132, Scores!$E$2:$E$594, 0))</f>
        <v>mid</v>
      </c>
      <c r="H133" s="4">
        <f>INDEX(Scores!$D$2:$D$594, MATCH('Next Gen'!$A132, Scores!$E$2:$E$594, 0))</f>
        <v>45833</v>
      </c>
      <c r="K133"/>
    </row>
    <row r="134" spans="1:11">
      <c r="A134" s="1">
        <v>130</v>
      </c>
      <c r="B134" s="1" t="s">
        <v>4</v>
      </c>
      <c r="C134" s="1">
        <v>9</v>
      </c>
      <c r="D134" s="1">
        <v>9</v>
      </c>
      <c r="E134" s="1">
        <v>6</v>
      </c>
      <c r="F134" s="1">
        <f>SUMIF(Scores!$E$2:$E$594, 'Next Gen'!$A135, INDEX(Scores!$H$2:$O$594, 0, MATCH($B134, Scores!$H$1:$O$1, 0)))</f>
        <v>14</v>
      </c>
      <c r="G134" s="1" t="str">
        <f>INDEX(Scores!$B$2:$B$594, MATCH('Next Gen'!$A135, Scores!$E$2:$E$594, 0))</f>
        <v>mid</v>
      </c>
      <c r="H134" s="4">
        <f>INDEX(Scores!$D$2:$D$594, MATCH('Next Gen'!$A135, Scores!$E$2:$E$594, 0))</f>
        <v>45833</v>
      </c>
      <c r="K134"/>
    </row>
    <row r="135" spans="1:11">
      <c r="A135" s="1">
        <v>130</v>
      </c>
      <c r="B135" s="1" t="s">
        <v>5</v>
      </c>
      <c r="C135" s="1">
        <v>9</v>
      </c>
      <c r="D135" s="1">
        <v>7</v>
      </c>
      <c r="E135" s="1">
        <v>0</v>
      </c>
      <c r="F135" s="1">
        <f>SUMIF(Scores!$E$2:$E$594, 'Next Gen'!$A134, INDEX(Scores!$H$2:$O$594, 0, MATCH($B135, Scores!$H$1:$O$1, 0)))</f>
        <v>0</v>
      </c>
      <c r="G135" s="1" t="str">
        <f>INDEX(Scores!$B$2:$B$594, MATCH('Next Gen'!$A134, Scores!$E$2:$E$594, 0))</f>
        <v>mid</v>
      </c>
      <c r="H135" s="4">
        <f>INDEX(Scores!$D$2:$D$594, MATCH('Next Gen'!$A134, Scores!$E$2:$E$594, 0))</f>
        <v>45833</v>
      </c>
      <c r="K135"/>
    </row>
    <row r="136" spans="1:11">
      <c r="A136" s="1">
        <v>130</v>
      </c>
      <c r="B136" s="1" t="s">
        <v>83</v>
      </c>
      <c r="C136" s="1">
        <v>9</v>
      </c>
      <c r="D136" s="1">
        <v>4</v>
      </c>
      <c r="E136" s="1">
        <v>1</v>
      </c>
      <c r="F136" s="1">
        <f>SUMIF(Scores!$E$2:$E$594, 'Next Gen'!$A136, INDEX(Scores!$H$2:$O$594, 0, MATCH($B136, Scores!$H$1:$O$1, 0)))</f>
        <v>1</v>
      </c>
      <c r="G136" s="1" t="str">
        <f>INDEX(Scores!$B$2:$B$594, MATCH('Next Gen'!$A136, Scores!$E$2:$E$594, 0))</f>
        <v>mid</v>
      </c>
      <c r="H136" s="4">
        <f>INDEX(Scores!$D$2:$D$594, MATCH('Next Gen'!$A136, Scores!$E$2:$E$594, 0))</f>
        <v>45833</v>
      </c>
      <c r="K136"/>
    </row>
    <row r="137" spans="1:11">
      <c r="A137" s="1">
        <v>131</v>
      </c>
      <c r="B137" s="1" t="s">
        <v>4</v>
      </c>
      <c r="C137" s="1">
        <v>12</v>
      </c>
      <c r="D137" s="1">
        <v>12</v>
      </c>
      <c r="E137" s="1">
        <v>5</v>
      </c>
      <c r="F137" s="1">
        <f>SUMIF(Scores!$E$2:$E$594, 'Next Gen'!$A137, INDEX(Scores!$H$2:$O$594, 0, MATCH($B137, Scores!$H$1:$O$1, 0)))</f>
        <v>9</v>
      </c>
      <c r="G137" s="1" t="str">
        <f>INDEX(Scores!$B$2:$B$594, MATCH('Next Gen'!$A137, Scores!$E$2:$E$594, 0))</f>
        <v>mid</v>
      </c>
      <c r="H137" s="4">
        <f>INDEX(Scores!$D$2:$D$594, MATCH('Next Gen'!$A137, Scores!$E$2:$E$594, 0))</f>
        <v>45833</v>
      </c>
      <c r="K137"/>
    </row>
    <row r="138" spans="1:11">
      <c r="A138" s="1">
        <v>131</v>
      </c>
      <c r="B138" s="1" t="s">
        <v>5</v>
      </c>
      <c r="C138" s="1">
        <v>12</v>
      </c>
      <c r="D138" s="1">
        <v>10</v>
      </c>
      <c r="E138" s="1">
        <v>5</v>
      </c>
      <c r="F138" s="1">
        <f>SUMIF(Scores!$E$2:$E$594, 'Next Gen'!$A138, INDEX(Scores!$H$2:$O$594, 0, MATCH($B138, Scores!$H$1:$O$1, 0)))</f>
        <v>7</v>
      </c>
      <c r="G138" s="1" t="str">
        <f>INDEX(Scores!$B$2:$B$594, MATCH('Next Gen'!$A138, Scores!$E$2:$E$594, 0))</f>
        <v>mid</v>
      </c>
      <c r="H138" s="4">
        <f>INDEX(Scores!$D$2:$D$594, MATCH('Next Gen'!$A138, Scores!$E$2:$E$594, 0))</f>
        <v>45833</v>
      </c>
      <c r="K138"/>
    </row>
    <row r="139" spans="1:11">
      <c r="A139" s="1">
        <v>132</v>
      </c>
      <c r="B139" s="1" t="s">
        <v>4</v>
      </c>
      <c r="C139" s="1">
        <v>9</v>
      </c>
      <c r="D139" s="1">
        <v>9</v>
      </c>
      <c r="E139" s="1">
        <v>4</v>
      </c>
      <c r="F139" s="1">
        <f>SUMIF(Scores!$E$2:$E$594, 'Next Gen'!$A139, INDEX(Scores!$H$2:$O$594, 0, MATCH($B139, Scores!$H$1:$O$1, 0)))</f>
        <v>10</v>
      </c>
      <c r="G139" s="1" t="str">
        <f>INDEX(Scores!$B$2:$B$594, MATCH('Next Gen'!$A139, Scores!$E$2:$E$594, 0))</f>
        <v>mid</v>
      </c>
      <c r="H139" s="4">
        <f>INDEX(Scores!$D$2:$D$594, MATCH('Next Gen'!$A139, Scores!$E$2:$E$594, 0))</f>
        <v>45834</v>
      </c>
      <c r="K139"/>
    </row>
    <row r="140" spans="1:11">
      <c r="A140" s="1">
        <v>132</v>
      </c>
      <c r="B140" s="1" t="s">
        <v>5</v>
      </c>
      <c r="C140" s="1">
        <v>9</v>
      </c>
      <c r="D140" s="1">
        <v>8</v>
      </c>
      <c r="E140" s="1">
        <v>2</v>
      </c>
      <c r="F140" s="1">
        <f>SUMIF(Scores!$E$2:$E$594, 'Next Gen'!$A140, INDEX(Scores!$H$2:$O$594, 0, MATCH($B140, Scores!$H$1:$O$1, 0)))</f>
        <v>4</v>
      </c>
      <c r="G140" s="1" t="str">
        <f>INDEX(Scores!$B$2:$B$594, MATCH('Next Gen'!$A140, Scores!$E$2:$E$594, 0))</f>
        <v>mid</v>
      </c>
      <c r="H140" s="4">
        <f>INDEX(Scores!$D$2:$D$594, MATCH('Next Gen'!$A140, Scores!$E$2:$E$594, 0))</f>
        <v>45834</v>
      </c>
      <c r="K140"/>
    </row>
    <row r="141" spans="1:11">
      <c r="A141" s="1">
        <v>132</v>
      </c>
      <c r="B141" s="1" t="s">
        <v>83</v>
      </c>
      <c r="C141" s="1">
        <v>9</v>
      </c>
      <c r="D141" s="1">
        <v>4</v>
      </c>
      <c r="E141" s="1">
        <v>2</v>
      </c>
      <c r="F141" s="1">
        <f>SUMIF(Scores!$E$2:$E$594, 'Next Gen'!$A141, INDEX(Scores!$H$2:$O$594, 0, MATCH($B141, Scores!$H$1:$O$1, 0)))</f>
        <v>4</v>
      </c>
      <c r="G141" s="1" t="str">
        <f>INDEX(Scores!$B$2:$B$594, MATCH('Next Gen'!$A141, Scores!$E$2:$E$594, 0))</f>
        <v>mid</v>
      </c>
      <c r="H141" s="4">
        <f>INDEX(Scores!$D$2:$D$594, MATCH('Next Gen'!$A141, Scores!$E$2:$E$594, 0))</f>
        <v>45834</v>
      </c>
      <c r="K141"/>
    </row>
    <row r="142" spans="1:11">
      <c r="A142" s="1">
        <v>133</v>
      </c>
      <c r="B142" s="1" t="s">
        <v>4</v>
      </c>
      <c r="C142" s="1">
        <v>9</v>
      </c>
      <c r="D142" s="1">
        <v>9</v>
      </c>
      <c r="E142" s="1">
        <v>5</v>
      </c>
      <c r="F142" s="1">
        <f>SUMIF(Scores!$E$2:$E$594, 'Next Gen'!$A142, INDEX(Scores!$H$2:$O$594, 0, MATCH($B142, Scores!$H$1:$O$1, 0)))</f>
        <v>10</v>
      </c>
      <c r="G142" s="1" t="str">
        <f>INDEX(Scores!$B$2:$B$594, MATCH('Next Gen'!$A142, Scores!$E$2:$E$594, 0))</f>
        <v>mid</v>
      </c>
      <c r="H142" s="4">
        <f>INDEX(Scores!$D$2:$D$594, MATCH('Next Gen'!$A142, Scores!$E$2:$E$594, 0))</f>
        <v>45834</v>
      </c>
      <c r="K142"/>
    </row>
    <row r="143" spans="1:11">
      <c r="A143" s="1">
        <v>133</v>
      </c>
      <c r="B143" s="1" t="s">
        <v>5</v>
      </c>
      <c r="C143" s="1">
        <v>9</v>
      </c>
      <c r="D143" s="1">
        <v>8</v>
      </c>
      <c r="E143" s="1">
        <v>3</v>
      </c>
      <c r="F143" s="1">
        <f>SUMIF(Scores!$E$2:$E$594, 'Next Gen'!$A143, INDEX(Scores!$H$2:$O$594, 0, MATCH($B143, Scores!$H$1:$O$1, 0)))</f>
        <v>4</v>
      </c>
      <c r="G143" s="1" t="str">
        <f>INDEX(Scores!$B$2:$B$594, MATCH('Next Gen'!$A143, Scores!$E$2:$E$594, 0))</f>
        <v>mid</v>
      </c>
      <c r="H143" s="4">
        <f>INDEX(Scores!$D$2:$D$594, MATCH('Next Gen'!$A143, Scores!$E$2:$E$594, 0))</f>
        <v>45834</v>
      </c>
      <c r="K143"/>
    </row>
    <row r="144" spans="1:11">
      <c r="A144" s="1">
        <v>134</v>
      </c>
      <c r="B144" s="1" t="s">
        <v>83</v>
      </c>
      <c r="C144" s="1">
        <v>9</v>
      </c>
      <c r="D144" s="1">
        <v>5</v>
      </c>
      <c r="E144" s="1">
        <v>1</v>
      </c>
      <c r="F144" s="1">
        <f>SUMIF(Scores!$E$2:$E$594, 'Next Gen'!$A145, INDEX(Scores!$H$2:$O$594, 0, MATCH($B144, Scores!$H$1:$O$1, 0)))</f>
        <v>3</v>
      </c>
      <c r="G144" s="1" t="str">
        <f>INDEX(Scores!$B$2:$B$594, MATCH('Next Gen'!$A145, Scores!$E$2:$E$594, 0))</f>
        <v>mid</v>
      </c>
      <c r="H144" s="4">
        <f>INDEX(Scores!$D$2:$D$594, MATCH('Next Gen'!$A145, Scores!$E$2:$E$594, 0))</f>
        <v>45835</v>
      </c>
      <c r="K144"/>
    </row>
    <row r="145" spans="1:11">
      <c r="A145" s="1">
        <v>134</v>
      </c>
      <c r="B145" s="1" t="s">
        <v>4</v>
      </c>
      <c r="C145" s="1">
        <v>9</v>
      </c>
      <c r="D145" s="1">
        <v>9</v>
      </c>
      <c r="E145" s="1">
        <v>3</v>
      </c>
      <c r="F145" s="1">
        <f>SUMIF(Scores!$E$2:$E$594, 'Next Gen'!$A144, INDEX(Scores!$H$2:$O$594, 0, MATCH($B145, Scores!$H$1:$O$1, 0)))</f>
        <v>6</v>
      </c>
      <c r="G145" s="1" t="str">
        <f>INDEX(Scores!$B$2:$B$594, MATCH('Next Gen'!$A144, Scores!$E$2:$E$594, 0))</f>
        <v>mid</v>
      </c>
      <c r="H145" s="4">
        <f>INDEX(Scores!$D$2:$D$594, MATCH('Next Gen'!$A144, Scores!$E$2:$E$594, 0))</f>
        <v>45835</v>
      </c>
      <c r="K145"/>
    </row>
    <row r="146" spans="1:11">
      <c r="A146" s="1">
        <v>135</v>
      </c>
      <c r="B146" s="1" t="s">
        <v>4</v>
      </c>
      <c r="C146" s="1">
        <v>9</v>
      </c>
      <c r="D146" s="1">
        <v>8</v>
      </c>
      <c r="E146" s="1">
        <v>6</v>
      </c>
      <c r="F146" s="1">
        <f>SUMIF(Scores!$E$2:$E$594, 'Next Gen'!$A146, INDEX(Scores!$H$2:$O$594, 0, MATCH($B146, Scores!$H$1:$O$1, 0)))</f>
        <v>16</v>
      </c>
      <c r="G146" s="1" t="str">
        <f>INDEX(Scores!$B$2:$B$594, MATCH('Next Gen'!$A146, Scores!$E$2:$E$594, 0))</f>
        <v>mid</v>
      </c>
      <c r="H146" s="4">
        <f>INDEX(Scores!$D$2:$D$594, MATCH('Next Gen'!$A146, Scores!$E$2:$E$594, 0))</f>
        <v>45835</v>
      </c>
      <c r="K146"/>
    </row>
    <row r="147" spans="1:11">
      <c r="A147" s="1">
        <v>135</v>
      </c>
      <c r="B147" s="1" t="s">
        <v>5</v>
      </c>
      <c r="C147" s="1">
        <v>9</v>
      </c>
      <c r="D147" s="1">
        <v>5</v>
      </c>
      <c r="E147" s="1">
        <v>0</v>
      </c>
      <c r="F147" s="1">
        <f>SUMIF(Scores!$E$2:$E$594, 'Next Gen'!$A147, INDEX(Scores!$H$2:$O$594, 0, MATCH($B147, Scores!$H$1:$O$1, 0)))</f>
        <v>0</v>
      </c>
      <c r="G147" s="1" t="str">
        <f>INDEX(Scores!$B$2:$B$594, MATCH('Next Gen'!$A147, Scores!$E$2:$E$594, 0))</f>
        <v>mid</v>
      </c>
      <c r="H147" s="4">
        <f>INDEX(Scores!$D$2:$D$594, MATCH('Next Gen'!$A147, Scores!$E$2:$E$594, 0))</f>
        <v>45835</v>
      </c>
      <c r="K147"/>
    </row>
    <row r="148" spans="1:11">
      <c r="A148" s="1">
        <v>136</v>
      </c>
      <c r="B148" s="1" t="s">
        <v>5</v>
      </c>
      <c r="C148" s="1">
        <v>9</v>
      </c>
      <c r="D148" s="1">
        <v>8</v>
      </c>
      <c r="E148" s="1">
        <v>4</v>
      </c>
      <c r="F148" s="1">
        <f>SUMIF(Scores!$E$2:$E$594, 'Next Gen'!$A149, INDEX(Scores!$H$2:$O$594, 0, MATCH($B148, Scores!$H$1:$O$1, 0)))</f>
        <v>9</v>
      </c>
      <c r="G148" s="1" t="str">
        <f>INDEX(Scores!$B$2:$B$594, MATCH('Next Gen'!$A149, Scores!$E$2:$E$594, 0))</f>
        <v>high</v>
      </c>
      <c r="H148" s="4">
        <f>INDEX(Scores!$D$2:$D$594, MATCH('Next Gen'!$A149, Scores!$E$2:$E$594, 0))</f>
        <v>45835</v>
      </c>
      <c r="K148"/>
    </row>
    <row r="149" spans="1:11">
      <c r="A149" s="1">
        <v>136</v>
      </c>
      <c r="B149" s="1" t="s">
        <v>4</v>
      </c>
      <c r="C149" s="1">
        <v>9</v>
      </c>
      <c r="D149" s="1">
        <v>7</v>
      </c>
      <c r="E149" s="1">
        <v>2</v>
      </c>
      <c r="F149" s="1">
        <f>SUMIF(Scores!$E$2:$E$594, 'Next Gen'!$A148, INDEX(Scores!$H$2:$O$594, 0, MATCH($B149, Scores!$H$1:$O$1, 0)))</f>
        <v>4</v>
      </c>
      <c r="G149" s="1" t="str">
        <f>INDEX(Scores!$B$2:$B$594, MATCH('Next Gen'!$A148, Scores!$E$2:$E$594, 0))</f>
        <v>high</v>
      </c>
      <c r="H149" s="4">
        <f>INDEX(Scores!$D$2:$D$594, MATCH('Next Gen'!$A148, Scores!$E$2:$E$594, 0))</f>
        <v>45835</v>
      </c>
      <c r="K149"/>
    </row>
    <row r="150" spans="1:11">
      <c r="A150" s="1">
        <v>137</v>
      </c>
      <c r="B150" s="1" t="s">
        <v>5</v>
      </c>
      <c r="C150" s="1">
        <v>9</v>
      </c>
      <c r="D150" s="1">
        <v>9</v>
      </c>
      <c r="E150" s="1">
        <v>4</v>
      </c>
      <c r="F150" s="1">
        <f>SUMIF(Scores!$E$2:$E$594, 'Next Gen'!$A151, INDEX(Scores!$H$2:$O$594, 0, MATCH($B150, Scores!$H$1:$O$1, 0)))</f>
        <v>9</v>
      </c>
      <c r="G150" s="1" t="str">
        <f>INDEX(Scores!$B$2:$B$594, MATCH('Next Gen'!$A151, Scores!$E$2:$E$594, 0))</f>
        <v>mid</v>
      </c>
      <c r="H150" s="4">
        <f>INDEX(Scores!$D$2:$D$594, MATCH('Next Gen'!$A151, Scores!$E$2:$E$594, 0))</f>
        <v>45838</v>
      </c>
      <c r="K150"/>
    </row>
    <row r="151" spans="1:11">
      <c r="A151" s="1">
        <v>137</v>
      </c>
      <c r="B151" s="1" t="s">
        <v>83</v>
      </c>
      <c r="C151" s="1">
        <v>9</v>
      </c>
      <c r="D151" s="1">
        <v>5</v>
      </c>
      <c r="E151" s="1">
        <v>1</v>
      </c>
      <c r="F151" s="1">
        <f>SUMIF(Scores!$E$2:$E$594, 'Next Gen'!$A152, INDEX(Scores!$H$2:$O$594, 0, MATCH($B151, Scores!$H$1:$O$1, 0)))</f>
        <v>1</v>
      </c>
      <c r="G151" s="1" t="str">
        <f>INDEX(Scores!$B$2:$B$594, MATCH('Next Gen'!$A152, Scores!$E$2:$E$594, 0))</f>
        <v>mid</v>
      </c>
      <c r="H151" s="4">
        <f>INDEX(Scores!$D$2:$D$594, MATCH('Next Gen'!$A152, Scores!$E$2:$E$594, 0))</f>
        <v>45838</v>
      </c>
      <c r="K151"/>
    </row>
    <row r="152" spans="1:11">
      <c r="A152" s="1">
        <v>137</v>
      </c>
      <c r="B152" s="1" t="s">
        <v>4</v>
      </c>
      <c r="C152" s="1">
        <v>9</v>
      </c>
      <c r="D152" s="1">
        <v>9</v>
      </c>
      <c r="E152" s="1">
        <v>1</v>
      </c>
      <c r="F152" s="1">
        <f>SUMIF(Scores!$E$2:$E$594, 'Next Gen'!$A150, INDEX(Scores!$H$2:$O$594, 0, MATCH($B152, Scores!$H$1:$O$1, 0)))</f>
        <v>5</v>
      </c>
      <c r="G152" s="1" t="str">
        <f>INDEX(Scores!$B$2:$B$594, MATCH('Next Gen'!$A150, Scores!$E$2:$E$594, 0))</f>
        <v>mid</v>
      </c>
      <c r="H152" s="4">
        <f>INDEX(Scores!$D$2:$D$594, MATCH('Next Gen'!$A150, Scores!$E$2:$E$594, 0))</f>
        <v>45838</v>
      </c>
    </row>
    <row r="153" spans="1:11">
      <c r="A153" s="1">
        <v>138</v>
      </c>
      <c r="B153" s="1" t="s">
        <v>4</v>
      </c>
      <c r="C153" s="1">
        <v>9</v>
      </c>
      <c r="D153" s="1">
        <v>8</v>
      </c>
      <c r="E153" s="1">
        <v>5</v>
      </c>
      <c r="F153" s="1">
        <f>SUMIF(Scores!$E$2:$E$594, 'Next Gen'!$A153, INDEX(Scores!$H$2:$O$594, 0, MATCH($B153, Scores!$H$1:$O$1, 0)))</f>
        <v>13</v>
      </c>
      <c r="G153" s="1" t="str">
        <f>INDEX(Scores!$B$2:$B$594, MATCH('Next Gen'!$A153, Scores!$E$2:$E$594, 0))</f>
        <v>high</v>
      </c>
      <c r="H153" s="4">
        <f>INDEX(Scores!$D$2:$D$594, MATCH('Next Gen'!$A153, Scores!$E$2:$E$594, 0))</f>
        <v>45838</v>
      </c>
    </row>
    <row r="154" spans="1:11">
      <c r="A154" s="1">
        <v>138</v>
      </c>
      <c r="B154" s="1" t="s">
        <v>5</v>
      </c>
      <c r="C154" s="1">
        <v>9</v>
      </c>
      <c r="D154" s="1">
        <v>5</v>
      </c>
      <c r="E154" s="1">
        <v>2</v>
      </c>
      <c r="F154" s="1">
        <f>SUMIF(Scores!$E$2:$E$594, 'Next Gen'!$A154, INDEX(Scores!$H$2:$O$594, 0, MATCH($B154, Scores!$H$1:$O$1, 0)))</f>
        <v>3</v>
      </c>
      <c r="G154" s="1" t="str">
        <f>INDEX(Scores!$B$2:$B$594, MATCH('Next Gen'!$A154, Scores!$E$2:$E$594, 0))</f>
        <v>high</v>
      </c>
      <c r="H154" s="4">
        <f>INDEX(Scores!$D$2:$D$594, MATCH('Next Gen'!$A154, Scores!$E$2:$E$594, 0))</f>
        <v>45838</v>
      </c>
    </row>
    <row r="155" spans="1:11">
      <c r="A155" s="1">
        <v>138</v>
      </c>
      <c r="B155" s="1" t="s">
        <v>83</v>
      </c>
      <c r="C155" s="1">
        <v>9</v>
      </c>
      <c r="D155" s="1">
        <v>5</v>
      </c>
      <c r="E155" s="1">
        <v>3</v>
      </c>
      <c r="F155" s="1">
        <f>SUMIF(Scores!$E$2:$E$594, 'Next Gen'!$A155, INDEX(Scores!$H$2:$O$594, 0, MATCH($B155, Scores!$H$1:$O$1, 0)))</f>
        <v>3</v>
      </c>
      <c r="G155" s="1" t="str">
        <f>INDEX(Scores!$B$2:$B$594, MATCH('Next Gen'!$A155, Scores!$E$2:$E$594, 0))</f>
        <v>high</v>
      </c>
      <c r="H155" s="4">
        <f>INDEX(Scores!$D$2:$D$594, MATCH('Next Gen'!$A155, Scores!$E$2:$E$594, 0))</f>
        <v>45838</v>
      </c>
    </row>
    <row r="156" spans="1:11">
      <c r="A156" s="1">
        <v>139</v>
      </c>
      <c r="B156" s="1" t="s">
        <v>5</v>
      </c>
      <c r="C156" s="1">
        <v>9</v>
      </c>
      <c r="D156" s="1">
        <v>9</v>
      </c>
      <c r="E156" s="1">
        <v>3</v>
      </c>
      <c r="F156" s="1">
        <f>SUMIF(Scores!$E$2:$E$594, 'Next Gen'!$A157, INDEX(Scores!$H$2:$O$594, 0, MATCH($B156, Scores!$H$1:$O$1, 0)))</f>
        <v>4</v>
      </c>
      <c r="G156" s="1" t="str">
        <f>INDEX(Scores!$B$2:$B$594, MATCH('Next Gen'!$A157, Scores!$E$2:$E$594, 0))</f>
        <v>mid</v>
      </c>
      <c r="H156" s="4">
        <f>INDEX(Scores!$D$2:$D$594, MATCH('Next Gen'!$A157, Scores!$E$2:$E$594, 0))</f>
        <v>45838</v>
      </c>
    </row>
    <row r="157" spans="1:11">
      <c r="A157" s="1">
        <v>139</v>
      </c>
      <c r="B157" s="1" t="s">
        <v>6</v>
      </c>
      <c r="C157" s="1">
        <v>9</v>
      </c>
      <c r="D157" s="1">
        <v>5</v>
      </c>
      <c r="E157" s="1">
        <v>3</v>
      </c>
      <c r="F157" s="1">
        <f>SUMIF(Scores!$E$2:$E$594, 'Next Gen'!$A158, INDEX(Scores!$H$2:$O$594, 0, MATCH($B157, Scores!$H$1:$O$1, 0)))</f>
        <v>5</v>
      </c>
      <c r="G157" s="1" t="str">
        <f>INDEX(Scores!$B$2:$B$594, MATCH('Next Gen'!$A158, Scores!$E$2:$E$594, 0))</f>
        <v>mid</v>
      </c>
      <c r="H157" s="4">
        <f>INDEX(Scores!$D$2:$D$594, MATCH('Next Gen'!$A158, Scores!$E$2:$E$594, 0))</f>
        <v>45838</v>
      </c>
    </row>
    <row r="158" spans="1:11">
      <c r="A158" s="1">
        <v>139</v>
      </c>
      <c r="B158" s="1" t="s">
        <v>4</v>
      </c>
      <c r="C158" s="1">
        <v>9</v>
      </c>
      <c r="D158" s="1">
        <v>8</v>
      </c>
      <c r="E158" s="1">
        <v>2</v>
      </c>
      <c r="F158" s="1">
        <f>SUMIF(Scores!$E$2:$E$594, 'Next Gen'!$A156, INDEX(Scores!$H$2:$O$594, 0, MATCH($B158, Scores!$H$1:$O$1, 0)))</f>
        <v>4</v>
      </c>
      <c r="G158" s="1" t="str">
        <f>INDEX(Scores!$B$2:$B$594, MATCH('Next Gen'!$A156, Scores!$E$2:$E$594, 0))</f>
        <v>mid</v>
      </c>
      <c r="H158" s="4">
        <f>INDEX(Scores!$D$2:$D$594, MATCH('Next Gen'!$A156, Scores!$E$2:$E$594, 0))</f>
        <v>45838</v>
      </c>
    </row>
    <row r="159" spans="1:11">
      <c r="A159" s="1">
        <v>140</v>
      </c>
      <c r="B159" s="1" t="s">
        <v>4</v>
      </c>
      <c r="C159" s="1">
        <v>12</v>
      </c>
      <c r="D159" s="1">
        <v>12</v>
      </c>
      <c r="E159" s="1">
        <v>4</v>
      </c>
      <c r="F159" s="1">
        <f>SUMIF(Scores!$E$2:$E$594, 'Next Gen'!$A159, INDEX(Scores!$H$2:$O$594, 0, MATCH($B159, Scores!$H$1:$O$1, 0)))</f>
        <v>8</v>
      </c>
      <c r="G159" s="1" t="str">
        <f>INDEX(Scores!$B$2:$B$594, MATCH('Next Gen'!$A159, Scores!$E$2:$E$594, 0))</f>
        <v>mid</v>
      </c>
      <c r="H159" s="4">
        <f>INDEX(Scores!$D$2:$D$594, MATCH('Next Gen'!$A159, Scores!$E$2:$E$594, 0))</f>
        <v>45839</v>
      </c>
    </row>
    <row r="160" spans="1:11">
      <c r="A160" s="1">
        <v>140</v>
      </c>
      <c r="B160" s="1" t="s">
        <v>5</v>
      </c>
      <c r="C160" s="1">
        <v>12</v>
      </c>
      <c r="D160" s="1">
        <v>12</v>
      </c>
      <c r="E160" s="1">
        <v>8</v>
      </c>
      <c r="F160" s="1">
        <f>SUMIF(Scores!$E$2:$E$594, 'Next Gen'!$A160, INDEX(Scores!$H$2:$O$594, 0, MATCH($B160, Scores!$H$1:$O$1, 0)))</f>
        <v>14</v>
      </c>
      <c r="G160" s="1" t="str">
        <f>INDEX(Scores!$B$2:$B$594, MATCH('Next Gen'!$A160, Scores!$E$2:$E$594, 0))</f>
        <v>mid</v>
      </c>
      <c r="H160" s="4">
        <f>INDEX(Scores!$D$2:$D$594, MATCH('Next Gen'!$A160, Scores!$E$2:$E$594, 0))</f>
        <v>45839</v>
      </c>
    </row>
    <row r="161" spans="1:8">
      <c r="A161" s="1">
        <v>140</v>
      </c>
      <c r="B161" s="1" t="s">
        <v>83</v>
      </c>
      <c r="C161" s="1">
        <v>9</v>
      </c>
      <c r="D161" s="1">
        <v>5</v>
      </c>
      <c r="E161" s="1">
        <v>2</v>
      </c>
      <c r="F161" s="1">
        <f>SUMIF(Scores!$E$2:$E$594, 'Next Gen'!$A161, INDEX(Scores!$H$2:$O$594, 0, MATCH($B161, Scores!$H$1:$O$1, 0)))</f>
        <v>2</v>
      </c>
      <c r="G161" s="1" t="str">
        <f>INDEX(Scores!$B$2:$B$594, MATCH('Next Gen'!$A161, Scores!$E$2:$E$594, 0))</f>
        <v>mid</v>
      </c>
      <c r="H161" s="4">
        <f>INDEX(Scores!$D$2:$D$594, MATCH('Next Gen'!$A161, Scores!$E$2:$E$594, 0))</f>
        <v>45839</v>
      </c>
    </row>
    <row r="162" spans="1:8">
      <c r="A162" s="1">
        <v>141</v>
      </c>
      <c r="B162" s="1" t="s">
        <v>4</v>
      </c>
      <c r="C162" s="1">
        <v>9</v>
      </c>
      <c r="D162" s="1">
        <v>7</v>
      </c>
      <c r="E162" s="1">
        <v>4</v>
      </c>
      <c r="F162" s="1">
        <f>SUMIF(Scores!$E$2:$E$594, 'Next Gen'!$A162, INDEX(Scores!$H$2:$O$594, 0, MATCH($B162, Scores!$H$1:$O$1, 0)))</f>
        <v>3</v>
      </c>
      <c r="G162" s="1" t="str">
        <f>INDEX(Scores!$B$2:$B$594, MATCH('Next Gen'!$A162, Scores!$E$2:$E$594, 0))</f>
        <v>high</v>
      </c>
      <c r="H162" s="4">
        <f>INDEX(Scores!$D$2:$D$594, MATCH('Next Gen'!$A162, Scores!$E$2:$E$594, 0))</f>
        <v>45839</v>
      </c>
    </row>
    <row r="163" spans="1:8">
      <c r="A163" s="1">
        <v>141</v>
      </c>
      <c r="B163" s="1" t="s">
        <v>5</v>
      </c>
      <c r="C163" s="1">
        <v>9</v>
      </c>
      <c r="D163" s="1">
        <v>8</v>
      </c>
      <c r="E163" s="1">
        <v>5</v>
      </c>
      <c r="F163" s="1">
        <f>SUMIF(Scores!$E$2:$E$594, 'Next Gen'!$A163, INDEX(Scores!$H$2:$O$594, 0, MATCH($B163, Scores!$H$1:$O$1, 0)))</f>
        <v>14</v>
      </c>
      <c r="G163" s="1" t="str">
        <f>INDEX(Scores!$B$2:$B$594, MATCH('Next Gen'!$A163, Scores!$E$2:$E$594, 0))</f>
        <v>high</v>
      </c>
      <c r="H163" s="4">
        <f>INDEX(Scores!$D$2:$D$594, MATCH('Next Gen'!$A163, Scores!$E$2:$E$594, 0))</f>
        <v>45839</v>
      </c>
    </row>
    <row r="164" spans="1:8">
      <c r="A164" s="1">
        <v>141</v>
      </c>
      <c r="B164" s="1" t="s">
        <v>6</v>
      </c>
      <c r="C164" s="1">
        <v>9</v>
      </c>
      <c r="D164" s="1">
        <v>6</v>
      </c>
      <c r="E164" s="1">
        <v>3</v>
      </c>
      <c r="F164" s="1">
        <f>SUMIF(Scores!$E$2:$E$594, 'Next Gen'!$A164, INDEX(Scores!$H$2:$O$594, 0, MATCH($B164, Scores!$H$1:$O$1, 0)))</f>
        <v>5</v>
      </c>
      <c r="G164" s="1" t="str">
        <f>INDEX(Scores!$B$2:$B$594, MATCH('Next Gen'!$A164, Scores!$E$2:$E$594, 0))</f>
        <v>high</v>
      </c>
      <c r="H164" s="4">
        <f>INDEX(Scores!$D$2:$D$594, MATCH('Next Gen'!$A164, Scores!$E$2:$E$594, 0))</f>
        <v>45839</v>
      </c>
    </row>
    <row r="165" spans="1:8">
      <c r="A165" s="1">
        <v>142</v>
      </c>
      <c r="B165" s="1" t="s">
        <v>5</v>
      </c>
      <c r="C165" s="1">
        <v>9</v>
      </c>
      <c r="D165" s="1">
        <v>9</v>
      </c>
      <c r="E165" s="1">
        <v>5</v>
      </c>
      <c r="F165" s="1">
        <f>SUMIF(Scores!$E$2:$E$594, 'Next Gen'!$A166, INDEX(Scores!$H$2:$N$594, 0, MATCH($B165, Scores!$H$1:$N$1, 0)))</f>
        <v>8</v>
      </c>
      <c r="G165" s="1" t="str">
        <f>INDEX(Scores!$B$2:$B$594, MATCH('Next Gen'!$A166, Scores!$E$2:$E$594, 0))</f>
        <v>mid</v>
      </c>
      <c r="H165" s="4">
        <f>INDEX(Scores!$D$2:$D$594, MATCH('Next Gen'!$A166, Scores!$E$2:$E$594, 0))</f>
        <v>45839</v>
      </c>
    </row>
    <row r="166" spans="1:8">
      <c r="A166" s="1">
        <v>142</v>
      </c>
      <c r="B166" s="1" t="s">
        <v>6</v>
      </c>
      <c r="C166" s="1">
        <v>9</v>
      </c>
      <c r="D166" s="1">
        <v>6</v>
      </c>
      <c r="E166" s="1">
        <v>3</v>
      </c>
      <c r="F166" s="1">
        <f>SUMIF(Scores!$E$2:$E$594, 'Next Gen'!$A167, INDEX(Scores!$H$2:$N$594, 0, MATCH($B166, Scores!$H$1:$N$1, 0)))</f>
        <v>4</v>
      </c>
      <c r="G166" s="1" t="str">
        <f>INDEX(Scores!$B$2:$B$594, MATCH('Next Gen'!$A167, Scores!$E$2:$E$594, 0))</f>
        <v>mid</v>
      </c>
      <c r="H166" s="4">
        <f>INDEX(Scores!$D$2:$D$594, MATCH('Next Gen'!$A167, Scores!$E$2:$E$594, 0))</f>
        <v>45839</v>
      </c>
    </row>
    <row r="167" spans="1:8">
      <c r="A167" s="1">
        <v>142</v>
      </c>
      <c r="B167" s="1" t="s">
        <v>4</v>
      </c>
      <c r="C167" s="1">
        <v>9</v>
      </c>
      <c r="D167" s="1">
        <v>9</v>
      </c>
      <c r="E167" s="1">
        <v>2</v>
      </c>
      <c r="F167" s="1">
        <f>SUMIF(Scores!$E$2:$E$594, 'Next Gen'!$A165, INDEX(Scores!$H$2:$N$594, 0, MATCH($B167, Scores!$H$1:$N$1, 0)))</f>
        <v>6</v>
      </c>
      <c r="G167" s="1" t="str">
        <f>INDEX(Scores!$B$2:$B$594, MATCH('Next Gen'!$A165, Scores!$E$2:$E$594, 0))</f>
        <v>mid</v>
      </c>
      <c r="H167" s="4">
        <f>INDEX(Scores!$D$2:$D$594, MATCH('Next Gen'!$A165, Scores!$E$2:$E$594, 0))</f>
        <v>45839</v>
      </c>
    </row>
    <row r="168" spans="1:8">
      <c r="A168" s="1">
        <v>143</v>
      </c>
      <c r="B168" s="1" t="s">
        <v>5</v>
      </c>
      <c r="C168" s="1">
        <v>9</v>
      </c>
      <c r="D168" s="1">
        <v>9</v>
      </c>
      <c r="E168" s="1">
        <v>4</v>
      </c>
      <c r="F168" s="1">
        <f>SUMIF(Scores!$E$2:$E$594, 'Next Gen'!$A168, INDEX(Scores!$H$2:$O$594, 0, MATCH($B168, Scores!$H$1:$O$1, 0)))</f>
        <v>10</v>
      </c>
      <c r="G168" s="1" t="str">
        <f>INDEX(Scores!$B$2:$B$594, MATCH('Next Gen'!$A168, Scores!$E$2:$E$594, 0))</f>
        <v>mid</v>
      </c>
      <c r="H168" s="4">
        <f>INDEX(Scores!$D$2:$D$594, MATCH('Next Gen'!$A168, Scores!$E$2:$E$594, 0))</f>
        <v>45840</v>
      </c>
    </row>
    <row r="169" spans="1:8">
      <c r="A169" s="1">
        <v>143</v>
      </c>
      <c r="B169" s="1" t="s">
        <v>83</v>
      </c>
      <c r="C169" s="1">
        <v>9</v>
      </c>
      <c r="D169" s="1">
        <v>5</v>
      </c>
      <c r="E169" s="1">
        <v>3</v>
      </c>
      <c r="F169" s="1">
        <f>SUMIF(Scores!$E$2:$E$594, 'Next Gen'!$A170, INDEX(Scores!$H$2:$O$594, 0, MATCH($B169, Scores!$H$1:$O$1, 0)))</f>
        <v>8</v>
      </c>
      <c r="G169" s="1" t="str">
        <f>INDEX(Scores!$B$2:$B$594, MATCH('Next Gen'!$A170, Scores!$E$2:$E$594, 0))</f>
        <v>mid</v>
      </c>
      <c r="H169" s="4">
        <f>INDEX(Scores!$D$2:$D$594, MATCH('Next Gen'!$A170, Scores!$E$2:$E$594, 0))</f>
        <v>45840</v>
      </c>
    </row>
    <row r="170" spans="1:8">
      <c r="A170" s="1">
        <v>143</v>
      </c>
      <c r="B170" s="1" t="s">
        <v>6</v>
      </c>
      <c r="C170" s="1">
        <v>9</v>
      </c>
      <c r="D170" s="1">
        <v>6</v>
      </c>
      <c r="E170" s="1">
        <v>2</v>
      </c>
      <c r="F170" s="1">
        <f>SUMIF(Scores!$E$2:$E$594, 'Next Gen'!$A171, INDEX(Scores!$H$2:$O$594, 0, MATCH($B170, Scores!$H$1:$O$1, 0)))</f>
        <v>3</v>
      </c>
      <c r="G170" s="1" t="str">
        <f>INDEX(Scores!$B$2:$B$594, MATCH('Next Gen'!$A171, Scores!$E$2:$E$594, 0))</f>
        <v>mid</v>
      </c>
      <c r="H170" s="4">
        <f>INDEX(Scores!$D$2:$D$594, MATCH('Next Gen'!$A171, Scores!$E$2:$E$594, 0))</f>
        <v>45840</v>
      </c>
    </row>
    <row r="171" spans="1:8">
      <c r="A171" s="1">
        <v>143</v>
      </c>
      <c r="B171" s="1" t="s">
        <v>4</v>
      </c>
      <c r="C171" s="1">
        <v>9</v>
      </c>
      <c r="D171" s="1">
        <v>9</v>
      </c>
      <c r="E171" s="1">
        <v>2</v>
      </c>
      <c r="F171" s="1">
        <f>SUMIF(Scores!$E$2:$E$594, 'Next Gen'!$A169, INDEX(Scores!$H$2:$O$594, 0, MATCH($B171, Scores!$H$1:$O$1, 0)))</f>
        <v>4</v>
      </c>
      <c r="G171" s="1" t="str">
        <f>INDEX(Scores!$B$2:$B$594, MATCH('Next Gen'!$A169, Scores!$E$2:$E$594, 0))</f>
        <v>mid</v>
      </c>
      <c r="H171" s="4">
        <f>INDEX(Scores!$D$2:$D$594, MATCH('Next Gen'!$A169, Scores!$E$2:$E$594, 0))</f>
        <v>45840</v>
      </c>
    </row>
    <row r="172" spans="1:8">
      <c r="A172" s="1">
        <v>144</v>
      </c>
      <c r="B172" s="1" t="s">
        <v>4</v>
      </c>
      <c r="C172" s="1">
        <v>9</v>
      </c>
      <c r="D172" s="1">
        <v>9</v>
      </c>
      <c r="E172" s="1">
        <v>7</v>
      </c>
      <c r="F172" s="1">
        <f>SUMIF(Scores!$E$2:$E$594, 'Next Gen'!$A172, INDEX(Scores!$H$2:$O$594, 0, MATCH($B172, Scores!$H$1:$O$1, 0)))</f>
        <v>17</v>
      </c>
      <c r="G172" s="1" t="str">
        <f>INDEX(Scores!$B$2:$B$594, MATCH('Next Gen'!$A172, Scores!$E$2:$E$594, 0))</f>
        <v>mid</v>
      </c>
      <c r="H172" s="4">
        <f>INDEX(Scores!$D$2:$D$594, MATCH('Next Gen'!$A172, Scores!$E$2:$E$594, 0))</f>
        <v>45840</v>
      </c>
    </row>
    <row r="173" spans="1:8">
      <c r="A173" s="1">
        <v>144</v>
      </c>
      <c r="B173" s="1" t="s">
        <v>5</v>
      </c>
      <c r="C173" s="1">
        <v>9</v>
      </c>
      <c r="D173" s="1">
        <v>6</v>
      </c>
      <c r="E173" s="1">
        <v>5</v>
      </c>
      <c r="F173" s="1">
        <f>SUMIF(Scores!$E$2:$E$594, 'Next Gen'!$A173, INDEX(Scores!$H$2:$O$594, 0, MATCH($B173, Scores!$H$1:$O$1, 0)))</f>
        <v>9</v>
      </c>
      <c r="G173" s="1" t="str">
        <f>INDEX(Scores!$B$2:$B$594, MATCH('Next Gen'!$A173, Scores!$E$2:$E$594, 0))</f>
        <v>mid</v>
      </c>
      <c r="H173" s="4">
        <f>INDEX(Scores!$D$2:$D$594, MATCH('Next Gen'!$A173, Scores!$E$2:$E$594, 0))</f>
        <v>45840</v>
      </c>
    </row>
    <row r="174" spans="1:8">
      <c r="A174" s="1">
        <v>144</v>
      </c>
      <c r="B174" s="1" t="s">
        <v>6</v>
      </c>
      <c r="C174" s="1">
        <v>9</v>
      </c>
      <c r="D174" s="1">
        <v>4</v>
      </c>
      <c r="E174" s="1">
        <v>2</v>
      </c>
      <c r="F174" s="1">
        <f>SUMIF(Scores!$E$2:$E$594, 'Next Gen'!$A174, INDEX(Scores!$H$2:$O$594, 0, MATCH($B174, Scores!$H$1:$O$1, 0)))</f>
        <v>2</v>
      </c>
      <c r="G174" s="1" t="str">
        <f>INDEX(Scores!$B$2:$B$594, MATCH('Next Gen'!$A174, Scores!$E$2:$E$594, 0))</f>
        <v>mid</v>
      </c>
      <c r="H174" s="4">
        <f>INDEX(Scores!$D$2:$D$594, MATCH('Next Gen'!$A174, Scores!$E$2:$E$594, 0))</f>
        <v>45840</v>
      </c>
    </row>
    <row r="175" spans="1:8">
      <c r="A175" s="1">
        <v>145</v>
      </c>
      <c r="B175" s="1" t="s">
        <v>4</v>
      </c>
      <c r="C175" s="1">
        <v>9</v>
      </c>
      <c r="D175" s="1">
        <v>9</v>
      </c>
      <c r="E175" s="1">
        <v>4</v>
      </c>
      <c r="F175" s="1">
        <f>SUMIF(Scores!$E$2:$E$594, 'Next Gen'!$A175, INDEX(Scores!$H$2:$O$594, 0, MATCH($B175, Scores!$H$1:$O$1, 0)))</f>
        <v>5</v>
      </c>
      <c r="G175" s="1" t="str">
        <f>INDEX(Scores!$B$2:$B$594, MATCH('Next Gen'!$A175, Scores!$E$2:$E$594, 0))</f>
        <v>mid</v>
      </c>
      <c r="H175" s="4">
        <f>INDEX(Scores!$D$2:$D$594, MATCH('Next Gen'!$A175, Scores!$E$2:$E$594, 0))</f>
        <v>45841</v>
      </c>
    </row>
    <row r="176" spans="1:8">
      <c r="A176" s="1">
        <v>145</v>
      </c>
      <c r="B176" s="1" t="s">
        <v>5</v>
      </c>
      <c r="C176" s="1">
        <v>9</v>
      </c>
      <c r="D176" s="1">
        <v>7</v>
      </c>
      <c r="E176" s="1">
        <v>2</v>
      </c>
      <c r="F176" s="1">
        <f>SUMIF(Scores!$E$2:$E$594, 'Next Gen'!$A176, INDEX(Scores!$H$2:$O$594, 0, MATCH($B176, Scores!$H$1:$O$1, 0)))</f>
        <v>4</v>
      </c>
      <c r="G176" s="1" t="str">
        <f>INDEX(Scores!$B$2:$B$594, MATCH('Next Gen'!$A176, Scores!$E$2:$E$594, 0))</f>
        <v>mid</v>
      </c>
      <c r="H176" s="4">
        <f>INDEX(Scores!$D$2:$D$594, MATCH('Next Gen'!$A176, Scores!$E$2:$E$594, 0))</f>
        <v>45841</v>
      </c>
    </row>
    <row r="177" spans="1:8">
      <c r="A177" s="1">
        <v>145</v>
      </c>
      <c r="B177" s="1" t="s">
        <v>83</v>
      </c>
      <c r="C177" s="1">
        <v>9</v>
      </c>
      <c r="D177" s="1">
        <v>5</v>
      </c>
      <c r="E177" s="1">
        <v>1</v>
      </c>
      <c r="F177" s="1">
        <f>SUMIF(Scores!$E$2:$E$594, 'Next Gen'!$A177, INDEX(Scores!$H$2:$O$594, 0, MATCH($B177, Scores!$H$1:$O$1, 0)))</f>
        <v>1</v>
      </c>
      <c r="G177" s="1" t="str">
        <f>INDEX(Scores!$B$2:$B$594, MATCH('Next Gen'!$A177, Scores!$E$2:$E$594, 0))</f>
        <v>mid</v>
      </c>
      <c r="H177" s="4">
        <f>INDEX(Scores!$D$2:$D$594, MATCH('Next Gen'!$A177, Scores!$E$2:$E$594, 0))</f>
        <v>45841</v>
      </c>
    </row>
    <row r="178" spans="1:8">
      <c r="A178" s="1">
        <v>146</v>
      </c>
      <c r="B178" s="1" t="s">
        <v>4</v>
      </c>
      <c r="C178" s="1">
        <v>9</v>
      </c>
      <c r="D178" s="1">
        <v>9</v>
      </c>
      <c r="E178" s="1">
        <v>4</v>
      </c>
      <c r="F178" s="1">
        <f>SUMIF(Scores!$E$2:$E$594, 'Next Gen'!$A179, INDEX(Scores!$H$2:$O$594, 0, MATCH($B178, Scores!$H$1:$O$1, 0)))</f>
        <v>9</v>
      </c>
      <c r="G178" s="1" t="str">
        <f>INDEX(Scores!$B$2:$B$594, MATCH('Next Gen'!$A179, Scores!$E$2:$E$594, 0))</f>
        <v>high</v>
      </c>
      <c r="H178" s="4">
        <f>INDEX(Scores!$D$2:$D$594, MATCH('Next Gen'!$A179, Scores!$E$2:$E$594, 0))</f>
        <v>45841</v>
      </c>
    </row>
    <row r="179" spans="1:8">
      <c r="A179" s="1">
        <v>146</v>
      </c>
      <c r="B179" s="1" t="s">
        <v>83</v>
      </c>
      <c r="C179" s="1">
        <v>9</v>
      </c>
      <c r="D179" s="1">
        <v>4</v>
      </c>
      <c r="E179" s="1">
        <v>1</v>
      </c>
      <c r="F179" s="1">
        <f>SUMIF(Scores!$E$2:$E$594, 'Next Gen'!$A178, INDEX(Scores!$H$2:$O$594, 0, MATCH($B179, Scores!$H$1:$O$1, 0)))</f>
        <v>3</v>
      </c>
      <c r="G179" s="1" t="str">
        <f>INDEX(Scores!$B$2:$B$594, MATCH('Next Gen'!$A178, Scores!$E$2:$E$594, 0))</f>
        <v>high</v>
      </c>
      <c r="H179" s="4">
        <f>INDEX(Scores!$D$2:$D$594, MATCH('Next Gen'!$A178, Scores!$E$2:$E$594, 0))</f>
        <v>45841</v>
      </c>
    </row>
    <row r="180" spans="1:8">
      <c r="A180" s="1">
        <v>146</v>
      </c>
      <c r="B180" s="1" t="s">
        <v>5</v>
      </c>
      <c r="C180" s="1">
        <v>9</v>
      </c>
      <c r="D180" s="1">
        <v>8</v>
      </c>
      <c r="E180" s="1">
        <v>5</v>
      </c>
      <c r="F180" s="1">
        <f>SUMIF(Scores!$E$2:$E$594, 'Next Gen'!$A180, INDEX(Scores!$H$2:$O$594, 0, MATCH($B180, Scores!$H$1:$O$1, 0)))</f>
        <v>13</v>
      </c>
      <c r="G180" s="1" t="str">
        <f>INDEX(Scores!$B$2:$B$594, MATCH('Next Gen'!$A180, Scores!$E$2:$E$594, 0))</f>
        <v>high</v>
      </c>
      <c r="H180" s="4">
        <f>INDEX(Scores!$D$2:$D$594, MATCH('Next Gen'!$A180, Scores!$E$2:$E$594, 0))</f>
        <v>45841</v>
      </c>
    </row>
    <row r="181" spans="1:8">
      <c r="A181" s="1">
        <v>147</v>
      </c>
      <c r="B181" s="1" t="s">
        <v>4</v>
      </c>
      <c r="C181" s="1">
        <v>9</v>
      </c>
      <c r="D181" s="1">
        <v>7</v>
      </c>
      <c r="E181" s="1">
        <v>5</v>
      </c>
      <c r="F181" s="1">
        <f>SUMIF(Scores!$E$2:$E$594, 'Next Gen'!$A182, INDEX(Scores!$H$2:$N$594, 0, MATCH($B181, Scores!$H$1:$N$1, 0)))</f>
        <v>15</v>
      </c>
      <c r="G181" s="1" t="str">
        <f>INDEX(Scores!$B$2:$B$594, MATCH('Next Gen'!$A182, Scores!$E$2:$E$594, 0))</f>
        <v>low</v>
      </c>
      <c r="H181" s="4">
        <f>INDEX(Scores!$D$2:$D$594, MATCH('Next Gen'!$A182, Scores!$E$2:$E$594, 0))</f>
        <v>45841</v>
      </c>
    </row>
    <row r="182" spans="1:8">
      <c r="A182" s="1">
        <v>147</v>
      </c>
      <c r="B182" s="1" t="s">
        <v>83</v>
      </c>
      <c r="C182" s="1">
        <v>9</v>
      </c>
      <c r="D182" s="1">
        <v>6</v>
      </c>
      <c r="E182" s="1">
        <v>2</v>
      </c>
      <c r="F182" s="1">
        <f>SUMIF(Scores!$E$2:$E$594, 'Next Gen'!$A181, INDEX(Scores!$H$2:$O$594, 0, MATCH($B182, Scores!$H$1:$O$1, 0)))</f>
        <v>3</v>
      </c>
      <c r="G182" s="1" t="str">
        <f>INDEX(Scores!$B$2:$B$594, MATCH('Next Gen'!$A181, Scores!$E$2:$E$594, 0))</f>
        <v>low</v>
      </c>
      <c r="H182" s="4">
        <f>INDEX(Scores!$D$2:$D$594, MATCH('Next Gen'!$A181, Scores!$E$2:$E$594, 0))</f>
        <v>45841</v>
      </c>
    </row>
    <row r="183" spans="1:8">
      <c r="A183" s="1">
        <v>147</v>
      </c>
      <c r="B183" s="1" t="s">
        <v>5</v>
      </c>
      <c r="C183" s="1">
        <v>9</v>
      </c>
      <c r="D183" s="1">
        <v>6</v>
      </c>
      <c r="E183" s="1">
        <v>2</v>
      </c>
      <c r="F183" s="1">
        <f>SUMIF(Scores!$E$2:$E$594, 'Next Gen'!$A183, INDEX(Scores!$H$2:$N$594, 0, MATCH($B183, Scores!$H$1:$N$1, 0)))</f>
        <v>4</v>
      </c>
      <c r="G183" s="1" t="str">
        <f>INDEX(Scores!$B$2:$B$594, MATCH('Next Gen'!$A183, Scores!$E$2:$E$594, 0))</f>
        <v>low</v>
      </c>
      <c r="H183" s="4">
        <f>INDEX(Scores!$D$2:$D$594, MATCH('Next Gen'!$A183, Scores!$E$2:$E$594, 0))</f>
        <v>45841</v>
      </c>
    </row>
    <row r="184" spans="1:8">
      <c r="A184" s="1">
        <v>148</v>
      </c>
      <c r="B184" s="1" t="s">
        <v>83</v>
      </c>
      <c r="C184" s="1">
        <v>9</v>
      </c>
      <c r="D184" s="1">
        <v>5</v>
      </c>
      <c r="E184" s="1">
        <v>2</v>
      </c>
      <c r="F184" s="1">
        <f>SUMIF(Scores!$E$2:$E$594, 'Next Gen'!$A184, INDEX(Scores!$H$2:$O$594, 0, MATCH($B184, Scores!$H$1:$O$1, 0)))</f>
        <v>4</v>
      </c>
      <c r="G184" s="1" t="str">
        <f>INDEX(Scores!$B$2:$B$594, MATCH('Next Gen'!$A184, Scores!$E$2:$E$594, 0))</f>
        <v>mid</v>
      </c>
      <c r="H184" s="4">
        <f>INDEX(Scores!$D$2:$D$594, MATCH('Next Gen'!$A184, Scores!$E$2:$E$594, 0))</f>
        <v>45845</v>
      </c>
    </row>
    <row r="185" spans="1:8">
      <c r="A185" s="1">
        <v>148</v>
      </c>
      <c r="B185" s="1" t="s">
        <v>6</v>
      </c>
      <c r="C185" s="1">
        <v>9</v>
      </c>
      <c r="D185" s="1">
        <v>5</v>
      </c>
      <c r="E185" s="1">
        <v>3</v>
      </c>
      <c r="F185" s="1">
        <f>SUMIF(Scores!$E$2:$E$594, 'Next Gen'!$A186, INDEX(Scores!$H$2:$N$594, 0, MATCH($B185, Scores!$H$1:$N$1, 0)))</f>
        <v>5</v>
      </c>
      <c r="G185" s="1" t="str">
        <f>INDEX(Scores!$B$2:$B$594, MATCH('Next Gen'!$A186, Scores!$E$2:$E$594, 0))</f>
        <v>mid</v>
      </c>
      <c r="H185" s="4">
        <f>INDEX(Scores!$D$2:$D$594, MATCH('Next Gen'!$A186, Scores!$E$2:$E$594, 0))</f>
        <v>45845</v>
      </c>
    </row>
    <row r="186" spans="1:8">
      <c r="A186" s="1">
        <v>148</v>
      </c>
      <c r="B186" s="1" t="s">
        <v>4</v>
      </c>
      <c r="C186" s="1">
        <v>9</v>
      </c>
      <c r="D186" s="1">
        <v>8</v>
      </c>
      <c r="E186" s="1">
        <v>1</v>
      </c>
      <c r="F186" s="1">
        <f>SUMIF(Scores!$E$2:$E$594, 'Next Gen'!$A185, INDEX(Scores!$H$2:$N$594, 0, MATCH($B186, Scores!$H$1:$N$1, 0)))</f>
        <v>1</v>
      </c>
      <c r="G186" s="1" t="str">
        <f>INDEX(Scores!$B$2:$B$594, MATCH('Next Gen'!$A185, Scores!$E$2:$E$594, 0))</f>
        <v>mid</v>
      </c>
      <c r="H186" s="4">
        <f>INDEX(Scores!$D$2:$D$594, MATCH('Next Gen'!$A185, Scores!$E$2:$E$594, 0))</f>
        <v>45845</v>
      </c>
    </row>
    <row r="187" spans="1:8">
      <c r="A187" s="1">
        <v>149</v>
      </c>
      <c r="B187" s="1" t="s">
        <v>4</v>
      </c>
      <c r="C187" s="1">
        <v>9</v>
      </c>
      <c r="D187" s="1">
        <v>8</v>
      </c>
      <c r="E187" s="1">
        <v>5</v>
      </c>
      <c r="F187" s="1">
        <f>SUMIF(Scores!$E$2:$E$594, 'Next Gen'!$A188, INDEX(Scores!$H$2:$N$594, 0, MATCH($B187, Scores!$H$1:$N$1, 0)))</f>
        <v>9</v>
      </c>
      <c r="G187" s="1" t="str">
        <f>INDEX(Scores!$B$2:$B$594, MATCH('Next Gen'!$A188, Scores!$E$2:$E$594, 0))</f>
        <v>mid</v>
      </c>
      <c r="H187" s="4">
        <f>INDEX(Scores!$D$2:$D$594, MATCH('Next Gen'!$A188, Scores!$E$2:$E$594, 0))</f>
        <v>45845</v>
      </c>
    </row>
    <row r="188" spans="1:8">
      <c r="A188" s="1">
        <v>149</v>
      </c>
      <c r="B188" s="1" t="s">
        <v>83</v>
      </c>
      <c r="C188" s="1">
        <v>9</v>
      </c>
      <c r="D188" s="1">
        <v>3</v>
      </c>
      <c r="E188" s="1">
        <v>2</v>
      </c>
      <c r="F188" s="1">
        <f>SUMIF(Scores!$E$2:$E$594, 'Next Gen'!$A187, INDEX(Scores!$H$2:$O$594, 0, MATCH($B188, Scores!$H$1:$O$1, 0)))</f>
        <v>6</v>
      </c>
      <c r="G188" s="1" t="str">
        <f>INDEX(Scores!$B$2:$B$594, MATCH('Next Gen'!$A187, Scores!$E$2:$E$594, 0))</f>
        <v>mid</v>
      </c>
      <c r="H188" s="4">
        <f>INDEX(Scores!$D$2:$D$594, MATCH('Next Gen'!$A187, Scores!$E$2:$E$594, 0))</f>
        <v>45845</v>
      </c>
    </row>
    <row r="189" spans="1:8">
      <c r="A189" s="1">
        <v>149</v>
      </c>
      <c r="B189" s="1" t="s">
        <v>6</v>
      </c>
      <c r="C189" s="1">
        <v>9</v>
      </c>
      <c r="D189" s="1">
        <v>4</v>
      </c>
      <c r="E189" s="1">
        <v>1</v>
      </c>
      <c r="F189" s="1">
        <f>SUMIF(Scores!$E$2:$E$594, 'Next Gen'!$A189, INDEX(Scores!$H$2:$N$594, 0, MATCH($B189, Scores!$H$1:$N$1, 0)))</f>
        <v>5</v>
      </c>
      <c r="G189" s="1" t="str">
        <f>INDEX(Scores!$B$2:$B$594, MATCH('Next Gen'!$A189, Scores!$E$2:$E$594, 0))</f>
        <v>mid</v>
      </c>
      <c r="H189" s="4">
        <f>INDEX(Scores!$D$2:$D$594, MATCH('Next Gen'!$A189, Scores!$E$2:$E$594, 0))</f>
        <v>45845</v>
      </c>
    </row>
    <row r="190" spans="1:8">
      <c r="A190" s="1">
        <v>150</v>
      </c>
      <c r="B190" s="1" t="s">
        <v>4</v>
      </c>
      <c r="C190" s="1">
        <v>9</v>
      </c>
      <c r="D190" s="1">
        <v>9</v>
      </c>
      <c r="E190" s="1">
        <v>5</v>
      </c>
      <c r="F190" s="1">
        <f>SUMIF(Scores!$E$2:$E$594, 'Next Gen'!$A191, INDEX(Scores!$H$2:$N$594, 0, MATCH($B190, Scores!$H$1:$N$1, 0)))</f>
        <v>9</v>
      </c>
      <c r="G190" s="1" t="str">
        <f>INDEX(Scores!$B$2:$B$594, MATCH('Next Gen'!$A191, Scores!$E$2:$E$594, 0))</f>
        <v>mid</v>
      </c>
      <c r="H190" s="4">
        <f>INDEX(Scores!$D$2:$D$594, MATCH('Next Gen'!$A191, Scores!$E$2:$E$594, 0))</f>
        <v>45845</v>
      </c>
    </row>
    <row r="191" spans="1:8">
      <c r="A191" s="1">
        <v>150</v>
      </c>
      <c r="B191" s="1" t="s">
        <v>83</v>
      </c>
      <c r="C191" s="1">
        <v>9</v>
      </c>
      <c r="D191" s="1">
        <v>6</v>
      </c>
      <c r="E191" s="1">
        <v>4</v>
      </c>
      <c r="F191" s="1">
        <f>SUMIF(Scores!$E$2:$E$594, 'Next Gen'!$A190, INDEX(Scores!$H$2:$O$594, 0, MATCH($B191, Scores!$H$1:$O$1, 0)))</f>
        <v>11</v>
      </c>
      <c r="G191" s="1" t="str">
        <f>INDEX(Scores!$B$2:$B$594, MATCH('Next Gen'!$A190, Scores!$E$2:$E$594, 0))</f>
        <v>mid</v>
      </c>
      <c r="H191" s="4">
        <f>INDEX(Scores!$D$2:$D$594, MATCH('Next Gen'!$A190, Scores!$E$2:$E$594, 0))</f>
        <v>45845</v>
      </c>
    </row>
    <row r="192" spans="1:8">
      <c r="A192" s="1">
        <v>151</v>
      </c>
      <c r="B192" s="1" t="s">
        <v>4</v>
      </c>
      <c r="C192" s="1">
        <v>9</v>
      </c>
      <c r="D192" s="1">
        <v>9</v>
      </c>
      <c r="E192" s="1">
        <v>5</v>
      </c>
      <c r="F192" s="1">
        <f>SUMIF(Scores!$E$2:$E$594, 'Next Gen'!$A193, INDEX(Scores!$H$2:$N$594, 0, MATCH($B192, Scores!$H$1:$N$1, 0)))</f>
        <v>17</v>
      </c>
      <c r="G192" s="1" t="str">
        <f>INDEX(Scores!$B$2:$B$594, MATCH('Next Gen'!$A193, Scores!$E$2:$E$594, 0))</f>
        <v>mid</v>
      </c>
      <c r="H192" s="4">
        <f>INDEX(Scores!$D$2:$D$594, MATCH('Next Gen'!$A193, Scores!$E$2:$E$594, 0))</f>
        <v>45846</v>
      </c>
    </row>
    <row r="193" spans="1:8">
      <c r="A193" s="1">
        <v>151</v>
      </c>
      <c r="B193" s="1" t="s">
        <v>83</v>
      </c>
      <c r="C193" s="1">
        <v>9</v>
      </c>
      <c r="D193" s="1">
        <v>4</v>
      </c>
      <c r="E193" s="1">
        <v>2</v>
      </c>
      <c r="F193" s="1">
        <f>SUMIF(Scores!$E$2:$E$594, 'Next Gen'!$A192, INDEX(Scores!$H$2:$O$594, 0, MATCH($B193, Scores!$H$1:$O$1, 0)))</f>
        <v>6</v>
      </c>
      <c r="G193" s="1" t="str">
        <f>INDEX(Scores!$B$2:$B$594, MATCH('Next Gen'!$A192, Scores!$E$2:$E$594, 0))</f>
        <v>mid</v>
      </c>
      <c r="H193" s="4">
        <f>INDEX(Scores!$D$2:$D$594, MATCH('Next Gen'!$A192, Scores!$E$2:$E$594, 0))</f>
        <v>45846</v>
      </c>
    </row>
    <row r="194" spans="1:8">
      <c r="A194" s="1">
        <v>152</v>
      </c>
      <c r="B194" s="1" t="s">
        <v>4</v>
      </c>
      <c r="C194" s="1">
        <v>12</v>
      </c>
      <c r="D194" s="1">
        <v>12</v>
      </c>
      <c r="E194" s="1">
        <v>5</v>
      </c>
      <c r="F194" s="1">
        <f>SUMIF(Scores!$E$2:$E$594, 'Next Gen'!$A195, INDEX(Scores!$H$2:$N$594, 0, MATCH($B194, Scores!$H$1:$N$1, 0)))</f>
        <v>11</v>
      </c>
      <c r="G194" s="1" t="str">
        <f>INDEX(Scores!$B$2:$B$594, MATCH('Next Gen'!$A195, Scores!$E$2:$E$594, 0))</f>
        <v>high</v>
      </c>
      <c r="H194" s="4">
        <f>INDEX(Scores!$D$2:$D$594, MATCH('Next Gen'!$A195, Scores!$E$2:$E$594, 0))</f>
        <v>45846</v>
      </c>
    </row>
    <row r="195" spans="1:8">
      <c r="A195" s="1">
        <v>152</v>
      </c>
      <c r="B195" s="1" t="s">
        <v>83</v>
      </c>
      <c r="C195" s="1">
        <v>12</v>
      </c>
      <c r="D195" s="1">
        <v>6</v>
      </c>
      <c r="E195" s="1">
        <v>4</v>
      </c>
      <c r="F195" s="1">
        <f>SUMIF(Scores!$E$2:$E$594, 'Next Gen'!$A194, INDEX(Scores!$H$2:$O$594, 0, MATCH($B195, Scores!$H$1:$O$1, 0)))</f>
        <v>5</v>
      </c>
      <c r="G195" s="1" t="str">
        <f>INDEX(Scores!$B$2:$B$594, MATCH('Next Gen'!$A194, Scores!$E$2:$E$594, 0))</f>
        <v>high</v>
      </c>
      <c r="H195" s="4">
        <f>INDEX(Scores!$D$2:$D$594, MATCH('Next Gen'!$A194, Scores!$E$2:$E$594, 0))</f>
        <v>45846</v>
      </c>
    </row>
    <row r="196" spans="1:8">
      <c r="A196" s="1">
        <v>153</v>
      </c>
      <c r="B196" s="1" t="s">
        <v>83</v>
      </c>
      <c r="C196" s="1">
        <v>9</v>
      </c>
      <c r="D196" s="1">
        <v>7</v>
      </c>
      <c r="E196" s="1">
        <v>4</v>
      </c>
      <c r="F196" s="1">
        <f>SUMIF(Scores!$E$2:$E$594, 'Next Gen'!$A196, INDEX(Scores!$H$2:$O$594, 0, MATCH($B196, Scores!$H$1:$O$1, 0)))</f>
        <v>10</v>
      </c>
      <c r="G196" s="1" t="str">
        <f>INDEX(Scores!$B$2:$B$594, MATCH('Next Gen'!$A196, Scores!$E$2:$E$594, 0))</f>
        <v>mid</v>
      </c>
      <c r="H196" s="4">
        <f>INDEX(Scores!$D$2:$D$594, MATCH('Next Gen'!$A196, Scores!$E$2:$E$594, 0))</f>
        <v>45847</v>
      </c>
    </row>
    <row r="197" spans="1:8">
      <c r="A197" s="1">
        <v>153</v>
      </c>
      <c r="B197" s="1" t="s">
        <v>4</v>
      </c>
      <c r="C197" s="1">
        <v>9</v>
      </c>
      <c r="D197" s="1">
        <v>9</v>
      </c>
      <c r="E197" s="1">
        <v>2</v>
      </c>
      <c r="F197" s="1">
        <f>SUMIF(Scores!$E$2:$E$594, 'Next Gen'!$A197, INDEX(Scores!$H$2:$N$594, 0, MATCH($B197, Scores!$H$1:$N$1, 0)))</f>
        <v>4</v>
      </c>
      <c r="G197" s="1" t="str">
        <f>INDEX(Scores!$B$2:$B$594, MATCH('Next Gen'!$A197, Scores!$E$2:$E$594, 0))</f>
        <v>mid</v>
      </c>
      <c r="H197" s="4">
        <f>INDEX(Scores!$D$2:$D$594, MATCH('Next Gen'!$A197, Scores!$E$2:$E$594, 0))</f>
        <v>45847</v>
      </c>
    </row>
    <row r="198" spans="1:8">
      <c r="A198" s="1">
        <v>154</v>
      </c>
      <c r="B198" s="1" t="s">
        <v>83</v>
      </c>
      <c r="C198" s="1">
        <v>9</v>
      </c>
      <c r="D198" s="1">
        <v>7</v>
      </c>
      <c r="E198" s="1">
        <v>3</v>
      </c>
      <c r="F198" s="1">
        <f>SUMIF(Scores!$E$2:$E$594, 'Next Gen'!$A198, INDEX(Scores!$H$2:$O$594, 0, MATCH($B198, Scores!$H$1:$O$1, 0)))</f>
        <v>2</v>
      </c>
      <c r="G198" s="1" t="str">
        <f>INDEX(Scores!$B$2:$B$594, MATCH('Next Gen'!$A198, Scores!$E$2:$E$594, 0))</f>
        <v>high</v>
      </c>
      <c r="H198" s="4">
        <f>INDEX(Scores!$D$2:$D$594, MATCH('Next Gen'!$A198, Scores!$E$2:$E$594, 0))</f>
        <v>45847</v>
      </c>
    </row>
    <row r="199" spans="1:8">
      <c r="A199" s="1">
        <v>154</v>
      </c>
      <c r="B199" s="1" t="s">
        <v>4</v>
      </c>
      <c r="C199" s="1">
        <v>9</v>
      </c>
      <c r="D199" s="1">
        <v>5</v>
      </c>
      <c r="E199" s="1">
        <v>2</v>
      </c>
      <c r="F199" s="1">
        <f>SUMIF(Scores!$E$2:$E$594, 'Next Gen'!$A199, INDEX(Scores!$H$2:$N$594, 0, MATCH($B199, Scores!$H$1:$N$1, 0)))</f>
        <v>5</v>
      </c>
      <c r="G199" s="1" t="str">
        <f>INDEX(Scores!$B$2:$B$594, MATCH('Next Gen'!$A199, Scores!$E$2:$E$594, 0))</f>
        <v>high</v>
      </c>
      <c r="H199" s="4">
        <f>INDEX(Scores!$D$2:$D$594, MATCH('Next Gen'!$A199, Scores!$E$2:$E$594, 0))</f>
        <v>45847</v>
      </c>
    </row>
    <row r="200" spans="1:8">
      <c r="A200" s="1">
        <v>155</v>
      </c>
      <c r="B200" s="1" t="s">
        <v>4</v>
      </c>
      <c r="C200" s="1">
        <v>9</v>
      </c>
      <c r="D200" s="1">
        <v>8</v>
      </c>
      <c r="E200" s="1">
        <v>4</v>
      </c>
      <c r="F200" s="1">
        <f>SUMIF(Scores!$E$2:$E$594, 'Next Gen'!$A201, INDEX(Scores!$H$2:$N$594, 0, MATCH($B200, Scores!$H$1:$N$1, 0)))</f>
        <v>9</v>
      </c>
      <c r="G200" s="1" t="str">
        <f>INDEX(Scores!$B$2:$B$594, MATCH('Next Gen'!$A201, Scores!$E$2:$E$594, 0))</f>
        <v>mid</v>
      </c>
      <c r="H200" s="4">
        <f>INDEX(Scores!$D$2:$D$594, MATCH('Next Gen'!$A201, Scores!$E$2:$E$594, 0))</f>
        <v>45847</v>
      </c>
    </row>
    <row r="201" spans="1:8">
      <c r="A201" s="1">
        <v>155</v>
      </c>
      <c r="B201" s="1" t="s">
        <v>83</v>
      </c>
      <c r="C201" s="1">
        <v>9</v>
      </c>
      <c r="D201" s="1">
        <v>4</v>
      </c>
      <c r="E201" s="1">
        <v>1</v>
      </c>
      <c r="F201" s="1">
        <f>SUMIF(Scores!$E$2:$E$594, 'Next Gen'!$A200, INDEX(Scores!$H$2:$O$594, 0, MATCH($B201, Scores!$H$1:$O$1, 0)))</f>
        <v>1</v>
      </c>
      <c r="G201" s="1" t="str">
        <f>INDEX(Scores!$B$2:$B$594, MATCH('Next Gen'!$A200, Scores!$E$2:$E$594, 0))</f>
        <v>mid</v>
      </c>
      <c r="H201" s="4">
        <f>INDEX(Scores!$D$2:$D$594, MATCH('Next Gen'!$A200, Scores!$E$2:$E$594, 0))</f>
        <v>45847</v>
      </c>
    </row>
    <row r="202" spans="1:8">
      <c r="A202" s="1">
        <v>156</v>
      </c>
      <c r="B202" s="1" t="s">
        <v>4</v>
      </c>
      <c r="C202" s="1">
        <v>9</v>
      </c>
      <c r="D202" s="1">
        <v>9</v>
      </c>
      <c r="E202" s="1">
        <v>5</v>
      </c>
      <c r="F202" s="1">
        <f>SUMIF(Scores!$E$2:$E$594, 'Next Gen'!$A203, INDEX(Scores!$H$2:$N$594, 0, MATCH($B202, Scores!$H$1:$N$1, 0)))</f>
        <v>13</v>
      </c>
      <c r="G202" s="1" t="str">
        <f>INDEX(Scores!$B$2:$B$594, MATCH('Next Gen'!$A203, Scores!$E$2:$E$594, 0))</f>
        <v>mid</v>
      </c>
      <c r="H202" s="4">
        <f>INDEX(Scores!$D$2:$D$594, MATCH('Next Gen'!$A203, Scores!$E$2:$E$594, 0))</f>
        <v>45848</v>
      </c>
    </row>
    <row r="203" spans="1:8">
      <c r="A203" s="1">
        <v>156</v>
      </c>
      <c r="B203" s="1" t="s">
        <v>83</v>
      </c>
      <c r="C203" s="1">
        <v>9</v>
      </c>
      <c r="D203" s="1">
        <v>3</v>
      </c>
      <c r="E203" s="1">
        <v>1</v>
      </c>
      <c r="F203" s="1">
        <f>SUMIF(Scores!$E$2:$E$594, 'Next Gen'!$A202, INDEX(Scores!$H$2:$O$594, 0, MATCH($B203, Scores!$H$1:$O$1, 0)))</f>
        <v>1</v>
      </c>
      <c r="G203" s="1" t="str">
        <f>INDEX(Scores!$B$2:$B$594, MATCH('Next Gen'!$A202, Scores!$E$2:$E$594, 0))</f>
        <v>mid</v>
      </c>
      <c r="H203" s="4">
        <f>INDEX(Scores!$D$2:$D$594, MATCH('Next Gen'!$A202, Scores!$E$2:$E$594, 0))</f>
        <v>45848</v>
      </c>
    </row>
    <row r="204" spans="1:8">
      <c r="A204" s="1">
        <v>157</v>
      </c>
      <c r="B204" s="1" t="s">
        <v>4</v>
      </c>
      <c r="C204" s="1">
        <v>15</v>
      </c>
      <c r="D204" s="1">
        <v>12</v>
      </c>
      <c r="E204" s="1">
        <v>4</v>
      </c>
      <c r="F204" s="1">
        <f>SUMIF(Scores!$E$2:$E$594, 'Next Gen'!$A205, INDEX(Scores!$H$2:$N$594, 0, MATCH($B204, Scores!$H$1:$N$1, 0)))</f>
        <v>4</v>
      </c>
      <c r="G204" s="1" t="str">
        <f>INDEX(Scores!$B$2:$B$594, MATCH('Next Gen'!$A205, Scores!$E$2:$E$594, 0))</f>
        <v>low</v>
      </c>
      <c r="H204" s="4">
        <f>INDEX(Scores!$D$2:$D$594, MATCH('Next Gen'!$A205, Scores!$E$2:$E$594, 0))</f>
        <v>45848</v>
      </c>
    </row>
    <row r="205" spans="1:8">
      <c r="A205" s="1">
        <v>157</v>
      </c>
      <c r="B205" s="1" t="s">
        <v>83</v>
      </c>
      <c r="C205" s="1">
        <v>15</v>
      </c>
      <c r="D205" s="1">
        <v>4</v>
      </c>
      <c r="E205" s="1">
        <v>2</v>
      </c>
      <c r="F205" s="1">
        <f>SUMIF(Scores!$E$2:$E$594, 'Next Gen'!$A204, INDEX(Scores!$H$2:$O$594, 0, MATCH($B205, Scores!$H$1:$O$1, 0)))</f>
        <v>3</v>
      </c>
      <c r="G205" s="1" t="str">
        <f>INDEX(Scores!$B$2:$B$594, MATCH('Next Gen'!$A204, Scores!$E$2:$E$594, 0))</f>
        <v>low</v>
      </c>
      <c r="H205" s="4">
        <f>INDEX(Scores!$D$2:$D$594, MATCH('Next Gen'!$A204, Scores!$E$2:$E$594, 0))</f>
        <v>45848</v>
      </c>
    </row>
    <row r="206" spans="1:8">
      <c r="A206" s="1">
        <v>158</v>
      </c>
      <c r="B206" s="1" t="s">
        <v>4</v>
      </c>
      <c r="C206" s="1">
        <v>9</v>
      </c>
      <c r="D206" s="1">
        <v>9</v>
      </c>
      <c r="E206" s="1">
        <v>4</v>
      </c>
      <c r="F206" s="1">
        <f>SUMIF(Scores!$E$2:$E$594, 'Next Gen'!$A207, INDEX(Scores!$H$2:$N$594, 0, MATCH($B206, Scores!$H$1:$N$1, 0)))</f>
        <v>6</v>
      </c>
      <c r="G206" s="1" t="str">
        <f>INDEX(Scores!$B$2:$B$594, MATCH('Next Gen'!$A207, Scores!$E$2:$E$594, 0))</f>
        <v>high</v>
      </c>
      <c r="H206" s="4">
        <f>INDEX(Scores!$D$2:$D$594, MATCH('Next Gen'!$A207, Scores!$E$2:$E$594, 0))</f>
        <v>45848</v>
      </c>
    </row>
    <row r="207" spans="1:8">
      <c r="A207" s="1">
        <v>158</v>
      </c>
      <c r="B207" s="1" t="s">
        <v>83</v>
      </c>
      <c r="C207" s="1">
        <v>9</v>
      </c>
      <c r="D207" s="1">
        <v>4</v>
      </c>
      <c r="E207" s="1">
        <v>0</v>
      </c>
      <c r="F207" s="1">
        <f>SUMIF(Scores!$E$2:$E$594, 'Next Gen'!$A206, INDEX(Scores!$H$2:$O$594, 0, MATCH($B207, Scores!$H$1:$O$1, 0)))</f>
        <v>0</v>
      </c>
      <c r="G207" s="1" t="str">
        <f>INDEX(Scores!$B$2:$B$594, MATCH('Next Gen'!$A206, Scores!$E$2:$E$594, 0))</f>
        <v>high</v>
      </c>
      <c r="H207" s="4">
        <f>INDEX(Scores!$D$2:$D$594, MATCH('Next Gen'!$A206, Scores!$E$2:$E$594, 0))</f>
        <v>45848</v>
      </c>
    </row>
    <row r="208" spans="1:8">
      <c r="A208" s="1">
        <v>159</v>
      </c>
      <c r="B208" s="1" t="s">
        <v>4</v>
      </c>
      <c r="C208" s="1">
        <v>9</v>
      </c>
      <c r="D208" s="1">
        <v>9</v>
      </c>
      <c r="E208" s="1">
        <v>5</v>
      </c>
      <c r="F208" s="1">
        <f>SUMIF(Scores!$E$2:$E$594, 'Next Gen'!$A209, INDEX(Scores!$H$2:$N$594, 0, MATCH($B208, Scores!$H$1:$N$1, 0)))</f>
        <v>12</v>
      </c>
      <c r="G208" s="1" t="str">
        <f>INDEX(Scores!$B$2:$B$594, MATCH('Next Gen'!$A209, Scores!$E$2:$E$594, 0))</f>
        <v>mid</v>
      </c>
      <c r="H208" s="4">
        <f>INDEX(Scores!$D$2:$D$594, MATCH('Next Gen'!$A209, Scores!$E$2:$E$594, 0))</f>
        <v>45849</v>
      </c>
    </row>
    <row r="209" spans="1:8">
      <c r="A209" s="1">
        <v>159</v>
      </c>
      <c r="B209" s="1" t="s">
        <v>83</v>
      </c>
      <c r="C209" s="1">
        <v>9</v>
      </c>
      <c r="D209" s="1">
        <v>6</v>
      </c>
      <c r="E209" s="1">
        <v>3</v>
      </c>
      <c r="F209" s="1">
        <f>SUMIF(Scores!$E$2:$E$594, 'Next Gen'!$A208, INDEX(Scores!$H$2:$O$594, 0, MATCH($B209, Scores!$H$1:$O$1, 0)))</f>
        <v>6</v>
      </c>
      <c r="G209" s="1" t="str">
        <f>INDEX(Scores!$B$2:$B$594, MATCH('Next Gen'!$A208, Scores!$E$2:$E$594, 0))</f>
        <v>mid</v>
      </c>
      <c r="H209" s="4">
        <f>INDEX(Scores!$D$2:$D$594, MATCH('Next Gen'!$A208, Scores!$E$2:$E$594, 0))</f>
        <v>45849</v>
      </c>
    </row>
    <row r="210" spans="1:8">
      <c r="A210" s="1">
        <v>160</v>
      </c>
      <c r="B210" s="1" t="s">
        <v>83</v>
      </c>
      <c r="C210" s="1">
        <v>9</v>
      </c>
      <c r="D210" s="1">
        <v>2</v>
      </c>
      <c r="E210" s="1">
        <v>1</v>
      </c>
      <c r="F210" s="1">
        <f>SUMIF(Scores!$E$2:$E$594, 'Next Gen'!$A210, INDEX(Scores!$H$2:$O$594, 0, MATCH($B210, Scores!$H$1:$O$1, 0)))</f>
        <v>1</v>
      </c>
      <c r="G210" s="1" t="str">
        <f>INDEX(Scores!$B$2:$B$594, MATCH('Next Gen'!$A210, Scores!$E$2:$E$594, 0))</f>
        <v>mid</v>
      </c>
      <c r="H210" s="4">
        <f>INDEX(Scores!$D$2:$D$594, MATCH('Next Gen'!$A210, Scores!$E$2:$E$594, 0))</f>
        <v>45849</v>
      </c>
    </row>
    <row r="211" spans="1:8">
      <c r="A211" s="1">
        <v>160</v>
      </c>
      <c r="B211" s="1" t="s">
        <v>4</v>
      </c>
      <c r="C211" s="1">
        <v>9</v>
      </c>
      <c r="D211" s="1">
        <v>8</v>
      </c>
      <c r="E211" s="1">
        <v>1</v>
      </c>
      <c r="F211" s="1">
        <f>SUMIF(Scores!$E$2:$E$594, 'Next Gen'!$A211, INDEX(Scores!$H$2:$N$594, 0, MATCH($B211, Scores!$H$1:$N$1, 0)))</f>
        <v>3</v>
      </c>
      <c r="G211" s="1" t="str">
        <f>INDEX(Scores!$B$2:$B$594, MATCH('Next Gen'!$A211, Scores!$E$2:$E$594, 0))</f>
        <v>mid</v>
      </c>
      <c r="H211" s="4">
        <f>INDEX(Scores!$D$2:$D$594, MATCH('Next Gen'!$A211, Scores!$E$2:$E$594, 0))</f>
        <v>45849</v>
      </c>
    </row>
    <row r="212" spans="1:8">
      <c r="A212" s="1">
        <v>161</v>
      </c>
      <c r="B212" s="1" t="s">
        <v>4</v>
      </c>
      <c r="C212" s="1">
        <v>9</v>
      </c>
      <c r="D212" s="1">
        <v>9</v>
      </c>
      <c r="E212" s="1">
        <v>6</v>
      </c>
      <c r="F212" s="1">
        <f>SUMIF(Scores!$E$2:$E$594, 'Next Gen'!$A213, INDEX(Scores!$H$2:$N$594, 0, MATCH($B212, Scores!$H$1:$N$1, 0)))</f>
        <v>15</v>
      </c>
      <c r="G212" s="1" t="str">
        <f>INDEX(Scores!$B$2:$B$594, MATCH('Next Gen'!$A213, Scores!$E$2:$E$594, 0))</f>
        <v>mid</v>
      </c>
      <c r="H212" s="4">
        <f>INDEX(Scores!$D$2:$D$594, MATCH('Next Gen'!$A213, Scores!$E$2:$E$594, 0))</f>
        <v>45849</v>
      </c>
    </row>
    <row r="213" spans="1:8">
      <c r="A213" s="1">
        <v>161</v>
      </c>
      <c r="B213" s="1" t="s">
        <v>83</v>
      </c>
      <c r="C213" s="1">
        <v>9</v>
      </c>
      <c r="D213" s="1">
        <v>4</v>
      </c>
      <c r="E213" s="1">
        <v>1</v>
      </c>
      <c r="F213" s="1">
        <f>SUMIF(Scores!$E$2:$E$594, 'Next Gen'!$A212, INDEX(Scores!$H$2:$O$594, 0, MATCH($B213, Scores!$H$1:$O$1, 0)))</f>
        <v>1</v>
      </c>
      <c r="G213" s="1" t="str">
        <f>INDEX(Scores!$B$2:$B$594, MATCH('Next Gen'!$A212, Scores!$E$2:$E$594, 0))</f>
        <v>mid</v>
      </c>
      <c r="H213" s="4">
        <f>INDEX(Scores!$D$2:$D$594, MATCH('Next Gen'!$A212, Scores!$E$2:$E$594, 0))</f>
        <v>45849</v>
      </c>
    </row>
    <row r="214" spans="1:8">
      <c r="A214" s="1">
        <v>162</v>
      </c>
      <c r="B214" s="1" t="s">
        <v>4</v>
      </c>
      <c r="C214" s="1">
        <v>9</v>
      </c>
      <c r="D214" s="1">
        <v>9</v>
      </c>
      <c r="E214" s="1">
        <v>4</v>
      </c>
      <c r="F214" s="1">
        <f>SUMIF(Scores!$E$2:$E$594, 'Next Gen'!$A215, INDEX(Scores!$H$2:$N$594, 0, MATCH($B214, Scores!$H$1:$N$1, 0)))</f>
        <v>9</v>
      </c>
      <c r="G214" s="1" t="str">
        <f>INDEX(Scores!$B$2:$B$594, MATCH('Next Gen'!$A215, Scores!$E$2:$E$594, 0))</f>
        <v>mid</v>
      </c>
      <c r="H214" s="4">
        <f>INDEX(Scores!$D$2:$D$594, MATCH('Next Gen'!$A215, Scores!$E$2:$E$594, 0))</f>
        <v>45852</v>
      </c>
    </row>
    <row r="215" spans="1:8">
      <c r="A215" s="1">
        <v>162</v>
      </c>
      <c r="B215" s="1" t="s">
        <v>83</v>
      </c>
      <c r="C215" s="1">
        <v>9</v>
      </c>
      <c r="D215" s="1">
        <v>6</v>
      </c>
      <c r="E215" s="1">
        <v>5</v>
      </c>
      <c r="F215" s="1">
        <f>SUMIF(Scores!$E$2:$E$594, 'Next Gen'!$A214, INDEX(Scores!$H$2:$O$594, 0, MATCH($B215, Scores!$H$1:$O$1, 0)))</f>
        <v>6</v>
      </c>
      <c r="G215" s="1" t="str">
        <f>INDEX(Scores!$B$2:$B$594, MATCH('Next Gen'!$A214, Scores!$E$2:$E$594, 0))</f>
        <v>mid</v>
      </c>
      <c r="H215" s="4">
        <f>INDEX(Scores!$D$2:$D$594, MATCH('Next Gen'!$A214, Scores!$E$2:$E$594, 0))</f>
        <v>45852</v>
      </c>
    </row>
    <row r="216" spans="1:8">
      <c r="A216" s="1">
        <v>163</v>
      </c>
      <c r="B216" s="1" t="s">
        <v>4</v>
      </c>
      <c r="C216" s="1">
        <v>9</v>
      </c>
      <c r="D216" s="1">
        <v>9</v>
      </c>
      <c r="E216" s="1">
        <v>3</v>
      </c>
      <c r="F216" s="1">
        <f>SUMIF(Scores!$E$2:$E$594, 'Next Gen'!$A217, INDEX(Scores!$H$2:$N$594, 0, MATCH($B216, Scores!$H$1:$N$1, 0)))</f>
        <v>6</v>
      </c>
      <c r="G216" s="1" t="str">
        <f>INDEX(Scores!$B$2:$B$594, MATCH('Next Gen'!$A217, Scores!$E$2:$E$594, 0))</f>
        <v>mid</v>
      </c>
      <c r="H216" s="4">
        <f>INDEX(Scores!$D$2:$D$594, MATCH('Next Gen'!$A217, Scores!$E$2:$E$594, 0))</f>
        <v>45852</v>
      </c>
    </row>
    <row r="217" spans="1:8">
      <c r="A217" s="1">
        <v>163</v>
      </c>
      <c r="B217" s="1" t="s">
        <v>83</v>
      </c>
      <c r="C217" s="1">
        <v>9</v>
      </c>
      <c r="D217" s="1">
        <v>7</v>
      </c>
      <c r="E217" s="1">
        <v>4</v>
      </c>
      <c r="F217" s="1">
        <f>SUMIF(Scores!$E$2:$E$594, 'Next Gen'!$A216, INDEX(Scores!$H$2:$O$594, 0, MATCH($B217, Scores!$H$1:$O$1, 0)))</f>
        <v>7</v>
      </c>
      <c r="G217" s="1" t="str">
        <f>INDEX(Scores!$B$2:$B$594, MATCH('Next Gen'!$A216, Scores!$E$2:$E$594, 0))</f>
        <v>mid</v>
      </c>
      <c r="H217" s="4">
        <f>INDEX(Scores!$D$2:$D$594, MATCH('Next Gen'!$A216, Scores!$E$2:$E$594, 0))</f>
        <v>45852</v>
      </c>
    </row>
    <row r="218" spans="1:8">
      <c r="A218" s="1">
        <v>164</v>
      </c>
      <c r="B218" s="1" t="s">
        <v>83</v>
      </c>
      <c r="C218" s="1">
        <v>9</v>
      </c>
      <c r="D218" s="1">
        <v>6</v>
      </c>
      <c r="E218" s="1">
        <v>3</v>
      </c>
      <c r="F218" s="1">
        <f>SUMIF(Scores!$E$2:$E$594, 'Next Gen'!$A218, INDEX(Scores!$H$2:$O$594, 0, MATCH($B218, Scores!$H$1:$O$1, 0)))</f>
        <v>4</v>
      </c>
      <c r="G218" s="1" t="str">
        <f>INDEX(Scores!$B$2:$B$594, MATCH('Next Gen'!$A218, Scores!$E$2:$E$594, 0))</f>
        <v>mid</v>
      </c>
      <c r="H218" s="4">
        <f>INDEX(Scores!$D$2:$D$594, MATCH('Next Gen'!$A218, Scores!$E$2:$E$594, 0))</f>
        <v>45852</v>
      </c>
    </row>
    <row r="219" spans="1:8">
      <c r="A219" s="1">
        <v>164</v>
      </c>
      <c r="B219" s="1" t="s">
        <v>4</v>
      </c>
      <c r="C219" s="1">
        <v>9</v>
      </c>
      <c r="D219" s="1">
        <v>8</v>
      </c>
      <c r="E219" s="1">
        <v>1</v>
      </c>
      <c r="F219" s="1">
        <f>SUMIF(Scores!$E$2:$E$594, 'Next Gen'!$A219, INDEX(Scores!$H$2:$N$594, 0, MATCH($B219, Scores!$H$1:$N$1, 0)))</f>
        <v>2</v>
      </c>
      <c r="G219" s="1" t="str">
        <f>INDEX(Scores!$B$2:$B$594, MATCH('Next Gen'!$A219, Scores!$E$2:$E$594, 0))</f>
        <v>mid</v>
      </c>
      <c r="H219" s="4">
        <f>INDEX(Scores!$D$2:$D$594, MATCH('Next Gen'!$A219, Scores!$E$2:$E$594, 0))</f>
        <v>45852</v>
      </c>
    </row>
    <row r="220" spans="1:8">
      <c r="A220" s="1">
        <v>165</v>
      </c>
      <c r="B220" s="1" t="s">
        <v>4</v>
      </c>
      <c r="C220" s="1">
        <v>9</v>
      </c>
      <c r="D220" s="1">
        <v>9</v>
      </c>
      <c r="E220" s="1">
        <v>3</v>
      </c>
      <c r="F220" s="1">
        <f>SUMIF(Scores!$E$2:$E$594, 'Next Gen'!$A220, INDEX(Scores!$H$2:$O$594, 0, MATCH($B220, Scores!$H$1:$O$1, 0)))</f>
        <v>4</v>
      </c>
      <c r="G220" s="1" t="str">
        <f>INDEX(Scores!$B$2:$B$594, MATCH('Next Gen'!$A220, Scores!$E$2:$E$594, 0))</f>
        <v>mid</v>
      </c>
      <c r="H220" s="4">
        <f>INDEX(Scores!$D$2:$D$594, MATCH('Next Gen'!$A220, Scores!$E$2:$E$594, 0))</f>
        <v>45853</v>
      </c>
    </row>
    <row r="221" spans="1:8">
      <c r="A221" s="1">
        <v>165</v>
      </c>
      <c r="B221" s="1" t="s">
        <v>5</v>
      </c>
      <c r="C221" s="1">
        <v>9</v>
      </c>
      <c r="D221" s="1">
        <v>7</v>
      </c>
      <c r="E221" s="1">
        <v>0</v>
      </c>
      <c r="F221" s="1">
        <f>SUMIF(Scores!$E$2:$E$594, 'Next Gen'!$A221, INDEX(Scores!$H$2:$N$594, 0, MATCH($B221, Scores!$H$1:$N$1, 0)))</f>
        <v>0</v>
      </c>
      <c r="G221" s="1" t="str">
        <f>INDEX(Scores!$B$2:$B$594, MATCH('Next Gen'!$A221, Scores!$E$2:$E$594, 0))</f>
        <v>mid</v>
      </c>
      <c r="H221" s="4">
        <f>INDEX(Scores!$D$2:$D$594, MATCH('Next Gen'!$A221, Scores!$E$2:$E$594, 0))</f>
        <v>45853</v>
      </c>
    </row>
    <row r="222" spans="1:8">
      <c r="A222" s="1">
        <v>165</v>
      </c>
      <c r="B222" s="1" t="s">
        <v>83</v>
      </c>
      <c r="C222" s="1">
        <v>9</v>
      </c>
      <c r="D222" s="1">
        <v>7</v>
      </c>
      <c r="E222" s="1">
        <v>5</v>
      </c>
      <c r="F222" s="1">
        <f>SUMIF(Scores!$E$2:$E$594, 'Next Gen'!$A222, INDEX(Scores!$H$2:$O$594, 0, MATCH($B222, Scores!$H$1:$O$1, 0)))</f>
        <v>9</v>
      </c>
      <c r="G222" s="1" t="str">
        <f>INDEX(Scores!$B$2:$B$594, MATCH('Next Gen'!$A222, Scores!$E$2:$E$594, 0))</f>
        <v>mid</v>
      </c>
      <c r="H222" s="4">
        <f>INDEX(Scores!$D$2:$D$594, MATCH('Next Gen'!$A222, Scores!$E$2:$E$594, 0))</f>
        <v>45853</v>
      </c>
    </row>
    <row r="223" spans="1:8">
      <c r="A223" s="1">
        <v>166</v>
      </c>
      <c r="B223" s="1" t="s">
        <v>4</v>
      </c>
      <c r="C223" s="1">
        <v>9</v>
      </c>
      <c r="D223" s="1">
        <v>9</v>
      </c>
      <c r="E223" s="1">
        <v>4</v>
      </c>
      <c r="F223" s="1">
        <f>SUMIF(Scores!$E$2:$E$594, 'Next Gen'!$A223, INDEX(Scores!$H$2:$O$594, 0, MATCH($B223, Scores!$H$1:$O$1, 0)))</f>
        <v>5</v>
      </c>
      <c r="G223" s="1" t="str">
        <f>INDEX(Scores!$B$2:$B$594, MATCH('Next Gen'!$A223, Scores!$E$2:$E$594, 0))</f>
        <v>high</v>
      </c>
      <c r="H223" s="4">
        <f>INDEX(Scores!$D$2:$D$594, MATCH('Next Gen'!$A223, Scores!$E$2:$E$594, 0))</f>
        <v>45853</v>
      </c>
    </row>
    <row r="224" spans="1:8">
      <c r="A224" s="1">
        <v>166</v>
      </c>
      <c r="B224" s="1" t="s">
        <v>5</v>
      </c>
      <c r="C224" s="1">
        <v>9</v>
      </c>
      <c r="D224" s="1">
        <v>7</v>
      </c>
      <c r="E224" s="1">
        <v>3</v>
      </c>
      <c r="F224" s="1">
        <f>SUMIF(Scores!$E$2:$E$594, 'Next Gen'!$A224, INDEX(Scores!$H$2:$N$594, 0, MATCH($B224, Scores!$H$1:$N$1, 0)))</f>
        <v>3</v>
      </c>
      <c r="G224" s="1" t="str">
        <f>INDEX(Scores!$B$2:$B$594, MATCH('Next Gen'!$A224, Scores!$E$2:$E$594, 0))</f>
        <v>high</v>
      </c>
      <c r="H224" s="4">
        <f>INDEX(Scores!$D$2:$D$594, MATCH('Next Gen'!$A224, Scores!$E$2:$E$594, 0))</f>
        <v>45853</v>
      </c>
    </row>
    <row r="225" spans="1:8">
      <c r="A225" s="1">
        <v>166</v>
      </c>
      <c r="B225" s="1" t="s">
        <v>83</v>
      </c>
      <c r="C225" s="1">
        <v>9</v>
      </c>
      <c r="D225" s="1">
        <v>7</v>
      </c>
      <c r="E225" s="1">
        <v>4</v>
      </c>
      <c r="F225" s="1">
        <f>SUMIF(Scores!$E$2:$E$594, 'Next Gen'!$A225, INDEX(Scores!$H$2:$O$594, 0, MATCH($B225, Scores!$H$1:$O$1, 0)))</f>
        <v>8</v>
      </c>
      <c r="G225" s="1" t="str">
        <f>INDEX(Scores!$B$2:$B$594, MATCH('Next Gen'!$A225, Scores!$E$2:$E$594, 0))</f>
        <v>high</v>
      </c>
      <c r="H225" s="4">
        <f>INDEX(Scores!$D$2:$D$594, MATCH('Next Gen'!$A225, Scores!$E$2:$E$594, 0))</f>
        <v>45853</v>
      </c>
    </row>
    <row r="226" spans="1:8">
      <c r="A226" s="1">
        <v>167</v>
      </c>
      <c r="B226" s="1" t="s">
        <v>4</v>
      </c>
      <c r="C226" s="1">
        <v>9</v>
      </c>
      <c r="D226" s="1">
        <v>8</v>
      </c>
      <c r="E226" s="1">
        <v>4</v>
      </c>
      <c r="F226" s="1">
        <f>SUMIF(Scores!$E$2:$E$594, 'Next Gen'!$A227, INDEX(Scores!$H$2:$O$594, 0, MATCH($B226, Scores!$H$1:$O$1, 0)))</f>
        <v>8</v>
      </c>
      <c r="G226" s="1" t="str">
        <f>INDEX(Scores!$B$2:$B$594, MATCH('Next Gen'!$A227, Scores!$E$2:$E$594, 0))</f>
        <v>low</v>
      </c>
      <c r="H226" s="4">
        <f>INDEX(Scores!$D$2:$D$594, MATCH('Next Gen'!$A227, Scores!$E$2:$E$594, 0))</f>
        <v>45853</v>
      </c>
    </row>
    <row r="227" spans="1:8">
      <c r="A227" s="1">
        <v>167</v>
      </c>
      <c r="B227" s="1" t="s">
        <v>83</v>
      </c>
      <c r="C227" s="1">
        <v>9</v>
      </c>
      <c r="D227" s="1">
        <v>6</v>
      </c>
      <c r="E227" s="1">
        <v>2</v>
      </c>
      <c r="F227" s="1">
        <f>SUMIF(Scores!$E$2:$E$594, 'Next Gen'!$A226, INDEX(Scores!$H$2:$O$594, 0, MATCH($B227, Scores!$H$1:$O$1, 0)))</f>
        <v>2</v>
      </c>
      <c r="G227" s="1" t="str">
        <f>INDEX(Scores!$B$2:$B$594, MATCH('Next Gen'!$A226, Scores!$E$2:$E$594, 0))</f>
        <v>low</v>
      </c>
      <c r="H227" s="4">
        <f>INDEX(Scores!$D$2:$D$594, MATCH('Next Gen'!$A226, Scores!$E$2:$E$594, 0))</f>
        <v>45853</v>
      </c>
    </row>
    <row r="228" spans="1:8">
      <c r="A228" s="1">
        <v>168</v>
      </c>
      <c r="B228" s="1" t="s">
        <v>4</v>
      </c>
      <c r="C228" s="1">
        <v>9</v>
      </c>
      <c r="D228" s="1">
        <v>8</v>
      </c>
      <c r="E228" s="1">
        <v>5</v>
      </c>
      <c r="F228" s="1">
        <f>SUMIF(Scores!$E$2:$E$594, 'Next Gen'!$A229, INDEX(Scores!$H$2:$O$594, 0, MATCH($B228, Scores!$H$1:$O$1, 0)))</f>
        <v>11</v>
      </c>
      <c r="G228" s="1" t="str">
        <f>INDEX(Scores!$B$2:$B$594, MATCH('Next Gen'!$A229, Scores!$E$2:$E$594, 0))</f>
        <v>mid</v>
      </c>
      <c r="H228" s="4">
        <f>INDEX(Scores!$D$2:$D$594, MATCH('Next Gen'!$A229, Scores!$E$2:$E$594, 0))</f>
        <v>45854</v>
      </c>
    </row>
    <row r="229" spans="1:8">
      <c r="A229" s="1">
        <v>168</v>
      </c>
      <c r="B229" s="1" t="s">
        <v>83</v>
      </c>
      <c r="C229" s="1">
        <v>9</v>
      </c>
      <c r="D229" s="1">
        <v>3</v>
      </c>
      <c r="E229" s="1">
        <v>0</v>
      </c>
      <c r="F229" s="1">
        <f>SUMIF(Scores!$E$2:$E$594, 'Next Gen'!$A228, INDEX(Scores!$H$2:$O$594, 0, MATCH($B229, Scores!$H$1:$O$1, 0)))</f>
        <v>0</v>
      </c>
      <c r="G229" s="1" t="str">
        <f>INDEX(Scores!$B$2:$B$594, MATCH('Next Gen'!$A228, Scores!$E$2:$E$594, 0))</f>
        <v>mid</v>
      </c>
      <c r="H229" s="4">
        <f>INDEX(Scores!$D$2:$D$594, MATCH('Next Gen'!$A228, Scores!$E$2:$E$594, 0))</f>
        <v>45854</v>
      </c>
    </row>
    <row r="230" spans="1:8">
      <c r="A230" s="1">
        <v>168</v>
      </c>
      <c r="B230" s="1" t="s">
        <v>5</v>
      </c>
      <c r="C230" s="1">
        <v>9</v>
      </c>
      <c r="D230" s="1">
        <v>9</v>
      </c>
      <c r="E230" s="1">
        <v>2</v>
      </c>
      <c r="F230" s="1">
        <f>SUMIF(Scores!$E$2:$E$594, 'Next Gen'!$A230, INDEX(Scores!$H$2:$O$594, 0, MATCH($B230, Scores!$H$1:$O$1, 0)))</f>
        <v>3</v>
      </c>
      <c r="G230" s="1" t="str">
        <f>INDEX(Scores!$B$2:$B$594, MATCH('Next Gen'!$A230, Scores!$E$2:$E$594, 0))</f>
        <v>mid</v>
      </c>
      <c r="H230" s="4">
        <f>INDEX(Scores!$D$2:$D$594, MATCH('Next Gen'!$A230, Scores!$E$2:$E$594, 0))</f>
        <v>45854</v>
      </c>
    </row>
    <row r="231" spans="1:8">
      <c r="A231" s="1">
        <v>169</v>
      </c>
      <c r="B231" s="1" t="s">
        <v>4</v>
      </c>
      <c r="C231" s="1">
        <v>9</v>
      </c>
      <c r="D231" s="1">
        <v>9</v>
      </c>
      <c r="E231" s="1">
        <v>5</v>
      </c>
      <c r="F231" s="1">
        <f>SUMIF(Scores!$E$2:$E$594, 'Next Gen'!$A232, INDEX(Scores!$H$2:$O$594, 0, MATCH($B231, Scores!$H$1:$O$1, 0)))</f>
        <v>8</v>
      </c>
      <c r="G231" s="1" t="str">
        <f>INDEX(Scores!$B$2:$B$594, MATCH('Next Gen'!$A232, Scores!$E$2:$E$594, 0))</f>
        <v>mid</v>
      </c>
      <c r="H231" s="4">
        <f>INDEX(Scores!$D$2:$D$594, MATCH('Next Gen'!$A232, Scores!$E$2:$E$594, 0))</f>
        <v>45854</v>
      </c>
    </row>
    <row r="232" spans="1:8">
      <c r="A232" s="1">
        <v>169</v>
      </c>
      <c r="B232" s="1" t="s">
        <v>83</v>
      </c>
      <c r="C232" s="1">
        <v>9</v>
      </c>
      <c r="D232" s="1">
        <v>2</v>
      </c>
      <c r="E232" s="1">
        <v>2</v>
      </c>
      <c r="F232" s="1">
        <f>SUMIF(Scores!$E$2:$E$594, 'Next Gen'!$A231, INDEX(Scores!$H$2:$O$594, 0, MATCH($B232, Scores!$H$1:$O$1, 0)))</f>
        <v>2</v>
      </c>
      <c r="G232" s="1" t="str">
        <f>INDEX(Scores!$B$2:$B$594, MATCH('Next Gen'!$A231, Scores!$E$2:$E$594, 0))</f>
        <v>mid</v>
      </c>
      <c r="H232" s="4">
        <f>INDEX(Scores!$D$2:$D$594, MATCH('Next Gen'!$A231, Scores!$E$2:$E$594, 0))</f>
        <v>45854</v>
      </c>
    </row>
    <row r="233" spans="1:8">
      <c r="A233" s="1">
        <v>169</v>
      </c>
      <c r="B233" s="1" t="s">
        <v>5</v>
      </c>
      <c r="C233" s="1">
        <v>9</v>
      </c>
      <c r="D233" s="1">
        <v>6</v>
      </c>
      <c r="E233" s="1">
        <v>1</v>
      </c>
      <c r="F233" s="1">
        <f>SUMIF(Scores!$E$2:$E$594, 'Next Gen'!$A233, INDEX(Scores!$H$2:$O$594, 0, MATCH($B233, Scores!$H$1:$O$1, 0)))</f>
        <v>1</v>
      </c>
      <c r="G233" s="1" t="str">
        <f>INDEX(Scores!$B$2:$B$594, MATCH('Next Gen'!$A233, Scores!$E$2:$E$594, 0))</f>
        <v>mid</v>
      </c>
      <c r="H233" s="4">
        <f>INDEX(Scores!$D$2:$D$594, MATCH('Next Gen'!$A233, Scores!$E$2:$E$594, 0))</f>
        <v>45854</v>
      </c>
    </row>
    <row r="234" spans="1:8">
      <c r="A234" s="1">
        <v>170</v>
      </c>
      <c r="B234" s="1" t="s">
        <v>4</v>
      </c>
      <c r="C234" s="1">
        <v>9</v>
      </c>
      <c r="D234" s="1">
        <v>9</v>
      </c>
      <c r="E234" s="1">
        <v>4</v>
      </c>
      <c r="F234" s="1">
        <f>SUMIF(Scores!$E$2:$E$594, 'Next Gen'!$A235, INDEX(Scores!$H$2:$O$594, 0, MATCH($B234, Scores!$H$1:$O$1, 0)))</f>
        <v>4</v>
      </c>
      <c r="G234" s="1" t="str">
        <f>INDEX(Scores!$B$2:$B$594, MATCH('Next Gen'!$A235, Scores!$E$2:$E$594, 0))</f>
        <v>mid</v>
      </c>
      <c r="H234" s="4">
        <f>INDEX(Scores!$D$2:$D$594, MATCH('Next Gen'!$A235, Scores!$E$2:$E$594, 0))</f>
        <v>45855</v>
      </c>
    </row>
    <row r="235" spans="1:8">
      <c r="A235" s="1">
        <v>170</v>
      </c>
      <c r="B235" s="1" t="s">
        <v>83</v>
      </c>
      <c r="C235" s="1">
        <v>9</v>
      </c>
      <c r="D235" s="1">
        <v>6</v>
      </c>
      <c r="E235" s="1">
        <v>2</v>
      </c>
      <c r="F235" s="1">
        <f>SUMIF(Scores!$E$2:$E$594, 'Next Gen'!$A234, INDEX(Scores!$H$2:$O$594, 0, MATCH($B235, Scores!$H$1:$O$1, 0)))</f>
        <v>3</v>
      </c>
      <c r="G235" s="1" t="str">
        <f>INDEX(Scores!$B$2:$B$594, MATCH('Next Gen'!$A234, Scores!$E$2:$E$594, 0))</f>
        <v>mid</v>
      </c>
      <c r="H235" s="4">
        <f>INDEX(Scores!$D$2:$D$594, MATCH('Next Gen'!$A234, Scores!$E$2:$E$594, 0))</f>
        <v>45855</v>
      </c>
    </row>
    <row r="236" spans="1:8">
      <c r="A236" s="1">
        <v>170</v>
      </c>
      <c r="B236" s="1" t="s">
        <v>5</v>
      </c>
      <c r="C236" s="1">
        <v>9</v>
      </c>
      <c r="D236" s="1">
        <v>8</v>
      </c>
      <c r="E236" s="1">
        <v>4</v>
      </c>
      <c r="F236" s="1">
        <f>SUMIF(Scores!$E$2:$E$594, 'Next Gen'!$A236, INDEX(Scores!$H$2:$O$594, 0, MATCH($B236, Scores!$H$1:$O$1, 0)))</f>
        <v>9</v>
      </c>
      <c r="G236" s="1" t="str">
        <f>INDEX(Scores!$B$2:$B$594, MATCH('Next Gen'!$A236, Scores!$E$2:$E$594, 0))</f>
        <v>mid</v>
      </c>
      <c r="H236" s="4">
        <f>INDEX(Scores!$D$2:$D$594, MATCH('Next Gen'!$A236, Scores!$E$2:$E$594, 0))</f>
        <v>45855</v>
      </c>
    </row>
    <row r="237" spans="1:8">
      <c r="A237" s="1">
        <v>171</v>
      </c>
      <c r="B237" s="1" t="s">
        <v>4</v>
      </c>
      <c r="C237" s="1">
        <v>9</v>
      </c>
      <c r="D237" s="1">
        <v>7</v>
      </c>
      <c r="E237" s="1">
        <v>2</v>
      </c>
      <c r="F237" s="1">
        <f>SUMIF(Scores!$E$2:$E$594, 'Next Gen'!$A238, INDEX(Scores!$H$2:$O$594, 0, MATCH($B237, Scores!$H$1:$O$1, 0)))</f>
        <v>5</v>
      </c>
      <c r="G237" s="1" t="str">
        <f>INDEX(Scores!$B$2:$B$594, MATCH('Next Gen'!$A238, Scores!$E$2:$E$594, 0))</f>
        <v>mid</v>
      </c>
      <c r="H237" s="4">
        <f>INDEX(Scores!$D$2:$D$594, MATCH('Next Gen'!$A238, Scores!$E$2:$E$594, 0))</f>
        <v>45855</v>
      </c>
    </row>
    <row r="238" spans="1:8">
      <c r="A238" s="1">
        <v>171</v>
      </c>
      <c r="B238" s="1" t="s">
        <v>83</v>
      </c>
      <c r="C238" s="1">
        <v>9</v>
      </c>
      <c r="D238" s="1">
        <v>6</v>
      </c>
      <c r="E238" s="1">
        <v>1</v>
      </c>
      <c r="F238" s="1">
        <f>SUMIF(Scores!$E$2:$E$594, 'Next Gen'!$A237, INDEX(Scores!$H$2:$O$594, 0, MATCH($B238, Scores!$H$1:$O$1, 0)))</f>
        <v>1</v>
      </c>
      <c r="G238" s="1" t="str">
        <f>INDEX(Scores!$B$2:$B$594, MATCH('Next Gen'!$A237, Scores!$E$2:$E$594, 0))</f>
        <v>mid</v>
      </c>
      <c r="H238" s="4">
        <f>INDEX(Scores!$D$2:$D$594, MATCH('Next Gen'!$A237, Scores!$E$2:$E$594, 0))</f>
        <v>45855</v>
      </c>
    </row>
    <row r="239" spans="1:8">
      <c r="A239" s="1">
        <v>171</v>
      </c>
      <c r="B239" s="1" t="s">
        <v>5</v>
      </c>
      <c r="C239" s="1">
        <v>9</v>
      </c>
      <c r="D239" s="1">
        <v>6</v>
      </c>
      <c r="E239" s="1">
        <v>4</v>
      </c>
      <c r="F239" s="1">
        <f>SUMIF(Scores!$E$2:$E$594, 'Next Gen'!$A239, INDEX(Scores!$H$2:$O$594, 0, MATCH($B239, Scores!$H$1:$O$1, 0)))</f>
        <v>6</v>
      </c>
      <c r="G239" s="1" t="str">
        <f>INDEX(Scores!$B$2:$B$594, MATCH('Next Gen'!$A239, Scores!$E$2:$E$594, 0))</f>
        <v>mid</v>
      </c>
      <c r="H239" s="4">
        <f>INDEX(Scores!$D$2:$D$594, MATCH('Next Gen'!$A239, Scores!$E$2:$E$594, 0))</f>
        <v>45855</v>
      </c>
    </row>
    <row r="240" spans="1:8">
      <c r="A240" s="1">
        <v>172</v>
      </c>
      <c r="B240" s="1" t="s">
        <v>4</v>
      </c>
      <c r="C240" s="1">
        <v>9</v>
      </c>
      <c r="D240" s="1">
        <v>9</v>
      </c>
      <c r="E240" s="1">
        <v>6</v>
      </c>
      <c r="F240" s="1">
        <f>SUMIF(Scores!$E$2:$E$594, 'Next Gen'!$A241, INDEX(Scores!$H$2:$O$594, 0, MATCH($B240, Scores!$H$1:$O$1, 0)))</f>
        <v>12</v>
      </c>
      <c r="G240" s="1" t="str">
        <f>INDEX(Scores!$B$2:$B$594, MATCH('Next Gen'!$A241, Scores!$E$2:$E$594, 0))</f>
        <v>mid</v>
      </c>
      <c r="H240" s="4">
        <f>INDEX(Scores!$D$2:$D$594, MATCH('Next Gen'!$A241, Scores!$E$2:$E$594, 0))</f>
        <v>45855</v>
      </c>
    </row>
    <row r="241" spans="1:8">
      <c r="A241" s="1">
        <v>172</v>
      </c>
      <c r="B241" s="1" t="s">
        <v>83</v>
      </c>
      <c r="C241" s="1">
        <v>9</v>
      </c>
      <c r="D241" s="1">
        <v>2</v>
      </c>
      <c r="E241" s="1">
        <v>0</v>
      </c>
      <c r="F241" s="1">
        <f>SUMIF(Scores!$E$2:$E$594, 'Next Gen'!$A240, INDEX(Scores!$H$2:$O$594, 0, MATCH($B241, Scores!$H$1:$O$1, 0)))</f>
        <v>0</v>
      </c>
      <c r="G241" s="1" t="str">
        <f>INDEX(Scores!$B$2:$B$594, MATCH('Next Gen'!$A240, Scores!$E$2:$E$594, 0))</f>
        <v>mid</v>
      </c>
      <c r="H241" s="4">
        <f>INDEX(Scores!$D$2:$D$594, MATCH('Next Gen'!$A240, Scores!$E$2:$E$594, 0))</f>
        <v>45855</v>
      </c>
    </row>
    <row r="242" spans="1:8">
      <c r="A242" s="1">
        <v>173</v>
      </c>
      <c r="B242" s="1" t="s">
        <v>83</v>
      </c>
      <c r="C242" s="1">
        <v>12</v>
      </c>
      <c r="D242" s="1">
        <v>9</v>
      </c>
      <c r="E242" s="1">
        <v>1</v>
      </c>
      <c r="F242" s="1">
        <f>SUMIF(Scores!$E$2:$E$594, 'Next Gen'!$A242, INDEX(Scores!$H$2:$O$594, 0, MATCH($B242, Scores!$H$1:$O$1, 0)))</f>
        <v>0</v>
      </c>
      <c r="G242" s="1" t="str">
        <f>INDEX(Scores!$B$2:$B$594, MATCH('Next Gen'!$A242, Scores!$E$2:$E$594, 0))</f>
        <v>mid</v>
      </c>
      <c r="H242" s="4">
        <f>INDEX(Scores!$D$2:$D$594, MATCH('Next Gen'!$A242, Scores!$E$2:$E$594, 0))</f>
        <v>45859</v>
      </c>
    </row>
    <row r="243" spans="1:8">
      <c r="A243" s="1">
        <v>173</v>
      </c>
      <c r="B243" s="1" t="s">
        <v>5</v>
      </c>
      <c r="C243" s="1">
        <v>12</v>
      </c>
      <c r="D243" s="1">
        <v>4</v>
      </c>
      <c r="E243" s="1">
        <v>0</v>
      </c>
      <c r="F243" s="1">
        <f>SUMIF(Scores!$E$2:$E$594, 'Next Gen'!$A243, INDEX(Scores!$H$2:$O$594, 0, MATCH($B243, Scores!$H$1:$O$1, 0)))</f>
        <v>1</v>
      </c>
      <c r="G243" s="1" t="str">
        <f>INDEX(Scores!$B$2:$B$594, MATCH('Next Gen'!$A243, Scores!$E$2:$E$594, 0))</f>
        <v>mid</v>
      </c>
      <c r="H243" s="4">
        <f>INDEX(Scores!$D$2:$D$594, MATCH('Next Gen'!$A243, Scores!$E$2:$E$594, 0))</f>
        <v>45859</v>
      </c>
    </row>
    <row r="244" spans="1:8">
      <c r="A244" s="1">
        <v>174</v>
      </c>
      <c r="B244" s="1" t="s">
        <v>83</v>
      </c>
      <c r="C244" s="1">
        <v>9</v>
      </c>
      <c r="D244" s="1">
        <v>5</v>
      </c>
      <c r="E244" s="1">
        <v>3</v>
      </c>
      <c r="F244" s="1">
        <f>SUMIF(Scores!$E$2:$E$594, 'Next Gen'!$A244, INDEX(Scores!$H$2:$O$594, 0, MATCH($B244, Scores!$H$1:$O$1, 0)))</f>
        <v>3</v>
      </c>
      <c r="G244" s="1" t="str">
        <f>INDEX(Scores!$B$2:$B$594, MATCH('Next Gen'!$A244, Scores!$E$2:$E$594, 0))</f>
        <v>mid</v>
      </c>
      <c r="H244" s="4">
        <f>INDEX(Scores!$D$2:$D$594, MATCH('Next Gen'!$A244, Scores!$E$2:$E$594, 0))</f>
        <v>45859</v>
      </c>
    </row>
    <row r="245" spans="1:8">
      <c r="A245" s="1">
        <v>174</v>
      </c>
      <c r="B245" s="1" t="s">
        <v>5</v>
      </c>
      <c r="C245" s="1">
        <v>9</v>
      </c>
      <c r="D245" s="1">
        <v>8</v>
      </c>
      <c r="E245" s="1">
        <v>2</v>
      </c>
      <c r="F245" s="1">
        <f>SUMIF(Scores!$E$2:$E$594, 'Next Gen'!$A245, INDEX(Scores!$H$2:$O$594, 0, MATCH($B245, Scores!$H$1:$O$1, 0)))</f>
        <v>5</v>
      </c>
      <c r="G245" s="1" t="str">
        <f>INDEX(Scores!$B$2:$B$594, MATCH('Next Gen'!$A245, Scores!$E$2:$E$594, 0))</f>
        <v>mid</v>
      </c>
      <c r="H245" s="4">
        <f>INDEX(Scores!$D$2:$D$594, MATCH('Next Gen'!$A245, Scores!$E$2:$E$594, 0))</f>
        <v>45859</v>
      </c>
    </row>
    <row r="246" spans="1:8">
      <c r="A246" s="1">
        <v>175</v>
      </c>
      <c r="B246" s="1" t="s">
        <v>83</v>
      </c>
      <c r="C246" s="1">
        <v>9</v>
      </c>
      <c r="D246" s="1">
        <v>3</v>
      </c>
      <c r="E246" s="1">
        <v>1</v>
      </c>
      <c r="F246" s="1">
        <f>SUMIF(Scores!$E$2:$E$594, 'Next Gen'!$A246, INDEX(Scores!$H$2:$O$594, 0, MATCH($B246, Scores!$H$1:$O$1, 0)))</f>
        <v>1</v>
      </c>
      <c r="G246" s="1" t="str">
        <f>INDEX(Scores!$B$2:$B$594, MATCH('Next Gen'!$A246, Scores!$E$2:$E$594, 0))</f>
        <v>high</v>
      </c>
      <c r="H246" s="4">
        <f>INDEX(Scores!$D$2:$D$594, MATCH('Next Gen'!$A246, Scores!$E$2:$E$594, 0))</f>
        <v>45859</v>
      </c>
    </row>
    <row r="247" spans="1:8">
      <c r="A247" s="1">
        <v>175</v>
      </c>
      <c r="B247" s="1" t="s">
        <v>5</v>
      </c>
      <c r="C247" s="1">
        <v>9</v>
      </c>
      <c r="D247" s="1">
        <v>7</v>
      </c>
      <c r="E247" s="1">
        <v>2</v>
      </c>
      <c r="F247" s="1">
        <f>SUMIF(Scores!$E$2:$E$594, 'Next Gen'!$A247, INDEX(Scores!$H$2:$O$594, 0, MATCH($B247, Scores!$H$1:$O$1, 0)))</f>
        <v>4</v>
      </c>
      <c r="G247" s="1" t="str">
        <f>INDEX(Scores!$B$2:$B$594, MATCH('Next Gen'!$A247, Scores!$E$2:$E$594, 0))</f>
        <v>high</v>
      </c>
      <c r="H247" s="4">
        <f>INDEX(Scores!$D$2:$D$594, MATCH('Next Gen'!$A247, Scores!$E$2:$E$594, 0))</f>
        <v>45859</v>
      </c>
    </row>
    <row r="248" spans="1:8">
      <c r="A248" s="1">
        <v>176</v>
      </c>
      <c r="B248" s="1" t="s">
        <v>4</v>
      </c>
      <c r="C248" s="1">
        <v>9</v>
      </c>
      <c r="D248" s="1">
        <v>9</v>
      </c>
      <c r="E248" s="1">
        <v>4</v>
      </c>
      <c r="F248" s="1">
        <f>SUMIF(Scores!$E$2:$E$594, 'Next Gen'!$A248, INDEX(Scores!$H$2:$O$594, 0, MATCH($B248, Scores!$H$1:$O$1, 0)))</f>
        <v>8</v>
      </c>
      <c r="G248" s="1" t="str">
        <f>INDEX(Scores!$B$2:$B$594, MATCH('Next Gen'!$A248, Scores!$E$2:$E$594, 0))</f>
        <v>mid</v>
      </c>
      <c r="H248" s="4">
        <f>INDEX(Scores!$D$2:$D$594, MATCH('Next Gen'!$A248, Scores!$E$2:$E$594, 0))</f>
        <v>45860</v>
      </c>
    </row>
    <row r="249" spans="1:8">
      <c r="A249" s="1">
        <v>176</v>
      </c>
      <c r="B249" s="1" t="s">
        <v>5</v>
      </c>
      <c r="C249" s="1">
        <v>9</v>
      </c>
      <c r="D249" s="1">
        <v>8</v>
      </c>
      <c r="E249" s="1">
        <v>3</v>
      </c>
      <c r="F249" s="1">
        <f>SUMIF(Scores!$E$2:$E$594, 'Next Gen'!$A249, INDEX(Scores!$H$2:$O$594, 0, MATCH($B249, Scores!$H$1:$O$1, 0)))</f>
        <v>6</v>
      </c>
      <c r="G249" s="1" t="str">
        <f>INDEX(Scores!$B$2:$B$594, MATCH('Next Gen'!$A249, Scores!$E$2:$E$594, 0))</f>
        <v>mid</v>
      </c>
      <c r="H249" s="4">
        <f>INDEX(Scores!$D$2:$D$594, MATCH('Next Gen'!$A249, Scores!$E$2:$E$594, 0))</f>
        <v>45860</v>
      </c>
    </row>
    <row r="250" spans="1:8">
      <c r="A250" s="1">
        <v>177</v>
      </c>
      <c r="B250" s="1" t="s">
        <v>4</v>
      </c>
      <c r="C250" s="1">
        <v>9</v>
      </c>
      <c r="D250" s="1">
        <v>9</v>
      </c>
      <c r="E250" s="1">
        <v>2</v>
      </c>
      <c r="F250" s="1">
        <f>SUMIF(Scores!$E$2:$E$594, 'Next Gen'!$A250, INDEX(Scores!$H$2:$O$594, 0, MATCH($B250, Scores!$H$1:$O$1, 0)))</f>
        <v>3</v>
      </c>
      <c r="G250" s="1" t="str">
        <f>INDEX(Scores!$B$2:$B$594, MATCH('Next Gen'!$A250, Scores!$E$2:$E$594, 0))</f>
        <v>high</v>
      </c>
      <c r="H250" s="4">
        <f>INDEX(Scores!$D$2:$D$594, MATCH('Next Gen'!$A250, Scores!$E$2:$E$594, 0))</f>
        <v>45860</v>
      </c>
    </row>
    <row r="251" spans="1:8">
      <c r="A251" s="1">
        <v>177</v>
      </c>
      <c r="B251" s="1" t="s">
        <v>5</v>
      </c>
      <c r="C251" s="1">
        <v>9</v>
      </c>
      <c r="D251" s="1">
        <v>8</v>
      </c>
      <c r="E251" s="1">
        <v>4</v>
      </c>
      <c r="F251" s="1">
        <f>SUMIF(Scores!$E$2:$E$594, 'Next Gen'!$A251, INDEX(Scores!$H$2:$O$594, 0, MATCH($B251, Scores!$H$1:$O$1, 0)))</f>
        <v>7</v>
      </c>
      <c r="G251" s="1" t="str">
        <f>INDEX(Scores!$B$2:$B$594, MATCH('Next Gen'!$A251, Scores!$E$2:$E$594, 0))</f>
        <v>high</v>
      </c>
      <c r="H251" s="4">
        <f>INDEX(Scores!$D$2:$D$594, MATCH('Next Gen'!$A251, Scores!$E$2:$E$594, 0))</f>
        <v>45860</v>
      </c>
    </row>
    <row r="252" spans="1:8">
      <c r="A252" s="1">
        <v>178</v>
      </c>
      <c r="B252" s="1" t="s">
        <v>4</v>
      </c>
      <c r="C252" s="1">
        <v>9</v>
      </c>
      <c r="D252" s="1">
        <v>9</v>
      </c>
      <c r="E252" s="1">
        <v>5</v>
      </c>
      <c r="F252" s="1">
        <f>SUMIF(Scores!$E$2:$E$594, 'Next Gen'!$A252, INDEX(Scores!$H$2:$O$594, 0, MATCH($B252, Scores!$H$1:$O$1, 0)))</f>
        <v>9</v>
      </c>
      <c r="G252" s="1" t="str">
        <f>INDEX(Scores!$B$2:$B$594, MATCH('Next Gen'!$A252, Scores!$E$2:$E$594, 0))</f>
        <v>mid</v>
      </c>
      <c r="H252" s="4">
        <f>INDEX(Scores!$D$2:$D$594, MATCH('Next Gen'!$A252, Scores!$E$2:$E$594, 0))</f>
        <v>45861</v>
      </c>
    </row>
    <row r="253" spans="1:8">
      <c r="A253" s="1">
        <v>178</v>
      </c>
      <c r="B253" s="1" t="s">
        <v>5</v>
      </c>
      <c r="C253" s="1">
        <v>9</v>
      </c>
      <c r="D253" s="1">
        <v>9</v>
      </c>
      <c r="E253" s="1">
        <v>3</v>
      </c>
      <c r="F253" s="1">
        <f>SUMIF(Scores!$E$2:$E$594, 'Next Gen'!$A253, INDEX(Scores!$H$2:$O$594, 0, MATCH($B253, Scores!$H$1:$O$1, 0)))</f>
        <v>5</v>
      </c>
      <c r="G253" s="1" t="str">
        <f>INDEX(Scores!$B$2:$B$594, MATCH('Next Gen'!$A253, Scores!$E$2:$E$594, 0))</f>
        <v>mid</v>
      </c>
      <c r="H253" s="4">
        <f>INDEX(Scores!$D$2:$D$594, MATCH('Next Gen'!$A253, Scores!$E$2:$E$594, 0))</f>
        <v>45861</v>
      </c>
    </row>
    <row r="254" spans="1:8">
      <c r="A254" s="1">
        <v>178</v>
      </c>
      <c r="B254" s="1" t="s">
        <v>6</v>
      </c>
      <c r="C254" s="1">
        <v>9</v>
      </c>
      <c r="D254" s="1">
        <v>4</v>
      </c>
      <c r="E254" s="1">
        <v>2</v>
      </c>
      <c r="F254" s="1">
        <f>SUMIF(Scores!$E$2:$E$594, 'Next Gen'!$A254, INDEX(Scores!$H$2:$O$594, 0, MATCH($B254, Scores!$H$1:$O$1, 0)))</f>
        <v>2</v>
      </c>
      <c r="G254" s="1" t="str">
        <f>INDEX(Scores!$B$2:$B$594, MATCH('Next Gen'!$A254, Scores!$E$2:$E$594, 0))</f>
        <v>mid</v>
      </c>
      <c r="H254" s="4">
        <f>INDEX(Scores!$D$2:$D$594, MATCH('Next Gen'!$A254, Scores!$E$2:$E$594, 0))</f>
        <v>45861</v>
      </c>
    </row>
    <row r="255" spans="1:8">
      <c r="A255" s="1">
        <v>179</v>
      </c>
      <c r="B255" s="1" t="s">
        <v>4</v>
      </c>
      <c r="C255" s="1">
        <v>9</v>
      </c>
      <c r="D255" s="1">
        <v>9</v>
      </c>
      <c r="E255" s="1">
        <v>5</v>
      </c>
      <c r="F255" s="1">
        <f>SUMIF(Scores!$E$2:$E$594, 'Next Gen'!$A255, INDEX(Scores!$H$2:$O$594, 0, MATCH($B255, Scores!$H$1:$O$1, 0)))</f>
        <v>6</v>
      </c>
      <c r="G255" s="1" t="str">
        <f>INDEX(Scores!$B$2:$B$594, MATCH('Next Gen'!$A255, Scores!$E$2:$E$594, 0))</f>
        <v>mid</v>
      </c>
      <c r="H255" s="4">
        <f>INDEX(Scores!$D$2:$D$594, MATCH('Next Gen'!$A255, Scores!$E$2:$E$594, 0))</f>
        <v>45861</v>
      </c>
    </row>
    <row r="256" spans="1:8">
      <c r="A256" s="1">
        <v>179</v>
      </c>
      <c r="B256" s="1" t="s">
        <v>5</v>
      </c>
      <c r="C256" s="1">
        <v>9</v>
      </c>
      <c r="D256" s="1">
        <v>6</v>
      </c>
      <c r="E256" s="1">
        <v>2</v>
      </c>
      <c r="F256" s="1">
        <f>SUMIF(Scores!$E$2:$E$594, 'Next Gen'!$A256, INDEX(Scores!$H$2:$O$594, 0, MATCH($B256, Scores!$H$1:$O$1, 0)))</f>
        <v>3</v>
      </c>
      <c r="G256" s="1" t="str">
        <f>INDEX(Scores!$B$2:$B$594, MATCH('Next Gen'!$A256, Scores!$E$2:$E$594, 0))</f>
        <v>mid</v>
      </c>
      <c r="H256" s="4">
        <f>INDEX(Scores!$D$2:$D$594, MATCH('Next Gen'!$A256, Scores!$E$2:$E$594, 0))</f>
        <v>45861</v>
      </c>
    </row>
    <row r="257" spans="1:8">
      <c r="A257" s="1">
        <v>180</v>
      </c>
      <c r="B257" s="1" t="s">
        <v>6</v>
      </c>
      <c r="C257" s="1">
        <v>9</v>
      </c>
      <c r="D257" s="1">
        <v>7</v>
      </c>
      <c r="E257" s="1">
        <v>4</v>
      </c>
      <c r="F257" s="1">
        <f>SUMIF(Scores!$E$2:$E$594, 'Next Gen'!$A257, INDEX(Scores!$H$2:$O$594, 0, MATCH($B257, Scores!$H$1:$O$1, 0)))</f>
        <v>8</v>
      </c>
      <c r="G257" s="1" t="str">
        <f>INDEX(Scores!$B$2:$B$594, MATCH('Next Gen'!$A257, Scores!$E$2:$E$594, 0))</f>
        <v>mid</v>
      </c>
      <c r="H257" s="4">
        <f>INDEX(Scores!$D$2:$D$594, MATCH('Next Gen'!$A257, Scores!$E$2:$E$594, 0))</f>
        <v>45862</v>
      </c>
    </row>
    <row r="258" spans="1:8">
      <c r="A258" s="1">
        <v>180</v>
      </c>
      <c r="B258" s="1" t="s">
        <v>5</v>
      </c>
      <c r="C258" s="1">
        <v>9</v>
      </c>
      <c r="D258" s="1">
        <v>7</v>
      </c>
      <c r="E258" s="1">
        <v>3</v>
      </c>
      <c r="F258" s="1">
        <f>SUMIF(Scores!$E$2:$E$594, 'Next Gen'!$A258, INDEX(Scores!$H$2:$O$594, 0, MATCH($B258, Scores!$H$1:$O$1, 0)))</f>
        <v>5</v>
      </c>
      <c r="G258" s="1" t="str">
        <f>INDEX(Scores!$B$2:$B$594, MATCH('Next Gen'!$A258, Scores!$E$2:$E$594, 0))</f>
        <v>mid</v>
      </c>
      <c r="H258" s="4">
        <f>INDEX(Scores!$D$2:$D$594, MATCH('Next Gen'!$A258, Scores!$E$2:$E$594, 0))</f>
        <v>45862</v>
      </c>
    </row>
    <row r="259" spans="1:8">
      <c r="A259" s="1">
        <v>181</v>
      </c>
      <c r="B259" s="1" t="s">
        <v>5</v>
      </c>
      <c r="C259" s="1">
        <v>9</v>
      </c>
      <c r="D259" s="1">
        <v>8</v>
      </c>
      <c r="E259" s="1">
        <v>3</v>
      </c>
      <c r="F259" s="1">
        <f>SUMIF(Scores!$E$2:$E$594, 'Next Gen'!$A259, INDEX(Scores!$H$2:$O$594, 0, MATCH($B259, Scores!$H$1:$O$1, 0)))</f>
        <v>4</v>
      </c>
      <c r="G259" s="1" t="str">
        <f>INDEX(Scores!$B$2:$B$594, MATCH('Next Gen'!$A259, Scores!$E$2:$E$594, 0))</f>
        <v>mid</v>
      </c>
      <c r="H259" s="4">
        <f>INDEX(Scores!$D$2:$D$594, MATCH('Next Gen'!$A259, Scores!$E$2:$E$594, 0))</f>
        <v>45863</v>
      </c>
    </row>
    <row r="260" spans="1:8">
      <c r="A260" s="1">
        <v>181</v>
      </c>
      <c r="B260" s="1" t="s">
        <v>6</v>
      </c>
      <c r="C260" s="1">
        <v>9</v>
      </c>
      <c r="D260" s="1">
        <v>3</v>
      </c>
      <c r="E260" s="1">
        <v>0</v>
      </c>
      <c r="F260" s="1">
        <f>SUMIF(Scores!$E$2:$E$594, 'Next Gen'!$A260, INDEX(Scores!$H$2:$O$594, 0, MATCH($B260, Scores!$H$1:$O$1, 0)))</f>
        <v>0</v>
      </c>
      <c r="G260" s="1" t="str">
        <f>INDEX(Scores!$B$2:$B$594, MATCH('Next Gen'!$A260, Scores!$E$2:$E$594, 0))</f>
        <v>mid</v>
      </c>
      <c r="H260" s="4">
        <f>INDEX(Scores!$D$2:$D$594, MATCH('Next Gen'!$A260, Scores!$E$2:$E$594, 0))</f>
        <v>45863</v>
      </c>
    </row>
    <row r="261" spans="1:8">
      <c r="A261" s="1">
        <v>182</v>
      </c>
      <c r="B261" s="1" t="s">
        <v>83</v>
      </c>
      <c r="C261" s="1">
        <v>12</v>
      </c>
      <c r="D261" s="1">
        <v>7</v>
      </c>
      <c r="E261" s="1">
        <v>3</v>
      </c>
      <c r="F261" s="1">
        <f>SUMIF(Scores!$E$2:$E$594, 'Next Gen'!$A261, INDEX(Scores!$H$2:$O$594, 0, MATCH($B261, Scores!$H$1:$O$1, 0)))</f>
        <v>3</v>
      </c>
      <c r="G261" s="1" t="str">
        <f>INDEX(Scores!$B$2:$B$594, MATCH('Next Gen'!$A261, Scores!$E$2:$E$594, 0))</f>
        <v>mid</v>
      </c>
      <c r="H261" s="4">
        <f>INDEX(Scores!$D$2:$D$594, MATCH('Next Gen'!$A261, Scores!$E$2:$E$594, 0))</f>
        <v>45863</v>
      </c>
    </row>
    <row r="262" spans="1:8">
      <c r="A262" s="1">
        <v>182</v>
      </c>
      <c r="B262" s="1" t="s">
        <v>5</v>
      </c>
      <c r="C262" s="1">
        <v>12</v>
      </c>
      <c r="D262" s="1">
        <v>11</v>
      </c>
      <c r="E262" s="1">
        <v>3</v>
      </c>
      <c r="F262" s="1">
        <f>SUMIF(Scores!$E$2:$E$594, 'Next Gen'!$A262, INDEX(Scores!$H$2:$O$594, 0, MATCH($B262, Scores!$H$1:$O$1, 0)))</f>
        <v>4</v>
      </c>
      <c r="G262" s="1" t="str">
        <f>INDEX(Scores!$B$2:$B$594, MATCH('Next Gen'!$A262, Scores!$E$2:$E$594, 0))</f>
        <v>mid</v>
      </c>
      <c r="H262" s="4">
        <f>INDEX(Scores!$D$2:$D$594, MATCH('Next Gen'!$A262, Scores!$E$2:$E$594, 0))</f>
        <v>45863</v>
      </c>
    </row>
    <row r="263" spans="1:8">
      <c r="A263" s="1">
        <v>183</v>
      </c>
      <c r="B263" s="1" t="s">
        <v>5</v>
      </c>
      <c r="C263" s="1">
        <v>9</v>
      </c>
      <c r="D263" s="1">
        <v>9</v>
      </c>
      <c r="E263" s="1">
        <v>2</v>
      </c>
      <c r="F263" s="1">
        <f>SUMIF(Scores!$E$2:$E$594, 'Next Gen'!$A263, INDEX(Scores!$H$2:$N$594, 0, MATCH($B263, Scores!$H$1:$N$1, 0)))</f>
        <v>5</v>
      </c>
      <c r="G263" s="1" t="str">
        <f>INDEX(Scores!$B$2:$B$594, MATCH('Next Gen'!$A263, Scores!$E$2:$E$594, 0))</f>
        <v>mid</v>
      </c>
      <c r="H263" s="4">
        <f>INDEX(Scores!$D$2:$D$594, MATCH('Next Gen'!$A263, Scores!$E$2:$E$594, 0))</f>
        <v>45863</v>
      </c>
    </row>
    <row r="264" spans="1:8">
      <c r="A264" s="1">
        <v>183</v>
      </c>
      <c r="B264" s="1" t="s">
        <v>83</v>
      </c>
      <c r="C264" s="1">
        <v>9</v>
      </c>
      <c r="D264" s="1">
        <v>4</v>
      </c>
      <c r="E264" s="1">
        <v>1</v>
      </c>
      <c r="F264" s="1">
        <f>SUMIF(Scores!$E$2:$E$594, 'Next Gen'!$A264, INDEX(Scores!$H$2:$O$594, 0, MATCH($B264, Scores!$H$1:$O$1, 0)))</f>
        <v>3</v>
      </c>
      <c r="G264" s="1" t="str">
        <f>INDEX(Scores!$B$2:$B$594, MATCH('Next Gen'!$A264, Scores!$E$2:$E$594, 0))</f>
        <v>mid</v>
      </c>
      <c r="H264" s="4">
        <f>INDEX(Scores!$D$2:$D$594, MATCH('Next Gen'!$A264, Scores!$E$2:$E$594, 0))</f>
        <v>45863</v>
      </c>
    </row>
    <row r="265" spans="1:8">
      <c r="A265" s="1">
        <v>184</v>
      </c>
      <c r="B265" s="1" t="s">
        <v>5</v>
      </c>
      <c r="C265" s="1">
        <v>9</v>
      </c>
      <c r="D265" s="1">
        <v>7</v>
      </c>
      <c r="E265" s="1">
        <v>4</v>
      </c>
      <c r="F265" s="1">
        <f>SUMIF(Scores!$E$2:$E$594, 'Next Gen'!$A265, INDEX(Scores!$H$2:$N$594, 0, MATCH($B265, Scores!$H$1:$N$1, 0)))</f>
        <v>8</v>
      </c>
      <c r="G265" s="1" t="str">
        <f>INDEX(Scores!$B$2:$B$594, MATCH('Next Gen'!$A265, Scores!$E$2:$E$594, 0))</f>
        <v>mid</v>
      </c>
      <c r="H265" s="4">
        <f>INDEX(Scores!$D$2:$D$594, MATCH('Next Gen'!$A265, Scores!$E$2:$E$594, 0))</f>
        <v>45866</v>
      </c>
    </row>
    <row r="266" spans="1:8">
      <c r="A266" s="1">
        <v>184</v>
      </c>
      <c r="B266" s="1" t="s">
        <v>6</v>
      </c>
      <c r="C266" s="1">
        <v>9</v>
      </c>
      <c r="D266" s="1">
        <v>4</v>
      </c>
      <c r="E266" s="1">
        <v>2</v>
      </c>
      <c r="F266" s="1">
        <f>SUMIF(Scores!$E$2:$E$594, 'Next Gen'!$A266, INDEX(Scores!$H$2:$O$594, 0, MATCH($B266, Scores!$H$1:$O$1, 0)))</f>
        <v>2</v>
      </c>
      <c r="G266" s="1" t="str">
        <f>INDEX(Scores!$B$2:$B$594, MATCH('Next Gen'!$A266, Scores!$E$2:$E$594, 0))</f>
        <v>mid</v>
      </c>
      <c r="H266" s="4">
        <f>INDEX(Scores!$D$2:$D$594, MATCH('Next Gen'!$A266, Scores!$E$2:$E$594, 0))</f>
        <v>45866</v>
      </c>
    </row>
    <row r="267" spans="1:8">
      <c r="A267" s="1">
        <v>185</v>
      </c>
      <c r="B267" s="1" t="s">
        <v>4</v>
      </c>
      <c r="C267" s="1">
        <v>9</v>
      </c>
      <c r="D267" s="1">
        <v>9</v>
      </c>
      <c r="E267" s="1">
        <v>6</v>
      </c>
      <c r="F267" s="1">
        <f>SUMIF(Scores!$E$2:$E$594, 'Next Gen'!$A267, INDEX(Scores!$H$2:$N$594, 0, MATCH($B267, Scores!$H$1:$N$1, 0)))</f>
        <v>11</v>
      </c>
      <c r="G267" s="1" t="str">
        <f>INDEX(Scores!$B$2:$B$594, MATCH('Next Gen'!$A267, Scores!$E$2:$E$594, 0))</f>
        <v>mid</v>
      </c>
      <c r="H267" s="4">
        <f>INDEX(Scores!$D$2:$D$594, MATCH('Next Gen'!$A267, Scores!$E$2:$E$594, 0))</f>
        <v>45868</v>
      </c>
    </row>
    <row r="268" spans="1:8">
      <c r="A268" s="1">
        <v>185</v>
      </c>
      <c r="B268" s="1" t="s">
        <v>5</v>
      </c>
      <c r="C268" s="1">
        <v>9</v>
      </c>
      <c r="D268" s="1">
        <v>8</v>
      </c>
      <c r="E268" s="1">
        <v>3</v>
      </c>
      <c r="F268" s="1">
        <f>SUMIF(Scores!$E$2:$E$594, 'Next Gen'!$A268, INDEX(Scores!$H$2:$O$594, 0, MATCH($B268, Scores!$H$1:$O$1, 0)))</f>
        <v>6</v>
      </c>
      <c r="G268" s="1" t="str">
        <f>INDEX(Scores!$B$2:$B$594, MATCH('Next Gen'!$A268, Scores!$E$2:$E$594, 0))</f>
        <v>mid</v>
      </c>
      <c r="H268" s="4">
        <f>INDEX(Scores!$D$2:$D$594, MATCH('Next Gen'!$A268, Scores!$E$2:$E$594, 0))</f>
        <v>45868</v>
      </c>
    </row>
    <row r="269" spans="1:8">
      <c r="A269" s="1">
        <v>186</v>
      </c>
      <c r="B269" s="1" t="s">
        <v>4</v>
      </c>
      <c r="C269" s="1">
        <v>9</v>
      </c>
      <c r="D269" s="1">
        <v>8</v>
      </c>
      <c r="E269" s="1">
        <v>6</v>
      </c>
      <c r="F269" s="1">
        <f>SUMIF(Scores!$E$2:$E$594, 'Next Gen'!$A269, INDEX(Scores!$H$2:$N$594, 0, MATCH($B269, Scores!$H$1:$N$1, 0)))</f>
        <v>10</v>
      </c>
      <c r="G269" s="1" t="str">
        <f>INDEX(Scores!$B$2:$B$594, MATCH('Next Gen'!$A269, Scores!$E$2:$E$594, 0))</f>
        <v>mid</v>
      </c>
      <c r="H269" s="4">
        <f>INDEX(Scores!$D$2:$D$594, MATCH('Next Gen'!$A269, Scores!$E$2:$E$594, 0))</f>
        <v>45868</v>
      </c>
    </row>
    <row r="270" spans="1:8">
      <c r="A270" s="1">
        <v>186</v>
      </c>
      <c r="B270" s="1" t="s">
        <v>5</v>
      </c>
      <c r="C270" s="1">
        <v>9</v>
      </c>
      <c r="D270" s="1">
        <v>8</v>
      </c>
      <c r="E270" s="1">
        <v>3</v>
      </c>
      <c r="F270" s="1">
        <f>SUMIF(Scores!$E$2:$E$594, 'Next Gen'!$A270, INDEX(Scores!$H$2:$O$594, 0, MATCH($B270, Scores!$H$1:$O$1, 0)))</f>
        <v>7</v>
      </c>
      <c r="G270" s="1" t="str">
        <f>INDEX(Scores!$B$2:$B$594, MATCH('Next Gen'!$A270, Scores!$E$2:$E$594, 0))</f>
        <v>mid</v>
      </c>
      <c r="H270" s="4">
        <f>INDEX(Scores!$D$2:$D$594, MATCH('Next Gen'!$A270, Scores!$E$2:$E$594, 0))</f>
        <v>45868</v>
      </c>
    </row>
    <row r="271" spans="1:8">
      <c r="A271" s="1">
        <v>187</v>
      </c>
      <c r="B271" s="1" t="s">
        <v>4</v>
      </c>
      <c r="C271" s="1">
        <v>9</v>
      </c>
      <c r="D271" s="1">
        <v>9</v>
      </c>
      <c r="E271" s="1">
        <v>7</v>
      </c>
      <c r="F271" s="1">
        <f>SUMIF(Scores!$E$2:$E$594, 'Next Gen'!$A271, INDEX(Scores!$H$2:$N$594, 0, MATCH($B271, Scores!$H$1:$N$1, 0)))</f>
        <v>13</v>
      </c>
      <c r="G271" s="1" t="str">
        <f>INDEX(Scores!$B$2:$B$594, MATCH('Next Gen'!$A271, Scores!$E$2:$E$594, 0))</f>
        <v>mid</v>
      </c>
      <c r="H271" s="4">
        <f>INDEX(Scores!$D$2:$D$594, MATCH('Next Gen'!$A271, Scores!$E$2:$E$594, 0))</f>
        <v>45868</v>
      </c>
    </row>
    <row r="272" spans="1:8">
      <c r="A272" s="1">
        <v>187</v>
      </c>
      <c r="B272" s="1" t="s">
        <v>5</v>
      </c>
      <c r="C272" s="1">
        <v>9</v>
      </c>
      <c r="D272" s="1">
        <v>7</v>
      </c>
      <c r="E272" s="1">
        <v>4</v>
      </c>
      <c r="F272" s="1">
        <f>SUMIF(Scores!$E$2:$E$594, 'Next Gen'!$A272, INDEX(Scores!$H$2:$O$594, 0, MATCH($B272, Scores!$H$1:$O$1, 0)))</f>
        <v>4</v>
      </c>
      <c r="G272" s="1" t="str">
        <f>INDEX(Scores!$B$2:$B$594, MATCH('Next Gen'!$A272, Scores!$E$2:$E$594, 0))</f>
        <v>mid</v>
      </c>
      <c r="H272" s="4">
        <f>INDEX(Scores!$D$2:$D$594, MATCH('Next Gen'!$A272, Scores!$E$2:$E$594, 0))</f>
        <v>45868</v>
      </c>
    </row>
    <row r="273" spans="1:8">
      <c r="A273" s="1">
        <v>188</v>
      </c>
      <c r="B273" s="1" t="s">
        <v>4</v>
      </c>
      <c r="C273" s="1">
        <v>9</v>
      </c>
      <c r="D273" s="1">
        <v>9</v>
      </c>
      <c r="E273" s="1">
        <v>4</v>
      </c>
      <c r="F273" s="1">
        <f>SUMIF(Scores!$E$2:$E$594, 'Next Gen'!$A273, INDEX(Scores!$H$2:$N$594, 0, MATCH($B273, Scores!$H$1:$N$1, 0)))</f>
        <v>8</v>
      </c>
      <c r="G273" s="1" t="str">
        <f>INDEX(Scores!$B$2:$B$594, MATCH('Next Gen'!$A273, Scores!$E$2:$E$594, 0))</f>
        <v>mid</v>
      </c>
      <c r="H273" s="4">
        <f>INDEX(Scores!$D$2:$D$594, MATCH('Next Gen'!$A273, Scores!$E$2:$E$594, 0))</f>
        <v>45868</v>
      </c>
    </row>
    <row r="274" spans="1:8">
      <c r="A274" s="1">
        <v>188</v>
      </c>
      <c r="B274" s="1" t="s">
        <v>5</v>
      </c>
      <c r="C274" s="1">
        <v>9</v>
      </c>
      <c r="D274" s="1">
        <v>7</v>
      </c>
      <c r="E274" s="1">
        <v>3</v>
      </c>
      <c r="F274" s="1">
        <f>SUMIF(Scores!$E$2:$E$594, 'Next Gen'!$A274, INDEX(Scores!$H$2:$O$594, 0, MATCH($B274, Scores!$H$1:$O$1, 0)))</f>
        <v>6</v>
      </c>
      <c r="G274" s="1" t="str">
        <f>INDEX(Scores!$B$2:$B$594, MATCH('Next Gen'!$A274, Scores!$E$2:$E$594, 0))</f>
        <v>mid</v>
      </c>
      <c r="H274" s="4">
        <f>INDEX(Scores!$D$2:$D$594, MATCH('Next Gen'!$A274, Scores!$E$2:$E$594, 0))</f>
        <v>45868</v>
      </c>
    </row>
    <row r="275" spans="1:8">
      <c r="A275" s="1">
        <v>189</v>
      </c>
      <c r="B275" s="1" t="s">
        <v>4</v>
      </c>
      <c r="C275" s="1">
        <v>9</v>
      </c>
      <c r="D275" s="1">
        <v>9</v>
      </c>
      <c r="E275" s="1">
        <v>7</v>
      </c>
      <c r="F275" s="1">
        <f>SUMIF(Scores!$E$2:$E$594, 'Next Gen'!$A275, INDEX(Scores!$H$2:$N$594, 0, MATCH($B275, Scores!$H$1:$N$1, 0)))</f>
        <v>16</v>
      </c>
      <c r="G275" s="1" t="str">
        <f>INDEX(Scores!$B$2:$B$594, MATCH('Next Gen'!$A275, Scores!$E$2:$E$594, 0))</f>
        <v>mid</v>
      </c>
      <c r="H275" s="4">
        <f>INDEX(Scores!$D$2:$D$594, MATCH('Next Gen'!$A275, Scores!$E$2:$E$594, 0))</f>
        <v>45869</v>
      </c>
    </row>
    <row r="276" spans="1:8">
      <c r="A276" s="1">
        <v>189</v>
      </c>
      <c r="B276" s="1" t="s">
        <v>5</v>
      </c>
      <c r="C276" s="1">
        <v>9</v>
      </c>
      <c r="D276" s="1">
        <v>6</v>
      </c>
      <c r="E276" s="1">
        <v>2</v>
      </c>
      <c r="F276" s="1">
        <f>SUMIF(Scores!$E$2:$E$594, 'Next Gen'!$A276, INDEX(Scores!$H$2:$O$594, 0, MATCH($B276, Scores!$H$1:$O$1, 0)))</f>
        <v>6</v>
      </c>
      <c r="G276" s="1" t="str">
        <f>INDEX(Scores!$B$2:$B$594, MATCH('Next Gen'!$A276, Scores!$E$2:$E$594, 0))</f>
        <v>mid</v>
      </c>
      <c r="H276" s="4">
        <f>INDEX(Scores!$D$2:$D$594, MATCH('Next Gen'!$A276, Scores!$E$2:$E$594, 0))</f>
        <v>45869</v>
      </c>
    </row>
    <row r="277" spans="1:8">
      <c r="A277" s="1">
        <v>190</v>
      </c>
      <c r="B277" s="1" t="s">
        <v>4</v>
      </c>
      <c r="C277" s="1">
        <v>12</v>
      </c>
      <c r="D277" s="1">
        <v>12</v>
      </c>
      <c r="E277" s="1">
        <v>4</v>
      </c>
      <c r="F277" s="1">
        <f>SUMIF(Scores!$E$2:$E$594, 'Next Gen'!$A277, INDEX(Scores!$H$2:$N$594, 0, MATCH($B277, Scores!$H$1:$N$1, 0)))</f>
        <v>9</v>
      </c>
      <c r="G277" s="1" t="str">
        <f>INDEX(Scores!$B$2:$B$594, MATCH('Next Gen'!$A277, Scores!$E$2:$E$594, 0))</f>
        <v>mid</v>
      </c>
      <c r="H277" s="4">
        <f>INDEX(Scores!$D$2:$D$594, MATCH('Next Gen'!$A277, Scores!$E$2:$E$594, 0))</f>
        <v>45869</v>
      </c>
    </row>
    <row r="278" spans="1:8">
      <c r="A278" s="1">
        <v>190</v>
      </c>
      <c r="B278" s="1" t="s">
        <v>5</v>
      </c>
      <c r="C278" s="1">
        <v>12</v>
      </c>
      <c r="D278" s="1">
        <v>10</v>
      </c>
      <c r="E278" s="1">
        <v>3</v>
      </c>
      <c r="F278" s="1">
        <f>SUMIF(Scores!$E$2:$E$594, 'Next Gen'!$A278, INDEX(Scores!$H$2:$O$594, 0, MATCH($B278, Scores!$H$1:$O$1, 0)))</f>
        <v>5</v>
      </c>
      <c r="G278" s="1" t="str">
        <f>INDEX(Scores!$B$2:$B$594, MATCH('Next Gen'!$A278, Scores!$E$2:$E$594, 0))</f>
        <v>mid</v>
      </c>
      <c r="H278" s="4">
        <f>INDEX(Scores!$D$2:$D$594, MATCH('Next Gen'!$A278, Scores!$E$2:$E$594, 0))</f>
        <v>45869</v>
      </c>
    </row>
    <row r="279" spans="1:8">
      <c r="A279" s="1">
        <v>191</v>
      </c>
      <c r="B279" s="1" t="s">
        <v>4</v>
      </c>
      <c r="C279" s="1">
        <v>9</v>
      </c>
      <c r="D279" s="1">
        <v>9</v>
      </c>
      <c r="E279" s="1">
        <v>3</v>
      </c>
      <c r="F279" s="1">
        <f>SUMIF(Scores!$E$2:$E$594, 'Next Gen'!$A279, INDEX(Scores!$H$2:$N$594, 0, MATCH($B279, Scores!$H$1:$N$1, 0)))</f>
        <v>5</v>
      </c>
      <c r="G279" s="1" t="str">
        <f>INDEX(Scores!$B$2:$B$594, MATCH('Next Gen'!$A279, Scores!$E$2:$E$594, 0))</f>
        <v>mid</v>
      </c>
      <c r="H279" s="4">
        <f>INDEX(Scores!$D$2:$D$594, MATCH('Next Gen'!$A279, Scores!$E$2:$E$594, 0))</f>
        <v>45869</v>
      </c>
    </row>
    <row r="280" spans="1:8">
      <c r="A280" s="1">
        <v>191</v>
      </c>
      <c r="B280" s="1" t="s">
        <v>5</v>
      </c>
      <c r="C280" s="1">
        <v>9</v>
      </c>
      <c r="D280" s="1">
        <v>9</v>
      </c>
      <c r="E280" s="1">
        <v>5</v>
      </c>
      <c r="F280" s="1">
        <f>SUMIF(Scores!$E$2:$E$594, 'Next Gen'!$A280, INDEX(Scores!$H$2:$O$594, 0, MATCH($B280, Scores!$H$1:$O$1, 0)))</f>
        <v>7</v>
      </c>
      <c r="G280" s="1" t="str">
        <f>INDEX(Scores!$B$2:$B$594, MATCH('Next Gen'!$A280, Scores!$E$2:$E$594, 0))</f>
        <v>mid</v>
      </c>
      <c r="H280" s="4">
        <f>INDEX(Scores!$D$2:$D$594, MATCH('Next Gen'!$A280, Scores!$E$2:$E$594, 0))</f>
        <v>45869</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d H n / W t 1 s V 2 m l A A A A 9 g A A A B I A A A B D b 2 5 m a W c v U G F j a 2 F n Z S 5 4 b W y F j 7 E O g j A Y h F + F d K c t K M G Q n z K 4 S m J C N K 5 N q d A I x d B i e T c H H 8 l X E K O o m + P d f Z f c 3 a 8 3 y M a 2 8 S 6 y N 6 r T K Q o w R Z 7 U o i u V r l I 0 2 K O / Q h m D L R c n X k l v g r V J R q N S V F t 7 T g h x z m G 3 w F 1 f k Z D S g B z y T S F q 2 X J f a W O 5 F h J 9 W u X / F m K w f 4 1 h I Q 6 W E Y 7 i G F M g s w m 5 0 l 8 g n P Y + 0 x 8 T 1 k N j h 1 4 y q f 1 d A W S W Q N 4 f 2 A N Q S w M E F A A A C A g A d H n / 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B 0 e f 9 a D 8 r p q 6 Q A A A D p A A A A E w A A A F t D b 2 5 0 Z W 5 0 X 1 R 5 c G V z X S 5 4 b W x t j k s O w j A M R K 8 S e Z + 6 s E A I N W U B 3 I A L R M H 9 i O a j x k X h b C w 4 E l c g b X e I p W f m e e b z e l f H Z A f x o D H 2 3 i n Y F C U I c s b f e t c q m L i R e z j W 1 f U Z K I o c d V F B x x w O i N F 0 Z H U s f C C X n c a P V n M + x x a D N n f d E m 7 L c o f G O y b H k u c f U F d n a v Q 0 s L i k L K + 1 G Q d x W n N z l Q K m x L j I + J e w P 3 k d w t A b z d n E J G 2 U d i F x G V 5 / A V B L A Q I U A x Q A A A g I A H R 5 / 1 r d b F d p p Q A A A P Y A A A A S A A A A A A A A A A A A A A C k g Q A A A A B D b 2 5 m a W c v U G F j a 2 F n Z S 5 4 b W x Q S w E C F A M U A A A I C A B 0 e f 9 a s Y V Y k 8 w K A A A a Q w A A E w A A A A A A A A A A A A A A p I H V A A A A R m 9 y b X V s Y X M v U 2 V j d G l v b j E u b V B L A Q I U A x Q A A A g I A H R 5 / 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I w O j I w O j A x L j c 3 M j Q x M z 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k 1 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F c n J v c k N v d W 5 0 I i B W Y W x 1 Z T 0 i b D A i I C 8 + P E V u d H J 5 I F R 5 c G U 9 I k Z p b G x M Y X N 0 V X B k Y X R l Z C I g V m F s d W U 9 I m Q y M D I 1 L T A 3 L T M x V D I w O j E x O j Q w L j k x N z E 1 O T B a I i A v P j x F b n R y e S B U e X B l P S J G a W x s R X J y b 3 J D b 2 R l I i B W Y W x 1 Z T 0 i c 1 V u a 2 5 v d 2 4 i I C 8 + P E V u d H J 5 I F R 5 c G U 9 I k Z p b G x D b 2 x 1 b W 5 U e X B l c y I g V m F s d W U 9 I n N B Q U F B Q 1 F B Q U F B Q U d B Q U F B Q U F B P S I g L z 4 8 R W 5 0 c n k g V H l w Z T 0 i R m l s b E N v d W 5 0 I i B W Y W x 1 Z T 0 i b D Y 1 N 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z M V Q y M D o x M T o z N S 4 0 N z I 0 O T Y 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F N 0 Y X R 1 c y I g V m F s d W U 9 I n N D b 2 1 w b G V 0 Z S I g L z 4 8 R W 5 0 c n k g V H l w Z T 0 i R m l s b E N v d W 5 0 I i B W Y W x 1 Z T 0 i b D Q 0 N y 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J v d W 5 k c y w 2 f S Z x d W 9 0 O y w m c X V v d D t T Z W N 0 a W 9 u M S 9 D b 2 5 2 Z X J 0 I H R v I E d h b W V z L 0 F 1 d G 9 S Z W 1 v d m V k Q 2 9 s d W 1 u c z E u e 1 B s Y X l l c i w 3 f S Z x d W 9 0 O y w m c X V v d D t T Z W N 0 a W 9 u M S 9 D b 2 5 2 Z X J 0 I H R v I E d h b W V z L 0 F 1 d G 9 S Z W 1 v d m V k Q 2 9 s d W 1 u c z E u e 1 R v d G F s I F N j b 3 J l L D h 9 J n F 1 b 3 Q 7 L C Z x d W 9 0 O 1 N l Y 3 R p b 2 4 x L 0 N v b n Z l c n Q g d G 8 g R 2 F t Z X M v Q X V 0 b 1 J l b W 9 2 Z W R D b 2 x 1 b W 5 z M S 5 7 V m l j d G 9 y e S 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S Z W x h d G l v b n N o a X B J b m Z v J n F 1 b 3 Q 7 O l t d f S I g L z 4 8 R W 5 0 c n k g V H l w Z T 0 i Q W R k Z W R U b 0 R h d G F N b 2 R l b C I g V m F s d W U 9 I m w w 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b p c + J w 9 3 4 + h L O g / + o Q R T s n L y 2 V i Y f Y w n a k F p I K m B w 6 W G + C 3 X f o 2 r k q d e 2 w L U 3 g Z E h L I m o o I N D X 6 M U 7 d m U d I m w 9 m K d 6 a 3 I K v x F V B y i 4 0 C m o 1 J T d H w 5 v W G J O u T E y n E n n 5 R R z 7 q X < / 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2025-07-31T20:19:50Z</dcterms:modified>
</cp:coreProperties>
</file>