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CB1A98AE-DAFD-3240-89F9-01DDCFB78202}"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7" r:id="rId7"/>
    <pivotCache cacheId="32" r:id="rId8"/>
    <pivotCache cacheId="29" r:id="rId9"/>
    <pivotCache cacheId="31" r:id="rId10"/>
    <pivotCache cacheId="4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4" i="2" l="1"/>
  <c r="G314" i="2"/>
  <c r="F314" i="2"/>
  <c r="H313" i="2"/>
  <c r="G313" i="2"/>
  <c r="F313" i="2"/>
  <c r="E636" i="1"/>
  <c r="E639" i="1" s="1"/>
  <c r="E642"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11" i="2" l="1"/>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<sst xmlns="http://schemas.openxmlformats.org/spreadsheetml/2006/main" count="10820" uniqueCount="123">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</sst>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106">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4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14"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49:O65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05">
      <pivotArea outline="0" collapsedLevelsAreSubtotals="1" fieldPosition="0">
        <references count="1">
          <reference field="4294967294" count="3" selected="0">
            <x v="1"/>
            <x v="2"/>
            <x v="3"/>
          </reference>
        </references>
      </pivotArea>
    </format>
    <format dxfId="10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82">
      <pivotArea grandRow="1" outline="0" collapsedLevelsAreSubtotals="1"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8" type="button" dataOnly="0" labelOnly="1" outline="0"/>
    </format>
    <format dxfId="77">
      <pivotArea type="topRight" dataOnly="0" labelOnly="1" outline="0" fieldPosition="0"/>
    </format>
    <format dxfId="76">
      <pivotArea field="5" type="button" dataOnly="0" labelOnly="1" outline="0" axis="axisRow" fieldPosition="0"/>
    </format>
    <format dxfId="75">
      <pivotArea dataOnly="0" labelOnly="1" grandRow="1" outline="0" fieldPosition="0"/>
    </format>
    <format dxfId="74">
      <pivotArea dataOnly="0" labelOnly="1" grandCol="1" outline="0" fieldPosition="0"/>
    </format>
    <format dxfId="73">
      <pivotArea outline="0" fieldPosition="0">
        <references count="1">
          <reference field="4294967294" count="1">
            <x v="4"/>
          </reference>
        </references>
      </pivotArea>
    </format>
    <format dxfId="72">
      <pivotArea field="5" grandRow="1" outline="0" collapsedLevelsAreSubtotals="1" axis="axisRow" fieldPosition="0">
        <references count="1">
          <reference field="4294967294" count="4" selected="0">
            <x v="0"/>
            <x v="1"/>
            <x v="2"/>
            <x v="3"/>
          </reference>
        </references>
      </pivotArea>
    </format>
    <format dxfId="7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1">
      <pivotArea outline="0" collapsedLevelsAreSubtotals="1" fieldPosition="0"/>
    </format>
    <format dxfId="6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4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55">
      <pivotArea collapsedLevelsAreSubtotals="1" fieldPosition="0">
        <references count="1">
          <reference field="1" count="0"/>
        </references>
      </pivotArea>
    </format>
    <format dxfId="54">
      <pivotArea grandRow="1" outline="0" collapsedLevelsAreSubtotals="1" fieldPosition="0"/>
    </format>
    <format dxfId="53">
      <pivotArea outline="0" collapsedLevelsAreSubtotals="1" fieldPosition="0">
        <references count="1">
          <reference field="4294967294" count="1" selected="0">
            <x v="0"/>
          </reference>
        </references>
      </pivotArea>
    </format>
    <format dxfId="52">
      <pivotArea collapsedLevelsAreSubtotals="1" fieldPosition="0">
        <references count="2">
          <reference field="4294967294" count="1" selected="0">
            <x v="4"/>
          </reference>
          <reference field="1" count="1">
            <x v="2"/>
          </reference>
        </references>
      </pivotArea>
    </format>
    <format dxfId="5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42" totalsRowShown="0" headerRowDxfId="103" dataDxfId="102">
  <autoFilter ref="A1:O642" xr:uid="{3EE34D67-BE40-8D4B-95B5-0F0DFCFF4EA9}"/>
  <tableColumns count="15">
    <tableColumn id="1" xr3:uid="{7C780070-9569-444B-A52F-0E8A91DB4571}" name="Angle" dataDxfId="101"/>
    <tableColumn id="2" xr3:uid="{6A2455D2-C0D1-3E47-9573-5467348A28F5}" name="Height" dataDxfId="100"/>
    <tableColumn id="3" xr3:uid="{DA8AD22B-CF46-8840-B3B1-48A8E02DEC4B}" name="Base" dataDxfId="99"/>
    <tableColumn id="4" xr3:uid="{7E03E195-D8E2-0B4F-993C-AAC3DF4EBC08}" name="Date" dataDxfId="98"/>
    <tableColumn id="5" xr3:uid="{F7F2F77E-EE84-B641-8C64-31EBC9070D52}" name="Game" dataDxfId="97"/>
    <tableColumn id="6" xr3:uid="{691400A5-6CD9-9446-8CC7-4233F227B2FC}" name="Round" dataDxfId="96"/>
    <tableColumn id="7" xr3:uid="{1BE729AE-2EF6-714E-B023-F1EDE2BF6C33}" name="Order" dataDxfId="95"/>
    <tableColumn id="8" xr3:uid="{6280802B-E757-EE4B-B78B-AB2BB71DA3E8}" name="Caleb" dataDxfId="94"/>
    <tableColumn id="9" xr3:uid="{B2FDBB7B-BC0A-FF48-88E9-DEF8AD89C969}" name="Joshua" dataDxfId="93"/>
    <tableColumn id="10" xr3:uid="{24BB2AD0-EA70-6D47-9444-711C42BCE2FA}" name="Quadri" dataDxfId="92"/>
    <tableColumn id="11" xr3:uid="{5EAE6BA3-1F0A-D84C-BF2F-C2A46CFC3B12}" name="Daniel" dataDxfId="91"/>
    <tableColumn id="12" xr3:uid="{606EF966-D561-C044-8724-F11E8C2B7DF5}" name="Qianzi" dataDxfId="90"/>
    <tableColumn id="13" xr3:uid="{78D43E8A-2491-0F45-8325-E27E0225D2FB}" name="Kenny" dataDxfId="89"/>
    <tableColumn id="14" xr3:uid="{D5746033-B648-5342-B871-FD2AEE569884}" name="Veronica" dataDxfId="88"/>
    <tableColumn id="15" xr3:uid="{47C8A8BE-FA7C-E54D-AC50-182CBB0BA96E}" name="Joseph" dataDxfId="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8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8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84">
      <calculatedColumnFormula>IF(Convert_to_Games[[#This Row],[Total Score]]&gt;9, 1, 0)</calculatedColumnFormula>
    </tableColumn>
    <tableColumn id="12" xr3:uid="{2DB36319-2246-2949-ADA3-3B3EF1AD6AB1}" uniqueName="12" name="Cons DD" queryTableFieldId="12" dataDxfId="8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70"/>
    <tableColumn id="21" xr3:uid="{22C5B617-50BF-5A4C-BCE7-7B0F304CDB3B}" uniqueName="21" name="Height" queryTableFieldId="27" dataDxfId="69"/>
    <tableColumn id="22" xr3:uid="{867A08EA-841B-B247-A1A4-86374B3A978E}" uniqueName="22" name="Base" queryTableFieldId="28" dataDxfId="68"/>
    <tableColumn id="23" xr3:uid="{AA2ED284-0375-2D4B-B83F-104F2F7B07AB}" uniqueName="23" name="Date" queryTableFieldId="29" dataDxfId="67"/>
    <tableColumn id="5" xr3:uid="{6CAA3F5B-38FA-E440-A2F1-FD07A10C811E}" uniqueName="5" name="Game" queryTableFieldId="5" dataDxfId="66"/>
    <tableColumn id="7" xr3:uid="{C17F23AC-5D89-C444-A571-19F212BFDD14}" uniqueName="7" name="Player" queryTableFieldId="7" dataDxfId="65"/>
    <tableColumn id="24" xr3:uid="{E2F44691-A1C0-594F-B2C4-5A3AB7D435C0}" uniqueName="24" name="Order" queryTableFieldId="30" dataDxfId="64"/>
    <tableColumn id="8" xr3:uid="{68A2AB44-814C-1043-BA37-46781F0478E0}" uniqueName="8" name="Total Score" queryTableFieldId="8" dataDxfId="63"/>
    <tableColumn id="18" xr3:uid="{381C7789-A459-DF41-80C5-43D1A1FC2682}" uniqueName="18" name="Opponent" queryTableFieldId="18" dataDxfId="6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59"/>
    <tableColumn id="5" xr3:uid="{3AEF0C2A-171A-E34E-B768-433A13FB4E37}" uniqueName="5" name="Game" queryTableFieldId="5" dataDxfId="58"/>
    <tableColumn id="42" xr3:uid="{91D4345F-5F6B-B24D-AB9B-3ECD24B076AC}" uniqueName="42" name="First" queryTableFieldId="42"/>
    <tableColumn id="36" xr3:uid="{433F6587-E8F9-FA4B-AAFB-AB40D8BBA849}" uniqueName="36" name="Player" queryTableFieldId="36" dataDxfId="57"/>
    <tableColumn id="39" xr3:uid="{07E1D177-6892-EE4C-AF32-98459843688F}" uniqueName="39" name="Round" queryTableFieldId="39" dataDxfId="5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14" totalsRowShown="0" headerRowDxfId="49" dataDxfId="48">
  <autoFilter ref="A1:H314" xr:uid="{8B569EA1-E2C9-D64D-AF25-61C683C3B5B5}"/>
  <sortState xmlns:xlrd2="http://schemas.microsoft.com/office/spreadsheetml/2017/richdata2" ref="A2:H296">
    <sortCondition ref="A1:A296"/>
  </sortState>
  <tableColumns count="8">
    <tableColumn id="1" xr3:uid="{5E8EE448-9E87-474C-B835-6E8E0C2100CD}" name="Game" dataDxfId="47"/>
    <tableColumn id="2" xr3:uid="{A0B5F730-7123-434E-B3B9-C6F76D57243B}" name="Player" dataDxfId="46"/>
    <tableColumn id="3" xr3:uid="{D590819C-6132-B546-B069-A15A49C9563F}" name="Throws" dataDxfId="45"/>
    <tableColumn id="4" xr3:uid="{AADA594A-8275-A145-B557-7ED752B4D10E}" name="Board Hits" dataDxfId="44"/>
    <tableColumn id="5" xr3:uid="{6AF822F4-B356-0845-B08E-9310F961753C}" name="Land" dataDxfId="43"/>
    <tableColumn id="6" xr3:uid="{F4CD669D-5DA7-9840-9560-C06CE12795A8}" name="Points" dataDxfId="42">
      <calculatedColumnFormula>SUMIF(Scores!$E$2:$E$643, 'Next Gen'!$A2, INDEX(Scores!$H$2:$N$643, 0, MATCH($B2, Scores!$H$1:$N$1, 0)))</calculatedColumnFormula>
    </tableColumn>
    <tableColumn id="7" xr3:uid="{E1D45752-B283-7044-A69E-B797A489B2F0}" name="Height" dataDxfId="41">
      <calculatedColumnFormula>INDEX(Scores!$B$2:$B$643, MATCH('Next Gen'!$A2, Scores!$E$2:$E$643, 0))</calculatedColumnFormula>
    </tableColumn>
    <tableColumn id="8" xr3:uid="{A55A80CE-B43A-9641-B9D6-DEC71D585B97}" name="Date" dataDxfId="40">
      <calculatedColumnFormula>INDEX(Scores!$D$2:$D$643, MATCH('Next Gen'!$A2, Scores!$E$2:$E$643,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96"/>
  <sheetViews>
    <sheetView workbookViewId="0">
      <pane ySplit="1" topLeftCell="A619" activePane="bottomLeft" state="frozen"/>
      <selection pane="bottomLeft" activeCell="H641" sqref="H641"/>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254</v>
      </c>
      <c r="C625" s="1" t="s">
        <v>121</v>
      </c>
      <c r="D625" s="4">
        <v>45881</v>
      </c>
      <c r="E625" s="2">
        <f t="shared" ref="E625:E642" si="20">E622+1</f>
        <v>202</v>
      </c>
      <c r="F625" s="2">
        <v>2</v>
      </c>
      <c r="G625" s="1" t="s">
        <v>13</v>
      </c>
      <c r="H625" s="1">
        <v>10</v>
      </c>
      <c r="I625" s="1">
        <v>4</v>
      </c>
      <c r="J625" s="2"/>
      <c r="K625" s="2">
        <v>2</v>
      </c>
      <c r="L625" s="2"/>
      <c r="M625" s="2"/>
      <c r="N625" s="2"/>
      <c r="O625" s="2"/>
    </row>
    <row r="626" spans="1:15">
      <c r="A626" s="1" t="s">
        <v>25</v>
      </c>
      <c r="B626" s="1">
        <v>254</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254</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254</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254</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254</v>
      </c>
      <c r="C630" s="1" t="s">
        <v>121</v>
      </c>
      <c r="D630" s="4">
        <v>45882</v>
      </c>
      <c r="E630" s="2">
        <f t="shared" si="20"/>
        <v>204</v>
      </c>
      <c r="F630" s="2">
        <v>1</v>
      </c>
      <c r="G630" s="1" t="s">
        <v>11</v>
      </c>
      <c r="H630" s="1">
        <v>2</v>
      </c>
      <c r="I630" s="1">
        <v>6</v>
      </c>
      <c r="J630" s="2"/>
      <c r="K630" s="2"/>
      <c r="L630" s="2"/>
      <c r="M630" s="2"/>
      <c r="N630" s="2"/>
      <c r="O630" s="2"/>
    </row>
    <row r="631" spans="1:15">
      <c r="A631" s="1" t="s">
        <v>25</v>
      </c>
      <c r="B631" s="1">
        <v>254</v>
      </c>
      <c r="C631" s="1" t="s">
        <v>121</v>
      </c>
      <c r="D631" s="4">
        <v>45882</v>
      </c>
      <c r="E631" s="2">
        <f t="shared" si="20"/>
        <v>204</v>
      </c>
      <c r="F631" s="2">
        <v>2</v>
      </c>
      <c r="G631" s="1" t="s">
        <v>11</v>
      </c>
      <c r="H631" s="1">
        <v>4</v>
      </c>
      <c r="I631" s="1">
        <v>3</v>
      </c>
      <c r="J631" s="2"/>
      <c r="K631" s="2"/>
      <c r="L631" s="2"/>
      <c r="M631" s="2"/>
      <c r="N631" s="2"/>
      <c r="O631" s="2"/>
    </row>
    <row r="632" spans="1:15">
      <c r="A632" s="1" t="s">
        <v>25</v>
      </c>
      <c r="B632" s="1">
        <v>254</v>
      </c>
      <c r="C632" s="1" t="s">
        <v>121</v>
      </c>
      <c r="D632" s="4">
        <v>45882</v>
      </c>
      <c r="E632" s="2">
        <f t="shared" si="20"/>
        <v>204</v>
      </c>
      <c r="F632" s="2">
        <v>3</v>
      </c>
      <c r="G632" s="1" t="s">
        <v>11</v>
      </c>
      <c r="H632" s="1">
        <v>5</v>
      </c>
      <c r="I632" s="1">
        <v>2</v>
      </c>
      <c r="J632" s="2"/>
      <c r="K632" s="2"/>
      <c r="L632" s="2"/>
      <c r="M632" s="2"/>
      <c r="N632" s="2"/>
      <c r="O632" s="2"/>
    </row>
    <row r="633" spans="1:15">
      <c r="A633" s="1" t="s">
        <v>25</v>
      </c>
      <c r="B633" s="1">
        <v>254</v>
      </c>
      <c r="C633" s="1" t="s">
        <v>121</v>
      </c>
      <c r="D633" s="4">
        <v>45882</v>
      </c>
      <c r="E633" s="2">
        <v>204</v>
      </c>
      <c r="F633" s="2" t="s">
        <v>87</v>
      </c>
      <c r="G633" s="1" t="s">
        <v>11</v>
      </c>
      <c r="H633" s="1">
        <v>7</v>
      </c>
      <c r="I633" s="1">
        <v>3</v>
      </c>
      <c r="J633" s="2"/>
      <c r="K633" s="2"/>
      <c r="L633" s="2"/>
      <c r="M633" s="2"/>
      <c r="N633" s="2"/>
      <c r="O633" s="2"/>
    </row>
    <row r="634" spans="1:15">
      <c r="A634" s="1" t="s">
        <v>25</v>
      </c>
      <c r="B634" s="1">
        <v>254</v>
      </c>
      <c r="C634" s="1" t="s">
        <v>121</v>
      </c>
      <c r="D634" s="4">
        <v>45883</v>
      </c>
      <c r="E634" s="2">
        <f t="shared" si="20"/>
        <v>205</v>
      </c>
      <c r="F634" s="2">
        <v>1</v>
      </c>
      <c r="G634" s="1" t="s">
        <v>11</v>
      </c>
      <c r="H634" s="1">
        <v>3</v>
      </c>
      <c r="I634" s="1">
        <v>3</v>
      </c>
      <c r="J634" s="2"/>
      <c r="K634" s="2"/>
      <c r="L634" s="2"/>
      <c r="M634" s="2"/>
      <c r="N634" s="2"/>
      <c r="O634" s="2"/>
    </row>
    <row r="635" spans="1:15">
      <c r="A635" s="1" t="s">
        <v>25</v>
      </c>
      <c r="B635" s="1">
        <v>254</v>
      </c>
      <c r="C635" s="1" t="s">
        <v>121</v>
      </c>
      <c r="D635" s="4">
        <v>45883</v>
      </c>
      <c r="E635" s="2">
        <f t="shared" si="20"/>
        <v>205</v>
      </c>
      <c r="F635" s="2">
        <v>2</v>
      </c>
      <c r="G635" s="1" t="s">
        <v>11</v>
      </c>
      <c r="H635" s="1">
        <v>1</v>
      </c>
      <c r="I635" s="1">
        <v>4</v>
      </c>
      <c r="J635" s="2"/>
      <c r="K635" s="2"/>
      <c r="L635" s="2"/>
      <c r="M635" s="2"/>
      <c r="N635" s="2"/>
      <c r="O635" s="2"/>
    </row>
    <row r="636" spans="1:15">
      <c r="A636" s="1" t="s">
        <v>25</v>
      </c>
      <c r="B636" s="1">
        <v>254</v>
      </c>
      <c r="C636" s="1" t="s">
        <v>121</v>
      </c>
      <c r="D636" s="4">
        <v>45883</v>
      </c>
      <c r="E636" s="2">
        <f t="shared" si="20"/>
        <v>205</v>
      </c>
      <c r="F636" s="2">
        <v>3</v>
      </c>
      <c r="G636" s="1" t="s">
        <v>11</v>
      </c>
      <c r="H636" s="1">
        <v>4</v>
      </c>
      <c r="I636" s="1">
        <v>2</v>
      </c>
      <c r="J636" s="2"/>
      <c r="K636" s="2"/>
      <c r="L636" s="2"/>
      <c r="M636" s="2"/>
      <c r="N636" s="2"/>
      <c r="O636" s="2"/>
    </row>
    <row r="637" spans="1:15">
      <c r="A637" s="1" t="s">
        <v>25</v>
      </c>
      <c r="B637" s="1">
        <v>254</v>
      </c>
      <c r="C637" s="1" t="s">
        <v>121</v>
      </c>
      <c r="D637" s="4">
        <v>45887</v>
      </c>
      <c r="E637" s="2">
        <f t="shared" si="20"/>
        <v>206</v>
      </c>
      <c r="F637" s="2">
        <v>1</v>
      </c>
      <c r="G637" s="1" t="s">
        <v>9</v>
      </c>
      <c r="H637" s="1">
        <v>3</v>
      </c>
      <c r="I637" s="1">
        <v>2</v>
      </c>
      <c r="J637" s="2"/>
      <c r="K637" s="2"/>
      <c r="L637" s="2"/>
      <c r="M637" s="2"/>
      <c r="N637" s="2"/>
      <c r="O637" s="2"/>
    </row>
    <row r="638" spans="1:15">
      <c r="A638" s="1" t="s">
        <v>25</v>
      </c>
      <c r="B638" s="1">
        <v>254</v>
      </c>
      <c r="C638" s="1" t="s">
        <v>121</v>
      </c>
      <c r="D638" s="4">
        <v>45887</v>
      </c>
      <c r="E638" s="2">
        <f t="shared" si="20"/>
        <v>206</v>
      </c>
      <c r="F638" s="2">
        <v>2</v>
      </c>
      <c r="G638" s="1" t="s">
        <v>9</v>
      </c>
      <c r="H638" s="1">
        <v>3</v>
      </c>
      <c r="I638" s="1">
        <v>1</v>
      </c>
      <c r="J638" s="2"/>
      <c r="K638" s="2"/>
      <c r="L638" s="2"/>
      <c r="M638" s="2"/>
      <c r="N638" s="2"/>
      <c r="O638" s="2"/>
    </row>
    <row r="639" spans="1:15">
      <c r="A639" s="1" t="s">
        <v>25</v>
      </c>
      <c r="B639" s="1">
        <v>254</v>
      </c>
      <c r="C639" s="1" t="s">
        <v>121</v>
      </c>
      <c r="D639" s="4">
        <v>45887</v>
      </c>
      <c r="E639" s="2">
        <f t="shared" si="20"/>
        <v>206</v>
      </c>
      <c r="F639" s="2">
        <v>3</v>
      </c>
      <c r="G639" s="1" t="s">
        <v>9</v>
      </c>
      <c r="H639" s="1">
        <v>2</v>
      </c>
      <c r="I639" s="1">
        <v>0</v>
      </c>
      <c r="J639" s="2"/>
      <c r="K639" s="2"/>
      <c r="L639" s="2"/>
      <c r="M639" s="2"/>
      <c r="N639" s="2"/>
      <c r="O639" s="2"/>
    </row>
    <row r="640" spans="1:15">
      <c r="A640" s="1" t="s">
        <v>25</v>
      </c>
      <c r="B640" s="1">
        <v>254</v>
      </c>
      <c r="C640" s="1" t="s">
        <v>121</v>
      </c>
      <c r="D640" s="4">
        <v>45888</v>
      </c>
      <c r="E640" s="2">
        <f t="shared" si="20"/>
        <v>207</v>
      </c>
      <c r="F640" s="2">
        <v>1</v>
      </c>
      <c r="G640" s="1" t="s">
        <v>11</v>
      </c>
      <c r="H640" s="1">
        <v>6</v>
      </c>
      <c r="I640" s="1">
        <v>6</v>
      </c>
      <c r="J640" s="2"/>
      <c r="K640" s="2"/>
      <c r="L640" s="2"/>
      <c r="M640" s="2"/>
      <c r="N640" s="2"/>
      <c r="O640" s="2"/>
    </row>
    <row r="641" spans="1:26">
      <c r="A641" s="1" t="s">
        <v>25</v>
      </c>
      <c r="B641" s="1">
        <v>254</v>
      </c>
      <c r="C641" s="1" t="s">
        <v>121</v>
      </c>
      <c r="D641" s="4">
        <v>45888</v>
      </c>
      <c r="E641" s="2">
        <f t="shared" si="20"/>
        <v>207</v>
      </c>
      <c r="F641" s="2">
        <v>2</v>
      </c>
      <c r="G641" s="1" t="s">
        <v>11</v>
      </c>
      <c r="H641" s="1">
        <v>1</v>
      </c>
      <c r="I641" s="1">
        <v>2</v>
      </c>
      <c r="J641" s="2"/>
      <c r="K641" s="2"/>
      <c r="L641" s="2"/>
      <c r="M641" s="2"/>
      <c r="N641" s="2"/>
      <c r="O641" s="2"/>
    </row>
    <row r="642" spans="1:26">
      <c r="A642" s="1" t="s">
        <v>25</v>
      </c>
      <c r="B642" s="1">
        <v>254</v>
      </c>
      <c r="C642" s="1" t="s">
        <v>121</v>
      </c>
      <c r="D642" s="4">
        <v>45888</v>
      </c>
      <c r="E642" s="2">
        <f t="shared" si="20"/>
        <v>207</v>
      </c>
      <c r="F642" s="2">
        <v>3</v>
      </c>
      <c r="G642" s="1" t="s">
        <v>11</v>
      </c>
      <c r="H642" s="1">
        <v>5</v>
      </c>
      <c r="I642" s="1">
        <v>1</v>
      </c>
      <c r="J642" s="2"/>
      <c r="K642" s="2"/>
      <c r="L642" s="2"/>
      <c r="M642" s="2"/>
      <c r="N642" s="2"/>
      <c r="O642" s="2"/>
    </row>
    <row r="645" spans="1:26">
      <c r="G645" s="5" t="s">
        <v>95</v>
      </c>
      <c r="H645" t="s">
        <v>25</v>
      </c>
    </row>
    <row r="646" spans="1:26">
      <c r="G646" s="5" t="s">
        <v>63</v>
      </c>
      <c r="H646" t="s">
        <v>20</v>
      </c>
    </row>
    <row r="647" spans="1:26">
      <c r="G647" s="5" t="s">
        <v>96</v>
      </c>
      <c r="H647" t="s">
        <v>16</v>
      </c>
      <c r="P647"/>
      <c r="Q647"/>
      <c r="R647"/>
      <c r="S647"/>
      <c r="T647"/>
      <c r="U647"/>
      <c r="V647"/>
      <c r="W647"/>
      <c r="X647"/>
      <c r="Y647"/>
      <c r="Z647"/>
    </row>
    <row r="648" spans="1:26">
      <c r="P648"/>
      <c r="Q648"/>
      <c r="R648"/>
      <c r="S648"/>
      <c r="T648"/>
      <c r="U648"/>
      <c r="V648"/>
      <c r="W648"/>
      <c r="X648"/>
      <c r="Y648"/>
      <c r="Z648"/>
    </row>
    <row r="649" spans="1:26">
      <c r="G649" s="5" t="s">
        <v>2</v>
      </c>
      <c r="H649" t="s">
        <v>46</v>
      </c>
      <c r="I649" t="s">
        <v>47</v>
      </c>
      <c r="J649" t="s">
        <v>48</v>
      </c>
      <c r="K649" t="s">
        <v>49</v>
      </c>
      <c r="L649" t="s">
        <v>50</v>
      </c>
      <c r="M649" t="s">
        <v>51</v>
      </c>
      <c r="N649" t="s">
        <v>52</v>
      </c>
      <c r="O649" t="s">
        <v>106</v>
      </c>
      <c r="P649"/>
      <c r="Q649"/>
      <c r="R649"/>
      <c r="S649"/>
      <c r="T649"/>
      <c r="U649"/>
      <c r="V649"/>
      <c r="W649"/>
      <c r="X649"/>
      <c r="Y649"/>
      <c r="Z649"/>
    </row>
    <row r="650" spans="1:26">
      <c r="G650" s="6">
        <v>1</v>
      </c>
      <c r="H650" s="7">
        <v>2.5588235294117645</v>
      </c>
      <c r="I650" s="7">
        <v>1.3402061855670102</v>
      </c>
      <c r="J650" s="7">
        <v>1.6363636363636365</v>
      </c>
      <c r="K650" s="7">
        <v>0.69230769230769229</v>
      </c>
      <c r="L650" s="7"/>
      <c r="M650">
        <v>0</v>
      </c>
      <c r="N650" s="7">
        <v>1</v>
      </c>
      <c r="O650" s="7">
        <v>1.0740740740740742</v>
      </c>
      <c r="P650"/>
      <c r="Q650"/>
      <c r="R650"/>
      <c r="S650"/>
      <c r="T650"/>
      <c r="U650"/>
      <c r="V650"/>
      <c r="W650"/>
      <c r="X650"/>
      <c r="Y650"/>
      <c r="Z650"/>
    </row>
    <row r="651" spans="1:26">
      <c r="G651" s="6">
        <v>2</v>
      </c>
      <c r="H651" s="7">
        <v>2.3725490196078431</v>
      </c>
      <c r="I651" s="7">
        <v>1.7835051546391754</v>
      </c>
      <c r="J651" s="7">
        <v>0.81818181818181823</v>
      </c>
      <c r="K651" s="7">
        <v>1.3846153846153846</v>
      </c>
      <c r="L651" s="7"/>
      <c r="M651">
        <v>0</v>
      </c>
      <c r="N651" s="7">
        <v>1</v>
      </c>
      <c r="O651" s="7">
        <v>1.2962962962962963</v>
      </c>
      <c r="P651"/>
      <c r="Q651"/>
      <c r="R651"/>
      <c r="S651"/>
      <c r="T651"/>
      <c r="U651"/>
      <c r="V651"/>
    </row>
    <row r="652" spans="1:26">
      <c r="G652" s="6">
        <v>3</v>
      </c>
      <c r="H652" s="7">
        <v>2.8039215686274508</v>
      </c>
      <c r="I652" s="7">
        <v>1.731958762886598</v>
      </c>
      <c r="J652" s="7">
        <v>1.3181818181818181</v>
      </c>
      <c r="K652" s="7">
        <v>1.3076923076923077</v>
      </c>
      <c r="L652" s="7"/>
      <c r="M652">
        <v>0</v>
      </c>
      <c r="N652" s="7">
        <v>0</v>
      </c>
      <c r="O652" s="7">
        <v>1.2222222222222223</v>
      </c>
      <c r="P652"/>
      <c r="Q652"/>
      <c r="R652"/>
      <c r="S652"/>
      <c r="T652"/>
      <c r="U652"/>
      <c r="V652"/>
    </row>
    <row r="653" spans="1:26">
      <c r="A653"/>
      <c r="B653"/>
      <c r="C653"/>
      <c r="D653"/>
      <c r="E653"/>
      <c r="F653"/>
      <c r="G653" s="6" t="s">
        <v>87</v>
      </c>
      <c r="H653" s="7">
        <v>2.7142857142857144</v>
      </c>
      <c r="I653" s="7">
        <v>2.5555555555555554</v>
      </c>
      <c r="J653" s="7">
        <v>3</v>
      </c>
      <c r="K653" s="7"/>
      <c r="L653" s="7"/>
      <c r="M653"/>
      <c r="N653" s="7"/>
      <c r="O653" s="7">
        <v>0</v>
      </c>
      <c r="P653"/>
      <c r="Q653"/>
      <c r="R653"/>
      <c r="S653"/>
      <c r="T653"/>
      <c r="U653"/>
      <c r="V653"/>
    </row>
    <row r="654" spans="1:26">
      <c r="A654"/>
      <c r="B654"/>
      <c r="C654"/>
      <c r="D654"/>
      <c r="E654"/>
      <c r="F654"/>
      <c r="G654" s="6" t="s">
        <v>88</v>
      </c>
      <c r="H654" s="7">
        <v>5</v>
      </c>
      <c r="I654" s="7">
        <v>2</v>
      </c>
      <c r="J654" s="7">
        <v>1</v>
      </c>
      <c r="K654" s="7"/>
      <c r="L654" s="7"/>
      <c r="M654"/>
      <c r="N654" s="7"/>
      <c r="O654" s="7"/>
      <c r="P654"/>
      <c r="Q654"/>
      <c r="R654"/>
      <c r="S654"/>
      <c r="T654"/>
      <c r="U654"/>
      <c r="V654"/>
    </row>
    <row r="655" spans="1:26">
      <c r="A655"/>
      <c r="B655"/>
      <c r="C655"/>
      <c r="D655"/>
      <c r="E655"/>
      <c r="F655"/>
      <c r="G655" s="6" t="s">
        <v>38</v>
      </c>
      <c r="H655" s="7">
        <v>2.589171974522293</v>
      </c>
      <c r="I655" s="7">
        <v>1.6490066225165563</v>
      </c>
      <c r="J655" s="7">
        <v>1.2794117647058822</v>
      </c>
      <c r="K655" s="7">
        <v>1.1282051282051282</v>
      </c>
      <c r="L655" s="7"/>
      <c r="M655">
        <v>0</v>
      </c>
      <c r="N655" s="7">
        <v>0.66666666666666663</v>
      </c>
      <c r="O655" s="7">
        <v>1.1829268292682926</v>
      </c>
      <c r="P655"/>
      <c r="Q655"/>
      <c r="R655"/>
      <c r="S655"/>
      <c r="T655"/>
      <c r="U655"/>
      <c r="V655"/>
    </row>
    <row r="656" spans="1:26">
      <c r="A656"/>
      <c r="B656"/>
      <c r="C656"/>
      <c r="D656"/>
      <c r="E656"/>
      <c r="F656"/>
      <c r="G656"/>
      <c r="H656"/>
      <c r="I656"/>
      <c r="J656"/>
      <c r="K656"/>
      <c r="L656"/>
      <c r="M656"/>
      <c r="N656"/>
      <c r="O656"/>
      <c r="P656"/>
      <c r="Q656"/>
      <c r="R656"/>
      <c r="S656"/>
      <c r="T656"/>
      <c r="U656"/>
      <c r="V656"/>
    </row>
    <row r="657" spans="1:22">
      <c r="A657"/>
      <c r="B657"/>
      <c r="C657"/>
      <c r="D657"/>
      <c r="E657"/>
      <c r="F657"/>
      <c r="G657"/>
      <c r="H657"/>
      <c r="I657"/>
      <c r="J657"/>
      <c r="K657"/>
      <c r="L657"/>
      <c r="M657"/>
      <c r="N657"/>
      <c r="O657"/>
      <c r="P657"/>
      <c r="Q657"/>
      <c r="R657"/>
      <c r="S657"/>
      <c r="T657"/>
      <c r="U657"/>
      <c r="V657"/>
    </row>
    <row r="658" spans="1:22">
      <c r="A658"/>
      <c r="B658"/>
      <c r="C658"/>
      <c r="D658"/>
      <c r="E658"/>
      <c r="F658"/>
      <c r="G658"/>
      <c r="H658"/>
      <c r="I658"/>
      <c r="J658"/>
      <c r="K658"/>
      <c r="L658"/>
      <c r="M658"/>
      <c r="N658"/>
      <c r="O658"/>
      <c r="P658"/>
      <c r="Q658"/>
      <c r="R658"/>
      <c r="S658"/>
      <c r="T658"/>
      <c r="U658"/>
      <c r="V658"/>
    </row>
    <row r="659" spans="1:22">
      <c r="A659"/>
      <c r="B659"/>
      <c r="C659"/>
      <c r="D659"/>
      <c r="E659"/>
      <c r="F659"/>
      <c r="G659"/>
      <c r="H659"/>
      <c r="I659"/>
      <c r="J659"/>
      <c r="K659"/>
      <c r="L659"/>
      <c r="M659"/>
      <c r="N659"/>
      <c r="O659"/>
      <c r="P659"/>
      <c r="Q659"/>
      <c r="R659"/>
      <c r="S659"/>
      <c r="T659"/>
      <c r="U659"/>
      <c r="V659"/>
    </row>
    <row r="660" spans="1:22">
      <c r="A660"/>
      <c r="B660"/>
      <c r="C660"/>
      <c r="D660"/>
      <c r="E660"/>
      <c r="F660"/>
      <c r="G660"/>
      <c r="H660"/>
      <c r="I660"/>
      <c r="J660"/>
      <c r="K660"/>
      <c r="L660"/>
      <c r="M660"/>
      <c r="N660"/>
      <c r="O660"/>
      <c r="P660"/>
      <c r="Q660"/>
      <c r="R660"/>
      <c r="S660"/>
      <c r="T660"/>
      <c r="U660"/>
      <c r="V660"/>
    </row>
    <row r="661" spans="1:22">
      <c r="A661"/>
      <c r="B661"/>
      <c r="C661"/>
      <c r="D661"/>
      <c r="E661"/>
      <c r="F661"/>
      <c r="G661"/>
      <c r="H661"/>
      <c r="I661"/>
      <c r="J661"/>
      <c r="K661"/>
      <c r="L661"/>
      <c r="M661"/>
      <c r="N661"/>
      <c r="O661"/>
      <c r="P661"/>
      <c r="Q661"/>
    </row>
    <row r="662" spans="1:22">
      <c r="A662"/>
      <c r="B662"/>
      <c r="C662"/>
      <c r="D662"/>
      <c r="E662"/>
      <c r="F662"/>
      <c r="G662"/>
      <c r="H662"/>
      <c r="I662"/>
      <c r="J662"/>
      <c r="K662"/>
      <c r="L662"/>
      <c r="M662"/>
      <c r="N662"/>
      <c r="O662"/>
      <c r="P662"/>
      <c r="Q662"/>
    </row>
    <row r="663" spans="1:22">
      <c r="A663"/>
      <c r="B663"/>
      <c r="C663"/>
      <c r="D663"/>
      <c r="E663"/>
      <c r="F663"/>
      <c r="G663"/>
      <c r="H663"/>
      <c r="I663"/>
      <c r="J663"/>
      <c r="K663"/>
      <c r="L663"/>
      <c r="M663"/>
      <c r="N663"/>
      <c r="O663"/>
      <c r="P663"/>
      <c r="Q663"/>
    </row>
    <row r="664" spans="1:22">
      <c r="A664"/>
      <c r="B664"/>
      <c r="C664"/>
      <c r="D664"/>
      <c r="E664"/>
      <c r="F664"/>
      <c r="G664"/>
      <c r="H664"/>
      <c r="I664"/>
      <c r="J664"/>
      <c r="K664"/>
      <c r="L664"/>
      <c r="M664"/>
      <c r="N664"/>
      <c r="O664"/>
      <c r="P664"/>
      <c r="Q664"/>
    </row>
    <row r="665" spans="1:22">
      <c r="A665"/>
      <c r="B665"/>
      <c r="C665"/>
      <c r="D665"/>
      <c r="E665"/>
      <c r="F665"/>
      <c r="G665"/>
      <c r="H665"/>
      <c r="I665"/>
      <c r="J665"/>
      <c r="K665"/>
      <c r="L665"/>
      <c r="M665"/>
      <c r="N665"/>
      <c r="O665"/>
      <c r="P665"/>
      <c r="Q665"/>
    </row>
    <row r="666" spans="1:22">
      <c r="A666"/>
      <c r="B666"/>
      <c r="C666"/>
      <c r="D666"/>
      <c r="E666"/>
      <c r="F666"/>
      <c r="G666"/>
      <c r="H666"/>
      <c r="I666"/>
      <c r="J666"/>
      <c r="K666"/>
      <c r="L666"/>
      <c r="M666"/>
      <c r="N666"/>
      <c r="O666"/>
      <c r="P666"/>
      <c r="Q666"/>
    </row>
    <row r="667" spans="1:22">
      <c r="A667"/>
      <c r="B667"/>
      <c r="C667"/>
      <c r="D667"/>
      <c r="E667"/>
      <c r="F667"/>
      <c r="G667"/>
      <c r="H667"/>
      <c r="I667"/>
      <c r="J667"/>
      <c r="K667"/>
      <c r="L667"/>
      <c r="M667"/>
      <c r="N667"/>
      <c r="O667"/>
      <c r="P667"/>
      <c r="Q667"/>
    </row>
    <row r="668" spans="1:22">
      <c r="A668"/>
      <c r="B668"/>
      <c r="C668"/>
      <c r="D668"/>
      <c r="E668"/>
      <c r="F668"/>
      <c r="G668"/>
      <c r="H668"/>
      <c r="I668"/>
      <c r="J668"/>
      <c r="K668"/>
      <c r="L668"/>
      <c r="M668"/>
      <c r="N668"/>
      <c r="O668"/>
      <c r="P668"/>
      <c r="Q668"/>
    </row>
    <row r="669" spans="1:22">
      <c r="A669"/>
      <c r="B669"/>
      <c r="C669"/>
      <c r="D669"/>
      <c r="E669"/>
      <c r="F669"/>
      <c r="G669"/>
      <c r="H669"/>
      <c r="I669"/>
      <c r="J669"/>
      <c r="K669"/>
      <c r="L669"/>
      <c r="M669"/>
      <c r="N669"/>
      <c r="O669"/>
      <c r="P669"/>
      <c r="Q669"/>
    </row>
    <row r="670" spans="1:22">
      <c r="A670"/>
      <c r="B670"/>
      <c r="C670"/>
      <c r="D670"/>
      <c r="E670"/>
      <c r="F670"/>
      <c r="G670"/>
      <c r="H670"/>
      <c r="I670"/>
      <c r="J670"/>
      <c r="K670"/>
      <c r="L670"/>
      <c r="M670"/>
      <c r="N670"/>
      <c r="O670"/>
      <c r="P670"/>
      <c r="Q670"/>
    </row>
    <row r="671" spans="1:22">
      <c r="A671"/>
      <c r="B671"/>
      <c r="C671"/>
      <c r="D671"/>
      <c r="E671"/>
      <c r="F671"/>
      <c r="G671"/>
      <c r="H671"/>
      <c r="I671"/>
      <c r="J671"/>
      <c r="K671"/>
      <c r="L671"/>
      <c r="M671"/>
      <c r="N671"/>
      <c r="O671"/>
      <c r="P671"/>
      <c r="Q671"/>
    </row>
    <row r="672" spans="1:22">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row>
    <row r="707" spans="1:17">
      <c r="A707"/>
      <c r="B707"/>
      <c r="C707"/>
      <c r="D707"/>
      <c r="E707"/>
      <c r="F707"/>
      <c r="G707"/>
      <c r="H707"/>
      <c r="I707"/>
      <c r="J707"/>
      <c r="K707"/>
      <c r="L707"/>
      <c r="M707"/>
      <c r="N707"/>
      <c r="O707"/>
      <c r="P707"/>
    </row>
    <row r="708" spans="1:17">
      <c r="A708"/>
      <c r="B708"/>
      <c r="C708"/>
      <c r="D708"/>
      <c r="E708"/>
      <c r="F708"/>
      <c r="G708"/>
      <c r="H708"/>
      <c r="I708"/>
      <c r="J708"/>
      <c r="K708"/>
      <c r="L708"/>
      <c r="M708"/>
      <c r="N708"/>
      <c r="O708"/>
      <c r="P708"/>
    </row>
    <row r="709" spans="1:17">
      <c r="A709"/>
      <c r="B709"/>
      <c r="C709"/>
      <c r="D709"/>
      <c r="E709"/>
      <c r="F709"/>
      <c r="G709"/>
      <c r="H709"/>
      <c r="I709"/>
      <c r="J709"/>
      <c r="K709"/>
      <c r="L709"/>
      <c r="M709"/>
      <c r="N709"/>
      <c r="O709"/>
      <c r="P709"/>
    </row>
    <row r="710" spans="1:17">
      <c r="A710"/>
      <c r="B710"/>
      <c r="C710"/>
      <c r="D710"/>
      <c r="E710"/>
      <c r="F710"/>
      <c r="G710"/>
      <c r="H710"/>
      <c r="I710"/>
      <c r="J710"/>
      <c r="K710"/>
      <c r="L710"/>
      <c r="M710"/>
      <c r="N710"/>
      <c r="O710"/>
      <c r="P710"/>
    </row>
    <row r="711" spans="1:17">
      <c r="A711"/>
      <c r="B711"/>
      <c r="C711"/>
      <c r="D711"/>
      <c r="E711"/>
      <c r="F711"/>
      <c r="G711"/>
      <c r="H711"/>
      <c r="I711"/>
      <c r="J711"/>
      <c r="K711"/>
      <c r="L711"/>
      <c r="M711"/>
      <c r="N711"/>
      <c r="O711"/>
      <c r="P711"/>
    </row>
    <row r="712" spans="1:17">
      <c r="A712"/>
      <c r="B712"/>
      <c r="C712"/>
      <c r="D712"/>
      <c r="E712"/>
      <c r="F712"/>
      <c r="G712"/>
      <c r="H712"/>
      <c r="I712"/>
      <c r="J712"/>
      <c r="K712"/>
      <c r="L712"/>
      <c r="M712"/>
      <c r="N712"/>
      <c r="O712"/>
      <c r="P712"/>
    </row>
    <row r="713" spans="1:17">
      <c r="A713"/>
      <c r="B713"/>
      <c r="C713"/>
      <c r="D713"/>
      <c r="E713"/>
      <c r="F713"/>
      <c r="G713"/>
      <c r="H713"/>
      <c r="I713"/>
      <c r="J713"/>
      <c r="K713"/>
      <c r="L713"/>
      <c r="M713"/>
      <c r="N713"/>
      <c r="O713"/>
      <c r="P713"/>
    </row>
    <row r="714" spans="1:17">
      <c r="A714"/>
      <c r="B714"/>
      <c r="C714"/>
      <c r="D714"/>
      <c r="E714"/>
      <c r="F714"/>
      <c r="G714"/>
      <c r="H714"/>
      <c r="I714"/>
      <c r="J714"/>
      <c r="K714"/>
      <c r="L714"/>
      <c r="M714"/>
      <c r="N714"/>
      <c r="O714"/>
      <c r="P714"/>
    </row>
    <row r="715" spans="1:17">
      <c r="A715"/>
      <c r="B715"/>
      <c r="C715"/>
      <c r="D715"/>
      <c r="E715"/>
      <c r="F715"/>
      <c r="G715"/>
      <c r="H715"/>
      <c r="I715"/>
      <c r="J715"/>
      <c r="K715"/>
      <c r="L715"/>
      <c r="M715"/>
      <c r="N715"/>
      <c r="O715"/>
      <c r="P715"/>
    </row>
    <row r="716" spans="1:17">
      <c r="A716"/>
      <c r="B716"/>
      <c r="C716"/>
      <c r="D716"/>
      <c r="E716"/>
      <c r="F716"/>
      <c r="G716"/>
      <c r="H716"/>
      <c r="I716"/>
      <c r="J716"/>
      <c r="K716"/>
      <c r="L716"/>
      <c r="M716"/>
      <c r="N716"/>
      <c r="O716"/>
      <c r="P716"/>
    </row>
    <row r="717" spans="1:17">
      <c r="A717"/>
      <c r="B717"/>
      <c r="C717"/>
      <c r="D717"/>
      <c r="E717"/>
      <c r="F717"/>
      <c r="G717"/>
      <c r="H717"/>
      <c r="I717"/>
      <c r="J717"/>
      <c r="K717"/>
      <c r="L717"/>
      <c r="M717"/>
      <c r="N717"/>
      <c r="O717"/>
      <c r="P717"/>
    </row>
    <row r="718" spans="1:17">
      <c r="A718"/>
      <c r="B718"/>
      <c r="C718"/>
      <c r="D718"/>
      <c r="E718"/>
      <c r="F718"/>
      <c r="G718"/>
      <c r="H718"/>
      <c r="I718"/>
      <c r="J718"/>
      <c r="K718"/>
      <c r="L718"/>
      <c r="M718"/>
      <c r="N718"/>
      <c r="O718"/>
      <c r="P718"/>
    </row>
    <row r="719" spans="1:17">
      <c r="A719"/>
      <c r="B719"/>
      <c r="C719"/>
      <c r="D719"/>
      <c r="E719"/>
      <c r="F719"/>
      <c r="G719"/>
      <c r="H719"/>
      <c r="I719"/>
      <c r="J719"/>
      <c r="K719"/>
      <c r="L719"/>
      <c r="M719"/>
      <c r="N719"/>
      <c r="O719"/>
      <c r="P719"/>
    </row>
    <row r="720" spans="1:17">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row>
    <row r="982" spans="1:11">
      <c r="A982"/>
      <c r="B982"/>
      <c r="C982"/>
      <c r="D982"/>
      <c r="E982"/>
      <c r="F982"/>
    </row>
    <row r="983" spans="1:11">
      <c r="A983"/>
      <c r="B983"/>
      <c r="C983"/>
      <c r="D983"/>
      <c r="E983"/>
      <c r="F983"/>
    </row>
    <row r="984" spans="1:11">
      <c r="A984"/>
      <c r="B984"/>
      <c r="C984"/>
      <c r="D984"/>
      <c r="E984"/>
      <c r="F984"/>
    </row>
    <row r="985" spans="1:11">
      <c r="A985"/>
      <c r="B985"/>
      <c r="C985"/>
      <c r="D985"/>
      <c r="E985"/>
      <c r="F985"/>
    </row>
    <row r="986" spans="1:11">
      <c r="A986"/>
      <c r="B986"/>
      <c r="C986"/>
      <c r="D986"/>
      <c r="E986"/>
      <c r="F986"/>
    </row>
    <row r="987" spans="1:11">
      <c r="A987"/>
      <c r="B987"/>
      <c r="C987"/>
      <c r="D987"/>
      <c r="E987"/>
      <c r="F987"/>
    </row>
    <row r="988" spans="1:11">
      <c r="A988"/>
      <c r="B988"/>
      <c r="C988"/>
      <c r="D988"/>
      <c r="E988"/>
      <c r="F988"/>
    </row>
    <row r="989" spans="1:11">
      <c r="A989"/>
      <c r="B989"/>
      <c r="C989"/>
      <c r="D989"/>
      <c r="E989"/>
      <c r="F989"/>
    </row>
    <row r="990" spans="1:11">
      <c r="A990"/>
      <c r="B990"/>
      <c r="C990"/>
      <c r="D990"/>
      <c r="E990"/>
      <c r="F990"/>
    </row>
    <row r="991" spans="1:11">
      <c r="A991"/>
      <c r="B991"/>
      <c r="C991"/>
      <c r="D991"/>
      <c r="E991"/>
      <c r="F991"/>
    </row>
    <row r="992" spans="1:11">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14"/>
  <sheetViews>
    <sheetView tabSelected="1" zoomScale="125" workbookViewId="0">
      <pane xSplit="2" ySplit="1" topLeftCell="H2" activePane="bottomRight" state="frozen"/>
      <selection pane="topRight" activeCell="C1" sqref="C1"/>
      <selection pane="bottomLeft" activeCell="A2" sqref="A2"/>
      <selection pane="bottomRight" activeCell="Q6" sqref="Q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SUMIF(Scores!$E$2:$E$643, 'Next Gen'!$A3, INDEX(Scores!$H$2:$O$643, 0, MATCH($B2, Scores!$H$1:$O$1, 0)))</f>
        <v>13</v>
      </c>
      <c r="G2" s="1" t="str">
        <f>INDEX(Scores!$B$2:$B$643, MATCH('Next Gen'!$A3, Scores!$E$2:$E$643, 0))</f>
        <v>high</v>
      </c>
      <c r="H2" s="4">
        <f>INDEX(Scores!$D$2:$D$643, MATCH('Next Gen'!$A3, Scores!$E$2:$E$643, 0))</f>
        <v>45772</v>
      </c>
      <c r="K2"/>
      <c r="L2"/>
      <c r="M2"/>
      <c r="N2"/>
      <c r="O2"/>
      <c r="V2" s="1" t="s">
        <v>54</v>
      </c>
    </row>
    <row r="3" spans="1:22">
      <c r="A3" s="1">
        <v>71</v>
      </c>
      <c r="B3" s="1" t="s">
        <v>5</v>
      </c>
      <c r="C3" s="1">
        <v>9</v>
      </c>
      <c r="D3" s="1">
        <v>9</v>
      </c>
      <c r="E3" s="1">
        <v>4</v>
      </c>
      <c r="F3" s="1">
        <f>SUMIF(Scores!$E$2:$E$643, 'Next Gen'!$A2, INDEX(Scores!$H$2:$O$643, 0, MATCH($B3, Scores!$H$1:$O$1, 0)))</f>
        <v>8</v>
      </c>
      <c r="G3" s="1" t="str">
        <f>INDEX(Scores!$B$2:$B$643, MATCH('Next Gen'!$A2, Scores!$E$2:$E$643, 0))</f>
        <v>high</v>
      </c>
      <c r="H3" s="4">
        <f>INDEX(Scores!$D$2:$D$643, MATCH('Next Gen'!$A2, Scores!$E$2:$E$643,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SUMIF(Scores!$E$2:$E$643, 'Next Gen'!$A5, INDEX(Scores!$H$2:$O$643, 0, MATCH($B4, Scores!$H$1:$O$1, 0)))</f>
        <v>4</v>
      </c>
      <c r="G4" s="1" t="str">
        <f>INDEX(Scores!$B$2:$B$643, MATCH('Next Gen'!$A5, Scores!$E$2:$E$643, 0))</f>
        <v>mid</v>
      </c>
      <c r="H4" s="4">
        <f>INDEX(Scores!$D$2:$D$643, MATCH('Next Gen'!$A5, Scores!$E$2:$E$643,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SUMIF(Scores!$E$2:$E$643, 'Next Gen'!$A4, INDEX(Scores!$H$2:$O$643, 0, MATCH($B5, Scores!$H$1:$O$1, 0)))</f>
        <v>1</v>
      </c>
      <c r="G5" s="1" t="str">
        <f>INDEX(Scores!$B$2:$B$643, MATCH('Next Gen'!$A4, Scores!$E$2:$E$643, 0))</f>
        <v>mid</v>
      </c>
      <c r="H5" s="4">
        <f>INDEX(Scores!$D$2:$D$643, MATCH('Next Gen'!$A4, Scores!$E$2:$E$643,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SUMIF(Scores!$E$2:$E$643, 'Next Gen'!$A6, INDEX(Scores!$H$2:$O$643, 0, MATCH($B6, Scores!$H$1:$O$1, 0)))</f>
        <v>0</v>
      </c>
      <c r="G6" s="1" t="str">
        <f>INDEX(Scores!$B$2:$B$643, MATCH('Next Gen'!$A6, Scores!$E$2:$E$643, 0))</f>
        <v>mid</v>
      </c>
      <c r="H6" s="4">
        <f>INDEX(Scores!$D$2:$D$643, MATCH('Next Gen'!$A6, Scores!$E$2:$E$643,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SUMIF(Scores!$E$2:$E$643, 'Next Gen'!$A8, INDEX(Scores!$H$2:$O$643, 0, MATCH($B7, Scores!$H$1:$O$1, 0)))</f>
        <v>10</v>
      </c>
      <c r="G7" s="1" t="str">
        <f>INDEX(Scores!$B$2:$B$643, MATCH('Next Gen'!$A8, Scores!$E$2:$E$643, 0))</f>
        <v>high</v>
      </c>
      <c r="H7" s="4">
        <f>INDEX(Scores!$D$2:$D$643, MATCH('Next Gen'!$A8, Scores!$E$2:$E$643, 0))</f>
        <v>45775</v>
      </c>
      <c r="K7"/>
      <c r="L7"/>
      <c r="M7"/>
      <c r="N7"/>
      <c r="O7"/>
      <c r="P7"/>
      <c r="Q7"/>
      <c r="R7"/>
      <c r="S7"/>
      <c r="T7"/>
    </row>
    <row r="8" spans="1:22">
      <c r="A8" s="1">
        <v>73</v>
      </c>
      <c r="B8" s="1" t="s">
        <v>4</v>
      </c>
      <c r="C8" s="1">
        <v>9</v>
      </c>
      <c r="D8" s="1">
        <v>9</v>
      </c>
      <c r="E8" s="1">
        <v>2</v>
      </c>
      <c r="F8" s="1">
        <f>SUMIF(Scores!$E$2:$E$643, 'Next Gen'!$A7, INDEX(Scores!$H$2:$O$643, 0, MATCH($B8, Scores!$H$1:$O$1, 0)))</f>
        <v>2</v>
      </c>
      <c r="G8" s="1" t="str">
        <f>INDEX(Scores!$B$2:$B$643, MATCH('Next Gen'!$A7, Scores!$E$2:$E$643, 0))</f>
        <v>high</v>
      </c>
      <c r="H8" s="4">
        <f>INDEX(Scores!$D$2:$D$643, MATCH('Next Gen'!$A7, Scores!$E$2:$E$643, 0))</f>
        <v>45775</v>
      </c>
      <c r="K8"/>
      <c r="L8"/>
      <c r="M8"/>
      <c r="N8"/>
      <c r="O8"/>
      <c r="P8"/>
      <c r="Q8"/>
      <c r="R8"/>
      <c r="S8"/>
      <c r="T8"/>
    </row>
    <row r="9" spans="1:22">
      <c r="A9" s="1">
        <v>74</v>
      </c>
      <c r="B9" s="1" t="s">
        <v>4</v>
      </c>
      <c r="C9" s="1">
        <v>9</v>
      </c>
      <c r="D9" s="1">
        <v>6</v>
      </c>
      <c r="E9" s="1">
        <v>4</v>
      </c>
      <c r="F9" s="1">
        <f>SUMIF(Scores!$E$2:$E$643, 'Next Gen'!$A10, INDEX(Scores!$H$2:$O$643, 0, MATCH($B9, Scores!$H$1:$O$1, 0)))</f>
        <v>7</v>
      </c>
      <c r="G9" s="1" t="str">
        <f>INDEX(Scores!$B$2:$B$643, MATCH('Next Gen'!$A10, Scores!$E$2:$E$643, 0))</f>
        <v>low</v>
      </c>
      <c r="H9" s="4">
        <f>INDEX(Scores!$D$2:$D$643, MATCH('Next Gen'!$A10, Scores!$E$2:$E$643, 0))</f>
        <v>45775</v>
      </c>
      <c r="K9"/>
      <c r="L9"/>
      <c r="M9"/>
      <c r="N9"/>
      <c r="O9"/>
      <c r="P9"/>
      <c r="Q9"/>
      <c r="R9"/>
      <c r="S9"/>
      <c r="T9"/>
    </row>
    <row r="10" spans="1:22">
      <c r="A10" s="1">
        <v>74</v>
      </c>
      <c r="B10" s="1" t="s">
        <v>7</v>
      </c>
      <c r="C10" s="1">
        <v>9</v>
      </c>
      <c r="D10" s="1">
        <v>4</v>
      </c>
      <c r="E10" s="1">
        <v>3</v>
      </c>
      <c r="F10" s="1">
        <f>SUMIF(Scores!$E$2:$E$643, 'Next Gen'!$A11, INDEX(Scores!$H$2:$O$643, 0, MATCH($B10, Scores!$H$1:$O$1, 0)))</f>
        <v>3</v>
      </c>
      <c r="G10" s="1" t="str">
        <f>INDEX(Scores!$B$2:$B$643, MATCH('Next Gen'!$A11, Scores!$E$2:$E$643, 0))</f>
        <v>low</v>
      </c>
      <c r="H10" s="4">
        <f>INDEX(Scores!$D$2:$D$643, MATCH('Next Gen'!$A11, Scores!$E$2:$E$643, 0))</f>
        <v>45775</v>
      </c>
      <c r="K10"/>
      <c r="L10"/>
      <c r="M10"/>
      <c r="N10"/>
      <c r="O10"/>
      <c r="P10"/>
      <c r="Q10"/>
      <c r="R10"/>
      <c r="S10"/>
      <c r="T10"/>
    </row>
    <row r="11" spans="1:22">
      <c r="A11" s="1">
        <v>74</v>
      </c>
      <c r="B11" s="1" t="s">
        <v>5</v>
      </c>
      <c r="C11" s="1">
        <v>9</v>
      </c>
      <c r="D11" s="1">
        <v>5</v>
      </c>
      <c r="E11" s="1">
        <v>1</v>
      </c>
      <c r="F11" s="1">
        <f>SUMIF(Scores!$E$2:$E$643, 'Next Gen'!$A9, INDEX(Scores!$H$2:$O$643, 0, MATCH($B11, Scores!$H$1:$O$1, 0)))</f>
        <v>1</v>
      </c>
      <c r="G11" s="1" t="str">
        <f>INDEX(Scores!$B$2:$B$643, MATCH('Next Gen'!$A9, Scores!$E$2:$E$643, 0))</f>
        <v>low</v>
      </c>
      <c r="H11" s="4">
        <f>INDEX(Scores!$D$2:$D$643, MATCH('Next Gen'!$A9, Scores!$E$2:$E$643, 0))</f>
        <v>45775</v>
      </c>
      <c r="K11"/>
      <c r="L11"/>
      <c r="M11"/>
    </row>
    <row r="12" spans="1:22">
      <c r="A12" s="1">
        <v>75</v>
      </c>
      <c r="B12" s="1" t="s">
        <v>5</v>
      </c>
      <c r="C12" s="1">
        <v>12</v>
      </c>
      <c r="D12" s="1">
        <v>8</v>
      </c>
      <c r="E12" s="1">
        <v>6</v>
      </c>
      <c r="F12" s="1">
        <f>SUMIF(Scores!$E$2:$E$643, 'Next Gen'!$A13, INDEX(Scores!$H$2:$O$643, 0, MATCH($B12, Scores!$H$1:$O$1, 0)))</f>
        <v>8</v>
      </c>
      <c r="G12" s="1" t="str">
        <f>INDEX(Scores!$B$2:$B$643, MATCH('Next Gen'!$A13, Scores!$E$2:$E$643, 0))</f>
        <v>mid</v>
      </c>
      <c r="H12" s="4">
        <f>INDEX(Scores!$D$2:$D$643, MATCH('Next Gen'!$A13, Scores!$E$2:$E$643, 0))</f>
        <v>45775</v>
      </c>
      <c r="K12"/>
      <c r="L12"/>
      <c r="M12"/>
    </row>
    <row r="13" spans="1:22">
      <c r="A13" s="1">
        <v>75</v>
      </c>
      <c r="B13" s="1" t="s">
        <v>4</v>
      </c>
      <c r="C13" s="1">
        <v>12</v>
      </c>
      <c r="D13" s="1">
        <v>12</v>
      </c>
      <c r="E13" s="1">
        <v>5</v>
      </c>
      <c r="F13" s="1">
        <f>SUMIF(Scores!$E$2:$E$643, 'Next Gen'!$A12, INDEX(Scores!$H$2:$O$643, 0, MATCH($B13, Scores!$H$1:$O$1, 0)))</f>
        <v>10</v>
      </c>
      <c r="G13" s="1" t="str">
        <f>INDEX(Scores!$B$2:$B$643, MATCH('Next Gen'!$A12, Scores!$E$2:$E$643, 0))</f>
        <v>mid</v>
      </c>
      <c r="H13" s="4">
        <f>INDEX(Scores!$D$2:$D$643, MATCH('Next Gen'!$A12, Scores!$E$2:$E$643, 0))</f>
        <v>45775</v>
      </c>
      <c r="K13"/>
      <c r="L13"/>
      <c r="M13"/>
    </row>
    <row r="14" spans="1:22">
      <c r="A14" s="1">
        <v>76</v>
      </c>
      <c r="B14" s="1" t="s">
        <v>4</v>
      </c>
      <c r="C14" s="1">
        <v>9</v>
      </c>
      <c r="D14" s="1">
        <v>8</v>
      </c>
      <c r="E14" s="1">
        <v>3</v>
      </c>
      <c r="F14" s="1">
        <f>SUMIF(Scores!$E$2:$E$643, 'Next Gen'!$A14, INDEX(Scores!$H$2:$O$643, 0, MATCH($B14, Scores!$H$1:$O$1, 0)))</f>
        <v>5</v>
      </c>
      <c r="G14" s="1" t="str">
        <f>INDEX(Scores!$B$2:$B$643, MATCH('Next Gen'!$A14, Scores!$E$2:$E$643, 0))</f>
        <v>mid</v>
      </c>
      <c r="H14" s="4">
        <f>INDEX(Scores!$D$2:$D$643, MATCH('Next Gen'!$A14, Scores!$E$2:$E$643, 0))</f>
        <v>45776</v>
      </c>
      <c r="K14"/>
      <c r="L14"/>
      <c r="M14"/>
    </row>
    <row r="15" spans="1:22">
      <c r="A15" s="1">
        <v>76</v>
      </c>
      <c r="B15" s="1" t="s">
        <v>5</v>
      </c>
      <c r="C15" s="1">
        <v>9</v>
      </c>
      <c r="D15" s="1">
        <v>6</v>
      </c>
      <c r="E15" s="1">
        <v>0</v>
      </c>
      <c r="F15" s="1">
        <f>SUMIF(Scores!$E$2:$E$643, 'Next Gen'!$A15, INDEX(Scores!$H$2:$O$643, 0, MATCH($B15, Scores!$H$1:$O$1, 0)))</f>
        <v>0</v>
      </c>
      <c r="G15" s="1" t="str">
        <f>INDEX(Scores!$B$2:$B$643, MATCH('Next Gen'!$A15, Scores!$E$2:$E$643, 0))</f>
        <v>mid</v>
      </c>
      <c r="H15" s="4">
        <f>INDEX(Scores!$D$2:$D$643, MATCH('Next Gen'!$A15, Scores!$E$2:$E$643, 0))</f>
        <v>45776</v>
      </c>
      <c r="K15"/>
      <c r="L15"/>
      <c r="M15"/>
    </row>
    <row r="16" spans="1:22">
      <c r="A16" s="1">
        <v>77</v>
      </c>
      <c r="B16" s="1" t="s">
        <v>5</v>
      </c>
      <c r="C16" s="1">
        <v>9</v>
      </c>
      <c r="D16" s="1">
        <v>5</v>
      </c>
      <c r="E16" s="1">
        <v>3</v>
      </c>
      <c r="F16" s="1">
        <f>SUMIF(Scores!$E$2:$E$643, 'Next Gen'!$A17, INDEX(Scores!$H$2:$O$643, 0, MATCH($B16, Scores!$H$1:$O$1, 0)))</f>
        <v>5</v>
      </c>
      <c r="G16" s="1" t="str">
        <f>INDEX(Scores!$B$2:$B$643, MATCH('Next Gen'!$A17, Scores!$E$2:$E$643, 0))</f>
        <v>mid</v>
      </c>
      <c r="H16" s="4">
        <f>INDEX(Scores!$D$2:$D$643, MATCH('Next Gen'!$A17, Scores!$E$2:$E$643, 0))</f>
        <v>45776</v>
      </c>
      <c r="K16"/>
      <c r="L16"/>
      <c r="M16"/>
    </row>
    <row r="17" spans="1:15">
      <c r="A17" s="1">
        <v>77</v>
      </c>
      <c r="B17" s="1" t="s">
        <v>6</v>
      </c>
      <c r="C17" s="1">
        <v>9</v>
      </c>
      <c r="D17" s="1">
        <v>5</v>
      </c>
      <c r="E17" s="1">
        <v>3</v>
      </c>
      <c r="F17" s="1">
        <f>SUMIF(Scores!$E$2:$E$643, 'Next Gen'!$A18, INDEX(Scores!$H$2:$O$643, 0, MATCH($B17, Scores!$H$1:$O$1, 0)))</f>
        <v>8</v>
      </c>
      <c r="G17" s="1" t="str">
        <f>INDEX(Scores!$B$2:$B$643, MATCH('Next Gen'!$A18, Scores!$E$2:$E$643, 0))</f>
        <v>mid</v>
      </c>
      <c r="H17" s="4">
        <f>INDEX(Scores!$D$2:$D$643, MATCH('Next Gen'!$A18, Scores!$E$2:$E$643, 0))</f>
        <v>45776</v>
      </c>
      <c r="K17"/>
      <c r="L17"/>
      <c r="M17"/>
    </row>
    <row r="18" spans="1:15">
      <c r="A18" s="1">
        <v>77</v>
      </c>
      <c r="B18" s="1" t="s">
        <v>4</v>
      </c>
      <c r="C18" s="1">
        <v>9</v>
      </c>
      <c r="D18" s="1">
        <v>9</v>
      </c>
      <c r="E18" s="1">
        <v>1</v>
      </c>
      <c r="F18" s="1">
        <f>SUMIF(Scores!$E$2:$E$643, 'Next Gen'!$A16, INDEX(Scores!$H$2:$O$643, 0, MATCH($B18, Scores!$H$1:$O$1, 0)))</f>
        <v>1</v>
      </c>
      <c r="G18" s="1" t="str">
        <f>INDEX(Scores!$B$2:$B$643, MATCH('Next Gen'!$A16, Scores!$E$2:$E$643, 0))</f>
        <v>mid</v>
      </c>
      <c r="H18" s="4">
        <f>INDEX(Scores!$D$2:$D$643, MATCH('Next Gen'!$A16, Scores!$E$2:$E$643, 0))</f>
        <v>45776</v>
      </c>
      <c r="K18"/>
      <c r="L18"/>
      <c r="M18"/>
    </row>
    <row r="19" spans="1:15">
      <c r="A19" s="1">
        <v>78</v>
      </c>
      <c r="B19" s="1" t="s">
        <v>4</v>
      </c>
      <c r="C19" s="1">
        <v>9</v>
      </c>
      <c r="D19" s="1">
        <v>8</v>
      </c>
      <c r="E19" s="1">
        <v>5</v>
      </c>
      <c r="F19" s="1">
        <f>SUMIF(Scores!$E$2:$E$643, 'Next Gen'!$A19, INDEX(Scores!$H$2:$O$643, 0, MATCH($B19, Scores!$H$1:$O$1, 0)))</f>
        <v>9</v>
      </c>
      <c r="G19" s="1" t="str">
        <f>INDEX(Scores!$B$2:$B$643, MATCH('Next Gen'!$A19, Scores!$E$2:$E$643, 0))</f>
        <v>mid</v>
      </c>
      <c r="H19" s="4">
        <f>INDEX(Scores!$D$2:$D$643, MATCH('Next Gen'!$A19, Scores!$E$2:$E$643, 0))</f>
        <v>45776</v>
      </c>
      <c r="K19"/>
      <c r="L19"/>
      <c r="M19"/>
    </row>
    <row r="20" spans="1:15">
      <c r="A20" s="1">
        <v>78</v>
      </c>
      <c r="B20" s="1" t="s">
        <v>7</v>
      </c>
      <c r="C20" s="1">
        <v>9</v>
      </c>
      <c r="D20" s="1">
        <v>6</v>
      </c>
      <c r="E20" s="1">
        <v>2</v>
      </c>
      <c r="F20" s="1">
        <f>SUMIF(Scores!$E$2:$E$643, 'Next Gen'!$A20, INDEX(Scores!$H$2:$O$643, 0, MATCH($B20, Scores!$H$1:$O$1, 0)))</f>
        <v>4</v>
      </c>
      <c r="G20" s="1" t="str">
        <f>INDEX(Scores!$B$2:$B$643, MATCH('Next Gen'!$A20, Scores!$E$2:$E$643, 0))</f>
        <v>mid</v>
      </c>
      <c r="H20" s="4">
        <f>INDEX(Scores!$D$2:$D$643, MATCH('Next Gen'!$A20, Scores!$E$2:$E$643, 0))</f>
        <v>45776</v>
      </c>
      <c r="K20"/>
      <c r="L20"/>
      <c r="M20"/>
    </row>
    <row r="21" spans="1:15">
      <c r="A21" s="1">
        <v>79</v>
      </c>
      <c r="B21" s="1" t="s">
        <v>7</v>
      </c>
      <c r="C21" s="1">
        <v>9</v>
      </c>
      <c r="D21" s="1">
        <v>5</v>
      </c>
      <c r="E21" s="1">
        <v>3</v>
      </c>
      <c r="F21" s="1">
        <f>SUMIF(Scores!$E$2:$E$643, 'Next Gen'!$A24, INDEX(Scores!$H$2:$O$643, 0, MATCH($B21, Scores!$H$1:$O$1, 0)))</f>
        <v>5</v>
      </c>
      <c r="G21" s="1" t="str">
        <f>INDEX(Scores!$B$2:$B$643, MATCH('Next Gen'!$A24, Scores!$E$2:$E$643, 0))</f>
        <v>mid</v>
      </c>
      <c r="H21" s="4">
        <f>INDEX(Scores!$D$2:$D$643, MATCH('Next Gen'!$A24, Scores!$E$2:$E$643, 0))</f>
        <v>45776</v>
      </c>
      <c r="K21"/>
      <c r="L21"/>
      <c r="M21"/>
    </row>
    <row r="22" spans="1:15">
      <c r="A22" s="1">
        <v>79</v>
      </c>
      <c r="B22" s="1" t="s">
        <v>4</v>
      </c>
      <c r="C22" s="1">
        <v>9</v>
      </c>
      <c r="D22" s="1">
        <v>7</v>
      </c>
      <c r="E22" s="1">
        <v>3</v>
      </c>
      <c r="F22" s="1">
        <f>SUMIF(Scores!$E$2:$E$643, 'Next Gen'!$A21, INDEX(Scores!$H$2:$O$643, 0, MATCH($B22, Scores!$H$1:$O$1, 0)))</f>
        <v>7</v>
      </c>
      <c r="G22" s="1" t="str">
        <f>INDEX(Scores!$B$2:$B$643, MATCH('Next Gen'!$A21, Scores!$E$2:$E$643, 0))</f>
        <v>mid</v>
      </c>
      <c r="H22" s="4">
        <f>INDEX(Scores!$D$2:$D$643, MATCH('Next Gen'!$A21, Scores!$E$2:$E$643, 0))</f>
        <v>45776</v>
      </c>
      <c r="K22"/>
      <c r="L22"/>
      <c r="M22"/>
    </row>
    <row r="23" spans="1:15">
      <c r="A23" s="1">
        <v>79</v>
      </c>
      <c r="B23" s="1" t="s">
        <v>5</v>
      </c>
      <c r="C23" s="1">
        <v>9</v>
      </c>
      <c r="D23" s="1">
        <v>6</v>
      </c>
      <c r="E23" s="1">
        <v>1</v>
      </c>
      <c r="F23" s="1">
        <f>SUMIF(Scores!$E$2:$E$643, 'Next Gen'!$A22, INDEX(Scores!$H$2:$O$643, 0, MATCH($B23, Scores!$H$1:$O$1, 0)))</f>
        <v>1</v>
      </c>
      <c r="G23" s="1" t="str">
        <f>INDEX(Scores!$B$2:$B$643, MATCH('Next Gen'!$A22, Scores!$E$2:$E$643, 0))</f>
        <v>mid</v>
      </c>
      <c r="H23" s="4">
        <f>INDEX(Scores!$D$2:$D$643, MATCH('Next Gen'!$A22, Scores!$E$2:$E$643, 0))</f>
        <v>45776</v>
      </c>
      <c r="K23"/>
      <c r="L23"/>
      <c r="M23"/>
    </row>
    <row r="24" spans="1:15">
      <c r="A24" s="1">
        <v>79</v>
      </c>
      <c r="B24" s="1" t="s">
        <v>6</v>
      </c>
      <c r="C24" s="1">
        <v>9</v>
      </c>
      <c r="D24" s="1">
        <v>2</v>
      </c>
      <c r="E24" s="1">
        <v>1</v>
      </c>
      <c r="F24" s="1">
        <f>SUMIF(Scores!$E$2:$E$643, 'Next Gen'!$A23, INDEX(Scores!$H$2:$O$643, 0, MATCH($B24, Scores!$H$1:$O$1, 0)))</f>
        <v>1</v>
      </c>
      <c r="G24" s="1" t="str">
        <f>INDEX(Scores!$B$2:$B$643, MATCH('Next Gen'!$A23, Scores!$E$2:$E$643, 0))</f>
        <v>mid</v>
      </c>
      <c r="H24" s="4">
        <f>INDEX(Scores!$D$2:$D$643, MATCH('Next Gen'!$A23, Scores!$E$2:$E$643, 0))</f>
        <v>45776</v>
      </c>
      <c r="K24" s="5" t="s">
        <v>35</v>
      </c>
      <c r="L24" t="s">
        <v>81</v>
      </c>
    </row>
    <row r="25" spans="1:15">
      <c r="A25" s="1">
        <v>80</v>
      </c>
      <c r="B25" s="1" t="s">
        <v>4</v>
      </c>
      <c r="C25" s="1">
        <v>9</v>
      </c>
      <c r="D25" s="1">
        <v>8</v>
      </c>
      <c r="E25" s="1">
        <v>6</v>
      </c>
      <c r="F25" s="1">
        <f>SUMIF(Scores!$E$2:$E$643, 'Next Gen'!$A27, INDEX(Scores!$H$2:$O$643, 0, MATCH($B25, Scores!$H$1:$O$1, 0)))</f>
        <v>12</v>
      </c>
      <c r="G25" s="1" t="str">
        <f>INDEX(Scores!$B$2:$B$643, MATCH('Next Gen'!$A27, Scores!$E$2:$E$643, 0))</f>
        <v>mid</v>
      </c>
      <c r="H25" s="4">
        <f>INDEX(Scores!$D$2:$D$643, MATCH('Next Gen'!$A27, Scores!$E$2:$E$643, 0))</f>
        <v>45777</v>
      </c>
    </row>
    <row r="26" spans="1:15">
      <c r="A26" s="1">
        <v>80</v>
      </c>
      <c r="B26" s="1" t="s">
        <v>6</v>
      </c>
      <c r="C26" s="1">
        <v>9</v>
      </c>
      <c r="D26" s="1">
        <v>4</v>
      </c>
      <c r="E26" s="1">
        <v>3</v>
      </c>
      <c r="F26" s="1">
        <f>SUMIF(Scores!$E$2:$E$643, 'Next Gen'!$A26, INDEX(Scores!$H$2:$O$643, 0, MATCH($B26, Scores!$H$1:$O$1, 0)))</f>
        <v>4</v>
      </c>
      <c r="G26" s="1" t="str">
        <f>INDEX(Scores!$B$2:$B$643, MATCH('Next Gen'!$A26, Scores!$E$2:$E$643, 0))</f>
        <v>mid</v>
      </c>
      <c r="H26" s="4">
        <f>INDEX(Scores!$D$2:$D$643, MATCH('Next Gen'!$A26, Scores!$E$2:$E$643, 0))</f>
        <v>45777</v>
      </c>
      <c r="K26" s="5" t="s">
        <v>66</v>
      </c>
      <c r="L26" t="s">
        <v>79</v>
      </c>
      <c r="M26" t="s">
        <v>77</v>
      </c>
      <c r="N26" t="s">
        <v>78</v>
      </c>
      <c r="O26" t="s">
        <v>80</v>
      </c>
    </row>
    <row r="27" spans="1:15">
      <c r="A27" s="1">
        <v>80</v>
      </c>
      <c r="B27" s="1" t="s">
        <v>5</v>
      </c>
      <c r="C27" s="1">
        <v>9</v>
      </c>
      <c r="D27" s="1">
        <v>6</v>
      </c>
      <c r="E27" s="1">
        <v>2</v>
      </c>
      <c r="F27" s="1">
        <f>SUMIF(Scores!$E$2:$E$643, 'Next Gen'!$A25, INDEX(Scores!$H$2:$O$643, 0, MATCH($B27, Scores!$H$1:$O$1, 0)))</f>
        <v>3</v>
      </c>
      <c r="G27" s="1" t="str">
        <f>INDEX(Scores!$B$2:$B$643, MATCH('Next Gen'!$A25, Scores!$E$2:$E$643, 0))</f>
        <v>mid</v>
      </c>
      <c r="H27" s="4">
        <f>INDEX(Scores!$D$2:$D$643, MATCH('Next Gen'!$A25, Scores!$E$2:$E$643, 0))</f>
        <v>45777</v>
      </c>
      <c r="K27" s="6">
        <v>115</v>
      </c>
      <c r="L27" s="7">
        <v>5</v>
      </c>
      <c r="M27" s="7">
        <v>9</v>
      </c>
      <c r="N27" s="7">
        <v>8</v>
      </c>
      <c r="O27" s="7">
        <v>12</v>
      </c>
    </row>
    <row r="28" spans="1:15">
      <c r="A28" s="1">
        <v>81</v>
      </c>
      <c r="B28" s="1" t="s">
        <v>4</v>
      </c>
      <c r="C28" s="1">
        <v>9</v>
      </c>
      <c r="D28" s="1">
        <v>8</v>
      </c>
      <c r="E28" s="1">
        <v>4</v>
      </c>
      <c r="F28" s="1">
        <f>SUMIF(Scores!$E$2:$E$643, 'Next Gen'!$A28, INDEX(Scores!$H$2:$O$643, 0, MATCH($B28, Scores!$H$1:$O$1, 0)))</f>
        <v>6</v>
      </c>
      <c r="G28" s="1" t="str">
        <f>INDEX(Scores!$B$2:$B$643, MATCH('Next Gen'!$A28, Scores!$E$2:$E$643, 0))</f>
        <v>high</v>
      </c>
      <c r="H28" s="4">
        <f>INDEX(Scores!$D$2:$D$643, MATCH('Next Gen'!$A28, Scores!$E$2:$E$643, 0))</f>
        <v>45777</v>
      </c>
      <c r="K28" s="6">
        <v>103</v>
      </c>
      <c r="L28" s="7">
        <v>7</v>
      </c>
      <c r="M28" s="7">
        <v>9</v>
      </c>
      <c r="N28" s="7">
        <v>9</v>
      </c>
      <c r="O28" s="7">
        <v>12</v>
      </c>
    </row>
    <row r="29" spans="1:15">
      <c r="A29" s="1">
        <v>81</v>
      </c>
      <c r="B29" s="1" t="s">
        <v>5</v>
      </c>
      <c r="C29" s="1">
        <v>9</v>
      </c>
      <c r="D29" s="1">
        <v>4</v>
      </c>
      <c r="E29" s="1">
        <v>0</v>
      </c>
      <c r="F29" s="1">
        <f>SUMIF(Scores!$E$2:$E$643, 'Next Gen'!$A29, INDEX(Scores!$H$2:$O$643, 0, MATCH($B29, Scores!$H$1:$O$1, 0)))</f>
        <v>0</v>
      </c>
      <c r="G29" s="1" t="str">
        <f>INDEX(Scores!$B$2:$B$643, MATCH('Next Gen'!$A29, Scores!$E$2:$E$643, 0))</f>
        <v>high</v>
      </c>
      <c r="H29" s="4">
        <f>INDEX(Scores!$D$2:$D$643, MATCH('Next Gen'!$A29, Scores!$E$2:$E$643, 0))</f>
        <v>45777</v>
      </c>
      <c r="K29" s="6">
        <v>119</v>
      </c>
      <c r="L29" s="7">
        <v>5</v>
      </c>
      <c r="M29" s="7">
        <v>9</v>
      </c>
      <c r="N29" s="7">
        <v>9</v>
      </c>
      <c r="O29" s="7">
        <v>10.5</v>
      </c>
    </row>
    <row r="30" spans="1:15">
      <c r="A30" s="1">
        <v>82</v>
      </c>
      <c r="B30" s="1" t="s">
        <v>4</v>
      </c>
      <c r="C30" s="1">
        <v>9</v>
      </c>
      <c r="D30" s="1">
        <v>8</v>
      </c>
      <c r="E30" s="1">
        <v>6</v>
      </c>
      <c r="F30" s="1">
        <f>SUMIF(Scores!$E$2:$E$643, 'Next Gen'!$A30, INDEX(Scores!$H$2:$O$643, 0, MATCH($B30, Scores!$H$1:$O$1, 0)))</f>
        <v>12</v>
      </c>
      <c r="G30" s="1" t="str">
        <f>INDEX(Scores!$B$2:$B$643, MATCH('Next Gen'!$A30, Scores!$E$2:$E$643, 0))</f>
        <v>low</v>
      </c>
      <c r="H30" s="4">
        <f>INDEX(Scores!$D$2:$D$643, MATCH('Next Gen'!$A30, Scores!$E$2:$E$643, 0))</f>
        <v>45777</v>
      </c>
      <c r="K30" s="6">
        <v>71</v>
      </c>
      <c r="L30" s="7">
        <v>4.5</v>
      </c>
      <c r="M30" s="7">
        <v>9</v>
      </c>
      <c r="N30" s="7">
        <v>8.5</v>
      </c>
      <c r="O30" s="7">
        <v>10.5</v>
      </c>
    </row>
    <row r="31" spans="1:15">
      <c r="A31" s="1">
        <v>82</v>
      </c>
      <c r="B31" s="1" t="s">
        <v>7</v>
      </c>
      <c r="C31" s="1">
        <v>9</v>
      </c>
      <c r="D31" s="1">
        <v>3</v>
      </c>
      <c r="E31" s="1">
        <v>2</v>
      </c>
      <c r="F31" s="1">
        <f>SUMIF(Scores!$E$2:$E$643, 'Next Gen'!$A31, INDEX(Scores!$H$2:$O$643, 0, MATCH($B31, Scores!$H$1:$O$1, 0)))</f>
        <v>2</v>
      </c>
      <c r="G31" s="1" t="str">
        <f>INDEX(Scores!$B$2:$B$643, MATCH('Next Gen'!$A31, Scores!$E$2:$E$643, 0))</f>
        <v>low</v>
      </c>
      <c r="H31" s="4">
        <f>INDEX(Scores!$D$2:$D$643, MATCH('Next Gen'!$A31, Scores!$E$2:$E$643, 0))</f>
        <v>45777</v>
      </c>
      <c r="K31" s="6">
        <v>120</v>
      </c>
      <c r="L31" s="7">
        <v>5.5</v>
      </c>
      <c r="M31" s="7">
        <v>12</v>
      </c>
      <c r="N31" s="7">
        <v>12</v>
      </c>
      <c r="O31" s="7">
        <v>10</v>
      </c>
    </row>
    <row r="32" spans="1:15">
      <c r="A32" s="1">
        <v>82</v>
      </c>
      <c r="B32" s="1" t="s">
        <v>5</v>
      </c>
      <c r="C32" s="1">
        <v>9</v>
      </c>
      <c r="D32" s="1">
        <v>7</v>
      </c>
      <c r="E32" s="1">
        <v>2</v>
      </c>
      <c r="F32" s="1">
        <f>SUMIF(Scores!$E$2:$E$643, 'Next Gen'!$A32, INDEX(Scores!$H$2:$O$643, 0, MATCH($B32, Scores!$H$1:$O$1, 0)))</f>
        <v>5</v>
      </c>
      <c r="G32" s="1" t="str">
        <f>INDEX(Scores!$B$2:$B$643, MATCH('Next Gen'!$A32, Scores!$E$2:$E$643, 0))</f>
        <v>low</v>
      </c>
      <c r="H32" s="4">
        <f>INDEX(Scores!$D$2:$D$643, MATCH('Next Gen'!$A32, Scores!$E$2:$E$643, 0))</f>
        <v>45777</v>
      </c>
      <c r="K32" s="6">
        <v>113</v>
      </c>
      <c r="L32" s="7">
        <v>5</v>
      </c>
      <c r="M32" s="7">
        <v>9</v>
      </c>
      <c r="N32" s="7">
        <v>9</v>
      </c>
      <c r="O32" s="7">
        <v>9.5</v>
      </c>
    </row>
    <row r="33" spans="1:15">
      <c r="A33" s="1">
        <v>83</v>
      </c>
      <c r="B33" s="1" t="s">
        <v>4</v>
      </c>
      <c r="C33" s="1">
        <v>9</v>
      </c>
      <c r="D33" s="1">
        <v>9</v>
      </c>
      <c r="E33" s="1">
        <v>6</v>
      </c>
      <c r="F33" s="1">
        <f>SUMIF(Scores!$E$2:$E$643, 'Next Gen'!$A33, INDEX(Scores!$H$2:$O$643, 0, MATCH($B33, Scores!$H$1:$O$1, 0)))</f>
        <v>12</v>
      </c>
      <c r="G33" s="1" t="str">
        <f>INDEX(Scores!$B$2:$B$643, MATCH('Next Gen'!$A33, Scores!$E$2:$E$643, 0))</f>
        <v>mid</v>
      </c>
      <c r="H33" s="4">
        <f>INDEX(Scores!$D$2:$D$643, MATCH('Next Gen'!$A33, Scores!$E$2:$E$643, 0))</f>
        <v>45777</v>
      </c>
      <c r="K33" s="6">
        <v>78</v>
      </c>
      <c r="L33" s="7">
        <v>5</v>
      </c>
      <c r="M33" s="7">
        <v>9</v>
      </c>
      <c r="N33" s="7">
        <v>8</v>
      </c>
      <c r="O33" s="7">
        <v>9</v>
      </c>
    </row>
    <row r="34" spans="1:15">
      <c r="A34" s="1">
        <v>83</v>
      </c>
      <c r="B34" s="1" t="s">
        <v>5</v>
      </c>
      <c r="C34" s="1">
        <v>9</v>
      </c>
      <c r="D34" s="1">
        <v>5</v>
      </c>
      <c r="E34" s="1">
        <v>3</v>
      </c>
      <c r="F34" s="1">
        <f>SUMIF(Scores!$E$2:$E$643, 'Next Gen'!$A34, INDEX(Scores!$H$2:$O$643, 0, MATCH($B34, Scores!$H$1:$O$1, 0)))</f>
        <v>5</v>
      </c>
      <c r="G34" s="1" t="str">
        <f>INDEX(Scores!$B$2:$B$643, MATCH('Next Gen'!$A34, Scores!$E$2:$E$643, 0))</f>
        <v>mid</v>
      </c>
      <c r="H34" s="4">
        <f>INDEX(Scores!$D$2:$D$643, MATCH('Next Gen'!$A34, Scores!$E$2:$E$643, 0))</f>
        <v>45777</v>
      </c>
      <c r="K34" s="6">
        <v>101</v>
      </c>
      <c r="L34" s="7">
        <v>5</v>
      </c>
      <c r="M34" s="7">
        <v>9</v>
      </c>
      <c r="N34" s="7">
        <v>7</v>
      </c>
      <c r="O34" s="7">
        <v>9</v>
      </c>
    </row>
    <row r="35" spans="1:15">
      <c r="A35" s="1">
        <v>84</v>
      </c>
      <c r="B35" s="1" t="s">
        <v>4</v>
      </c>
      <c r="C35" s="1">
        <v>9</v>
      </c>
      <c r="D35" s="1">
        <v>9</v>
      </c>
      <c r="E35" s="1">
        <v>5</v>
      </c>
      <c r="F35" s="1">
        <f>SUMIF(Scores!$E$2:$E$643, 'Next Gen'!$A35, INDEX(Scores!$H$2:$O$643, 0, MATCH($B35, Scores!$H$1:$O$1, 0)))</f>
        <v>10</v>
      </c>
      <c r="G35" s="1" t="str">
        <f>INDEX(Scores!$B$2:$B$643, MATCH('Next Gen'!$A35, Scores!$E$2:$E$643, 0))</f>
        <v>mid</v>
      </c>
      <c r="H35" s="4">
        <f>INDEX(Scores!$D$2:$D$643, MATCH('Next Gen'!$A35, Scores!$E$2:$E$643, 0))</f>
        <v>45778</v>
      </c>
      <c r="K35" s="6">
        <v>75</v>
      </c>
      <c r="L35" s="7">
        <v>5.5</v>
      </c>
      <c r="M35" s="7">
        <v>12</v>
      </c>
      <c r="N35" s="7">
        <v>10</v>
      </c>
      <c r="O35" s="7">
        <v>9</v>
      </c>
    </row>
    <row r="36" spans="1:15">
      <c r="A36" s="1">
        <v>84</v>
      </c>
      <c r="B36" s="1" t="s">
        <v>5</v>
      </c>
      <c r="C36" s="1">
        <v>9</v>
      </c>
      <c r="D36" s="1">
        <v>4</v>
      </c>
      <c r="E36" s="1">
        <v>3</v>
      </c>
      <c r="F36" s="1">
        <f>SUMIF(Scores!$E$2:$E$643, 'Next Gen'!$A36, INDEX(Scores!$H$2:$O$643, 0, MATCH($B36, Scores!$H$1:$O$1, 0)))</f>
        <v>5</v>
      </c>
      <c r="G36" s="1" t="str">
        <f>INDEX(Scores!$B$2:$B$643, MATCH('Next Gen'!$A36, Scores!$E$2:$E$643, 0))</f>
        <v>mid</v>
      </c>
      <c r="H36" s="4">
        <f>INDEX(Scores!$D$2:$D$643, MATCH('Next Gen'!$A36, Scores!$E$2:$E$643, 0))</f>
        <v>45778</v>
      </c>
      <c r="K36" s="6">
        <v>91</v>
      </c>
      <c r="L36" s="7">
        <v>4.5</v>
      </c>
      <c r="M36" s="7">
        <v>9</v>
      </c>
      <c r="N36" s="7">
        <v>6</v>
      </c>
      <c r="O36" s="7">
        <v>9</v>
      </c>
    </row>
    <row r="37" spans="1:15">
      <c r="A37" s="1">
        <v>85</v>
      </c>
      <c r="B37" s="1" t="s">
        <v>4</v>
      </c>
      <c r="C37" s="1">
        <v>12</v>
      </c>
      <c r="D37" s="1">
        <v>10</v>
      </c>
      <c r="E37" s="1">
        <v>6</v>
      </c>
      <c r="F37" s="1">
        <f>SUMIF(Scores!$E$2:$E$643, 'Next Gen'!$A37, INDEX(Scores!$H$2:$O$643, 0, MATCH($B37, Scores!$H$1:$O$1, 0)))</f>
        <v>10</v>
      </c>
      <c r="G37" s="1" t="str">
        <f>INDEX(Scores!$B$2:$B$643, MATCH('Next Gen'!$A37, Scores!$E$2:$E$643, 0))</f>
        <v>high</v>
      </c>
      <c r="H37" s="4">
        <f>INDEX(Scores!$D$2:$D$643, MATCH('Next Gen'!$A37, Scores!$E$2:$E$643, 0))</f>
        <v>45778</v>
      </c>
      <c r="K37" s="6">
        <v>83</v>
      </c>
      <c r="L37" s="7">
        <v>4.5</v>
      </c>
      <c r="M37" s="7">
        <v>9</v>
      </c>
      <c r="N37" s="7">
        <v>7</v>
      </c>
      <c r="O37" s="7">
        <v>8.5</v>
      </c>
    </row>
    <row r="38" spans="1:15">
      <c r="A38" s="1">
        <v>85</v>
      </c>
      <c r="B38" s="1" t="s">
        <v>5</v>
      </c>
      <c r="C38" s="1">
        <v>12</v>
      </c>
      <c r="D38" s="1">
        <v>9</v>
      </c>
      <c r="E38" s="1">
        <v>3</v>
      </c>
      <c r="F38" s="1">
        <f>SUMIF(Scores!$E$2:$E$643, 'Next Gen'!$A38, INDEX(Scores!$H$2:$O$643, 0, MATCH($B38, Scores!$H$1:$O$1, 0)))</f>
        <v>6</v>
      </c>
      <c r="G38" s="1" t="str">
        <f>INDEX(Scores!$B$2:$B$643, MATCH('Next Gen'!$A38, Scores!$E$2:$E$643, 0))</f>
        <v>high</v>
      </c>
      <c r="H38" s="4">
        <f>INDEX(Scores!$D$2:$D$643, MATCH('Next Gen'!$A38, Scores!$E$2:$E$643, 0))</f>
        <v>45778</v>
      </c>
      <c r="K38" s="6">
        <v>82</v>
      </c>
      <c r="L38" s="7">
        <v>4</v>
      </c>
      <c r="M38" s="7">
        <v>9</v>
      </c>
      <c r="N38" s="7">
        <v>7.5</v>
      </c>
      <c r="O38" s="7">
        <v>8.5</v>
      </c>
    </row>
    <row r="39" spans="1:15">
      <c r="A39" s="1">
        <v>86</v>
      </c>
      <c r="B39" s="1" t="s">
        <v>4</v>
      </c>
      <c r="C39" s="1">
        <v>9</v>
      </c>
      <c r="D39" s="1">
        <v>6</v>
      </c>
      <c r="E39" s="1">
        <v>4</v>
      </c>
      <c r="F39" s="1">
        <f>SUMIF(Scores!$E$2:$E$643, 'Next Gen'!$A39, INDEX(Scores!$H$2:$O$643, 0, MATCH($B39, Scores!$H$1:$O$1, 0)))</f>
        <v>8</v>
      </c>
      <c r="G39" s="1" t="str">
        <f>INDEX(Scores!$B$2:$B$643, MATCH('Next Gen'!$A39, Scores!$E$2:$E$643, 0))</f>
        <v>low</v>
      </c>
      <c r="H39" s="4">
        <f>INDEX(Scores!$D$2:$D$643, MATCH('Next Gen'!$A39, Scores!$E$2:$E$643, 0))</f>
        <v>45778</v>
      </c>
      <c r="K39" s="6">
        <v>88</v>
      </c>
      <c r="L39" s="7">
        <v>5</v>
      </c>
      <c r="M39" s="7">
        <v>9</v>
      </c>
      <c r="N39" s="7">
        <v>8</v>
      </c>
      <c r="O39" s="7">
        <v>8.5</v>
      </c>
    </row>
    <row r="40" spans="1:15">
      <c r="A40" s="1">
        <v>86</v>
      </c>
      <c r="B40" s="1" t="s">
        <v>5</v>
      </c>
      <c r="C40" s="1">
        <v>9</v>
      </c>
      <c r="D40" s="1">
        <v>5</v>
      </c>
      <c r="E40" s="1">
        <v>2</v>
      </c>
      <c r="F40" s="1">
        <f>SUMIF(Scores!$E$2:$E$643, 'Next Gen'!$A40, INDEX(Scores!$H$2:$O$643, 0, MATCH($B40, Scores!$H$1:$O$1, 0)))</f>
        <v>4</v>
      </c>
      <c r="G40" s="1" t="str">
        <f>INDEX(Scores!$B$2:$B$643, MATCH('Next Gen'!$A40, Scores!$E$2:$E$643, 0))</f>
        <v>low</v>
      </c>
      <c r="H40" s="4">
        <f>INDEX(Scores!$D$2:$D$643, MATCH('Next Gen'!$A40, Scores!$E$2:$E$643, 0))</f>
        <v>45778</v>
      </c>
      <c r="K40" s="6">
        <v>116</v>
      </c>
      <c r="L40" s="7">
        <v>4</v>
      </c>
      <c r="M40" s="7">
        <v>12</v>
      </c>
      <c r="N40" s="7">
        <v>10</v>
      </c>
      <c r="O40" s="7">
        <v>8.5</v>
      </c>
    </row>
    <row r="41" spans="1:15">
      <c r="A41" s="1">
        <v>87</v>
      </c>
      <c r="B41" s="1" t="s">
        <v>4</v>
      </c>
      <c r="C41" s="1">
        <v>9</v>
      </c>
      <c r="D41" s="1">
        <v>7</v>
      </c>
      <c r="E41" s="1">
        <v>2</v>
      </c>
      <c r="F41" s="1">
        <f>SUMIF(Scores!$E$2:$E$643, 'Next Gen'!$A41, INDEX(Scores!$H$2:$O$643, 0, MATCH($B41, Scores!$H$1:$O$1, 0)))</f>
        <v>4</v>
      </c>
      <c r="G41" s="1" t="str">
        <f>INDEX(Scores!$B$2:$B$643, MATCH('Next Gen'!$A41, Scores!$E$2:$E$643, 0))</f>
        <v>low</v>
      </c>
      <c r="H41" s="4">
        <f>INDEX(Scores!$D$2:$D$643, MATCH('Next Gen'!$A41, Scores!$E$2:$E$643, 0))</f>
        <v>45778</v>
      </c>
      <c r="K41" s="6">
        <v>117</v>
      </c>
      <c r="L41" s="7">
        <v>3.5</v>
      </c>
      <c r="M41" s="7">
        <v>9</v>
      </c>
      <c r="N41" s="7">
        <v>8</v>
      </c>
      <c r="O41" s="7">
        <v>8</v>
      </c>
    </row>
    <row r="42" spans="1:15">
      <c r="A42" s="1">
        <v>87</v>
      </c>
      <c r="B42" s="1" t="s">
        <v>5</v>
      </c>
      <c r="C42" s="1">
        <v>9</v>
      </c>
      <c r="D42" s="1">
        <v>6</v>
      </c>
      <c r="E42" s="1">
        <v>1</v>
      </c>
      <c r="F42" s="1">
        <f>SUMIF(Scores!$E$2:$E$643, 'Next Gen'!$A42, INDEX(Scores!$H$2:$O$643, 0, MATCH($B42, Scores!$H$1:$O$1, 0)))</f>
        <v>3</v>
      </c>
      <c r="G42" s="1" t="str">
        <f>INDEX(Scores!$B$2:$B$643, MATCH('Next Gen'!$A42, Scores!$E$2:$E$643, 0))</f>
        <v>low</v>
      </c>
      <c r="H42" s="4">
        <f>INDEX(Scores!$D$2:$D$643, MATCH('Next Gen'!$A42, Scores!$E$2:$E$643, 0))</f>
        <v>45778</v>
      </c>
      <c r="K42" s="6">
        <v>102</v>
      </c>
      <c r="L42" s="7">
        <v>5</v>
      </c>
      <c r="M42" s="7">
        <v>9</v>
      </c>
      <c r="N42" s="7">
        <v>8</v>
      </c>
      <c r="O42" s="7">
        <v>8</v>
      </c>
    </row>
    <row r="43" spans="1:15">
      <c r="A43" s="1">
        <v>88</v>
      </c>
      <c r="B43" s="1" t="s">
        <v>5</v>
      </c>
      <c r="C43" s="1">
        <v>9</v>
      </c>
      <c r="D43" s="1">
        <v>7</v>
      </c>
      <c r="E43" s="1">
        <v>5</v>
      </c>
      <c r="F43" s="1">
        <f>SUMIF(Scores!$E$2:$E$643, 'Next Gen'!$A44, INDEX(Scores!$H$2:$O$643, 0, MATCH($B43, Scores!$H$1:$O$1, 0)))</f>
        <v>8</v>
      </c>
      <c r="G43" s="1" t="str">
        <f>INDEX(Scores!$B$2:$B$643, MATCH('Next Gen'!$A44, Scores!$E$2:$E$643, 0))</f>
        <v>mid</v>
      </c>
      <c r="H43" s="4">
        <f>INDEX(Scores!$D$2:$D$643, MATCH('Next Gen'!$A44, Scores!$E$2:$E$643, 0))</f>
        <v>45779</v>
      </c>
      <c r="K43" s="6">
        <v>100</v>
      </c>
      <c r="L43" s="7">
        <v>4</v>
      </c>
      <c r="M43" s="7">
        <v>9</v>
      </c>
      <c r="N43" s="7">
        <v>8.5</v>
      </c>
      <c r="O43" s="7">
        <v>8</v>
      </c>
    </row>
    <row r="44" spans="1:15">
      <c r="A44" s="1">
        <v>88</v>
      </c>
      <c r="B44" s="1" t="s">
        <v>4</v>
      </c>
      <c r="C44" s="1">
        <v>9</v>
      </c>
      <c r="D44" s="1">
        <v>9</v>
      </c>
      <c r="E44" s="1">
        <v>5</v>
      </c>
      <c r="F44" s="1">
        <f>SUMIF(Scores!$E$2:$E$643, 'Next Gen'!$A43, INDEX(Scores!$H$2:$O$643, 0, MATCH($B44, Scores!$H$1:$O$1, 0)))</f>
        <v>9</v>
      </c>
      <c r="G44" s="1" t="str">
        <f>INDEX(Scores!$B$2:$B$643, MATCH('Next Gen'!$A43, Scores!$E$2:$E$643, 0))</f>
        <v>mid</v>
      </c>
      <c r="H44" s="4">
        <f>INDEX(Scores!$D$2:$D$643, MATCH('Next Gen'!$A43, Scores!$E$2:$E$643, 0))</f>
        <v>45779</v>
      </c>
      <c r="K44" s="6">
        <v>85</v>
      </c>
      <c r="L44" s="7">
        <v>4.5</v>
      </c>
      <c r="M44" s="7">
        <v>12</v>
      </c>
      <c r="N44" s="7">
        <v>9.5</v>
      </c>
      <c r="O44" s="7">
        <v>8</v>
      </c>
    </row>
    <row r="45" spans="1:15">
      <c r="A45" s="1">
        <v>89</v>
      </c>
      <c r="B45" s="1" t="s">
        <v>5</v>
      </c>
      <c r="C45" s="1">
        <v>9</v>
      </c>
      <c r="D45" s="1">
        <v>6</v>
      </c>
      <c r="E45" s="1">
        <v>3</v>
      </c>
      <c r="F45" s="1">
        <f>SUMIF(Scores!$E$2:$E$643, 'Next Gen'!$A46, INDEX(Scores!$H$2:$O$643, 0, MATCH($B45, Scores!$H$1:$O$1, 0)))</f>
        <v>4</v>
      </c>
      <c r="G45" s="1" t="str">
        <f>INDEX(Scores!$B$2:$B$643, MATCH('Next Gen'!$A46, Scores!$E$2:$E$643, 0))</f>
        <v>high</v>
      </c>
      <c r="H45" s="4">
        <f>INDEX(Scores!$D$2:$D$643, MATCH('Next Gen'!$A46, Scores!$E$2:$E$643, 0))</f>
        <v>45779</v>
      </c>
      <c r="K45" s="6">
        <v>121</v>
      </c>
      <c r="L45" s="7">
        <v>4.5</v>
      </c>
      <c r="M45" s="7">
        <v>9</v>
      </c>
      <c r="N45" s="7">
        <v>7</v>
      </c>
      <c r="O45" s="7">
        <v>8</v>
      </c>
    </row>
    <row r="46" spans="1:15">
      <c r="A46" s="1">
        <v>89</v>
      </c>
      <c r="B46" s="1" t="s">
        <v>23</v>
      </c>
      <c r="C46" s="1">
        <v>9</v>
      </c>
      <c r="D46" s="1">
        <v>2</v>
      </c>
      <c r="E46" s="1">
        <v>2</v>
      </c>
      <c r="F46" s="1">
        <f>SUMIF(Scores!$E$2:$E$643, 'Next Gen'!$A47, INDEX(Scores!$H$2:$O$643, 0, MATCH($B46, Scores!$H$1:$O$1, 0)))</f>
        <v>2</v>
      </c>
      <c r="G46" s="1" t="str">
        <f>INDEX(Scores!$B$2:$B$643, MATCH('Next Gen'!$A47, Scores!$E$2:$E$643, 0))</f>
        <v>high</v>
      </c>
      <c r="H46" s="4">
        <f>INDEX(Scores!$D$2:$D$643, MATCH('Next Gen'!$A47, Scores!$E$2:$E$643, 0))</f>
        <v>45779</v>
      </c>
      <c r="K46" s="6">
        <v>93</v>
      </c>
      <c r="L46" s="7">
        <v>4</v>
      </c>
      <c r="M46" s="7">
        <v>9</v>
      </c>
      <c r="N46" s="7">
        <v>5</v>
      </c>
      <c r="O46" s="7">
        <v>7.5</v>
      </c>
    </row>
    <row r="47" spans="1:15">
      <c r="A47" s="1">
        <v>89</v>
      </c>
      <c r="B47" s="1" t="s">
        <v>4</v>
      </c>
      <c r="C47" s="1">
        <v>9</v>
      </c>
      <c r="D47" s="1">
        <v>8</v>
      </c>
      <c r="E47" s="1">
        <v>2</v>
      </c>
      <c r="F47" s="1">
        <f>SUMIF(Scores!$E$2:$E$643, 'Next Gen'!$A45, INDEX(Scores!$H$2:$O$643, 0, MATCH($B47, Scores!$H$1:$O$1, 0)))</f>
        <v>2</v>
      </c>
      <c r="G47" s="1" t="str">
        <f>INDEX(Scores!$B$2:$B$643, MATCH('Next Gen'!$A45, Scores!$E$2:$E$643, 0))</f>
        <v>high</v>
      </c>
      <c r="H47" s="4">
        <f>INDEX(Scores!$D$2:$D$643, MATCH('Next Gen'!$A45, Scores!$E$2:$E$643, 0))</f>
        <v>45779</v>
      </c>
      <c r="K47" s="6">
        <v>80</v>
      </c>
      <c r="L47" s="7">
        <v>4</v>
      </c>
      <c r="M47" s="7">
        <v>9</v>
      </c>
      <c r="N47" s="7">
        <v>7</v>
      </c>
      <c r="O47" s="7">
        <v>7.5</v>
      </c>
    </row>
    <row r="48" spans="1:15">
      <c r="A48" s="1">
        <v>90</v>
      </c>
      <c r="B48" s="1" t="s">
        <v>4</v>
      </c>
      <c r="C48" s="1">
        <v>9</v>
      </c>
      <c r="D48" s="1">
        <v>7</v>
      </c>
      <c r="E48" s="1">
        <v>2</v>
      </c>
      <c r="F48" s="1">
        <f>SUMIF(Scores!$E$2:$E$643, 'Next Gen'!$A48, INDEX(Scores!$H$2:$O$643, 0, MATCH($B48, Scores!$H$1:$O$1, 0)))</f>
        <v>2</v>
      </c>
      <c r="G48" s="1" t="str">
        <f>INDEX(Scores!$B$2:$B$643, MATCH('Next Gen'!$A48, Scores!$E$2:$E$643, 0))</f>
        <v>mid</v>
      </c>
      <c r="H48" s="4">
        <f>INDEX(Scores!$D$2:$D$643, MATCH('Next Gen'!$A48, Scores!$E$2:$E$643, 0))</f>
        <v>45782</v>
      </c>
      <c r="K48" s="6">
        <v>84</v>
      </c>
      <c r="L48" s="7">
        <v>4</v>
      </c>
      <c r="M48" s="7">
        <v>9</v>
      </c>
      <c r="N48" s="7">
        <v>6.5</v>
      </c>
      <c r="O48" s="7">
        <v>7.5</v>
      </c>
    </row>
    <row r="49" spans="1:15">
      <c r="A49" s="1">
        <v>90</v>
      </c>
      <c r="B49" s="1" t="s">
        <v>5</v>
      </c>
      <c r="C49" s="1">
        <v>9</v>
      </c>
      <c r="D49" s="1">
        <v>3</v>
      </c>
      <c r="E49" s="1">
        <v>1</v>
      </c>
      <c r="F49" s="1">
        <f>SUMIF(Scores!$E$2:$E$643, 'Next Gen'!$A49, INDEX(Scores!$H$2:$O$643, 0, MATCH($B49, Scores!$H$1:$O$1, 0)))</f>
        <v>1</v>
      </c>
      <c r="G49" s="1" t="str">
        <f>INDEX(Scores!$B$2:$B$643, MATCH('Next Gen'!$A49, Scores!$E$2:$E$643, 0))</f>
        <v>mid</v>
      </c>
      <c r="H49" s="4">
        <f>INDEX(Scores!$D$2:$D$643, MATCH('Next Gen'!$A49, Scores!$E$2:$E$643, 0))</f>
        <v>45782</v>
      </c>
      <c r="K49" s="6">
        <v>94</v>
      </c>
      <c r="L49" s="7">
        <v>4.5</v>
      </c>
      <c r="M49" s="7">
        <v>9</v>
      </c>
      <c r="N49" s="7">
        <v>7</v>
      </c>
      <c r="O49" s="7">
        <v>7.5</v>
      </c>
    </row>
    <row r="50" spans="1:15">
      <c r="A50" s="1">
        <v>91</v>
      </c>
      <c r="B50" s="1" t="s">
        <v>5</v>
      </c>
      <c r="C50" s="1">
        <v>9</v>
      </c>
      <c r="D50" s="1">
        <v>6</v>
      </c>
      <c r="E50" s="1">
        <v>6</v>
      </c>
      <c r="F50" s="1">
        <f>SUMIF(Scores!$E$2:$E$643, 'Next Gen'!$A51, INDEX(Scores!$H$2:$O$643, 0, MATCH($B50, Scores!$H$1:$O$1, 0)))</f>
        <v>11</v>
      </c>
      <c r="G50" s="1" t="str">
        <f>INDEX(Scores!$B$2:$B$643, MATCH('Next Gen'!$A51, Scores!$E$2:$E$643, 0))</f>
        <v>mid</v>
      </c>
      <c r="H50" s="4">
        <f>INDEX(Scores!$D$2:$D$643, MATCH('Next Gen'!$A51, Scores!$E$2:$E$643, 0))</f>
        <v>45782</v>
      </c>
      <c r="K50" s="6">
        <v>118</v>
      </c>
      <c r="L50" s="7">
        <v>3</v>
      </c>
      <c r="M50" s="7">
        <v>9</v>
      </c>
      <c r="N50" s="7">
        <v>7.5</v>
      </c>
      <c r="O50" s="7">
        <v>7</v>
      </c>
    </row>
    <row r="51" spans="1:15">
      <c r="A51" s="1">
        <v>91</v>
      </c>
      <c r="B51" s="1" t="s">
        <v>4</v>
      </c>
      <c r="C51" s="1">
        <v>9</v>
      </c>
      <c r="D51" s="1">
        <v>6</v>
      </c>
      <c r="E51" s="1">
        <v>3</v>
      </c>
      <c r="F51" s="1">
        <f>SUMIF(Scores!$E$2:$E$643, 'Next Gen'!$A50, INDEX(Scores!$H$2:$O$643, 0, MATCH($B51, Scores!$H$1:$O$1, 0)))</f>
        <v>7</v>
      </c>
      <c r="G51" s="1" t="str">
        <f>INDEX(Scores!$B$2:$B$643, MATCH('Next Gen'!$A50, Scores!$E$2:$E$643, 0))</f>
        <v>mid</v>
      </c>
      <c r="H51" s="4">
        <f>INDEX(Scores!$D$2:$D$643, MATCH('Next Gen'!$A50, Scores!$E$2:$E$643, 0))</f>
        <v>45782</v>
      </c>
      <c r="K51" s="6">
        <v>108</v>
      </c>
      <c r="L51" s="7">
        <v>4</v>
      </c>
      <c r="M51" s="7">
        <v>9</v>
      </c>
      <c r="N51" s="7">
        <v>8</v>
      </c>
      <c r="O51" s="7">
        <v>7</v>
      </c>
    </row>
    <row r="52" spans="1:15">
      <c r="A52" s="1">
        <v>92</v>
      </c>
      <c r="B52" s="1" t="s">
        <v>4</v>
      </c>
      <c r="C52" s="1">
        <v>9</v>
      </c>
      <c r="D52" s="1">
        <v>7</v>
      </c>
      <c r="E52" s="1">
        <v>4</v>
      </c>
      <c r="F52" s="1">
        <f>SUMIF(Scores!$E$2:$E$643, 'Next Gen'!$A52, INDEX(Scores!$H$2:$O$643, 0, MATCH($B52, Scores!$H$1:$O$1, 0)))</f>
        <v>7</v>
      </c>
      <c r="G52" s="1" t="str">
        <f>INDEX(Scores!$B$2:$B$643, MATCH('Next Gen'!$A52, Scores!$E$2:$E$643, 0))</f>
        <v>mid</v>
      </c>
      <c r="H52" s="4">
        <f>INDEX(Scores!$D$2:$D$643, MATCH('Next Gen'!$A52, Scores!$E$2:$E$643, 0))</f>
        <v>45783</v>
      </c>
      <c r="K52" s="6">
        <v>109</v>
      </c>
      <c r="L52" s="7">
        <v>3.5</v>
      </c>
      <c r="M52" s="7">
        <v>9</v>
      </c>
      <c r="N52" s="7">
        <v>8</v>
      </c>
      <c r="O52" s="7">
        <v>6.5</v>
      </c>
    </row>
    <row r="53" spans="1:15">
      <c r="A53" s="1">
        <v>92</v>
      </c>
      <c r="B53" s="1" t="s">
        <v>5</v>
      </c>
      <c r="C53" s="1">
        <v>9</v>
      </c>
      <c r="D53" s="1">
        <v>3</v>
      </c>
      <c r="E53" s="1">
        <v>1</v>
      </c>
      <c r="F53" s="1">
        <f>SUMIF(Scores!$E$2:$E$643, 'Next Gen'!$A53, INDEX(Scores!$H$2:$O$643, 0, MATCH($B53, Scores!$H$1:$O$1, 0)))</f>
        <v>3</v>
      </c>
      <c r="G53" s="1" t="str">
        <f>INDEX(Scores!$B$2:$B$643, MATCH('Next Gen'!$A53, Scores!$E$2:$E$643, 0))</f>
        <v>mid</v>
      </c>
      <c r="H53" s="4">
        <f>INDEX(Scores!$D$2:$D$643, MATCH('Next Gen'!$A53, Scores!$E$2:$E$643, 0))</f>
        <v>45783</v>
      </c>
      <c r="K53" s="6">
        <v>98</v>
      </c>
      <c r="L53" s="7">
        <v>3</v>
      </c>
      <c r="M53" s="7">
        <v>9</v>
      </c>
      <c r="N53" s="7">
        <v>9</v>
      </c>
      <c r="O53" s="7">
        <v>6.5</v>
      </c>
    </row>
    <row r="54" spans="1:15">
      <c r="A54" s="1">
        <v>93</v>
      </c>
      <c r="B54" s="1" t="s">
        <v>4</v>
      </c>
      <c r="C54" s="1">
        <v>9</v>
      </c>
      <c r="D54" s="1">
        <v>8</v>
      </c>
      <c r="E54" s="1">
        <v>7</v>
      </c>
      <c r="F54" s="1">
        <f>SUMIF(Scores!$E$2:$E$643, 'Next Gen'!$A54, INDEX(Scores!$H$2:$O$643, 0, MATCH($B54, Scores!$H$1:$O$1, 0)))</f>
        <v>14</v>
      </c>
      <c r="G54" s="1" t="str">
        <f>INDEX(Scores!$B$2:$B$643, MATCH('Next Gen'!$A54, Scores!$E$2:$E$643, 0))</f>
        <v>mid</v>
      </c>
      <c r="H54" s="4">
        <f>INDEX(Scores!$D$2:$D$643, MATCH('Next Gen'!$A54, Scores!$E$2:$E$643, 0))</f>
        <v>45784</v>
      </c>
      <c r="K54" s="6">
        <v>73</v>
      </c>
      <c r="L54" s="7">
        <v>3</v>
      </c>
      <c r="M54" s="7">
        <v>9</v>
      </c>
      <c r="N54" s="7">
        <v>7.5</v>
      </c>
      <c r="O54" s="7">
        <v>6</v>
      </c>
    </row>
    <row r="55" spans="1:15">
      <c r="A55" s="1">
        <v>93</v>
      </c>
      <c r="B55" s="1" t="s">
        <v>5</v>
      </c>
      <c r="C55" s="1">
        <v>9</v>
      </c>
      <c r="D55" s="1">
        <v>2</v>
      </c>
      <c r="E55" s="1">
        <v>1</v>
      </c>
      <c r="F55" s="1">
        <f>SUMIF(Scores!$E$2:$E$643, 'Next Gen'!$A55, INDEX(Scores!$H$2:$O$643, 0, MATCH($B55, Scores!$H$1:$O$1, 0)))</f>
        <v>1</v>
      </c>
      <c r="G55" s="1" t="str">
        <f>INDEX(Scores!$B$2:$B$643, MATCH('Next Gen'!$A55, Scores!$E$2:$E$643, 0))</f>
        <v>mid</v>
      </c>
      <c r="H55" s="4">
        <f>INDEX(Scores!$D$2:$D$643, MATCH('Next Gen'!$A55, Scores!$E$2:$E$643, 0))</f>
        <v>45784</v>
      </c>
      <c r="K55" s="6">
        <v>86</v>
      </c>
      <c r="L55" s="7">
        <v>3</v>
      </c>
      <c r="M55" s="7">
        <v>9</v>
      </c>
      <c r="N55" s="7">
        <v>5.5</v>
      </c>
      <c r="O55" s="7">
        <v>6</v>
      </c>
    </row>
    <row r="56" spans="1:15">
      <c r="A56" s="1">
        <v>94</v>
      </c>
      <c r="B56" s="1" t="s">
        <v>5</v>
      </c>
      <c r="C56" s="1">
        <v>9</v>
      </c>
      <c r="D56" s="1">
        <v>6</v>
      </c>
      <c r="E56" s="1">
        <v>5</v>
      </c>
      <c r="F56" s="1">
        <f>SUMIF(Scores!$E$2:$E$643, 'Next Gen'!$A57, INDEX(Scores!$H$2:$O$643, 0, MATCH($B56, Scores!$H$1:$O$1, 0)))</f>
        <v>8</v>
      </c>
      <c r="G56" s="1" t="str">
        <f>INDEX(Scores!$B$2:$B$643, MATCH('Next Gen'!$A57, Scores!$E$2:$E$643, 0))</f>
        <v>high</v>
      </c>
      <c r="H56" s="4">
        <f>INDEX(Scores!$D$2:$D$643, MATCH('Next Gen'!$A57, Scores!$E$2:$E$643, 0))</f>
        <v>45784</v>
      </c>
      <c r="K56" s="6">
        <v>107</v>
      </c>
      <c r="L56" s="7">
        <v>3.5</v>
      </c>
      <c r="M56" s="7">
        <v>9</v>
      </c>
      <c r="N56" s="7">
        <v>7.5</v>
      </c>
      <c r="O56" s="7">
        <v>5.5</v>
      </c>
    </row>
    <row r="57" spans="1:15">
      <c r="A57" s="1">
        <v>94</v>
      </c>
      <c r="B57" s="1" t="s">
        <v>4</v>
      </c>
      <c r="C57" s="1">
        <v>9</v>
      </c>
      <c r="D57" s="1">
        <v>8</v>
      </c>
      <c r="E57" s="1">
        <v>4</v>
      </c>
      <c r="F57" s="1">
        <f>SUMIF(Scores!$E$2:$E$643, 'Next Gen'!$A56, INDEX(Scores!$H$2:$O$643, 0, MATCH($B57, Scores!$H$1:$O$1, 0)))</f>
        <v>7</v>
      </c>
      <c r="G57" s="1" t="str">
        <f>INDEX(Scores!$B$2:$B$643, MATCH('Next Gen'!$A56, Scores!$E$2:$E$643, 0))</f>
        <v>high</v>
      </c>
      <c r="H57" s="4">
        <f>INDEX(Scores!$D$2:$D$643, MATCH('Next Gen'!$A56, Scores!$E$2:$E$643, 0))</f>
        <v>45784</v>
      </c>
      <c r="K57" s="6">
        <v>114</v>
      </c>
      <c r="L57" s="7">
        <v>2</v>
      </c>
      <c r="M57" s="7">
        <v>9</v>
      </c>
      <c r="N57" s="7">
        <v>7.5</v>
      </c>
      <c r="O57" s="7">
        <v>5.5</v>
      </c>
    </row>
    <row r="58" spans="1:15">
      <c r="A58" s="1">
        <v>95</v>
      </c>
      <c r="B58" s="1" t="s">
        <v>5</v>
      </c>
      <c r="C58" s="1">
        <v>9</v>
      </c>
      <c r="D58" s="1">
        <v>7</v>
      </c>
      <c r="E58" s="1">
        <v>1</v>
      </c>
      <c r="F58" s="1">
        <f>SUMIF(Scores!$E$2:$E$643, 'Next Gen'!$A59, INDEX(Scores!$H$2:$O$643, 0, MATCH($B58, Scores!$H$1:$O$1, 0)))</f>
        <v>1</v>
      </c>
      <c r="G58" s="1" t="str">
        <f>INDEX(Scores!$B$2:$B$643, MATCH('Next Gen'!$A59, Scores!$E$2:$E$643, 0))</f>
        <v>low</v>
      </c>
      <c r="H58" s="4">
        <f>INDEX(Scores!$D$2:$D$643, MATCH('Next Gen'!$A59, Scores!$E$2:$E$643, 0))</f>
        <v>45784</v>
      </c>
      <c r="K58" s="6">
        <v>111</v>
      </c>
      <c r="L58" s="7">
        <v>3</v>
      </c>
      <c r="M58" s="7">
        <v>9</v>
      </c>
      <c r="N58" s="7">
        <v>8</v>
      </c>
      <c r="O58" s="7">
        <v>5.5</v>
      </c>
    </row>
    <row r="59" spans="1:15">
      <c r="A59" s="1">
        <v>95</v>
      </c>
      <c r="B59" s="1" t="s">
        <v>4</v>
      </c>
      <c r="C59" s="1">
        <v>9</v>
      </c>
      <c r="D59" s="1">
        <v>8</v>
      </c>
      <c r="E59" s="1">
        <v>1</v>
      </c>
      <c r="F59" s="1">
        <f>SUMIF(Scores!$E$2:$E$643, 'Next Gen'!$A58, INDEX(Scores!$H$2:$O$643, 0, MATCH($B59, Scores!$H$1:$O$1, 0)))</f>
        <v>2</v>
      </c>
      <c r="G59" s="1" t="str">
        <f>INDEX(Scores!$B$2:$B$643, MATCH('Next Gen'!$A58, Scores!$E$2:$E$643, 0))</f>
        <v>low</v>
      </c>
      <c r="H59" s="4">
        <f>INDEX(Scores!$D$2:$D$643, MATCH('Next Gen'!$A58, Scores!$E$2:$E$643, 0))</f>
        <v>45784</v>
      </c>
      <c r="K59" s="6">
        <v>99</v>
      </c>
      <c r="L59" s="7">
        <v>2.5</v>
      </c>
      <c r="M59" s="7">
        <v>9</v>
      </c>
      <c r="N59" s="7">
        <v>9</v>
      </c>
      <c r="O59" s="7">
        <v>5</v>
      </c>
    </row>
    <row r="60" spans="1:15">
      <c r="A60" s="1">
        <v>96</v>
      </c>
      <c r="B60" s="1" t="s">
        <v>4</v>
      </c>
      <c r="C60" s="1">
        <v>9</v>
      </c>
      <c r="D60" s="1">
        <v>9</v>
      </c>
      <c r="E60" s="1">
        <v>3</v>
      </c>
      <c r="F60" s="1">
        <f>SUMIF(Scores!$E$2:$E$643, 'Next Gen'!$A60, INDEX(Scores!$H$2:$O$643, 0, MATCH($B60, Scores!$H$1:$O$1, 0)))</f>
        <v>5</v>
      </c>
      <c r="G60" s="1" t="str">
        <f>INDEX(Scores!$B$2:$B$643, MATCH('Next Gen'!$A60, Scores!$E$2:$E$643, 0))</f>
        <v>mid</v>
      </c>
      <c r="H60" s="4">
        <f>INDEX(Scores!$D$2:$D$643, MATCH('Next Gen'!$A60, Scores!$E$2:$E$643, 0))</f>
        <v>45790</v>
      </c>
      <c r="K60" s="6">
        <v>92</v>
      </c>
      <c r="L60" s="7">
        <v>2.5</v>
      </c>
      <c r="M60" s="7">
        <v>9</v>
      </c>
      <c r="N60" s="7">
        <v>5</v>
      </c>
      <c r="O60" s="7">
        <v>5</v>
      </c>
    </row>
    <row r="61" spans="1:15">
      <c r="A61" s="1">
        <v>96</v>
      </c>
      <c r="B61" s="1" t="s">
        <v>5</v>
      </c>
      <c r="C61" s="1">
        <v>9</v>
      </c>
      <c r="D61" s="1">
        <v>6</v>
      </c>
      <c r="E61" s="1">
        <v>2</v>
      </c>
      <c r="F61" s="1">
        <f>SUMIF(Scores!$E$2:$E$643, 'Next Gen'!$A61, INDEX(Scores!$H$2:$O$643, 0, MATCH($B61, Scores!$H$1:$O$1, 0)))</f>
        <v>3</v>
      </c>
      <c r="G61" s="1" t="str">
        <f>INDEX(Scores!$B$2:$B$643, MATCH('Next Gen'!$A61, Scores!$E$2:$E$643, 0))</f>
        <v>mid</v>
      </c>
      <c r="H61" s="4">
        <f>INDEX(Scores!$D$2:$D$643, MATCH('Next Gen'!$A61, Scores!$E$2:$E$643, 0))</f>
        <v>45790</v>
      </c>
      <c r="K61" s="6">
        <v>74</v>
      </c>
      <c r="L61" s="7">
        <v>2.5</v>
      </c>
      <c r="M61" s="7">
        <v>9</v>
      </c>
      <c r="N61" s="7">
        <v>5.5</v>
      </c>
      <c r="O61" s="7">
        <v>4</v>
      </c>
    </row>
    <row r="62" spans="1:15">
      <c r="A62" s="1">
        <v>98</v>
      </c>
      <c r="B62" s="1" t="s">
        <v>4</v>
      </c>
      <c r="C62" s="1">
        <v>9</v>
      </c>
      <c r="D62" s="1">
        <v>9</v>
      </c>
      <c r="E62" s="1">
        <v>4</v>
      </c>
      <c r="F62" s="1">
        <f>SUMIF(Scores!$E$2:$E$643, 'Next Gen'!$A62, INDEX(Scores!$H$2:$O$643, 0, MATCH($B62, Scores!$H$1:$O$1, 0)))</f>
        <v>11</v>
      </c>
      <c r="G62" s="1" t="str">
        <f>INDEX(Scores!$B$2:$B$643, MATCH('Next Gen'!$A62, Scores!$E$2:$E$643, 0))</f>
        <v>mid</v>
      </c>
      <c r="H62" s="4">
        <f>INDEX(Scores!$D$2:$D$643, MATCH('Next Gen'!$A62, Scores!$E$2:$E$643, 0))</f>
        <v>45791</v>
      </c>
      <c r="K62" s="6">
        <v>96</v>
      </c>
      <c r="L62" s="7">
        <v>2.5</v>
      </c>
      <c r="M62" s="7">
        <v>9</v>
      </c>
      <c r="N62" s="7">
        <v>7.5</v>
      </c>
      <c r="O62" s="7">
        <v>4</v>
      </c>
    </row>
    <row r="63" spans="1:15">
      <c r="A63" s="1">
        <v>98</v>
      </c>
      <c r="B63" s="1" t="s">
        <v>5</v>
      </c>
      <c r="C63" s="1">
        <v>9</v>
      </c>
      <c r="D63" s="1">
        <v>9</v>
      </c>
      <c r="E63" s="1">
        <v>2</v>
      </c>
      <c r="F63" s="1">
        <f>SUMIF(Scores!$E$2:$E$643, 'Next Gen'!$A63, INDEX(Scores!$H$2:$O$643, 0, MATCH($B63, Scores!$H$1:$O$1, 0)))</f>
        <v>2</v>
      </c>
      <c r="G63" s="1" t="str">
        <f>INDEX(Scores!$B$2:$B$643, MATCH('Next Gen'!$A63, Scores!$E$2:$E$643, 0))</f>
        <v>mid</v>
      </c>
      <c r="H63" s="4">
        <f>INDEX(Scores!$D$2:$D$643, MATCH('Next Gen'!$A63, Scores!$E$2:$E$643, 0))</f>
        <v>45791</v>
      </c>
      <c r="K63" s="6">
        <v>104</v>
      </c>
      <c r="L63" s="7">
        <v>2</v>
      </c>
      <c r="M63" s="7">
        <v>9</v>
      </c>
      <c r="N63" s="7">
        <v>6</v>
      </c>
      <c r="O63" s="7">
        <v>4</v>
      </c>
    </row>
    <row r="64" spans="1:15">
      <c r="A64" s="1">
        <v>98</v>
      </c>
      <c r="B64" s="1" t="s">
        <v>6</v>
      </c>
      <c r="C64" s="1">
        <v>9</v>
      </c>
      <c r="D64" s="1">
        <v>4</v>
      </c>
      <c r="E64" s="1">
        <v>1</v>
      </c>
      <c r="F64" s="1">
        <f>SUMIF(Scores!$E$2:$E$643, 'Next Gen'!$A64, INDEX(Scores!$H$2:$O$643, 0, MATCH($B64, Scores!$H$1:$O$1, 0)))</f>
        <v>3</v>
      </c>
      <c r="G64" s="1" t="str">
        <f>INDEX(Scores!$B$2:$B$643, MATCH('Next Gen'!$A64, Scores!$E$2:$E$643, 0))</f>
        <v>mid</v>
      </c>
      <c r="H64" s="4">
        <f>INDEX(Scores!$D$2:$D$643, MATCH('Next Gen'!$A64, Scores!$E$2:$E$643, 0))</f>
        <v>45791</v>
      </c>
      <c r="K64" s="6">
        <v>79</v>
      </c>
      <c r="L64" s="7">
        <v>2</v>
      </c>
      <c r="M64" s="7">
        <v>9</v>
      </c>
      <c r="N64" s="7">
        <v>6.5</v>
      </c>
      <c r="O64" s="7">
        <v>4</v>
      </c>
    </row>
    <row r="65" spans="1:15">
      <c r="A65" s="1">
        <v>99</v>
      </c>
      <c r="B65" s="1" t="s">
        <v>5</v>
      </c>
      <c r="C65" s="1">
        <v>9</v>
      </c>
      <c r="D65" s="1">
        <v>9</v>
      </c>
      <c r="E65" s="1">
        <v>4</v>
      </c>
      <c r="F65" s="1">
        <f>SUMIF(Scores!$E$2:$E$643, 'Next Gen'!$A66, INDEX(Scores!$H$2:$O$643, 0, MATCH($B65, Scores!$H$1:$O$1, 0)))</f>
        <v>7</v>
      </c>
      <c r="G65" s="1" t="str">
        <f>INDEX(Scores!$B$2:$B$643, MATCH('Next Gen'!$A66, Scores!$E$2:$E$643, 0))</f>
        <v>mid</v>
      </c>
      <c r="H65" s="4">
        <f>INDEX(Scores!$D$2:$D$643, MATCH('Next Gen'!$A66, Scores!$E$2:$E$643, 0))</f>
        <v>45791</v>
      </c>
      <c r="K65" s="6">
        <v>110</v>
      </c>
      <c r="L65" s="7">
        <v>2</v>
      </c>
      <c r="M65" s="7">
        <v>9</v>
      </c>
      <c r="N65" s="7">
        <v>7.5</v>
      </c>
      <c r="O65" s="7">
        <v>4</v>
      </c>
    </row>
    <row r="66" spans="1:15">
      <c r="A66" s="1">
        <v>99</v>
      </c>
      <c r="B66" s="1" t="s">
        <v>6</v>
      </c>
      <c r="C66" s="1">
        <v>9</v>
      </c>
      <c r="D66" s="1">
        <v>4</v>
      </c>
      <c r="E66" s="1">
        <v>4</v>
      </c>
      <c r="F66" s="1">
        <f>SUMIF(Scores!$E$2:$E$643, 'Next Gen'!$A67, INDEX(Scores!$H$2:$O$643, 0, MATCH($B66, Scores!$H$1:$O$1, 0)))</f>
        <v>9</v>
      </c>
      <c r="G66" s="1" t="str">
        <f>INDEX(Scores!$B$2:$B$643, MATCH('Next Gen'!$A67, Scores!$E$2:$E$643, 0))</f>
        <v>mid</v>
      </c>
      <c r="H66" s="4">
        <f>INDEX(Scores!$D$2:$D$643, MATCH('Next Gen'!$A67, Scores!$E$2:$E$643, 0))</f>
        <v>45791</v>
      </c>
      <c r="K66" s="6">
        <v>87</v>
      </c>
      <c r="L66" s="7">
        <v>1.5</v>
      </c>
      <c r="M66" s="7">
        <v>9</v>
      </c>
      <c r="N66" s="7">
        <v>6.5</v>
      </c>
      <c r="O66" s="7">
        <v>3.5</v>
      </c>
    </row>
    <row r="67" spans="1:15">
      <c r="A67" s="1">
        <v>99</v>
      </c>
      <c r="B67" s="1" t="s">
        <v>7</v>
      </c>
      <c r="C67" s="1">
        <v>9</v>
      </c>
      <c r="D67" s="1">
        <v>2</v>
      </c>
      <c r="E67" s="1">
        <v>2</v>
      </c>
      <c r="F67" s="1">
        <f>SUMIF(Scores!$E$2:$E$643, 'Next Gen'!$A68, INDEX(Scores!$H$2:$O$643, 0, MATCH($B67, Scores!$H$1:$O$1, 0)))</f>
        <v>5</v>
      </c>
      <c r="G67" s="1" t="str">
        <f>INDEX(Scores!$B$2:$B$643, MATCH('Next Gen'!$A68, Scores!$E$2:$E$643, 0))</f>
        <v>mid</v>
      </c>
      <c r="H67" s="4">
        <f>INDEX(Scores!$D$2:$D$643, MATCH('Next Gen'!$A68, Scores!$E$2:$E$643, 0))</f>
        <v>45791</v>
      </c>
      <c r="K67" s="6">
        <v>81</v>
      </c>
      <c r="L67" s="7">
        <v>2</v>
      </c>
      <c r="M67" s="7">
        <v>9</v>
      </c>
      <c r="N67" s="7">
        <v>6</v>
      </c>
      <c r="O67" s="7">
        <v>3</v>
      </c>
    </row>
    <row r="68" spans="1:15">
      <c r="A68" s="1">
        <v>99</v>
      </c>
      <c r="B68" s="1" t="s">
        <v>4</v>
      </c>
      <c r="C68" s="1">
        <v>9</v>
      </c>
      <c r="D68" s="1">
        <v>9</v>
      </c>
      <c r="E68" s="1">
        <v>1</v>
      </c>
      <c r="F68" s="1">
        <f>SUMIF(Scores!$E$2:$E$643, 'Next Gen'!$A65, INDEX(Scores!$H$2:$O$643, 0, MATCH($B68, Scores!$H$1:$O$1, 0)))</f>
        <v>3</v>
      </c>
      <c r="G68" s="1" t="str">
        <f>INDEX(Scores!$B$2:$B$643, MATCH('Next Gen'!$A65, Scores!$E$2:$E$643, 0))</f>
        <v>mid</v>
      </c>
      <c r="H68" s="4">
        <f>INDEX(Scores!$D$2:$D$643, MATCH('Next Gen'!$A65, Scores!$E$2:$E$643, 0))</f>
        <v>45791</v>
      </c>
      <c r="K68" s="6">
        <v>89</v>
      </c>
      <c r="L68" s="7">
        <v>2.5</v>
      </c>
      <c r="M68" s="7">
        <v>9</v>
      </c>
      <c r="N68" s="7">
        <v>7</v>
      </c>
      <c r="O68" s="7">
        <v>3</v>
      </c>
    </row>
    <row r="69" spans="1:15">
      <c r="A69" s="1">
        <v>100</v>
      </c>
      <c r="B69" s="1" t="s">
        <v>5</v>
      </c>
      <c r="C69" s="1">
        <v>9</v>
      </c>
      <c r="D69" s="1">
        <v>8</v>
      </c>
      <c r="E69" s="1">
        <v>4</v>
      </c>
      <c r="F69" s="1">
        <f>SUMIF(Scores!$E$2:$E$643, 'Next Gen'!$A70, INDEX(Scores!$H$2:$O$643, 0, MATCH($B69, Scores!$H$1:$O$1, 0)))</f>
        <v>7</v>
      </c>
      <c r="G69" s="1" t="str">
        <f>INDEX(Scores!$B$2:$B$643, MATCH('Next Gen'!$A70, Scores!$E$2:$E$643, 0))</f>
        <v>high</v>
      </c>
      <c r="H69" s="4">
        <f>INDEX(Scores!$D$2:$D$643, MATCH('Next Gen'!$A70, Scores!$E$2:$E$643, 0))</f>
        <v>45791</v>
      </c>
      <c r="K69" s="6">
        <v>105</v>
      </c>
      <c r="L69" s="7">
        <v>3</v>
      </c>
      <c r="M69" s="7">
        <v>9</v>
      </c>
      <c r="N69" s="7">
        <v>8</v>
      </c>
      <c r="O69" s="7">
        <v>3</v>
      </c>
    </row>
    <row r="70" spans="1:15">
      <c r="A70" s="1">
        <v>100</v>
      </c>
      <c r="B70" s="1" t="s">
        <v>4</v>
      </c>
      <c r="C70" s="1">
        <v>9</v>
      </c>
      <c r="D70" s="1">
        <v>9</v>
      </c>
      <c r="E70" s="1">
        <v>4</v>
      </c>
      <c r="F70" s="1">
        <f>SUMIF(Scores!$E$2:$E$643, 'Next Gen'!$A69, INDEX(Scores!$H$2:$O$643, 0, MATCH($B70, Scores!$H$1:$O$1, 0)))</f>
        <v>9</v>
      </c>
      <c r="G70" s="1" t="str">
        <f>INDEX(Scores!$B$2:$B$643, MATCH('Next Gen'!$A69, Scores!$E$2:$E$643, 0))</f>
        <v>high</v>
      </c>
      <c r="H70" s="4">
        <f>INDEX(Scores!$D$2:$D$643, MATCH('Next Gen'!$A69, Scores!$E$2:$E$643, 0))</f>
        <v>45791</v>
      </c>
      <c r="K70" s="6">
        <v>106</v>
      </c>
      <c r="L70" s="7">
        <v>2</v>
      </c>
      <c r="M70" s="7">
        <v>9</v>
      </c>
      <c r="N70" s="7">
        <v>7</v>
      </c>
      <c r="O70" s="7">
        <v>3</v>
      </c>
    </row>
    <row r="71" spans="1:15">
      <c r="A71" s="1">
        <v>101</v>
      </c>
      <c r="B71" s="1" t="s">
        <v>5</v>
      </c>
      <c r="C71" s="1">
        <v>9</v>
      </c>
      <c r="D71" s="1">
        <v>7</v>
      </c>
      <c r="E71" s="1">
        <v>5</v>
      </c>
      <c r="F71" s="1">
        <f>SUMIF(Scores!$E$2:$E$643, 'Next Gen'!$A71, INDEX(Scores!$H$2:$O$643, 0, MATCH($B71, Scores!$H$1:$O$1, 0)))</f>
        <v>9</v>
      </c>
      <c r="G71" s="1" t="str">
        <f>INDEX(Scores!$B$2:$B$643, MATCH('Next Gen'!$A71, Scores!$E$2:$E$643, 0))</f>
        <v>mid</v>
      </c>
      <c r="H71" s="4">
        <f>INDEX(Scores!$D$2:$D$643, MATCH('Next Gen'!$A71, Scores!$E$2:$E$643, 0))</f>
        <v>45797</v>
      </c>
      <c r="K71" s="6">
        <v>77</v>
      </c>
      <c r="L71" s="7">
        <v>2</v>
      </c>
      <c r="M71" s="7">
        <v>9</v>
      </c>
      <c r="N71" s="7">
        <v>7</v>
      </c>
      <c r="O71" s="7">
        <v>3</v>
      </c>
    </row>
    <row r="72" spans="1:15">
      <c r="A72" s="1">
        <v>101</v>
      </c>
      <c r="B72" s="1" t="s">
        <v>6</v>
      </c>
      <c r="C72" s="1">
        <v>9</v>
      </c>
      <c r="D72" s="1">
        <v>7</v>
      </c>
      <c r="E72" s="1">
        <v>2</v>
      </c>
      <c r="F72" s="1">
        <f>SUMIF(Scores!$E$2:$E$643, 'Next Gen'!$A72, INDEX(Scores!$H$2:$O$643, 0, MATCH($B72, Scores!$H$1:$O$1, 0)))</f>
        <v>6</v>
      </c>
      <c r="G72" s="1" t="str">
        <f>INDEX(Scores!$B$2:$B$643, MATCH('Next Gen'!$A72, Scores!$E$2:$E$643, 0))</f>
        <v>mid</v>
      </c>
      <c r="H72" s="4">
        <f>INDEX(Scores!$D$2:$D$643, MATCH('Next Gen'!$A72, Scores!$E$2:$E$643, 0))</f>
        <v>45797</v>
      </c>
      <c r="K72" s="6">
        <v>76</v>
      </c>
      <c r="L72" s="7">
        <v>1.5</v>
      </c>
      <c r="M72" s="7">
        <v>9</v>
      </c>
      <c r="N72" s="7">
        <v>7</v>
      </c>
      <c r="O72" s="7">
        <v>2.5</v>
      </c>
    </row>
    <row r="73" spans="1:15">
      <c r="A73" s="1">
        <v>102</v>
      </c>
      <c r="B73" s="1" t="s">
        <v>5</v>
      </c>
      <c r="C73" s="1">
        <v>9</v>
      </c>
      <c r="D73" s="1">
        <v>8</v>
      </c>
      <c r="E73" s="1">
        <v>5</v>
      </c>
      <c r="F73" s="1">
        <f>SUMIF(Scores!$E$2:$E$643, 'Next Gen'!$A73, INDEX(Scores!$H$2:$O$643, 0, MATCH($B73, Scores!$H$1:$O$1, 0)))</f>
        <v>8</v>
      </c>
      <c r="G73" s="1" t="str">
        <f>INDEX(Scores!$B$2:$B$643, MATCH('Next Gen'!$A73, Scores!$E$2:$E$643, 0))</f>
        <v>mid</v>
      </c>
      <c r="H73" s="4">
        <f>INDEX(Scores!$D$2:$D$643, MATCH('Next Gen'!$A73, Scores!$E$2:$E$643, 0))</f>
        <v>45797</v>
      </c>
      <c r="K73" s="6">
        <v>72</v>
      </c>
      <c r="L73" s="7">
        <v>1.5</v>
      </c>
      <c r="M73" s="7">
        <v>9</v>
      </c>
      <c r="N73" s="7">
        <v>7</v>
      </c>
      <c r="O73" s="7">
        <v>2.5</v>
      </c>
    </row>
    <row r="74" spans="1:15">
      <c r="A74" s="1">
        <v>102</v>
      </c>
      <c r="B74" s="1" t="s">
        <v>7</v>
      </c>
      <c r="C74" s="1">
        <v>9</v>
      </c>
      <c r="D74" s="1">
        <v>2</v>
      </c>
      <c r="E74" s="1">
        <v>1</v>
      </c>
      <c r="F74" s="1">
        <f>SUMIF(Scores!$E$2:$E$643, 'Next Gen'!$A74, INDEX(Scores!$H$2:$O$643, 0, MATCH($B74, Scores!$H$1:$O$1, 0)))</f>
        <v>1</v>
      </c>
      <c r="G74" s="1" t="str">
        <f>INDEX(Scores!$B$2:$B$643, MATCH('Next Gen'!$A74, Scores!$E$2:$E$643, 0))</f>
        <v>mid</v>
      </c>
      <c r="H74" s="4">
        <f>INDEX(Scores!$D$2:$D$643, MATCH('Next Gen'!$A74, Scores!$E$2:$E$643, 0))</f>
        <v>45797</v>
      </c>
      <c r="K74" s="6">
        <v>112</v>
      </c>
      <c r="L74" s="7">
        <v>1.5</v>
      </c>
      <c r="M74" s="7">
        <v>9</v>
      </c>
      <c r="N74" s="7">
        <v>8.5</v>
      </c>
      <c r="O74" s="7">
        <v>2</v>
      </c>
    </row>
    <row r="75" spans="1:15">
      <c r="A75" s="1">
        <v>103</v>
      </c>
      <c r="B75" s="1" t="s">
        <v>5</v>
      </c>
      <c r="C75" s="1">
        <v>9</v>
      </c>
      <c r="D75" s="1">
        <v>9</v>
      </c>
      <c r="E75" s="1">
        <v>7</v>
      </c>
      <c r="F75" s="1">
        <f>SUMIF(Scores!$E$2:$E$643, 'Next Gen'!$A75, INDEX(Scores!$H$2:$O$643, 0, MATCH($B75, Scores!$H$1:$O$1, 0)))</f>
        <v>12</v>
      </c>
      <c r="G75" s="1" t="str">
        <f>INDEX(Scores!$B$2:$B$643, MATCH('Next Gen'!$A75, Scores!$E$2:$E$643, 0))</f>
        <v>mid</v>
      </c>
      <c r="H75" s="4">
        <f>INDEX(Scores!$D$2:$D$643, MATCH('Next Gen'!$A75, Scores!$E$2:$E$643, 0))</f>
        <v>45798</v>
      </c>
      <c r="K75" s="6">
        <v>90</v>
      </c>
      <c r="L75" s="7">
        <v>1.5</v>
      </c>
      <c r="M75" s="7">
        <v>9</v>
      </c>
      <c r="N75" s="7">
        <v>5</v>
      </c>
      <c r="O75" s="7">
        <v>1.5</v>
      </c>
    </row>
    <row r="76" spans="1:15">
      <c r="A76" s="1">
        <v>103</v>
      </c>
      <c r="B76" s="1" t="s">
        <v>6</v>
      </c>
      <c r="C76" s="1">
        <v>9</v>
      </c>
      <c r="D76" s="1">
        <v>3</v>
      </c>
      <c r="E76" s="1">
        <v>3</v>
      </c>
      <c r="F76" s="1">
        <f>SUMIF(Scores!$E$2:$E$643, 'Next Gen'!$A76, INDEX(Scores!$H$2:$O$643, 0, MATCH($B76, Scores!$H$1:$O$1, 0)))</f>
        <v>5</v>
      </c>
      <c r="G76" s="1" t="str">
        <f>INDEX(Scores!$B$2:$B$643, MATCH('Next Gen'!$A76, Scores!$E$2:$E$643, 0))</f>
        <v>mid</v>
      </c>
      <c r="H76" s="4">
        <f>INDEX(Scores!$D$2:$D$643, MATCH('Next Gen'!$A76, Scores!$E$2:$E$643, 0))</f>
        <v>45798</v>
      </c>
      <c r="K76" s="6">
        <v>95</v>
      </c>
      <c r="L76" s="7">
        <v>1</v>
      </c>
      <c r="M76" s="7">
        <v>9</v>
      </c>
      <c r="N76" s="7">
        <v>7.5</v>
      </c>
      <c r="O76" s="7">
        <v>1.5</v>
      </c>
    </row>
    <row r="77" spans="1:15">
      <c r="A77" s="1">
        <v>104</v>
      </c>
      <c r="B77" s="1" t="s">
        <v>5</v>
      </c>
      <c r="C77" s="1">
        <v>9</v>
      </c>
      <c r="D77" s="1">
        <v>6</v>
      </c>
      <c r="E77" s="1">
        <v>2</v>
      </c>
      <c r="F77" s="1">
        <f>SUMIF(Scores!$E$2:$E$643, 'Next Gen'!$A77, INDEX(Scores!$H$2:$O$643, 0, MATCH($B77, Scores!$H$1:$O$1, 0)))</f>
        <v>4</v>
      </c>
      <c r="G77" s="1" t="str">
        <f>INDEX(Scores!$B$2:$B$643, MATCH('Next Gen'!$A77, Scores!$E$2:$E$643, 0))</f>
        <v>mid</v>
      </c>
      <c r="H77" s="4">
        <f>INDEX(Scores!$D$2:$D$643, MATCH('Next Gen'!$A77, Scores!$E$2:$E$643,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SUMIF(Scores!$E$2:$E$643, 'Next Gen'!$A78, INDEX(Scores!$H$2:$O$643, 0, MATCH($B78, Scores!$H$1:$O$1, 0)))</f>
        <v>1</v>
      </c>
      <c r="G78" s="1" t="str">
        <f>INDEX(Scores!$B$2:$B$643, MATCH('Next Gen'!$A78, Scores!$E$2:$E$643, 0))</f>
        <v>mid</v>
      </c>
      <c r="H78" s="4">
        <f>INDEX(Scores!$D$2:$D$643, MATCH('Next Gen'!$A78, Scores!$E$2:$E$643, 0))</f>
        <v>45799</v>
      </c>
      <c r="K78"/>
    </row>
    <row r="79" spans="1:15">
      <c r="A79" s="1">
        <v>105</v>
      </c>
      <c r="B79" s="1" t="s">
        <v>5</v>
      </c>
      <c r="C79" s="1">
        <v>9</v>
      </c>
      <c r="D79" s="1">
        <v>8</v>
      </c>
      <c r="E79" s="1">
        <v>3</v>
      </c>
      <c r="F79" s="1">
        <f>SUMIF(Scores!$E$2:$E$643, 'Next Gen'!$A79, INDEX(Scores!$H$2:$O$643, 0, MATCH($B79, Scores!$H$1:$O$1, 0)))</f>
        <v>3</v>
      </c>
      <c r="G79" s="1" t="str">
        <f>INDEX(Scores!$B$2:$B$643, MATCH('Next Gen'!$A79, Scores!$E$2:$E$643, 0))</f>
        <v>mid</v>
      </c>
      <c r="H79" s="4">
        <f>INDEX(Scores!$D$2:$D$643, MATCH('Next Gen'!$A79, Scores!$E$2:$E$643, 0))</f>
        <v>45811</v>
      </c>
      <c r="K79"/>
    </row>
    <row r="80" spans="1:15">
      <c r="A80" s="1">
        <v>105</v>
      </c>
      <c r="B80" s="1" t="s">
        <v>6</v>
      </c>
      <c r="C80" s="1">
        <v>9</v>
      </c>
      <c r="D80" s="1">
        <v>3</v>
      </c>
      <c r="E80" s="1">
        <v>1</v>
      </c>
      <c r="F80" s="1">
        <f>SUMIF(Scores!$E$2:$E$643, 'Next Gen'!$A80, INDEX(Scores!$H$2:$O$643, 0, MATCH($B80, Scores!$H$1:$O$1, 0)))</f>
        <v>1</v>
      </c>
      <c r="G80" s="1" t="str">
        <f>INDEX(Scores!$B$2:$B$643, MATCH('Next Gen'!$A80, Scores!$E$2:$E$643, 0))</f>
        <v>mid</v>
      </c>
      <c r="H80" s="4">
        <f>INDEX(Scores!$D$2:$D$643, MATCH('Next Gen'!$A80, Scores!$E$2:$E$643, 0))</f>
        <v>45811</v>
      </c>
      <c r="K80"/>
    </row>
    <row r="81" spans="1:11">
      <c r="A81" s="1">
        <v>106</v>
      </c>
      <c r="B81" s="1" t="s">
        <v>5</v>
      </c>
      <c r="C81" s="1">
        <v>9</v>
      </c>
      <c r="D81" s="1">
        <v>7</v>
      </c>
      <c r="E81" s="1">
        <v>2</v>
      </c>
      <c r="F81" s="1">
        <f>SUMIF(Scores!$E$2:$E$643, 'Next Gen'!$A81, INDEX(Scores!$H$2:$O$643, 0, MATCH($B81, Scores!$H$1:$O$1, 0)))</f>
        <v>3</v>
      </c>
      <c r="G81" s="1" t="str">
        <f>INDEX(Scores!$B$2:$B$643, MATCH('Next Gen'!$A81, Scores!$E$2:$E$643, 0))</f>
        <v>mid</v>
      </c>
      <c r="H81" s="4">
        <f>INDEX(Scores!$D$2:$D$643, MATCH('Next Gen'!$A81, Scores!$E$2:$E$643, 0))</f>
        <v>45811</v>
      </c>
      <c r="K81"/>
    </row>
    <row r="82" spans="1:11">
      <c r="A82" s="1">
        <v>106</v>
      </c>
      <c r="B82" s="1" t="s">
        <v>6</v>
      </c>
      <c r="C82" s="1">
        <v>9</v>
      </c>
      <c r="D82" s="1">
        <v>5</v>
      </c>
      <c r="E82" s="1">
        <v>2</v>
      </c>
      <c r="F82" s="1">
        <f>SUMIF(Scores!$E$2:$E$643, 'Next Gen'!$A82, INDEX(Scores!$H$2:$O$643, 0, MATCH($B82, Scores!$H$1:$O$1, 0)))</f>
        <v>2</v>
      </c>
      <c r="G82" s="1" t="str">
        <f>INDEX(Scores!$B$2:$B$643, MATCH('Next Gen'!$A82, Scores!$E$2:$E$643, 0))</f>
        <v>mid</v>
      </c>
      <c r="H82" s="4">
        <f>INDEX(Scores!$D$2:$D$643, MATCH('Next Gen'!$A82, Scores!$E$2:$E$643, 0))</f>
        <v>45811</v>
      </c>
      <c r="K82"/>
    </row>
    <row r="83" spans="1:11">
      <c r="A83" s="1">
        <v>107</v>
      </c>
      <c r="B83" s="1" t="s">
        <v>5</v>
      </c>
      <c r="C83" s="1">
        <v>9</v>
      </c>
      <c r="D83" s="1">
        <v>7</v>
      </c>
      <c r="E83" s="1">
        <v>4</v>
      </c>
      <c r="F83" s="1">
        <f>SUMIF(Scores!$E$2:$E$643, 'Next Gen'!$A83, INDEX(Scores!$H$2:$O$643, 0, MATCH($B83, Scores!$H$1:$O$1, 0)))</f>
        <v>5</v>
      </c>
      <c r="G83" s="1" t="str">
        <f>INDEX(Scores!$B$2:$B$643, MATCH('Next Gen'!$A83, Scores!$E$2:$E$643, 0))</f>
        <v>mid</v>
      </c>
      <c r="H83" s="4">
        <f>INDEX(Scores!$D$2:$D$643, MATCH('Next Gen'!$A83, Scores!$E$2:$E$643, 0))</f>
        <v>45818</v>
      </c>
      <c r="K83"/>
    </row>
    <row r="84" spans="1:11">
      <c r="A84" s="1">
        <v>107</v>
      </c>
      <c r="B84" s="1" t="s">
        <v>4</v>
      </c>
      <c r="C84" s="1">
        <v>9</v>
      </c>
      <c r="D84" s="1">
        <v>8</v>
      </c>
      <c r="E84" s="1">
        <v>3</v>
      </c>
      <c r="F84" s="1">
        <f>SUMIF(Scores!$E$2:$E$643, 'Next Gen'!$A84, INDEX(Scores!$H$2:$O$643, 0, MATCH($B84, Scores!$H$1:$O$1, 0)))</f>
        <v>6</v>
      </c>
      <c r="G84" s="1" t="str">
        <f>INDEX(Scores!$B$2:$B$643, MATCH('Next Gen'!$A84, Scores!$E$2:$E$643, 0))</f>
        <v>mid</v>
      </c>
      <c r="H84" s="4">
        <f>INDEX(Scores!$D$2:$D$643, MATCH('Next Gen'!$A84, Scores!$E$2:$E$643, 0))</f>
        <v>45818</v>
      </c>
      <c r="K84"/>
    </row>
    <row r="85" spans="1:11">
      <c r="A85" s="1">
        <v>108</v>
      </c>
      <c r="B85" s="1" t="s">
        <v>5</v>
      </c>
      <c r="C85" s="1">
        <v>9</v>
      </c>
      <c r="D85" s="1">
        <v>7</v>
      </c>
      <c r="E85" s="1">
        <v>4</v>
      </c>
      <c r="F85" s="1">
        <f>SUMIF(Scores!$E$2:$E$643, 'Next Gen'!$A85, INDEX(Scores!$H$2:$O$643, 0, MATCH($B85, Scores!$H$1:$O$1, 0)))</f>
        <v>6</v>
      </c>
      <c r="G85" s="1" t="str">
        <f>INDEX(Scores!$B$2:$B$643, MATCH('Next Gen'!$A85, Scores!$E$2:$E$643, 0))</f>
        <v>mid</v>
      </c>
      <c r="H85" s="4">
        <f>INDEX(Scores!$D$2:$D$643, MATCH('Next Gen'!$A85, Scores!$E$2:$E$643, 0))</f>
        <v>45819</v>
      </c>
      <c r="K85"/>
    </row>
    <row r="86" spans="1:11">
      <c r="A86" s="1">
        <v>108</v>
      </c>
      <c r="B86" s="1" t="s">
        <v>4</v>
      </c>
      <c r="C86" s="1">
        <v>9</v>
      </c>
      <c r="D86" s="1">
        <v>9</v>
      </c>
      <c r="E86" s="1">
        <v>4</v>
      </c>
      <c r="F86" s="1">
        <f>SUMIF(Scores!$E$2:$E$643, 'Next Gen'!$A86, INDEX(Scores!$H$2:$O$643, 0, MATCH($B86, Scores!$H$1:$O$1, 0)))</f>
        <v>8</v>
      </c>
      <c r="G86" s="1" t="str">
        <f>INDEX(Scores!$B$2:$B$643, MATCH('Next Gen'!$A86, Scores!$E$2:$E$643, 0))</f>
        <v>mid</v>
      </c>
      <c r="H86" s="4">
        <f>INDEX(Scores!$D$2:$D$643, MATCH('Next Gen'!$A86, Scores!$E$2:$E$643, 0))</f>
        <v>45819</v>
      </c>
      <c r="K86"/>
    </row>
    <row r="87" spans="1:11">
      <c r="A87" s="1">
        <v>109</v>
      </c>
      <c r="B87" s="1" t="s">
        <v>4</v>
      </c>
      <c r="C87" s="1">
        <v>9</v>
      </c>
      <c r="D87" s="1">
        <v>9</v>
      </c>
      <c r="E87" s="1">
        <v>4</v>
      </c>
      <c r="F87" s="1">
        <f>SUMIF(Scores!$E$2:$E$643, 'Next Gen'!$A88, INDEX(Scores!$H$2:$O$643, 0, MATCH($B87, Scores!$H$1:$O$1, 0)))</f>
        <v>5</v>
      </c>
      <c r="G87" s="1" t="str">
        <f>INDEX(Scores!$B$2:$B$643, MATCH('Next Gen'!$A88, Scores!$E$2:$E$643, 0))</f>
        <v>mid</v>
      </c>
      <c r="H87" s="4">
        <f>INDEX(Scores!$D$2:$D$643, MATCH('Next Gen'!$A88, Scores!$E$2:$E$643, 0))</f>
        <v>45820</v>
      </c>
      <c r="K87"/>
    </row>
    <row r="88" spans="1:11">
      <c r="A88" s="1">
        <v>109</v>
      </c>
      <c r="B88" s="1" t="s">
        <v>5</v>
      </c>
      <c r="C88" s="1">
        <v>9</v>
      </c>
      <c r="D88" s="1">
        <v>7</v>
      </c>
      <c r="E88" s="1">
        <v>3</v>
      </c>
      <c r="F88" s="1">
        <f>SUMIF(Scores!$E$2:$E$643, 'Next Gen'!$A87, INDEX(Scores!$H$2:$O$643, 0, MATCH($B88, Scores!$H$1:$O$1, 0)))</f>
        <v>8</v>
      </c>
      <c r="G88" s="1" t="str">
        <f>INDEX(Scores!$B$2:$B$643, MATCH('Next Gen'!$A87, Scores!$E$2:$E$643, 0))</f>
        <v>mid</v>
      </c>
      <c r="H88" s="4">
        <f>INDEX(Scores!$D$2:$D$643, MATCH('Next Gen'!$A87, Scores!$E$2:$E$643, 0))</f>
        <v>45820</v>
      </c>
      <c r="K88"/>
    </row>
    <row r="89" spans="1:11">
      <c r="A89" s="1">
        <v>110</v>
      </c>
      <c r="B89" s="1" t="s">
        <v>4</v>
      </c>
      <c r="C89" s="1">
        <v>9</v>
      </c>
      <c r="D89" s="1">
        <v>7</v>
      </c>
      <c r="E89" s="1">
        <v>3</v>
      </c>
      <c r="F89" s="1">
        <f>SUMIF(Scores!$E$2:$E$643, 'Next Gen'!$A90, INDEX(Scores!$H$2:$O$643, 0, MATCH($B89, Scores!$H$1:$O$1, 0)))</f>
        <v>5</v>
      </c>
      <c r="G89" s="1" t="str">
        <f>INDEX(Scores!$B$2:$B$643, MATCH('Next Gen'!$A90, Scores!$E$2:$E$643, 0))</f>
        <v>mid</v>
      </c>
      <c r="H89" s="4">
        <f>INDEX(Scores!$D$2:$D$643, MATCH('Next Gen'!$A90, Scores!$E$2:$E$643, 0))</f>
        <v>45821</v>
      </c>
      <c r="K89"/>
    </row>
    <row r="90" spans="1:11">
      <c r="A90" s="1">
        <v>110</v>
      </c>
      <c r="B90" s="1" t="s">
        <v>5</v>
      </c>
      <c r="C90" s="1">
        <v>9</v>
      </c>
      <c r="D90" s="1">
        <v>8</v>
      </c>
      <c r="E90" s="1">
        <v>1</v>
      </c>
      <c r="F90" s="1">
        <f>SUMIF(Scores!$E$2:$E$643, 'Next Gen'!$A89, INDEX(Scores!$H$2:$O$643, 0, MATCH($B90, Scores!$H$1:$O$1, 0)))</f>
        <v>3</v>
      </c>
      <c r="G90" s="1" t="str">
        <f>INDEX(Scores!$B$2:$B$643, MATCH('Next Gen'!$A89, Scores!$E$2:$E$643, 0))</f>
        <v>mid</v>
      </c>
      <c r="H90" s="4">
        <f>INDEX(Scores!$D$2:$D$643, MATCH('Next Gen'!$A89, Scores!$E$2:$E$643, 0))</f>
        <v>45821</v>
      </c>
      <c r="K90"/>
    </row>
    <row r="91" spans="1:11">
      <c r="A91" s="1">
        <v>111</v>
      </c>
      <c r="B91" s="1" t="s">
        <v>4</v>
      </c>
      <c r="C91" s="1">
        <v>9</v>
      </c>
      <c r="D91" s="1">
        <v>8</v>
      </c>
      <c r="E91" s="1">
        <v>4</v>
      </c>
      <c r="F91" s="1">
        <f>SUMIF(Scores!$E$2:$E$643, 'Next Gen'!$A92, INDEX(Scores!$H$2:$O$643, 0, MATCH($B91, Scores!$H$1:$O$1, 0)))</f>
        <v>7</v>
      </c>
      <c r="G91" s="1" t="str">
        <f>INDEX(Scores!$B$2:$B$643, MATCH('Next Gen'!$A92, Scores!$E$2:$E$643, 0))</f>
        <v>mid</v>
      </c>
      <c r="H91" s="4">
        <f>INDEX(Scores!$D$2:$D$643, MATCH('Next Gen'!$A92, Scores!$E$2:$E$643, 0))</f>
        <v>45824</v>
      </c>
      <c r="K91"/>
    </row>
    <row r="92" spans="1:11">
      <c r="A92" s="1">
        <v>111</v>
      </c>
      <c r="B92" s="1" t="s">
        <v>5</v>
      </c>
      <c r="C92" s="1">
        <v>9</v>
      </c>
      <c r="D92" s="1">
        <v>8</v>
      </c>
      <c r="E92" s="1">
        <v>2</v>
      </c>
      <c r="F92" s="1">
        <f>SUMIF(Scores!$E$2:$E$643, 'Next Gen'!$A91, INDEX(Scores!$H$2:$O$643, 0, MATCH($B92, Scores!$H$1:$O$1, 0)))</f>
        <v>4</v>
      </c>
      <c r="G92" s="1" t="str">
        <f>INDEX(Scores!$B$2:$B$643, MATCH('Next Gen'!$A91, Scores!$E$2:$E$643, 0))</f>
        <v>mid</v>
      </c>
      <c r="H92" s="4">
        <f>INDEX(Scores!$D$2:$D$643, MATCH('Next Gen'!$A91, Scores!$E$2:$E$643, 0))</f>
        <v>45824</v>
      </c>
      <c r="K92"/>
    </row>
    <row r="93" spans="1:11">
      <c r="A93" s="1">
        <v>112</v>
      </c>
      <c r="B93" s="1" t="s">
        <v>6</v>
      </c>
      <c r="C93" s="1">
        <v>9</v>
      </c>
      <c r="D93" s="1">
        <v>6</v>
      </c>
      <c r="E93" s="1">
        <v>3</v>
      </c>
      <c r="F93" s="1">
        <f>SUMIF(Scores!$E$2:$E$643, 'Next Gen'!$A95, INDEX(Scores!$H$2:$O$643, 0, MATCH($B93, Scores!$H$1:$O$1, 0)))</f>
        <v>4</v>
      </c>
      <c r="G93" s="1" t="str">
        <f>INDEX(Scores!$B$2:$B$643, MATCH('Next Gen'!$A95, Scores!$E$2:$E$643, 0))</f>
        <v>mid</v>
      </c>
      <c r="H93" s="4">
        <f>INDEX(Scores!$D$2:$D$643, MATCH('Next Gen'!$A95, Scores!$E$2:$E$643, 0))</f>
        <v>45824</v>
      </c>
      <c r="K93"/>
    </row>
    <row r="94" spans="1:11">
      <c r="A94" s="1">
        <v>112</v>
      </c>
      <c r="B94" s="1" t="s">
        <v>7</v>
      </c>
      <c r="C94" s="1">
        <v>9</v>
      </c>
      <c r="D94" s="1">
        <v>3</v>
      </c>
      <c r="E94" s="1">
        <v>2</v>
      </c>
      <c r="F94" s="1">
        <f>SUMIF(Scores!$E$2:$E$643, 'Next Gen'!$A96, INDEX(Scores!$H$2:$O$643, 0, MATCH($B94, Scores!$H$1:$O$1, 0)))</f>
        <v>6</v>
      </c>
      <c r="G94" s="1" t="str">
        <f>INDEX(Scores!$B$2:$B$643, MATCH('Next Gen'!$A96, Scores!$E$2:$E$643, 0))</f>
        <v>mid</v>
      </c>
      <c r="H94" s="4">
        <f>INDEX(Scores!$D$2:$D$643, MATCH('Next Gen'!$A96, Scores!$E$2:$E$643, 0))</f>
        <v>45824</v>
      </c>
      <c r="K94"/>
    </row>
    <row r="95" spans="1:11">
      <c r="A95" s="1">
        <v>112</v>
      </c>
      <c r="B95" s="1" t="s">
        <v>4</v>
      </c>
      <c r="C95" s="1">
        <v>9</v>
      </c>
      <c r="D95" s="1">
        <v>9</v>
      </c>
      <c r="E95" s="1">
        <v>2</v>
      </c>
      <c r="F95" s="1">
        <f>SUMIF(Scores!$E$2:$E$643, 'Next Gen'!$A94, INDEX(Scores!$H$2:$O$643, 0, MATCH($B95, Scores!$H$1:$O$1, 0)))</f>
        <v>3</v>
      </c>
      <c r="G95" s="1" t="str">
        <f>INDEX(Scores!$B$2:$B$643, MATCH('Next Gen'!$A94, Scores!$E$2:$E$643, 0))</f>
        <v>mid</v>
      </c>
      <c r="H95" s="4">
        <f>INDEX(Scores!$D$2:$D$643, MATCH('Next Gen'!$A94, Scores!$E$2:$E$643, 0))</f>
        <v>45824</v>
      </c>
      <c r="K95"/>
    </row>
    <row r="96" spans="1:11">
      <c r="A96" s="1">
        <v>112</v>
      </c>
      <c r="B96" s="1" t="s">
        <v>5</v>
      </c>
      <c r="C96" s="1">
        <v>9</v>
      </c>
      <c r="D96" s="1">
        <v>8</v>
      </c>
      <c r="E96" s="1">
        <v>1</v>
      </c>
      <c r="F96" s="1">
        <f>SUMIF(Scores!$E$2:$E$643, 'Next Gen'!$A93, INDEX(Scores!$H$2:$O$643, 0, MATCH($B96, Scores!$H$1:$O$1, 0)))</f>
        <v>1</v>
      </c>
      <c r="G96" s="1" t="str">
        <f>INDEX(Scores!$B$2:$B$643, MATCH('Next Gen'!$A93, Scores!$E$2:$E$643, 0))</f>
        <v>mid</v>
      </c>
      <c r="H96" s="4">
        <f>INDEX(Scores!$D$2:$D$643, MATCH('Next Gen'!$A93, Scores!$E$2:$E$643, 0))</f>
        <v>45824</v>
      </c>
      <c r="K96"/>
    </row>
    <row r="97" spans="1:11">
      <c r="A97" s="1">
        <v>113</v>
      </c>
      <c r="B97" s="1" t="s">
        <v>4</v>
      </c>
      <c r="C97" s="1">
        <v>9</v>
      </c>
      <c r="D97" s="1">
        <v>9</v>
      </c>
      <c r="E97" s="1">
        <v>7</v>
      </c>
      <c r="F97" s="1">
        <f>SUMIF(Scores!$E$2:$E$643, 'Next Gen'!$A98, INDEX(Scores!$H$2:$O$643, 0, MATCH($B97, Scores!$H$1:$O$1, 0)))</f>
        <v>12</v>
      </c>
      <c r="G97" s="1" t="str">
        <f>INDEX(Scores!$B$2:$B$643, MATCH('Next Gen'!$A98, Scores!$E$2:$E$643, 0))</f>
        <v>mid</v>
      </c>
      <c r="H97" s="4">
        <f>INDEX(Scores!$D$2:$D$643, MATCH('Next Gen'!$A98, Scores!$E$2:$E$643, 0))</f>
        <v>45825</v>
      </c>
      <c r="K97"/>
    </row>
    <row r="98" spans="1:11">
      <c r="A98" s="1">
        <v>113</v>
      </c>
      <c r="B98" s="1" t="s">
        <v>5</v>
      </c>
      <c r="C98" s="1">
        <v>9</v>
      </c>
      <c r="D98" s="1">
        <v>9</v>
      </c>
      <c r="E98" s="1">
        <v>3</v>
      </c>
      <c r="F98" s="1">
        <f>SUMIF(Scores!$E$2:$E$643, 'Next Gen'!$A97, INDEX(Scores!$H$2:$O$643, 0, MATCH($B98, Scores!$H$1:$O$1, 0)))</f>
        <v>7</v>
      </c>
      <c r="G98" s="1" t="str">
        <f>INDEX(Scores!$B$2:$B$643, MATCH('Next Gen'!$A97, Scores!$E$2:$E$643, 0))</f>
        <v>mid</v>
      </c>
      <c r="H98" s="4">
        <f>INDEX(Scores!$D$2:$D$643, MATCH('Next Gen'!$A97, Scores!$E$2:$E$643, 0))</f>
        <v>45825</v>
      </c>
      <c r="K98"/>
    </row>
    <row r="99" spans="1:11">
      <c r="A99" s="1">
        <v>114</v>
      </c>
      <c r="B99" s="1" t="s">
        <v>5</v>
      </c>
      <c r="C99" s="1">
        <v>9</v>
      </c>
      <c r="D99" s="1">
        <v>7</v>
      </c>
      <c r="E99" s="1">
        <v>4</v>
      </c>
      <c r="F99" s="1">
        <f>SUMIF(Scores!$E$2:$E$643, 'Next Gen'!$A99, INDEX(Scores!$H$2:$O$643, 0, MATCH($B99, Scores!$H$1:$O$1, 0)))</f>
        <v>11</v>
      </c>
      <c r="G99" s="1" t="str">
        <f>INDEX(Scores!$B$2:$B$643, MATCH('Next Gen'!$A99, Scores!$E$2:$E$643, 0))</f>
        <v>mid</v>
      </c>
      <c r="H99" s="4">
        <f>INDEX(Scores!$D$2:$D$643, MATCH('Next Gen'!$A99, Scores!$E$2:$E$643, 0))</f>
        <v>45825</v>
      </c>
      <c r="K99"/>
    </row>
    <row r="100" spans="1:11">
      <c r="A100" s="1">
        <v>114</v>
      </c>
      <c r="B100" s="1" t="s">
        <v>6</v>
      </c>
      <c r="C100" s="1">
        <v>9</v>
      </c>
      <c r="D100" s="1">
        <v>4</v>
      </c>
      <c r="E100" s="1">
        <v>1</v>
      </c>
      <c r="F100" s="1">
        <f>SUMIF(Scores!$E$2:$E$643, 'Next Gen'!$A101, INDEX(Scores!$H$2:$O$643, 0, MATCH($B100, Scores!$H$1:$O$1, 0)))</f>
        <v>1</v>
      </c>
      <c r="G100" s="1" t="str">
        <f>INDEX(Scores!$B$2:$B$643, MATCH('Next Gen'!$A101, Scores!$E$2:$E$643, 0))</f>
        <v>mid</v>
      </c>
      <c r="H100" s="4">
        <f>INDEX(Scores!$D$2:$D$643, MATCH('Next Gen'!$A101, Scores!$E$2:$E$643, 0))</f>
        <v>45825</v>
      </c>
      <c r="K100"/>
    </row>
    <row r="101" spans="1:11">
      <c r="A101" s="1">
        <v>114</v>
      </c>
      <c r="B101" s="1" t="s">
        <v>4</v>
      </c>
      <c r="C101" s="1">
        <v>9</v>
      </c>
      <c r="D101" s="1">
        <v>8</v>
      </c>
      <c r="E101" s="1">
        <v>0</v>
      </c>
      <c r="F101" s="1">
        <f>SUMIF(Scores!$E$2:$E$643, 'Next Gen'!$A100, INDEX(Scores!$H$2:$O$643, 0, MATCH($B101, Scores!$H$1:$O$1, 0)))</f>
        <v>0</v>
      </c>
      <c r="G101" s="1" t="str">
        <f>INDEX(Scores!$B$2:$B$643, MATCH('Next Gen'!$A100, Scores!$E$2:$E$643, 0))</f>
        <v>mid</v>
      </c>
      <c r="H101" s="4">
        <f>INDEX(Scores!$D$2:$D$643, MATCH('Next Gen'!$A100, Scores!$E$2:$E$643, 0))</f>
        <v>45825</v>
      </c>
      <c r="K101"/>
    </row>
    <row r="102" spans="1:11">
      <c r="A102" s="1">
        <v>115</v>
      </c>
      <c r="B102" s="1" t="s">
        <v>4</v>
      </c>
      <c r="C102" s="1">
        <v>9</v>
      </c>
      <c r="D102" s="1">
        <v>8</v>
      </c>
      <c r="E102" s="1">
        <v>5</v>
      </c>
      <c r="F102" s="1">
        <f>SUMIF(Scores!$E$2:$E$643, 'Next Gen'!$A103, INDEX(Scores!$H$2:$O$643, 0, MATCH($B102, Scores!$H$1:$O$1, 0)))</f>
        <v>14</v>
      </c>
      <c r="G102" s="1" t="str">
        <f>INDEX(Scores!$B$2:$B$643, MATCH('Next Gen'!$A103, Scores!$E$2:$E$643, 0))</f>
        <v>high</v>
      </c>
      <c r="H102" s="4">
        <f>INDEX(Scores!$D$2:$D$643, MATCH('Next Gen'!$A103, Scores!$E$2:$E$643, 0))</f>
        <v>45825</v>
      </c>
      <c r="K102"/>
    </row>
    <row r="103" spans="1:11">
      <c r="A103" s="1">
        <v>115</v>
      </c>
      <c r="B103" s="1" t="s">
        <v>5</v>
      </c>
      <c r="C103" s="1">
        <v>9</v>
      </c>
      <c r="D103" s="1">
        <v>8</v>
      </c>
      <c r="E103" s="1">
        <v>5</v>
      </c>
      <c r="F103" s="1">
        <f>SUMIF(Scores!$E$2:$E$643, 'Next Gen'!$A102, INDEX(Scores!$H$2:$O$643, 0, MATCH($B103, Scores!$H$1:$O$1, 0)))</f>
        <v>10</v>
      </c>
      <c r="G103" s="1" t="str">
        <f>INDEX(Scores!$B$2:$B$643, MATCH('Next Gen'!$A102, Scores!$E$2:$E$643, 0))</f>
        <v>high</v>
      </c>
      <c r="H103" s="4">
        <f>INDEX(Scores!$D$2:$D$643, MATCH('Next Gen'!$A102, Scores!$E$2:$E$643, 0))</f>
        <v>45825</v>
      </c>
      <c r="K103"/>
    </row>
    <row r="104" spans="1:11">
      <c r="A104" s="1">
        <v>115</v>
      </c>
      <c r="B104" s="1" t="s">
        <v>6</v>
      </c>
      <c r="C104" s="1">
        <v>9</v>
      </c>
      <c r="D104" s="1">
        <v>6</v>
      </c>
      <c r="E104" s="1">
        <v>2</v>
      </c>
      <c r="F104" s="1">
        <f>SUMIF(Scores!$E$2:$E$643, 'Next Gen'!$A104, INDEX(Scores!$H$2:$O$643, 0, MATCH($B104, Scores!$H$1:$O$1, 0)))</f>
        <v>2</v>
      </c>
      <c r="G104" s="1" t="str">
        <f>INDEX(Scores!$B$2:$B$643, MATCH('Next Gen'!$A104, Scores!$E$2:$E$643, 0))</f>
        <v>high</v>
      </c>
      <c r="H104" s="4">
        <f>INDEX(Scores!$D$2:$D$643, MATCH('Next Gen'!$A104, Scores!$E$2:$E$643, 0))</f>
        <v>45825</v>
      </c>
      <c r="K104"/>
    </row>
    <row r="105" spans="1:11">
      <c r="A105" s="1">
        <v>116</v>
      </c>
      <c r="B105" s="1" t="s">
        <v>5</v>
      </c>
      <c r="C105" s="1">
        <v>12</v>
      </c>
      <c r="D105" s="1">
        <v>10</v>
      </c>
      <c r="E105" s="1">
        <v>4</v>
      </c>
      <c r="F105" s="1">
        <f>SUMIF(Scores!$E$2:$E$643, 'Next Gen'!$A105, INDEX(Scores!$H$2:$O$643, 0, MATCH($B105, Scores!$H$1:$O$1, 0)))</f>
        <v>10</v>
      </c>
      <c r="G105" s="1" t="str">
        <f>INDEX(Scores!$B$2:$B$643, MATCH('Next Gen'!$A105, Scores!$E$2:$E$643, 0))</f>
        <v>mid</v>
      </c>
      <c r="H105" s="4">
        <f>INDEX(Scores!$D$2:$D$643, MATCH('Next Gen'!$A105, Scores!$E$2:$E$643, 0))</f>
        <v>45826</v>
      </c>
      <c r="K105"/>
    </row>
    <row r="106" spans="1:11">
      <c r="A106" s="1">
        <v>116</v>
      </c>
      <c r="B106" s="1" t="s">
        <v>4</v>
      </c>
      <c r="C106" s="1">
        <v>12</v>
      </c>
      <c r="D106" s="1">
        <v>10</v>
      </c>
      <c r="E106" s="1">
        <v>4</v>
      </c>
      <c r="F106" s="1">
        <f>SUMIF(Scores!$E$2:$E$643, 'Next Gen'!$A106, INDEX(Scores!$H$2:$O$643, 0, MATCH($B106, Scores!$H$1:$O$1, 0)))</f>
        <v>7</v>
      </c>
      <c r="G106" s="1" t="str">
        <f>INDEX(Scores!$B$2:$B$643, MATCH('Next Gen'!$A106, Scores!$E$2:$E$643, 0))</f>
        <v>mid</v>
      </c>
      <c r="H106" s="4">
        <f>INDEX(Scores!$D$2:$D$643, MATCH('Next Gen'!$A106, Scores!$E$2:$E$643, 0))</f>
        <v>45826</v>
      </c>
      <c r="K106"/>
    </row>
    <row r="107" spans="1:11">
      <c r="A107" s="1">
        <v>117</v>
      </c>
      <c r="B107" s="1" t="s">
        <v>4</v>
      </c>
      <c r="C107" s="1">
        <v>9</v>
      </c>
      <c r="D107" s="1">
        <v>9</v>
      </c>
      <c r="E107" s="1">
        <v>5</v>
      </c>
      <c r="F107" s="1">
        <f>SUMIF(Scores!$E$2:$E$643, 'Next Gen'!$A108, INDEX(Scores!$H$2:$O$643, 0, MATCH($B107, Scores!$H$1:$O$1, 0)))</f>
        <v>14</v>
      </c>
      <c r="G107" s="1" t="str">
        <f>INDEX(Scores!$B$2:$B$643, MATCH('Next Gen'!$A108, Scores!$E$2:$E$643, 0))</f>
        <v>low</v>
      </c>
      <c r="H107" s="4">
        <f>INDEX(Scores!$D$2:$D$643, MATCH('Next Gen'!$A108, Scores!$E$2:$E$643, 0))</f>
        <v>45826</v>
      </c>
      <c r="K107"/>
    </row>
    <row r="108" spans="1:11">
      <c r="A108" s="1">
        <v>117</v>
      </c>
      <c r="B108" s="1" t="s">
        <v>5</v>
      </c>
      <c r="C108" s="1">
        <v>9</v>
      </c>
      <c r="D108" s="1">
        <v>7</v>
      </c>
      <c r="E108" s="1">
        <v>2</v>
      </c>
      <c r="F108" s="1">
        <f>SUMIF(Scores!$E$2:$E$643, 'Next Gen'!$A107, INDEX(Scores!$H$2:$O$643, 0, MATCH($B108, Scores!$H$1:$O$1, 0)))</f>
        <v>2</v>
      </c>
      <c r="G108" s="1" t="str">
        <f>INDEX(Scores!$B$2:$B$643, MATCH('Next Gen'!$A107, Scores!$E$2:$E$643, 0))</f>
        <v>low</v>
      </c>
      <c r="H108" s="4">
        <f>INDEX(Scores!$D$2:$D$643, MATCH('Next Gen'!$A107, Scores!$E$2:$E$643, 0))</f>
        <v>45826</v>
      </c>
      <c r="K108"/>
    </row>
    <row r="109" spans="1:11">
      <c r="A109" s="1">
        <v>118</v>
      </c>
      <c r="B109" s="1" t="s">
        <v>4</v>
      </c>
      <c r="C109" s="1">
        <v>9</v>
      </c>
      <c r="D109" s="1">
        <v>7</v>
      </c>
      <c r="E109" s="1">
        <v>4</v>
      </c>
      <c r="F109" s="1">
        <f>SUMIF(Scores!$E$2:$E$643, 'Next Gen'!$A110, INDEX(Scores!$H$2:$O$643, 0, MATCH($B109, Scores!$H$1:$O$1, 0)))</f>
        <v>9</v>
      </c>
      <c r="G109" s="1" t="str">
        <f>INDEX(Scores!$B$2:$B$643, MATCH('Next Gen'!$A110, Scores!$E$2:$E$643, 0))</f>
        <v>high</v>
      </c>
      <c r="H109" s="4">
        <f>INDEX(Scores!$D$2:$D$643, MATCH('Next Gen'!$A110, Scores!$E$2:$E$643, 0))</f>
        <v>45826</v>
      </c>
      <c r="K109"/>
    </row>
    <row r="110" spans="1:11">
      <c r="A110" s="1">
        <v>118</v>
      </c>
      <c r="B110" s="1" t="s">
        <v>5</v>
      </c>
      <c r="C110" s="1">
        <v>9</v>
      </c>
      <c r="D110" s="1">
        <v>8</v>
      </c>
      <c r="E110" s="1">
        <v>2</v>
      </c>
      <c r="F110" s="1">
        <f>SUMIF(Scores!$E$2:$E$643, 'Next Gen'!$A109, INDEX(Scores!$H$2:$O$643, 0, MATCH($B110, Scores!$H$1:$O$1, 0)))</f>
        <v>5</v>
      </c>
      <c r="G110" s="1" t="str">
        <f>INDEX(Scores!$B$2:$B$643, MATCH('Next Gen'!$A109, Scores!$E$2:$E$643, 0))</f>
        <v>high</v>
      </c>
      <c r="H110" s="4">
        <f>INDEX(Scores!$D$2:$D$643, MATCH('Next Gen'!$A109, Scores!$E$2:$E$643, 0))</f>
        <v>45826</v>
      </c>
      <c r="K110"/>
    </row>
    <row r="111" spans="1:11">
      <c r="A111" s="1">
        <v>119</v>
      </c>
      <c r="B111" s="1" t="s">
        <v>5</v>
      </c>
      <c r="C111" s="1">
        <v>9</v>
      </c>
      <c r="D111" s="1">
        <v>9</v>
      </c>
      <c r="E111" s="1">
        <v>6</v>
      </c>
      <c r="F111" s="1">
        <f>SUMIF(Scores!$E$2:$E$643, 'Next Gen'!$A111, INDEX(Scores!$H$2:$O$643, 0, MATCH($B111, Scores!$H$1:$O$1, 0)))</f>
        <v>13</v>
      </c>
      <c r="G111" s="1" t="str">
        <f>INDEX(Scores!$B$2:$B$643, MATCH('Next Gen'!$A111, Scores!$E$2:$E$643, 0))</f>
        <v>mid</v>
      </c>
      <c r="H111" s="4">
        <f>INDEX(Scores!$D$2:$D$643, MATCH('Next Gen'!$A111, Scores!$E$2:$E$643, 0))</f>
        <v>45827</v>
      </c>
      <c r="K111"/>
    </row>
    <row r="112" spans="1:11">
      <c r="A112" s="1">
        <v>119</v>
      </c>
      <c r="B112" s="1" t="s">
        <v>4</v>
      </c>
      <c r="C112" s="1">
        <v>9</v>
      </c>
      <c r="D112" s="1">
        <v>9</v>
      </c>
      <c r="E112" s="1">
        <v>4</v>
      </c>
      <c r="F112" s="1">
        <f>SUMIF(Scores!$E$2:$E$643, 'Next Gen'!$A112, INDEX(Scores!$H$2:$O$643, 0, MATCH($B112, Scores!$H$1:$O$1, 0)))</f>
        <v>8</v>
      </c>
      <c r="G112" s="1" t="str">
        <f>INDEX(Scores!$B$2:$B$643, MATCH('Next Gen'!$A112, Scores!$E$2:$E$643, 0))</f>
        <v>mid</v>
      </c>
      <c r="H112" s="4">
        <f>INDEX(Scores!$D$2:$D$643, MATCH('Next Gen'!$A112, Scores!$E$2:$E$643, 0))</f>
        <v>45827</v>
      </c>
      <c r="K112"/>
    </row>
    <row r="113" spans="1:11" ht="17" customHeight="1">
      <c r="A113" s="1">
        <v>120</v>
      </c>
      <c r="B113" s="1" t="s">
        <v>4</v>
      </c>
      <c r="C113" s="1">
        <v>12</v>
      </c>
      <c r="D113" s="1">
        <v>12</v>
      </c>
      <c r="E113" s="1">
        <v>6</v>
      </c>
      <c r="F113" s="1">
        <f>SUMIF(Scores!$E$2:$E$643, 'Next Gen'!$A114, INDEX(Scores!$H$2:$O$643, 0, MATCH($B113, Scores!$H$1:$O$1, 0)))</f>
        <v>12</v>
      </c>
      <c r="G113" s="1" t="str">
        <f>INDEX(Scores!$B$2:$B$643, MATCH('Next Gen'!$A114, Scores!$E$2:$E$643, 0))</f>
        <v>mid</v>
      </c>
      <c r="H113" s="4">
        <f>INDEX(Scores!$D$2:$D$643, MATCH('Next Gen'!$A114, Scores!$E$2:$E$643, 0))</f>
        <v>45827</v>
      </c>
      <c r="K113"/>
    </row>
    <row r="114" spans="1:11">
      <c r="A114" s="1">
        <v>120</v>
      </c>
      <c r="B114" s="1" t="s">
        <v>5</v>
      </c>
      <c r="C114" s="1">
        <v>12</v>
      </c>
      <c r="D114" s="1">
        <v>12</v>
      </c>
      <c r="E114" s="1">
        <v>5</v>
      </c>
      <c r="F114" s="1">
        <f>SUMIF(Scores!$E$2:$E$643, 'Next Gen'!$A113, INDEX(Scores!$H$2:$O$643, 0, MATCH($B114, Scores!$H$1:$O$1, 0)))</f>
        <v>8</v>
      </c>
      <c r="G114" s="1" t="str">
        <f>INDEX(Scores!$B$2:$B$643, MATCH('Next Gen'!$A113, Scores!$E$2:$E$643, 0))</f>
        <v>mid</v>
      </c>
      <c r="H114" s="4">
        <f>INDEX(Scores!$D$2:$D$643, MATCH('Next Gen'!$A113, Scores!$E$2:$E$643, 0))</f>
        <v>45827</v>
      </c>
      <c r="K114"/>
    </row>
    <row r="115" spans="1:11" ht="17" customHeight="1">
      <c r="A115" s="1">
        <v>121</v>
      </c>
      <c r="B115" s="1" t="s">
        <v>4</v>
      </c>
      <c r="C115" s="1">
        <v>9</v>
      </c>
      <c r="D115" s="1">
        <v>7</v>
      </c>
      <c r="E115" s="1">
        <v>5</v>
      </c>
      <c r="F115" s="1">
        <f>SUMIF(Scores!$E$2:$E$643, 'Next Gen'!$A116, INDEX(Scores!$H$2:$O$643, 0, MATCH($B115, Scores!$H$1:$O$1, 0)))</f>
        <v>10</v>
      </c>
      <c r="G115" s="1" t="str">
        <f>INDEX(Scores!$B$2:$B$643, MATCH('Next Gen'!$A116, Scores!$E$2:$E$643, 0))</f>
        <v>mid</v>
      </c>
      <c r="H115" s="4">
        <f>INDEX(Scores!$D$2:$D$643, MATCH('Next Gen'!$A116, Scores!$E$2:$E$643, 0))</f>
        <v>45828</v>
      </c>
      <c r="K115"/>
    </row>
    <row r="116" spans="1:11">
      <c r="A116" s="1">
        <v>121</v>
      </c>
      <c r="B116" s="1" t="s">
        <v>5</v>
      </c>
      <c r="C116" s="1">
        <v>9</v>
      </c>
      <c r="D116" s="1">
        <v>7</v>
      </c>
      <c r="E116" s="1">
        <v>4</v>
      </c>
      <c r="F116" s="1">
        <f>SUMIF(Scores!$E$2:$E$643, 'Next Gen'!$A115, INDEX(Scores!$H$2:$O$643, 0, MATCH($B116, Scores!$H$1:$O$1, 0)))</f>
        <v>6</v>
      </c>
      <c r="G116" s="1" t="str">
        <f>INDEX(Scores!$B$2:$B$643, MATCH('Next Gen'!$A115, Scores!$E$2:$E$643, 0))</f>
        <v>mid</v>
      </c>
      <c r="H116" s="4">
        <f>INDEX(Scores!$D$2:$D$643, MATCH('Next Gen'!$A115, Scores!$E$2:$E$643, 0))</f>
        <v>45828</v>
      </c>
      <c r="K116"/>
    </row>
    <row r="117" spans="1:11" ht="17" customHeight="1">
      <c r="A117" s="1">
        <v>122</v>
      </c>
      <c r="B117" s="1" t="s">
        <v>5</v>
      </c>
      <c r="C117" s="1">
        <v>9</v>
      </c>
      <c r="D117" s="1">
        <v>7</v>
      </c>
      <c r="E117" s="1">
        <v>6</v>
      </c>
      <c r="F117" s="1">
        <f>SUMIF(Scores!$E$2:$E$643, 'Next Gen'!$A117, INDEX(Scores!$H$2:$O$643, 0, MATCH($B117, Scores!$H$1:$O$1, 0)))</f>
        <v>11</v>
      </c>
      <c r="G117" s="1" t="str">
        <f>INDEX(Scores!$B$2:$B$643, MATCH('Next Gen'!$A117, Scores!$E$2:$E$643, 0))</f>
        <v>high</v>
      </c>
      <c r="H117" s="4">
        <f>INDEX(Scores!$D$2:$D$643, MATCH('Next Gen'!$A117, Scores!$E$2:$E$643, 0))</f>
        <v>45828</v>
      </c>
      <c r="K117"/>
    </row>
    <row r="118" spans="1:11">
      <c r="A118" s="1">
        <v>122</v>
      </c>
      <c r="B118" s="1" t="s">
        <v>4</v>
      </c>
      <c r="C118" s="1">
        <v>9</v>
      </c>
      <c r="D118" s="1">
        <v>7</v>
      </c>
      <c r="E118" s="1">
        <v>3</v>
      </c>
      <c r="F118" s="1">
        <f>SUMIF(Scores!$E$2:$E$643, 'Next Gen'!$A118, INDEX(Scores!$H$2:$O$643, 0, MATCH($B118, Scores!$H$1:$O$1, 0)))</f>
        <v>7</v>
      </c>
      <c r="G118" s="1" t="str">
        <f>INDEX(Scores!$B$2:$B$643, MATCH('Next Gen'!$A118, Scores!$E$2:$E$643, 0))</f>
        <v>high</v>
      </c>
      <c r="H118" s="4">
        <f>INDEX(Scores!$D$2:$D$643, MATCH('Next Gen'!$A118, Scores!$E$2:$E$643, 0))</f>
        <v>45828</v>
      </c>
      <c r="K118"/>
    </row>
    <row r="119" spans="1:11" ht="17" customHeight="1">
      <c r="A119" s="1">
        <v>123</v>
      </c>
      <c r="B119" s="1" t="s">
        <v>4</v>
      </c>
      <c r="C119" s="1">
        <v>9</v>
      </c>
      <c r="D119" s="1">
        <v>8</v>
      </c>
      <c r="E119" s="1">
        <v>4</v>
      </c>
      <c r="F119" s="1">
        <f>SUMIF(Scores!$E$2:$E$643, 'Next Gen'!$A120, INDEX(Scores!$H$2:$O$643, 0, MATCH($B119, Scores!$H$1:$O$1, 0)))</f>
        <v>11</v>
      </c>
      <c r="G119" s="1" t="str">
        <f>INDEX(Scores!$B$2:$B$643, MATCH('Next Gen'!$A120, Scores!$E$2:$E$643, 0))</f>
        <v>low</v>
      </c>
      <c r="H119" s="4">
        <f>INDEX(Scores!$D$2:$D$643, MATCH('Next Gen'!$A120, Scores!$E$2:$E$643, 0))</f>
        <v>45828</v>
      </c>
      <c r="K119"/>
    </row>
    <row r="120" spans="1:11">
      <c r="A120" s="1">
        <v>123</v>
      </c>
      <c r="B120" s="1" t="s">
        <v>5</v>
      </c>
      <c r="C120" s="1">
        <v>9</v>
      </c>
      <c r="D120" s="1">
        <v>8</v>
      </c>
      <c r="E120" s="1">
        <v>2</v>
      </c>
      <c r="F120" s="1">
        <f>SUMIF(Scores!$E$2:$E$643, 'Next Gen'!$A119, INDEX(Scores!$H$2:$O$643, 0, MATCH($B120, Scores!$H$1:$O$1, 0)))</f>
        <v>3</v>
      </c>
      <c r="G120" s="1" t="str">
        <f>INDEX(Scores!$B$2:$B$643, MATCH('Next Gen'!$A119, Scores!$E$2:$E$643, 0))</f>
        <v>low</v>
      </c>
      <c r="H120" s="4">
        <f>INDEX(Scores!$D$2:$D$643, MATCH('Next Gen'!$A119, Scores!$E$2:$E$643, 0))</f>
        <v>45828</v>
      </c>
      <c r="K120"/>
    </row>
    <row r="121" spans="1:11" ht="17" customHeight="1">
      <c r="A121" s="1">
        <v>124</v>
      </c>
      <c r="B121" s="1" t="s">
        <v>5</v>
      </c>
      <c r="C121" s="1">
        <v>9</v>
      </c>
      <c r="D121" s="1">
        <v>7</v>
      </c>
      <c r="E121" s="1">
        <v>4</v>
      </c>
      <c r="F121" s="1">
        <f>SUMIF(Scores!$E$2:$E$643, 'Next Gen'!$A121, INDEX(Scores!$H$2:$O$643, 0, MATCH($B121, Scores!$H$1:$O$1, 0)))</f>
        <v>12</v>
      </c>
      <c r="G121" s="1" t="str">
        <f>INDEX(Scores!$B$2:$B$643, MATCH('Next Gen'!$A121, Scores!$E$2:$E$643, 0))</f>
        <v>mid</v>
      </c>
      <c r="H121" s="4">
        <f>INDEX(Scores!$D$2:$D$643, MATCH('Next Gen'!$A121, Scores!$E$2:$E$643, 0))</f>
        <v>45831</v>
      </c>
      <c r="K121"/>
    </row>
    <row r="122" spans="1:11">
      <c r="A122" s="1">
        <v>124</v>
      </c>
      <c r="B122" s="1" t="s">
        <v>83</v>
      </c>
      <c r="C122" s="1">
        <v>9</v>
      </c>
      <c r="D122" s="1">
        <v>2</v>
      </c>
      <c r="E122" s="1">
        <v>1</v>
      </c>
      <c r="F122" s="1">
        <f>SUMIF(Scores!$E$2:$E$643, 'Next Gen'!$A122, INDEX(Scores!$H$2:$O$643, 0, MATCH($B122, Scores!$H$1:$O$1, 0)))</f>
        <v>2</v>
      </c>
      <c r="G122" s="1" t="str">
        <f>INDEX(Scores!$B$2:$B$643, MATCH('Next Gen'!$A122, Scores!$E$2:$E$643, 0))</f>
        <v>mid</v>
      </c>
      <c r="H122" s="4">
        <f>INDEX(Scores!$D$2:$D$643, MATCH('Next Gen'!$A122, Scores!$E$2:$E$643, 0))</f>
        <v>45831</v>
      </c>
      <c r="K122"/>
    </row>
    <row r="123" spans="1:11" ht="17" customHeight="1">
      <c r="A123" s="1">
        <v>125</v>
      </c>
      <c r="B123" s="1" t="s">
        <v>5</v>
      </c>
      <c r="C123" s="1">
        <v>9</v>
      </c>
      <c r="D123" s="1">
        <v>8</v>
      </c>
      <c r="E123" s="1">
        <v>6</v>
      </c>
      <c r="F123" s="1">
        <f>SUMIF(Scores!$E$2:$E$643, 'Next Gen'!$A123, INDEX(Scores!$H$2:$O$643, 0, MATCH($B123, Scores!$H$1:$O$1, 0)))</f>
        <v>10</v>
      </c>
      <c r="G123" s="1" t="str">
        <f>INDEX(Scores!$B$2:$B$643, MATCH('Next Gen'!$A123, Scores!$E$2:$E$643, 0))</f>
        <v>mid</v>
      </c>
      <c r="H123" s="4">
        <f>INDEX(Scores!$D$2:$D$643, MATCH('Next Gen'!$A123, Scores!$E$2:$E$643, 0))</f>
        <v>45831</v>
      </c>
      <c r="K123"/>
    </row>
    <row r="124" spans="1:11">
      <c r="A124" s="1">
        <v>125</v>
      </c>
      <c r="B124" s="1" t="s">
        <v>4</v>
      </c>
      <c r="C124" s="1">
        <v>9</v>
      </c>
      <c r="D124" s="1">
        <v>9</v>
      </c>
      <c r="E124" s="1">
        <v>3</v>
      </c>
      <c r="F124" s="1">
        <f>SUMIF(Scores!$E$2:$E$643, 'Next Gen'!$A124, INDEX(Scores!$H$2:$O$643, 0, MATCH($B124, Scores!$H$1:$O$1, 0)))</f>
        <v>9</v>
      </c>
      <c r="G124" s="1" t="str">
        <f>INDEX(Scores!$B$2:$B$643, MATCH('Next Gen'!$A124, Scores!$E$2:$E$643, 0))</f>
        <v>mid</v>
      </c>
      <c r="H124" s="4">
        <f>INDEX(Scores!$D$2:$D$643, MATCH('Next Gen'!$A124, Scores!$E$2:$E$643, 0))</f>
        <v>45831</v>
      </c>
      <c r="K124"/>
    </row>
    <row r="125" spans="1:11" ht="17" customHeight="1">
      <c r="A125" s="1">
        <v>126</v>
      </c>
      <c r="B125" s="1" t="s">
        <v>4</v>
      </c>
      <c r="C125" s="1">
        <v>15</v>
      </c>
      <c r="D125" s="1">
        <v>13</v>
      </c>
      <c r="E125" s="1">
        <v>4</v>
      </c>
      <c r="F125" s="1">
        <f>SUMIF(Scores!$E$2:$E$643, 'Next Gen'!$A126, INDEX(Scores!$H$2:$O$643, 0, MATCH($B125, Scores!$H$1:$O$1, 0)))</f>
        <v>9</v>
      </c>
      <c r="G125" s="1" t="str">
        <f>INDEX(Scores!$B$2:$B$643, MATCH('Next Gen'!$A126, Scores!$E$2:$E$643, 0))</f>
        <v>mid</v>
      </c>
      <c r="H125" s="4">
        <f>INDEX(Scores!$D$2:$D$643, MATCH('Next Gen'!$A126, Scores!$E$2:$E$643, 0))</f>
        <v>45832</v>
      </c>
      <c r="K125"/>
    </row>
    <row r="126" spans="1:11">
      <c r="A126" s="1">
        <v>126</v>
      </c>
      <c r="B126" s="1" t="s">
        <v>5</v>
      </c>
      <c r="C126" s="1">
        <v>15</v>
      </c>
      <c r="D126" s="1">
        <v>13</v>
      </c>
      <c r="E126" s="1">
        <v>3</v>
      </c>
      <c r="F126" s="1">
        <f>SUMIF(Scores!$E$2:$E$643, 'Next Gen'!$A125, INDEX(Scores!$H$2:$O$643, 0, MATCH($B126, Scores!$H$1:$O$1, 0)))</f>
        <v>5</v>
      </c>
      <c r="G126" s="1" t="str">
        <f>INDEX(Scores!$B$2:$B$643, MATCH('Next Gen'!$A125, Scores!$E$2:$E$643, 0))</f>
        <v>mid</v>
      </c>
      <c r="H126" s="4">
        <f>INDEX(Scores!$D$2:$D$643, MATCH('Next Gen'!$A125, Scores!$E$2:$E$643, 0))</f>
        <v>45832</v>
      </c>
      <c r="K126"/>
    </row>
    <row r="127" spans="1:11" ht="17" customHeight="1">
      <c r="A127" s="1">
        <v>127</v>
      </c>
      <c r="B127" s="1" t="s">
        <v>5</v>
      </c>
      <c r="C127" s="1">
        <v>9</v>
      </c>
      <c r="D127" s="1">
        <v>9</v>
      </c>
      <c r="E127" s="1">
        <v>5</v>
      </c>
      <c r="F127" s="1">
        <f>SUMIF(Scores!$E$2:$E$643, 'Next Gen'!$A127, INDEX(Scores!$H$2:$O$643, 0, MATCH($B127, Scores!$H$1:$O$1, 0)))</f>
        <v>11</v>
      </c>
      <c r="G127" s="1" t="str">
        <f>INDEX(Scores!$B$2:$B$643, MATCH('Next Gen'!$A127, Scores!$E$2:$E$643, 0))</f>
        <v>mid</v>
      </c>
      <c r="H127" s="4">
        <f>INDEX(Scores!$D$2:$D$643, MATCH('Next Gen'!$A127, Scores!$E$2:$E$643, 0))</f>
        <v>45832</v>
      </c>
      <c r="K127"/>
    </row>
    <row r="128" spans="1:11">
      <c r="A128" s="1">
        <v>127</v>
      </c>
      <c r="B128" s="1" t="s">
        <v>6</v>
      </c>
      <c r="C128" s="1">
        <v>9</v>
      </c>
      <c r="D128" s="1">
        <v>4</v>
      </c>
      <c r="E128" s="1">
        <v>2</v>
      </c>
      <c r="F128" s="1">
        <f>SUMIF(Scores!$E$2:$E$643, 'Next Gen'!$A129, INDEX(Scores!$H$2:$O$643, 0, MATCH($B128, Scores!$H$1:$O$1, 0)))</f>
        <v>4</v>
      </c>
      <c r="G128" s="1" t="str">
        <f>INDEX(Scores!$B$2:$B$643, MATCH('Next Gen'!$A129, Scores!$E$2:$E$643, 0))</f>
        <v>mid</v>
      </c>
      <c r="H128" s="4">
        <f>INDEX(Scores!$D$2:$D$643, MATCH('Next Gen'!$A129, Scores!$E$2:$E$643, 0))</f>
        <v>45832</v>
      </c>
      <c r="K128"/>
    </row>
    <row r="129" spans="1:11">
      <c r="A129" s="1">
        <v>127</v>
      </c>
      <c r="B129" s="1" t="s">
        <v>4</v>
      </c>
      <c r="C129" s="1">
        <v>9</v>
      </c>
      <c r="D129" s="1">
        <v>9</v>
      </c>
      <c r="E129" s="1">
        <v>2</v>
      </c>
      <c r="F129" s="1">
        <f>SUMIF(Scores!$E$2:$E$643, 'Next Gen'!$A128, INDEX(Scores!$H$2:$O$643, 0, MATCH($B129, Scores!$H$1:$O$1, 0)))</f>
        <v>2</v>
      </c>
      <c r="G129" s="1" t="str">
        <f>INDEX(Scores!$B$2:$B$643, MATCH('Next Gen'!$A128, Scores!$E$2:$E$643, 0))</f>
        <v>mid</v>
      </c>
      <c r="H129" s="4">
        <f>INDEX(Scores!$D$2:$D$643, MATCH('Next Gen'!$A128, Scores!$E$2:$E$643, 0))</f>
        <v>45832</v>
      </c>
      <c r="K129"/>
    </row>
    <row r="130" spans="1:11">
      <c r="A130" s="1">
        <v>128</v>
      </c>
      <c r="B130" s="1" t="s">
        <v>4</v>
      </c>
      <c r="C130" s="1">
        <v>9</v>
      </c>
      <c r="D130" s="1">
        <v>8</v>
      </c>
      <c r="E130" s="1">
        <v>5</v>
      </c>
      <c r="F130" s="1">
        <f>SUMIF(Scores!$E$2:$E$643, 'Next Gen'!$A130, INDEX(Scores!$H$2:$O$643, 0, MATCH($B130, Scores!$H$1:$O$1, 0)))</f>
        <v>7</v>
      </c>
      <c r="G130" s="1" t="str">
        <f>INDEX(Scores!$B$2:$B$643, MATCH('Next Gen'!$A130, Scores!$E$2:$E$643, 0))</f>
        <v>mid</v>
      </c>
      <c r="H130" s="4">
        <f>INDEX(Scores!$D$2:$D$643, MATCH('Next Gen'!$A130, Scores!$E$2:$E$643, 0))</f>
        <v>45832</v>
      </c>
      <c r="K130"/>
    </row>
    <row r="131" spans="1:11">
      <c r="A131" s="1">
        <v>128</v>
      </c>
      <c r="B131" s="1" t="s">
        <v>5</v>
      </c>
      <c r="C131" s="1">
        <v>9</v>
      </c>
      <c r="D131" s="1">
        <v>8</v>
      </c>
      <c r="E131" s="1">
        <v>2</v>
      </c>
      <c r="F131" s="1">
        <f>SUMIF(Scores!$E$2:$E$643, 'Next Gen'!$A131, INDEX(Scores!$H$2:$O$643, 0, MATCH($B131, Scores!$H$1:$O$1, 0)))</f>
        <v>2</v>
      </c>
      <c r="G131" s="1" t="str">
        <f>INDEX(Scores!$B$2:$B$643, MATCH('Next Gen'!$A131, Scores!$E$2:$E$643, 0))</f>
        <v>mid</v>
      </c>
      <c r="H131" s="4">
        <f>INDEX(Scores!$D$2:$D$643, MATCH('Next Gen'!$A131, Scores!$E$2:$E$643, 0))</f>
        <v>45832</v>
      </c>
      <c r="K131"/>
    </row>
    <row r="132" spans="1:11">
      <c r="A132" s="1">
        <v>129</v>
      </c>
      <c r="B132" s="1" t="s">
        <v>5</v>
      </c>
      <c r="C132" s="1">
        <v>9</v>
      </c>
      <c r="D132" s="1">
        <v>8</v>
      </c>
      <c r="E132" s="1">
        <v>4</v>
      </c>
      <c r="F132" s="1">
        <f>SUMIF(Scores!$E$2:$E$643, 'Next Gen'!$A133, INDEX(Scores!$H$2:$O$643, 0, MATCH($B132, Scores!$H$1:$O$1, 0)))</f>
        <v>7</v>
      </c>
      <c r="G132" s="1" t="str">
        <f>INDEX(Scores!$B$2:$B$643, MATCH('Next Gen'!$A133, Scores!$E$2:$E$643, 0))</f>
        <v>mid</v>
      </c>
      <c r="H132" s="4">
        <f>INDEX(Scores!$D$2:$D$643, MATCH('Next Gen'!$A133, Scores!$E$2:$E$643, 0))</f>
        <v>45833</v>
      </c>
      <c r="K132"/>
    </row>
    <row r="133" spans="1:11">
      <c r="A133" s="1">
        <v>129</v>
      </c>
      <c r="B133" s="1" t="s">
        <v>4</v>
      </c>
      <c r="C133" s="1">
        <v>9</v>
      </c>
      <c r="D133" s="1">
        <v>9</v>
      </c>
      <c r="E133" s="1">
        <v>0</v>
      </c>
      <c r="F133" s="1">
        <f>SUMIF(Scores!$E$2:$E$643, 'Next Gen'!$A132, INDEX(Scores!$H$2:$O$643, 0, MATCH($B133, Scores!$H$1:$O$1, 0)))</f>
        <v>0</v>
      </c>
      <c r="G133" s="1" t="str">
        <f>INDEX(Scores!$B$2:$B$643, MATCH('Next Gen'!$A132, Scores!$E$2:$E$643, 0))</f>
        <v>mid</v>
      </c>
      <c r="H133" s="4">
        <f>INDEX(Scores!$D$2:$D$643, MATCH('Next Gen'!$A132, Scores!$E$2:$E$643, 0))</f>
        <v>45833</v>
      </c>
      <c r="K133"/>
    </row>
    <row r="134" spans="1:11">
      <c r="A134" s="1">
        <v>130</v>
      </c>
      <c r="B134" s="1" t="s">
        <v>4</v>
      </c>
      <c r="C134" s="1">
        <v>9</v>
      </c>
      <c r="D134" s="1">
        <v>9</v>
      </c>
      <c r="E134" s="1">
        <v>6</v>
      </c>
      <c r="F134" s="1">
        <f>SUMIF(Scores!$E$2:$E$643, 'Next Gen'!$A135, INDEX(Scores!$H$2:$O$643, 0, MATCH($B134, Scores!$H$1:$O$1, 0)))</f>
        <v>14</v>
      </c>
      <c r="G134" s="1" t="str">
        <f>INDEX(Scores!$B$2:$B$643, MATCH('Next Gen'!$A135, Scores!$E$2:$E$643, 0))</f>
        <v>mid</v>
      </c>
      <c r="H134" s="4">
        <f>INDEX(Scores!$D$2:$D$643, MATCH('Next Gen'!$A135, Scores!$E$2:$E$643, 0))</f>
        <v>45833</v>
      </c>
      <c r="K134"/>
    </row>
    <row r="135" spans="1:11">
      <c r="A135" s="1">
        <v>130</v>
      </c>
      <c r="B135" s="1" t="s">
        <v>83</v>
      </c>
      <c r="C135" s="1">
        <v>9</v>
      </c>
      <c r="D135" s="1">
        <v>4</v>
      </c>
      <c r="E135" s="1">
        <v>1</v>
      </c>
      <c r="F135" s="1">
        <f>SUMIF(Scores!$E$2:$E$643, 'Next Gen'!$A136, INDEX(Scores!$H$2:$O$643, 0, MATCH($B135, Scores!$H$1:$O$1, 0)))</f>
        <v>1</v>
      </c>
      <c r="G135" s="1" t="str">
        <f>INDEX(Scores!$B$2:$B$643, MATCH('Next Gen'!$A136, Scores!$E$2:$E$643, 0))</f>
        <v>mid</v>
      </c>
      <c r="H135" s="4">
        <f>INDEX(Scores!$D$2:$D$643, MATCH('Next Gen'!$A136, Scores!$E$2:$E$643, 0))</f>
        <v>45833</v>
      </c>
      <c r="K135"/>
    </row>
    <row r="136" spans="1:11">
      <c r="A136" s="1">
        <v>130</v>
      </c>
      <c r="B136" s="1" t="s">
        <v>5</v>
      </c>
      <c r="C136" s="1">
        <v>9</v>
      </c>
      <c r="D136" s="1">
        <v>7</v>
      </c>
      <c r="E136" s="1">
        <v>0</v>
      </c>
      <c r="F136" s="1">
        <f>SUMIF(Scores!$E$2:$E$643, 'Next Gen'!$A134, INDEX(Scores!$H$2:$O$643, 0, MATCH($B136, Scores!$H$1:$O$1, 0)))</f>
        <v>0</v>
      </c>
      <c r="G136" s="1" t="str">
        <f>INDEX(Scores!$B$2:$B$643, MATCH('Next Gen'!$A134, Scores!$E$2:$E$643, 0))</f>
        <v>mid</v>
      </c>
      <c r="H136" s="4">
        <f>INDEX(Scores!$D$2:$D$643, MATCH('Next Gen'!$A134, Scores!$E$2:$E$643, 0))</f>
        <v>45833</v>
      </c>
      <c r="K136"/>
    </row>
    <row r="137" spans="1:11">
      <c r="A137" s="1">
        <v>131</v>
      </c>
      <c r="B137" s="1" t="s">
        <v>4</v>
      </c>
      <c r="C137" s="1">
        <v>12</v>
      </c>
      <c r="D137" s="1">
        <v>12</v>
      </c>
      <c r="E137" s="1">
        <v>5</v>
      </c>
      <c r="F137" s="1">
        <f>SUMIF(Scores!$E$2:$E$643, 'Next Gen'!$A137, INDEX(Scores!$H$2:$O$643, 0, MATCH($B137, Scores!$H$1:$O$1, 0)))</f>
        <v>9</v>
      </c>
      <c r="G137" s="1" t="str">
        <f>INDEX(Scores!$B$2:$B$643, MATCH('Next Gen'!$A137, Scores!$E$2:$E$643, 0))</f>
        <v>mid</v>
      </c>
      <c r="H137" s="4">
        <f>INDEX(Scores!$D$2:$D$643, MATCH('Next Gen'!$A137, Scores!$E$2:$E$643, 0))</f>
        <v>45833</v>
      </c>
      <c r="K137"/>
    </row>
    <row r="138" spans="1:11">
      <c r="A138" s="1">
        <v>131</v>
      </c>
      <c r="B138" s="1" t="s">
        <v>5</v>
      </c>
      <c r="C138" s="1">
        <v>12</v>
      </c>
      <c r="D138" s="1">
        <v>10</v>
      </c>
      <c r="E138" s="1">
        <v>5</v>
      </c>
      <c r="F138" s="1">
        <f>SUMIF(Scores!$E$2:$E$643, 'Next Gen'!$A138, INDEX(Scores!$H$2:$O$643, 0, MATCH($B138, Scores!$H$1:$O$1, 0)))</f>
        <v>7</v>
      </c>
      <c r="G138" s="1" t="str">
        <f>INDEX(Scores!$B$2:$B$643, MATCH('Next Gen'!$A138, Scores!$E$2:$E$643, 0))</f>
        <v>mid</v>
      </c>
      <c r="H138" s="4">
        <f>INDEX(Scores!$D$2:$D$643, MATCH('Next Gen'!$A138, Scores!$E$2:$E$643, 0))</f>
        <v>45833</v>
      </c>
      <c r="K138"/>
    </row>
    <row r="139" spans="1:11">
      <c r="A139" s="1">
        <v>132</v>
      </c>
      <c r="B139" s="1" t="s">
        <v>4</v>
      </c>
      <c r="C139" s="1">
        <v>9</v>
      </c>
      <c r="D139" s="1">
        <v>9</v>
      </c>
      <c r="E139" s="1">
        <v>4</v>
      </c>
      <c r="F139" s="1">
        <f>SUMIF(Scores!$E$2:$E$643, 'Next Gen'!$A139, INDEX(Scores!$H$2:$O$643, 0, MATCH($B139, Scores!$H$1:$O$1, 0)))</f>
        <v>10</v>
      </c>
      <c r="G139" s="1" t="str">
        <f>INDEX(Scores!$B$2:$B$643, MATCH('Next Gen'!$A139, Scores!$E$2:$E$643, 0))</f>
        <v>mid</v>
      </c>
      <c r="H139" s="4">
        <f>INDEX(Scores!$D$2:$D$643, MATCH('Next Gen'!$A139, Scores!$E$2:$E$643, 0))</f>
        <v>45834</v>
      </c>
      <c r="K139"/>
    </row>
    <row r="140" spans="1:11">
      <c r="A140" s="1">
        <v>132</v>
      </c>
      <c r="B140" s="1" t="s">
        <v>5</v>
      </c>
      <c r="C140" s="1">
        <v>9</v>
      </c>
      <c r="D140" s="1">
        <v>8</v>
      </c>
      <c r="E140" s="1">
        <v>2</v>
      </c>
      <c r="F140" s="1">
        <f>SUMIF(Scores!$E$2:$E$643, 'Next Gen'!$A140, INDEX(Scores!$H$2:$O$643, 0, MATCH($B140, Scores!$H$1:$O$1, 0)))</f>
        <v>4</v>
      </c>
      <c r="G140" s="1" t="str">
        <f>INDEX(Scores!$B$2:$B$643, MATCH('Next Gen'!$A140, Scores!$E$2:$E$643, 0))</f>
        <v>mid</v>
      </c>
      <c r="H140" s="4">
        <f>INDEX(Scores!$D$2:$D$643, MATCH('Next Gen'!$A140, Scores!$E$2:$E$643, 0))</f>
        <v>45834</v>
      </c>
      <c r="K140"/>
    </row>
    <row r="141" spans="1:11">
      <c r="A141" s="1">
        <v>132</v>
      </c>
      <c r="B141" s="1" t="s">
        <v>83</v>
      </c>
      <c r="C141" s="1">
        <v>9</v>
      </c>
      <c r="D141" s="1">
        <v>4</v>
      </c>
      <c r="E141" s="1">
        <v>2</v>
      </c>
      <c r="F141" s="1">
        <f>SUMIF(Scores!$E$2:$E$643, 'Next Gen'!$A141, INDEX(Scores!$H$2:$O$643, 0, MATCH($B141, Scores!$H$1:$O$1, 0)))</f>
        <v>4</v>
      </c>
      <c r="G141" s="1" t="str">
        <f>INDEX(Scores!$B$2:$B$643, MATCH('Next Gen'!$A141, Scores!$E$2:$E$643, 0))</f>
        <v>mid</v>
      </c>
      <c r="H141" s="4">
        <f>INDEX(Scores!$D$2:$D$643, MATCH('Next Gen'!$A141, Scores!$E$2:$E$643, 0))</f>
        <v>45834</v>
      </c>
      <c r="K141"/>
    </row>
    <row r="142" spans="1:11">
      <c r="A142" s="1">
        <v>133</v>
      </c>
      <c r="B142" s="1" t="s">
        <v>4</v>
      </c>
      <c r="C142" s="1">
        <v>9</v>
      </c>
      <c r="D142" s="1">
        <v>9</v>
      </c>
      <c r="E142" s="1">
        <v>5</v>
      </c>
      <c r="F142" s="1">
        <f>SUMIF(Scores!$E$2:$E$643, 'Next Gen'!$A142, INDEX(Scores!$H$2:$O$643, 0, MATCH($B142, Scores!$H$1:$O$1, 0)))</f>
        <v>10</v>
      </c>
      <c r="G142" s="1" t="str">
        <f>INDEX(Scores!$B$2:$B$643, MATCH('Next Gen'!$A142, Scores!$E$2:$E$643, 0))</f>
        <v>mid</v>
      </c>
      <c r="H142" s="4">
        <f>INDEX(Scores!$D$2:$D$643, MATCH('Next Gen'!$A142, Scores!$E$2:$E$643, 0))</f>
        <v>45834</v>
      </c>
      <c r="K142"/>
    </row>
    <row r="143" spans="1:11">
      <c r="A143" s="1">
        <v>133</v>
      </c>
      <c r="B143" s="1" t="s">
        <v>5</v>
      </c>
      <c r="C143" s="1">
        <v>9</v>
      </c>
      <c r="D143" s="1">
        <v>8</v>
      </c>
      <c r="E143" s="1">
        <v>3</v>
      </c>
      <c r="F143" s="1">
        <f>SUMIF(Scores!$E$2:$E$643, 'Next Gen'!$A143, INDEX(Scores!$H$2:$O$643, 0, MATCH($B143, Scores!$H$1:$O$1, 0)))</f>
        <v>4</v>
      </c>
      <c r="G143" s="1" t="str">
        <f>INDEX(Scores!$B$2:$B$643, MATCH('Next Gen'!$A143, Scores!$E$2:$E$643, 0))</f>
        <v>mid</v>
      </c>
      <c r="H143" s="4">
        <f>INDEX(Scores!$D$2:$D$643, MATCH('Next Gen'!$A143, Scores!$E$2:$E$643, 0))</f>
        <v>45834</v>
      </c>
      <c r="K143"/>
    </row>
    <row r="144" spans="1:11">
      <c r="A144" s="1">
        <v>134</v>
      </c>
      <c r="B144" s="1" t="s">
        <v>4</v>
      </c>
      <c r="C144" s="1">
        <v>9</v>
      </c>
      <c r="D144" s="1">
        <v>9</v>
      </c>
      <c r="E144" s="1">
        <v>3</v>
      </c>
      <c r="F144" s="1">
        <f>SUMIF(Scores!$E$2:$E$643, 'Next Gen'!$A144, INDEX(Scores!$H$2:$O$643, 0, MATCH($B144, Scores!$H$1:$O$1, 0)))</f>
        <v>6</v>
      </c>
      <c r="G144" s="1" t="str">
        <f>INDEX(Scores!$B$2:$B$643, MATCH('Next Gen'!$A144, Scores!$E$2:$E$643, 0))</f>
        <v>mid</v>
      </c>
      <c r="H144" s="4">
        <f>INDEX(Scores!$D$2:$D$643, MATCH('Next Gen'!$A144, Scores!$E$2:$E$643, 0))</f>
        <v>45835</v>
      </c>
      <c r="K144"/>
    </row>
    <row r="145" spans="1:11">
      <c r="A145" s="1">
        <v>134</v>
      </c>
      <c r="B145" s="1" t="s">
        <v>83</v>
      </c>
      <c r="C145" s="1">
        <v>9</v>
      </c>
      <c r="D145" s="1">
        <v>5</v>
      </c>
      <c r="E145" s="1">
        <v>1</v>
      </c>
      <c r="F145" s="1">
        <f>SUMIF(Scores!$E$2:$E$643, 'Next Gen'!$A145, INDEX(Scores!$H$2:$O$643, 0, MATCH($B145, Scores!$H$1:$O$1, 0)))</f>
        <v>3</v>
      </c>
      <c r="G145" s="1" t="str">
        <f>INDEX(Scores!$B$2:$B$643, MATCH('Next Gen'!$A145, Scores!$E$2:$E$643, 0))</f>
        <v>mid</v>
      </c>
      <c r="H145" s="4">
        <f>INDEX(Scores!$D$2:$D$643, MATCH('Next Gen'!$A145, Scores!$E$2:$E$643, 0))</f>
        <v>45835</v>
      </c>
      <c r="K145"/>
    </row>
    <row r="146" spans="1:11">
      <c r="A146" s="1">
        <v>135</v>
      </c>
      <c r="B146" s="1" t="s">
        <v>4</v>
      </c>
      <c r="C146" s="1">
        <v>9</v>
      </c>
      <c r="D146" s="1">
        <v>8</v>
      </c>
      <c r="E146" s="1">
        <v>6</v>
      </c>
      <c r="F146" s="1">
        <f>SUMIF(Scores!$E$2:$E$643, 'Next Gen'!$A146, INDEX(Scores!$H$2:$O$643, 0, MATCH($B146, Scores!$H$1:$O$1, 0)))</f>
        <v>16</v>
      </c>
      <c r="G146" s="1" t="str">
        <f>INDEX(Scores!$B$2:$B$643, MATCH('Next Gen'!$A146, Scores!$E$2:$E$643, 0))</f>
        <v>mid</v>
      </c>
      <c r="H146" s="4">
        <f>INDEX(Scores!$D$2:$D$643, MATCH('Next Gen'!$A146, Scores!$E$2:$E$643, 0))</f>
        <v>45835</v>
      </c>
      <c r="K146"/>
    </row>
    <row r="147" spans="1:11">
      <c r="A147" s="1">
        <v>135</v>
      </c>
      <c r="B147" s="1" t="s">
        <v>5</v>
      </c>
      <c r="C147" s="1">
        <v>9</v>
      </c>
      <c r="D147" s="1">
        <v>5</v>
      </c>
      <c r="E147" s="1">
        <v>0</v>
      </c>
      <c r="F147" s="1">
        <f>SUMIF(Scores!$E$2:$E$643, 'Next Gen'!$A147, INDEX(Scores!$H$2:$O$643, 0, MATCH($B147, Scores!$H$1:$O$1, 0)))</f>
        <v>0</v>
      </c>
      <c r="G147" s="1" t="str">
        <f>INDEX(Scores!$B$2:$B$643, MATCH('Next Gen'!$A147, Scores!$E$2:$E$643, 0))</f>
        <v>mid</v>
      </c>
      <c r="H147" s="4">
        <f>INDEX(Scores!$D$2:$D$643, MATCH('Next Gen'!$A147, Scores!$E$2:$E$643, 0))</f>
        <v>45835</v>
      </c>
      <c r="K147"/>
    </row>
    <row r="148" spans="1:11">
      <c r="A148" s="1">
        <v>136</v>
      </c>
      <c r="B148" s="1" t="s">
        <v>5</v>
      </c>
      <c r="C148" s="1">
        <v>9</v>
      </c>
      <c r="D148" s="1">
        <v>8</v>
      </c>
      <c r="E148" s="1">
        <v>4</v>
      </c>
      <c r="F148" s="1">
        <f>SUMIF(Scores!$E$2:$E$643, 'Next Gen'!$A149, INDEX(Scores!$H$2:$O$643, 0, MATCH($B148, Scores!$H$1:$O$1, 0)))</f>
        <v>9</v>
      </c>
      <c r="G148" s="1" t="str">
        <f>INDEX(Scores!$B$2:$B$643, MATCH('Next Gen'!$A149, Scores!$E$2:$E$643, 0))</f>
        <v>high</v>
      </c>
      <c r="H148" s="4">
        <f>INDEX(Scores!$D$2:$D$643, MATCH('Next Gen'!$A149, Scores!$E$2:$E$643, 0))</f>
        <v>45835</v>
      </c>
      <c r="K148"/>
    </row>
    <row r="149" spans="1:11">
      <c r="A149" s="1">
        <v>136</v>
      </c>
      <c r="B149" s="1" t="s">
        <v>4</v>
      </c>
      <c r="C149" s="1">
        <v>9</v>
      </c>
      <c r="D149" s="1">
        <v>7</v>
      </c>
      <c r="E149" s="1">
        <v>2</v>
      </c>
      <c r="F149" s="1">
        <f>SUMIF(Scores!$E$2:$E$643, 'Next Gen'!$A148, INDEX(Scores!$H$2:$O$643, 0, MATCH($B149, Scores!$H$1:$O$1, 0)))</f>
        <v>4</v>
      </c>
      <c r="G149" s="1" t="str">
        <f>INDEX(Scores!$B$2:$B$643, MATCH('Next Gen'!$A148, Scores!$E$2:$E$643, 0))</f>
        <v>high</v>
      </c>
      <c r="H149" s="4">
        <f>INDEX(Scores!$D$2:$D$643, MATCH('Next Gen'!$A148, Scores!$E$2:$E$643, 0))</f>
        <v>45835</v>
      </c>
      <c r="K149"/>
    </row>
    <row r="150" spans="1:11">
      <c r="A150" s="1">
        <v>137</v>
      </c>
      <c r="B150" s="1" t="s">
        <v>5</v>
      </c>
      <c r="C150" s="1">
        <v>9</v>
      </c>
      <c r="D150" s="1">
        <v>9</v>
      </c>
      <c r="E150" s="1">
        <v>4</v>
      </c>
      <c r="F150" s="1">
        <f>SUMIF(Scores!$E$2:$E$643, 'Next Gen'!$A151, INDEX(Scores!$H$2:$O$643, 0, MATCH($B150, Scores!$H$1:$O$1, 0)))</f>
        <v>9</v>
      </c>
      <c r="G150" s="1" t="str">
        <f>INDEX(Scores!$B$2:$B$643, MATCH('Next Gen'!$A151, Scores!$E$2:$E$643, 0))</f>
        <v>mid</v>
      </c>
      <c r="H150" s="4">
        <f>INDEX(Scores!$D$2:$D$643, MATCH('Next Gen'!$A151, Scores!$E$2:$E$643, 0))</f>
        <v>45838</v>
      </c>
      <c r="K150"/>
    </row>
    <row r="151" spans="1:11">
      <c r="A151" s="1">
        <v>137</v>
      </c>
      <c r="B151" s="1" t="s">
        <v>83</v>
      </c>
      <c r="C151" s="1">
        <v>9</v>
      </c>
      <c r="D151" s="1">
        <v>5</v>
      </c>
      <c r="E151" s="1">
        <v>1</v>
      </c>
      <c r="F151" s="1">
        <f>SUMIF(Scores!$E$2:$E$643, 'Next Gen'!$A152, INDEX(Scores!$H$2:$O$643, 0, MATCH($B151, Scores!$H$1:$O$1, 0)))</f>
        <v>1</v>
      </c>
      <c r="G151" s="1" t="str">
        <f>INDEX(Scores!$B$2:$B$643, MATCH('Next Gen'!$A152, Scores!$E$2:$E$643, 0))</f>
        <v>mid</v>
      </c>
      <c r="H151" s="4">
        <f>INDEX(Scores!$D$2:$D$643, MATCH('Next Gen'!$A152, Scores!$E$2:$E$643, 0))</f>
        <v>45838</v>
      </c>
      <c r="K151"/>
    </row>
    <row r="152" spans="1:11">
      <c r="A152" s="1">
        <v>137</v>
      </c>
      <c r="B152" s="1" t="s">
        <v>4</v>
      </c>
      <c r="C152" s="1">
        <v>9</v>
      </c>
      <c r="D152" s="1">
        <v>9</v>
      </c>
      <c r="E152" s="1">
        <v>1</v>
      </c>
      <c r="F152" s="1">
        <f>SUMIF(Scores!$E$2:$E$643, 'Next Gen'!$A150, INDEX(Scores!$H$2:$O$643, 0, MATCH($B152, Scores!$H$1:$O$1, 0)))</f>
        <v>5</v>
      </c>
      <c r="G152" s="1" t="str">
        <f>INDEX(Scores!$B$2:$B$643, MATCH('Next Gen'!$A150, Scores!$E$2:$E$643, 0))</f>
        <v>mid</v>
      </c>
      <c r="H152" s="4">
        <f>INDEX(Scores!$D$2:$D$643, MATCH('Next Gen'!$A150, Scores!$E$2:$E$643, 0))</f>
        <v>45838</v>
      </c>
    </row>
    <row r="153" spans="1:11">
      <c r="A153" s="1">
        <v>138</v>
      </c>
      <c r="B153" s="1" t="s">
        <v>4</v>
      </c>
      <c r="C153" s="1">
        <v>9</v>
      </c>
      <c r="D153" s="1">
        <v>8</v>
      </c>
      <c r="E153" s="1">
        <v>5</v>
      </c>
      <c r="F153" s="1">
        <f>SUMIF(Scores!$E$2:$E$643, 'Next Gen'!$A153, INDEX(Scores!$H$2:$O$643, 0, MATCH($B153, Scores!$H$1:$O$1, 0)))</f>
        <v>13</v>
      </c>
      <c r="G153" s="1" t="str">
        <f>INDEX(Scores!$B$2:$B$643, MATCH('Next Gen'!$A153, Scores!$E$2:$E$643, 0))</f>
        <v>high</v>
      </c>
      <c r="H153" s="4">
        <f>INDEX(Scores!$D$2:$D$643, MATCH('Next Gen'!$A153, Scores!$E$2:$E$643, 0))</f>
        <v>45838</v>
      </c>
    </row>
    <row r="154" spans="1:11">
      <c r="A154" s="1">
        <v>138</v>
      </c>
      <c r="B154" s="1" t="s">
        <v>83</v>
      </c>
      <c r="C154" s="1">
        <v>9</v>
      </c>
      <c r="D154" s="1">
        <v>5</v>
      </c>
      <c r="E154" s="1">
        <v>3</v>
      </c>
      <c r="F154" s="1">
        <f>SUMIF(Scores!$E$2:$E$643, 'Next Gen'!$A155, INDEX(Scores!$H$2:$O$643, 0, MATCH($B154, Scores!$H$1:$O$1, 0)))</f>
        <v>3</v>
      </c>
      <c r="G154" s="1" t="str">
        <f>INDEX(Scores!$B$2:$B$643, MATCH('Next Gen'!$A155, Scores!$E$2:$E$643, 0))</f>
        <v>high</v>
      </c>
      <c r="H154" s="4">
        <f>INDEX(Scores!$D$2:$D$643, MATCH('Next Gen'!$A155, Scores!$E$2:$E$643, 0))</f>
        <v>45838</v>
      </c>
    </row>
    <row r="155" spans="1:11">
      <c r="A155" s="1">
        <v>138</v>
      </c>
      <c r="B155" s="1" t="s">
        <v>5</v>
      </c>
      <c r="C155" s="1">
        <v>9</v>
      </c>
      <c r="D155" s="1">
        <v>5</v>
      </c>
      <c r="E155" s="1">
        <v>2</v>
      </c>
      <c r="F155" s="1">
        <f>SUMIF(Scores!$E$2:$E$643, 'Next Gen'!$A154, INDEX(Scores!$H$2:$O$643, 0, MATCH($B155, Scores!$H$1:$O$1, 0)))</f>
        <v>3</v>
      </c>
      <c r="G155" s="1" t="str">
        <f>INDEX(Scores!$B$2:$B$643, MATCH('Next Gen'!$A154, Scores!$E$2:$E$643, 0))</f>
        <v>high</v>
      </c>
      <c r="H155" s="4">
        <f>INDEX(Scores!$D$2:$D$643, MATCH('Next Gen'!$A154, Scores!$E$2:$E$643, 0))</f>
        <v>45838</v>
      </c>
    </row>
    <row r="156" spans="1:11">
      <c r="A156" s="1">
        <v>139</v>
      </c>
      <c r="B156" s="1" t="s">
        <v>5</v>
      </c>
      <c r="C156" s="1">
        <v>9</v>
      </c>
      <c r="D156" s="1">
        <v>9</v>
      </c>
      <c r="E156" s="1">
        <v>3</v>
      </c>
      <c r="F156" s="1">
        <f>SUMIF(Scores!$E$2:$E$643, 'Next Gen'!$A157, INDEX(Scores!$H$2:$O$643, 0, MATCH($B156, Scores!$H$1:$O$1, 0)))</f>
        <v>4</v>
      </c>
      <c r="G156" s="1" t="str">
        <f>INDEX(Scores!$B$2:$B$643, MATCH('Next Gen'!$A157, Scores!$E$2:$E$643, 0))</f>
        <v>mid</v>
      </c>
      <c r="H156" s="4">
        <f>INDEX(Scores!$D$2:$D$643, MATCH('Next Gen'!$A157, Scores!$E$2:$E$643, 0))</f>
        <v>45838</v>
      </c>
    </row>
    <row r="157" spans="1:11">
      <c r="A157" s="1">
        <v>139</v>
      </c>
      <c r="B157" s="1" t="s">
        <v>6</v>
      </c>
      <c r="C157" s="1">
        <v>9</v>
      </c>
      <c r="D157" s="1">
        <v>5</v>
      </c>
      <c r="E157" s="1">
        <v>3</v>
      </c>
      <c r="F157" s="1">
        <f>SUMIF(Scores!$E$2:$E$643, 'Next Gen'!$A158, INDEX(Scores!$H$2:$O$643, 0, MATCH($B157, Scores!$H$1:$O$1, 0)))</f>
        <v>5</v>
      </c>
      <c r="G157" s="1" t="str">
        <f>INDEX(Scores!$B$2:$B$643, MATCH('Next Gen'!$A158, Scores!$E$2:$E$643, 0))</f>
        <v>mid</v>
      </c>
      <c r="H157" s="4">
        <f>INDEX(Scores!$D$2:$D$643, MATCH('Next Gen'!$A158, Scores!$E$2:$E$643, 0))</f>
        <v>45838</v>
      </c>
    </row>
    <row r="158" spans="1:11">
      <c r="A158" s="1">
        <v>139</v>
      </c>
      <c r="B158" s="1" t="s">
        <v>4</v>
      </c>
      <c r="C158" s="1">
        <v>9</v>
      </c>
      <c r="D158" s="1">
        <v>8</v>
      </c>
      <c r="E158" s="1">
        <v>2</v>
      </c>
      <c r="F158" s="1">
        <f>SUMIF(Scores!$E$2:$E$643, 'Next Gen'!$A156, INDEX(Scores!$H$2:$O$643, 0, MATCH($B158, Scores!$H$1:$O$1, 0)))</f>
        <v>4</v>
      </c>
      <c r="G158" s="1" t="str">
        <f>INDEX(Scores!$B$2:$B$643, MATCH('Next Gen'!$A156, Scores!$E$2:$E$643, 0))</f>
        <v>mid</v>
      </c>
      <c r="H158" s="4">
        <f>INDEX(Scores!$D$2:$D$643, MATCH('Next Gen'!$A156, Scores!$E$2:$E$643, 0))</f>
        <v>45838</v>
      </c>
    </row>
    <row r="159" spans="1:11">
      <c r="A159" s="1">
        <v>140</v>
      </c>
      <c r="B159" s="1" t="s">
        <v>5</v>
      </c>
      <c r="C159" s="1">
        <v>12</v>
      </c>
      <c r="D159" s="1">
        <v>12</v>
      </c>
      <c r="E159" s="1">
        <v>8</v>
      </c>
      <c r="F159" s="1">
        <f>SUMIF(Scores!$E$2:$E$643, 'Next Gen'!$A160, INDEX(Scores!$H$2:$O$643, 0, MATCH($B159, Scores!$H$1:$O$1, 0)))</f>
        <v>14</v>
      </c>
      <c r="G159" s="1" t="str">
        <f>INDEX(Scores!$B$2:$B$643, MATCH('Next Gen'!$A160, Scores!$E$2:$E$643, 0))</f>
        <v>mid</v>
      </c>
      <c r="H159" s="4">
        <f>INDEX(Scores!$D$2:$D$643, MATCH('Next Gen'!$A160, Scores!$E$2:$E$643, 0))</f>
        <v>45839</v>
      </c>
    </row>
    <row r="160" spans="1:11">
      <c r="A160" s="1">
        <v>140</v>
      </c>
      <c r="B160" s="1" t="s">
        <v>4</v>
      </c>
      <c r="C160" s="1">
        <v>12</v>
      </c>
      <c r="D160" s="1">
        <v>12</v>
      </c>
      <c r="E160" s="1">
        <v>4</v>
      </c>
      <c r="F160" s="1">
        <f>SUMIF(Scores!$E$2:$E$643, 'Next Gen'!$A159, INDEX(Scores!$H$2:$O$643, 0, MATCH($B160, Scores!$H$1:$O$1, 0)))</f>
        <v>8</v>
      </c>
      <c r="G160" s="1" t="str">
        <f>INDEX(Scores!$B$2:$B$643, MATCH('Next Gen'!$A159, Scores!$E$2:$E$643, 0))</f>
        <v>mid</v>
      </c>
      <c r="H160" s="4">
        <f>INDEX(Scores!$D$2:$D$643, MATCH('Next Gen'!$A159, Scores!$E$2:$E$643, 0))</f>
        <v>45839</v>
      </c>
    </row>
    <row r="161" spans="1:8">
      <c r="A161" s="1">
        <v>140</v>
      </c>
      <c r="B161" s="1" t="s">
        <v>83</v>
      </c>
      <c r="C161" s="1">
        <v>9</v>
      </c>
      <c r="D161" s="1">
        <v>5</v>
      </c>
      <c r="E161" s="1">
        <v>2</v>
      </c>
      <c r="F161" s="1">
        <f>SUMIF(Scores!$E$2:$E$643, 'Next Gen'!$A161, INDEX(Scores!$H$2:$O$643, 0, MATCH($B161, Scores!$H$1:$O$1, 0)))</f>
        <v>2</v>
      </c>
      <c r="G161" s="1" t="str">
        <f>INDEX(Scores!$B$2:$B$643, MATCH('Next Gen'!$A161, Scores!$E$2:$E$643, 0))</f>
        <v>mid</v>
      </c>
      <c r="H161" s="4">
        <f>INDEX(Scores!$D$2:$D$643, MATCH('Next Gen'!$A161, Scores!$E$2:$E$643, 0))</f>
        <v>45839</v>
      </c>
    </row>
    <row r="162" spans="1:8">
      <c r="A162" s="1">
        <v>141</v>
      </c>
      <c r="B162" s="1" t="s">
        <v>5</v>
      </c>
      <c r="C162" s="1">
        <v>9</v>
      </c>
      <c r="D162" s="1">
        <v>8</v>
      </c>
      <c r="E162" s="1">
        <v>5</v>
      </c>
      <c r="F162" s="1">
        <f>SUMIF(Scores!$E$2:$E$643, 'Next Gen'!$A163, INDEX(Scores!$H$2:$O$643, 0, MATCH($B162, Scores!$H$1:$O$1, 0)))</f>
        <v>14</v>
      </c>
      <c r="G162" s="1" t="str">
        <f>INDEX(Scores!$B$2:$B$643, MATCH('Next Gen'!$A163, Scores!$E$2:$E$643, 0))</f>
        <v>high</v>
      </c>
      <c r="H162" s="4">
        <f>INDEX(Scores!$D$2:$D$643, MATCH('Next Gen'!$A163, Scores!$E$2:$E$643, 0))</f>
        <v>45839</v>
      </c>
    </row>
    <row r="163" spans="1:8">
      <c r="A163" s="1">
        <v>141</v>
      </c>
      <c r="B163" s="1" t="s">
        <v>4</v>
      </c>
      <c r="C163" s="1">
        <v>9</v>
      </c>
      <c r="D163" s="1">
        <v>7</v>
      </c>
      <c r="E163" s="1">
        <v>4</v>
      </c>
      <c r="F163" s="1">
        <f>SUMIF(Scores!$E$2:$E$643, 'Next Gen'!$A162, INDEX(Scores!$H$2:$O$643, 0, MATCH($B163, Scores!$H$1:$O$1, 0)))</f>
        <v>3</v>
      </c>
      <c r="G163" s="1" t="str">
        <f>INDEX(Scores!$B$2:$B$643, MATCH('Next Gen'!$A162, Scores!$E$2:$E$643, 0))</f>
        <v>high</v>
      </c>
      <c r="H163" s="4">
        <f>INDEX(Scores!$D$2:$D$643, MATCH('Next Gen'!$A162, Scores!$E$2:$E$643, 0))</f>
        <v>45839</v>
      </c>
    </row>
    <row r="164" spans="1:8">
      <c r="A164" s="1">
        <v>141</v>
      </c>
      <c r="B164" s="1" t="s">
        <v>6</v>
      </c>
      <c r="C164" s="1">
        <v>9</v>
      </c>
      <c r="D164" s="1">
        <v>6</v>
      </c>
      <c r="E164" s="1">
        <v>3</v>
      </c>
      <c r="F164" s="1">
        <f>SUMIF(Scores!$E$2:$E$643, 'Next Gen'!$A164, INDEX(Scores!$H$2:$O$643, 0, MATCH($B164, Scores!$H$1:$O$1, 0)))</f>
        <v>5</v>
      </c>
      <c r="G164" s="1" t="str">
        <f>INDEX(Scores!$B$2:$B$643, MATCH('Next Gen'!$A164, Scores!$E$2:$E$643, 0))</f>
        <v>high</v>
      </c>
      <c r="H164" s="4">
        <f>INDEX(Scores!$D$2:$D$643, MATCH('Next Gen'!$A164, Scores!$E$2:$E$643, 0))</f>
        <v>45839</v>
      </c>
    </row>
    <row r="165" spans="1:8">
      <c r="A165" s="1">
        <v>142</v>
      </c>
      <c r="B165" s="1" t="s">
        <v>5</v>
      </c>
      <c r="C165" s="1">
        <v>9</v>
      </c>
      <c r="D165" s="1">
        <v>9</v>
      </c>
      <c r="E165" s="1">
        <v>5</v>
      </c>
      <c r="F165" s="1">
        <f>SUMIF(Scores!$E$2:$E$643, 'Next Gen'!$A166, INDEX(Scores!$H$2:$N$643, 0, MATCH($B165, Scores!$H$1:$N$1, 0)))</f>
        <v>8</v>
      </c>
      <c r="G165" s="1" t="str">
        <f>INDEX(Scores!$B$2:$B$643, MATCH('Next Gen'!$A166, Scores!$E$2:$E$643, 0))</f>
        <v>mid</v>
      </c>
      <c r="H165" s="4">
        <f>INDEX(Scores!$D$2:$D$643, MATCH('Next Gen'!$A166, Scores!$E$2:$E$643, 0))</f>
        <v>45839</v>
      </c>
    </row>
    <row r="166" spans="1:8">
      <c r="A166" s="1">
        <v>142</v>
      </c>
      <c r="B166" s="1" t="s">
        <v>6</v>
      </c>
      <c r="C166" s="1">
        <v>9</v>
      </c>
      <c r="D166" s="1">
        <v>6</v>
      </c>
      <c r="E166" s="1">
        <v>3</v>
      </c>
      <c r="F166" s="1">
        <f>SUMIF(Scores!$E$2:$E$643, 'Next Gen'!$A167, INDEX(Scores!$H$2:$N$643, 0, MATCH($B166, Scores!$H$1:$N$1, 0)))</f>
        <v>4</v>
      </c>
      <c r="G166" s="1" t="str">
        <f>INDEX(Scores!$B$2:$B$643, MATCH('Next Gen'!$A167, Scores!$E$2:$E$643, 0))</f>
        <v>mid</v>
      </c>
      <c r="H166" s="4">
        <f>INDEX(Scores!$D$2:$D$643, MATCH('Next Gen'!$A167, Scores!$E$2:$E$643, 0))</f>
        <v>45839</v>
      </c>
    </row>
    <row r="167" spans="1:8">
      <c r="A167" s="1">
        <v>142</v>
      </c>
      <c r="B167" s="1" t="s">
        <v>4</v>
      </c>
      <c r="C167" s="1">
        <v>9</v>
      </c>
      <c r="D167" s="1">
        <v>9</v>
      </c>
      <c r="E167" s="1">
        <v>2</v>
      </c>
      <c r="F167" s="1">
        <f>SUMIF(Scores!$E$2:$E$643, 'Next Gen'!$A165, INDEX(Scores!$H$2:$N$643, 0, MATCH($B167, Scores!$H$1:$N$1, 0)))</f>
        <v>6</v>
      </c>
      <c r="G167" s="1" t="str">
        <f>INDEX(Scores!$B$2:$B$643, MATCH('Next Gen'!$A165, Scores!$E$2:$E$643, 0))</f>
        <v>mid</v>
      </c>
      <c r="H167" s="4">
        <f>INDEX(Scores!$D$2:$D$643, MATCH('Next Gen'!$A165, Scores!$E$2:$E$643, 0))</f>
        <v>45839</v>
      </c>
    </row>
    <row r="168" spans="1:8">
      <c r="A168" s="1">
        <v>143</v>
      </c>
      <c r="B168" s="1" t="s">
        <v>5</v>
      </c>
      <c r="C168" s="1">
        <v>9</v>
      </c>
      <c r="D168" s="1">
        <v>9</v>
      </c>
      <c r="E168" s="1">
        <v>4</v>
      </c>
      <c r="F168" s="1">
        <f>SUMIF(Scores!$E$2:$E$643, 'Next Gen'!$A168, INDEX(Scores!$H$2:$O$643, 0, MATCH($B168, Scores!$H$1:$O$1, 0)))</f>
        <v>10</v>
      </c>
      <c r="G168" s="1" t="str">
        <f>INDEX(Scores!$B$2:$B$643, MATCH('Next Gen'!$A168, Scores!$E$2:$E$643, 0))</f>
        <v>mid</v>
      </c>
      <c r="H168" s="4">
        <f>INDEX(Scores!$D$2:$D$643, MATCH('Next Gen'!$A168, Scores!$E$2:$E$643, 0))</f>
        <v>45840</v>
      </c>
    </row>
    <row r="169" spans="1:8">
      <c r="A169" s="1">
        <v>143</v>
      </c>
      <c r="B169" s="1" t="s">
        <v>83</v>
      </c>
      <c r="C169" s="1">
        <v>9</v>
      </c>
      <c r="D169" s="1">
        <v>5</v>
      </c>
      <c r="E169" s="1">
        <v>3</v>
      </c>
      <c r="F169" s="1">
        <f>SUMIF(Scores!$E$2:$E$643, 'Next Gen'!$A170, INDEX(Scores!$H$2:$O$643, 0, MATCH($B169, Scores!$H$1:$O$1, 0)))</f>
        <v>8</v>
      </c>
      <c r="G169" s="1" t="str">
        <f>INDEX(Scores!$B$2:$B$643, MATCH('Next Gen'!$A170, Scores!$E$2:$E$643, 0))</f>
        <v>mid</v>
      </c>
      <c r="H169" s="4">
        <f>INDEX(Scores!$D$2:$D$643, MATCH('Next Gen'!$A170, Scores!$E$2:$E$643, 0))</f>
        <v>45840</v>
      </c>
    </row>
    <row r="170" spans="1:8">
      <c r="A170" s="1">
        <v>143</v>
      </c>
      <c r="B170" s="1" t="s">
        <v>6</v>
      </c>
      <c r="C170" s="1">
        <v>9</v>
      </c>
      <c r="D170" s="1">
        <v>6</v>
      </c>
      <c r="E170" s="1">
        <v>2</v>
      </c>
      <c r="F170" s="1">
        <f>SUMIF(Scores!$E$2:$E$643, 'Next Gen'!$A171, INDEX(Scores!$H$2:$O$643, 0, MATCH($B170, Scores!$H$1:$O$1, 0)))</f>
        <v>3</v>
      </c>
      <c r="G170" s="1" t="str">
        <f>INDEX(Scores!$B$2:$B$643, MATCH('Next Gen'!$A171, Scores!$E$2:$E$643, 0))</f>
        <v>mid</v>
      </c>
      <c r="H170" s="4">
        <f>INDEX(Scores!$D$2:$D$643, MATCH('Next Gen'!$A171, Scores!$E$2:$E$643, 0))</f>
        <v>45840</v>
      </c>
    </row>
    <row r="171" spans="1:8">
      <c r="A171" s="1">
        <v>143</v>
      </c>
      <c r="B171" s="1" t="s">
        <v>4</v>
      </c>
      <c r="C171" s="1">
        <v>9</v>
      </c>
      <c r="D171" s="1">
        <v>9</v>
      </c>
      <c r="E171" s="1">
        <v>2</v>
      </c>
      <c r="F171" s="1">
        <f>SUMIF(Scores!$E$2:$E$643, 'Next Gen'!$A169, INDEX(Scores!$H$2:$O$643, 0, MATCH($B171, Scores!$H$1:$O$1, 0)))</f>
        <v>4</v>
      </c>
      <c r="G171" s="1" t="str">
        <f>INDEX(Scores!$B$2:$B$643, MATCH('Next Gen'!$A169, Scores!$E$2:$E$643, 0))</f>
        <v>mid</v>
      </c>
      <c r="H171" s="4">
        <f>INDEX(Scores!$D$2:$D$643, MATCH('Next Gen'!$A169, Scores!$E$2:$E$643, 0))</f>
        <v>45840</v>
      </c>
    </row>
    <row r="172" spans="1:8">
      <c r="A172" s="1">
        <v>144</v>
      </c>
      <c r="B172" s="1" t="s">
        <v>4</v>
      </c>
      <c r="C172" s="1">
        <v>9</v>
      </c>
      <c r="D172" s="1">
        <v>9</v>
      </c>
      <c r="E172" s="1">
        <v>7</v>
      </c>
      <c r="F172" s="1">
        <f>SUMIF(Scores!$E$2:$E$643, 'Next Gen'!$A172, INDEX(Scores!$H$2:$O$643, 0, MATCH($B172, Scores!$H$1:$O$1, 0)))</f>
        <v>17</v>
      </c>
      <c r="G172" s="1" t="str">
        <f>INDEX(Scores!$B$2:$B$643, MATCH('Next Gen'!$A172, Scores!$E$2:$E$643, 0))</f>
        <v>mid</v>
      </c>
      <c r="H172" s="4">
        <f>INDEX(Scores!$D$2:$D$643, MATCH('Next Gen'!$A172, Scores!$E$2:$E$643, 0))</f>
        <v>45840</v>
      </c>
    </row>
    <row r="173" spans="1:8">
      <c r="A173" s="1">
        <v>144</v>
      </c>
      <c r="B173" s="1" t="s">
        <v>5</v>
      </c>
      <c r="C173" s="1">
        <v>9</v>
      </c>
      <c r="D173" s="1">
        <v>6</v>
      </c>
      <c r="E173" s="1">
        <v>5</v>
      </c>
      <c r="F173" s="1">
        <f>SUMIF(Scores!$E$2:$E$643, 'Next Gen'!$A173, INDEX(Scores!$H$2:$O$643, 0, MATCH($B173, Scores!$H$1:$O$1, 0)))</f>
        <v>9</v>
      </c>
      <c r="G173" s="1" t="str">
        <f>INDEX(Scores!$B$2:$B$643, MATCH('Next Gen'!$A173, Scores!$E$2:$E$643, 0))</f>
        <v>mid</v>
      </c>
      <c r="H173" s="4">
        <f>INDEX(Scores!$D$2:$D$643, MATCH('Next Gen'!$A173, Scores!$E$2:$E$643, 0))</f>
        <v>45840</v>
      </c>
    </row>
    <row r="174" spans="1:8">
      <c r="A174" s="1">
        <v>144</v>
      </c>
      <c r="B174" s="1" t="s">
        <v>6</v>
      </c>
      <c r="C174" s="1">
        <v>9</v>
      </c>
      <c r="D174" s="1">
        <v>4</v>
      </c>
      <c r="E174" s="1">
        <v>2</v>
      </c>
      <c r="F174" s="1">
        <f>SUMIF(Scores!$E$2:$E$643, 'Next Gen'!$A174, INDEX(Scores!$H$2:$O$643, 0, MATCH($B174, Scores!$H$1:$O$1, 0)))</f>
        <v>2</v>
      </c>
      <c r="G174" s="1" t="str">
        <f>INDEX(Scores!$B$2:$B$643, MATCH('Next Gen'!$A174, Scores!$E$2:$E$643, 0))</f>
        <v>mid</v>
      </c>
      <c r="H174" s="4">
        <f>INDEX(Scores!$D$2:$D$643, MATCH('Next Gen'!$A174, Scores!$E$2:$E$643, 0))</f>
        <v>45840</v>
      </c>
    </row>
    <row r="175" spans="1:8">
      <c r="A175" s="1">
        <v>145</v>
      </c>
      <c r="B175" s="1" t="s">
        <v>4</v>
      </c>
      <c r="C175" s="1">
        <v>9</v>
      </c>
      <c r="D175" s="1">
        <v>9</v>
      </c>
      <c r="E175" s="1">
        <v>4</v>
      </c>
      <c r="F175" s="1">
        <f>SUMIF(Scores!$E$2:$E$643, 'Next Gen'!$A175, INDEX(Scores!$H$2:$O$643, 0, MATCH($B175, Scores!$H$1:$O$1, 0)))</f>
        <v>5</v>
      </c>
      <c r="G175" s="1" t="str">
        <f>INDEX(Scores!$B$2:$B$643, MATCH('Next Gen'!$A175, Scores!$E$2:$E$643, 0))</f>
        <v>mid</v>
      </c>
      <c r="H175" s="4">
        <f>INDEX(Scores!$D$2:$D$643, MATCH('Next Gen'!$A175, Scores!$E$2:$E$643, 0))</f>
        <v>45841</v>
      </c>
    </row>
    <row r="176" spans="1:8">
      <c r="A176" s="1">
        <v>145</v>
      </c>
      <c r="B176" s="1" t="s">
        <v>5</v>
      </c>
      <c r="C176" s="1">
        <v>9</v>
      </c>
      <c r="D176" s="1">
        <v>7</v>
      </c>
      <c r="E176" s="1">
        <v>2</v>
      </c>
      <c r="F176" s="1">
        <f>SUMIF(Scores!$E$2:$E$643, 'Next Gen'!$A176, INDEX(Scores!$H$2:$O$643, 0, MATCH($B176, Scores!$H$1:$O$1, 0)))</f>
        <v>4</v>
      </c>
      <c r="G176" s="1" t="str">
        <f>INDEX(Scores!$B$2:$B$643, MATCH('Next Gen'!$A176, Scores!$E$2:$E$643, 0))</f>
        <v>mid</v>
      </c>
      <c r="H176" s="4">
        <f>INDEX(Scores!$D$2:$D$643, MATCH('Next Gen'!$A176, Scores!$E$2:$E$643, 0))</f>
        <v>45841</v>
      </c>
    </row>
    <row r="177" spans="1:8">
      <c r="A177" s="1">
        <v>145</v>
      </c>
      <c r="B177" s="1" t="s">
        <v>83</v>
      </c>
      <c r="C177" s="1">
        <v>9</v>
      </c>
      <c r="D177" s="1">
        <v>5</v>
      </c>
      <c r="E177" s="1">
        <v>1</v>
      </c>
      <c r="F177" s="1">
        <f>SUMIF(Scores!$E$2:$E$643, 'Next Gen'!$A177, INDEX(Scores!$H$2:$O$643, 0, MATCH($B177, Scores!$H$1:$O$1, 0)))</f>
        <v>1</v>
      </c>
      <c r="G177" s="1" t="str">
        <f>INDEX(Scores!$B$2:$B$643, MATCH('Next Gen'!$A177, Scores!$E$2:$E$643, 0))</f>
        <v>mid</v>
      </c>
      <c r="H177" s="4">
        <f>INDEX(Scores!$D$2:$D$643, MATCH('Next Gen'!$A177, Scores!$E$2:$E$643, 0))</f>
        <v>45841</v>
      </c>
    </row>
    <row r="178" spans="1:8">
      <c r="A178" s="1">
        <v>146</v>
      </c>
      <c r="B178" s="1" t="s">
        <v>5</v>
      </c>
      <c r="C178" s="1">
        <v>9</v>
      </c>
      <c r="D178" s="1">
        <v>8</v>
      </c>
      <c r="E178" s="1">
        <v>5</v>
      </c>
      <c r="F178" s="1">
        <f>SUMIF(Scores!$E$2:$E$643, 'Next Gen'!$A180, INDEX(Scores!$H$2:$O$643, 0, MATCH($B178, Scores!$H$1:$O$1, 0)))</f>
        <v>13</v>
      </c>
      <c r="G178" s="1" t="str">
        <f>INDEX(Scores!$B$2:$B$643, MATCH('Next Gen'!$A180, Scores!$E$2:$E$643, 0))</f>
        <v>high</v>
      </c>
      <c r="H178" s="4">
        <f>INDEX(Scores!$D$2:$D$643, MATCH('Next Gen'!$A180, Scores!$E$2:$E$643, 0))</f>
        <v>45841</v>
      </c>
    </row>
    <row r="179" spans="1:8">
      <c r="A179" s="1">
        <v>146</v>
      </c>
      <c r="B179" s="1" t="s">
        <v>4</v>
      </c>
      <c r="C179" s="1">
        <v>9</v>
      </c>
      <c r="D179" s="1">
        <v>9</v>
      </c>
      <c r="E179" s="1">
        <v>4</v>
      </c>
      <c r="F179" s="1">
        <f>SUMIF(Scores!$E$2:$E$643, 'Next Gen'!$A179, INDEX(Scores!$H$2:$O$643, 0, MATCH($B179, Scores!$H$1:$O$1, 0)))</f>
        <v>9</v>
      </c>
      <c r="G179" s="1" t="str">
        <f>INDEX(Scores!$B$2:$B$643, MATCH('Next Gen'!$A179, Scores!$E$2:$E$643, 0))</f>
        <v>high</v>
      </c>
      <c r="H179" s="4">
        <f>INDEX(Scores!$D$2:$D$643, MATCH('Next Gen'!$A179, Scores!$E$2:$E$643, 0))</f>
        <v>45841</v>
      </c>
    </row>
    <row r="180" spans="1:8">
      <c r="A180" s="1">
        <v>146</v>
      </c>
      <c r="B180" s="1" t="s">
        <v>83</v>
      </c>
      <c r="C180" s="1">
        <v>9</v>
      </c>
      <c r="D180" s="1">
        <v>4</v>
      </c>
      <c r="E180" s="1">
        <v>1</v>
      </c>
      <c r="F180" s="1">
        <f>SUMIF(Scores!$E$2:$E$643, 'Next Gen'!$A178, INDEX(Scores!$H$2:$O$643, 0, MATCH($B180, Scores!$H$1:$O$1, 0)))</f>
        <v>3</v>
      </c>
      <c r="G180" s="1" t="str">
        <f>INDEX(Scores!$B$2:$B$643, MATCH('Next Gen'!$A178, Scores!$E$2:$E$643, 0))</f>
        <v>high</v>
      </c>
      <c r="H180" s="4">
        <f>INDEX(Scores!$D$2:$D$643, MATCH('Next Gen'!$A178, Scores!$E$2:$E$643, 0))</f>
        <v>45841</v>
      </c>
    </row>
    <row r="181" spans="1:8">
      <c r="A181" s="1">
        <v>147</v>
      </c>
      <c r="B181" s="1" t="s">
        <v>4</v>
      </c>
      <c r="C181" s="1">
        <v>9</v>
      </c>
      <c r="D181" s="1">
        <v>7</v>
      </c>
      <c r="E181" s="1">
        <v>5</v>
      </c>
      <c r="F181" s="1">
        <f>SUMIF(Scores!$E$2:$E$643, 'Next Gen'!$A182, INDEX(Scores!$H$2:$N$643, 0, MATCH($B181, Scores!$H$1:$N$1, 0)))</f>
        <v>15</v>
      </c>
      <c r="G181" s="1" t="str">
        <f>INDEX(Scores!$B$2:$B$643, MATCH('Next Gen'!$A182, Scores!$E$2:$E$643, 0))</f>
        <v>low</v>
      </c>
      <c r="H181" s="4">
        <f>INDEX(Scores!$D$2:$D$643, MATCH('Next Gen'!$A182, Scores!$E$2:$E$643, 0))</f>
        <v>45841</v>
      </c>
    </row>
    <row r="182" spans="1:8">
      <c r="A182" s="1">
        <v>147</v>
      </c>
      <c r="B182" s="1" t="s">
        <v>83</v>
      </c>
      <c r="C182" s="1">
        <v>9</v>
      </c>
      <c r="D182" s="1">
        <v>6</v>
      </c>
      <c r="E182" s="1">
        <v>2</v>
      </c>
      <c r="F182" s="1">
        <f>SUMIF(Scores!$E$2:$E$643, 'Next Gen'!$A181, INDEX(Scores!$H$2:$O$643, 0, MATCH($B182, Scores!$H$1:$O$1, 0)))</f>
        <v>3</v>
      </c>
      <c r="G182" s="1" t="str">
        <f>INDEX(Scores!$B$2:$B$643, MATCH('Next Gen'!$A181, Scores!$E$2:$E$643, 0))</f>
        <v>low</v>
      </c>
      <c r="H182" s="4">
        <f>INDEX(Scores!$D$2:$D$643, MATCH('Next Gen'!$A181, Scores!$E$2:$E$643, 0))</f>
        <v>45841</v>
      </c>
    </row>
    <row r="183" spans="1:8">
      <c r="A183" s="1">
        <v>147</v>
      </c>
      <c r="B183" s="1" t="s">
        <v>5</v>
      </c>
      <c r="C183" s="1">
        <v>9</v>
      </c>
      <c r="D183" s="1">
        <v>6</v>
      </c>
      <c r="E183" s="1">
        <v>2</v>
      </c>
      <c r="F183" s="1">
        <f>SUMIF(Scores!$E$2:$E$643, 'Next Gen'!$A183, INDEX(Scores!$H$2:$N$643, 0, MATCH($B183, Scores!$H$1:$N$1, 0)))</f>
        <v>4</v>
      </c>
      <c r="G183" s="1" t="str">
        <f>INDEX(Scores!$B$2:$B$643, MATCH('Next Gen'!$A183, Scores!$E$2:$E$643, 0))</f>
        <v>low</v>
      </c>
      <c r="H183" s="4">
        <f>INDEX(Scores!$D$2:$D$643, MATCH('Next Gen'!$A183, Scores!$E$2:$E$643, 0))</f>
        <v>45841</v>
      </c>
    </row>
    <row r="184" spans="1:8">
      <c r="A184" s="1">
        <v>148</v>
      </c>
      <c r="B184" s="1" t="s">
        <v>6</v>
      </c>
      <c r="C184" s="1">
        <v>9</v>
      </c>
      <c r="D184" s="1">
        <v>5</v>
      </c>
      <c r="E184" s="1">
        <v>3</v>
      </c>
      <c r="F184" s="1">
        <f>SUMIF(Scores!$E$2:$E$643, 'Next Gen'!$A186, INDEX(Scores!$H$2:$N$643, 0, MATCH($B184, Scores!$H$1:$N$1, 0)))</f>
        <v>5</v>
      </c>
      <c r="G184" s="1" t="str">
        <f>INDEX(Scores!$B$2:$B$643, MATCH('Next Gen'!$A186, Scores!$E$2:$E$643, 0))</f>
        <v>mid</v>
      </c>
      <c r="H184" s="4">
        <f>INDEX(Scores!$D$2:$D$643, MATCH('Next Gen'!$A186, Scores!$E$2:$E$643, 0))</f>
        <v>45845</v>
      </c>
    </row>
    <row r="185" spans="1:8">
      <c r="A185" s="1">
        <v>148</v>
      </c>
      <c r="B185" s="1" t="s">
        <v>83</v>
      </c>
      <c r="C185" s="1">
        <v>9</v>
      </c>
      <c r="D185" s="1">
        <v>5</v>
      </c>
      <c r="E185" s="1">
        <v>2</v>
      </c>
      <c r="F185" s="1">
        <f>SUMIF(Scores!$E$2:$E$643, 'Next Gen'!$A184, INDEX(Scores!$H$2:$O$643, 0, MATCH($B185, Scores!$H$1:$O$1, 0)))</f>
        <v>4</v>
      </c>
      <c r="G185" s="1" t="str">
        <f>INDEX(Scores!$B$2:$B$643, MATCH('Next Gen'!$A184, Scores!$E$2:$E$643, 0))</f>
        <v>mid</v>
      </c>
      <c r="H185" s="4">
        <f>INDEX(Scores!$D$2:$D$643, MATCH('Next Gen'!$A184, Scores!$E$2:$E$643, 0))</f>
        <v>45845</v>
      </c>
    </row>
    <row r="186" spans="1:8">
      <c r="A186" s="1">
        <v>148</v>
      </c>
      <c r="B186" s="1" t="s">
        <v>4</v>
      </c>
      <c r="C186" s="1">
        <v>9</v>
      </c>
      <c r="D186" s="1">
        <v>8</v>
      </c>
      <c r="E186" s="1">
        <v>1</v>
      </c>
      <c r="F186" s="1">
        <f>SUMIF(Scores!$E$2:$E$643, 'Next Gen'!$A185, INDEX(Scores!$H$2:$N$643, 0, MATCH($B186, Scores!$H$1:$N$1, 0)))</f>
        <v>1</v>
      </c>
      <c r="G186" s="1" t="str">
        <f>INDEX(Scores!$B$2:$B$643, MATCH('Next Gen'!$A185, Scores!$E$2:$E$643, 0))</f>
        <v>mid</v>
      </c>
      <c r="H186" s="4">
        <f>INDEX(Scores!$D$2:$D$643, MATCH('Next Gen'!$A185, Scores!$E$2:$E$643, 0))</f>
        <v>45845</v>
      </c>
    </row>
    <row r="187" spans="1:8">
      <c r="A187" s="1">
        <v>149</v>
      </c>
      <c r="B187" s="1" t="s">
        <v>4</v>
      </c>
      <c r="C187" s="1">
        <v>9</v>
      </c>
      <c r="D187" s="1">
        <v>8</v>
      </c>
      <c r="E187" s="1">
        <v>5</v>
      </c>
      <c r="F187" s="1">
        <f>SUMIF(Scores!$E$2:$E$643, 'Next Gen'!$A188, INDEX(Scores!$H$2:$N$643, 0, MATCH($B187, Scores!$H$1:$N$1, 0)))</f>
        <v>9</v>
      </c>
      <c r="G187" s="1" t="str">
        <f>INDEX(Scores!$B$2:$B$643, MATCH('Next Gen'!$A188, Scores!$E$2:$E$643, 0))</f>
        <v>mid</v>
      </c>
      <c r="H187" s="4">
        <f>INDEX(Scores!$D$2:$D$643, MATCH('Next Gen'!$A188, Scores!$E$2:$E$643, 0))</f>
        <v>45845</v>
      </c>
    </row>
    <row r="188" spans="1:8">
      <c r="A188" s="1">
        <v>149</v>
      </c>
      <c r="B188" s="1" t="s">
        <v>83</v>
      </c>
      <c r="C188" s="1">
        <v>9</v>
      </c>
      <c r="D188" s="1">
        <v>3</v>
      </c>
      <c r="E188" s="1">
        <v>2</v>
      </c>
      <c r="F188" s="1">
        <f>SUMIF(Scores!$E$2:$E$643, 'Next Gen'!$A187, INDEX(Scores!$H$2:$O$643, 0, MATCH($B188, Scores!$H$1:$O$1, 0)))</f>
        <v>6</v>
      </c>
      <c r="G188" s="1" t="str">
        <f>INDEX(Scores!$B$2:$B$643, MATCH('Next Gen'!$A187, Scores!$E$2:$E$643, 0))</f>
        <v>mid</v>
      </c>
      <c r="H188" s="4">
        <f>INDEX(Scores!$D$2:$D$643, MATCH('Next Gen'!$A187, Scores!$E$2:$E$643, 0))</f>
        <v>45845</v>
      </c>
    </row>
    <row r="189" spans="1:8">
      <c r="A189" s="1">
        <v>149</v>
      </c>
      <c r="B189" s="1" t="s">
        <v>6</v>
      </c>
      <c r="C189" s="1">
        <v>9</v>
      </c>
      <c r="D189" s="1">
        <v>4</v>
      </c>
      <c r="E189" s="1">
        <v>1</v>
      </c>
      <c r="F189" s="1">
        <f>SUMIF(Scores!$E$2:$E$643, 'Next Gen'!$A189, INDEX(Scores!$H$2:$N$643, 0, MATCH($B189, Scores!$H$1:$N$1, 0)))</f>
        <v>5</v>
      </c>
      <c r="G189" s="1" t="str">
        <f>INDEX(Scores!$B$2:$B$643, MATCH('Next Gen'!$A189, Scores!$E$2:$E$643, 0))</f>
        <v>mid</v>
      </c>
      <c r="H189" s="4">
        <f>INDEX(Scores!$D$2:$D$643, MATCH('Next Gen'!$A189, Scores!$E$2:$E$643, 0))</f>
        <v>45845</v>
      </c>
    </row>
    <row r="190" spans="1:8">
      <c r="A190" s="1">
        <v>150</v>
      </c>
      <c r="B190" s="1" t="s">
        <v>4</v>
      </c>
      <c r="C190" s="1">
        <v>9</v>
      </c>
      <c r="D190" s="1">
        <v>9</v>
      </c>
      <c r="E190" s="1">
        <v>5</v>
      </c>
      <c r="F190" s="1">
        <f>SUMIF(Scores!$E$2:$E$643, 'Next Gen'!$A191, INDEX(Scores!$H$2:$N$643, 0, MATCH($B190, Scores!$H$1:$N$1, 0)))</f>
        <v>9</v>
      </c>
      <c r="G190" s="1" t="str">
        <f>INDEX(Scores!$B$2:$B$643, MATCH('Next Gen'!$A191, Scores!$E$2:$E$643, 0))</f>
        <v>mid</v>
      </c>
      <c r="H190" s="4">
        <f>INDEX(Scores!$D$2:$D$643, MATCH('Next Gen'!$A191, Scores!$E$2:$E$643, 0))</f>
        <v>45845</v>
      </c>
    </row>
    <row r="191" spans="1:8">
      <c r="A191" s="1">
        <v>150</v>
      </c>
      <c r="B191" s="1" t="s">
        <v>83</v>
      </c>
      <c r="C191" s="1">
        <v>9</v>
      </c>
      <c r="D191" s="1">
        <v>6</v>
      </c>
      <c r="E191" s="1">
        <v>4</v>
      </c>
      <c r="F191" s="1">
        <f>SUMIF(Scores!$E$2:$E$643, 'Next Gen'!$A190, INDEX(Scores!$H$2:$O$643, 0, MATCH($B191, Scores!$H$1:$O$1, 0)))</f>
        <v>11</v>
      </c>
      <c r="G191" s="1" t="str">
        <f>INDEX(Scores!$B$2:$B$643, MATCH('Next Gen'!$A190, Scores!$E$2:$E$643, 0))</f>
        <v>mid</v>
      </c>
      <c r="H191" s="4">
        <f>INDEX(Scores!$D$2:$D$643, MATCH('Next Gen'!$A190, Scores!$E$2:$E$643, 0))</f>
        <v>45845</v>
      </c>
    </row>
    <row r="192" spans="1:8">
      <c r="A192" s="1">
        <v>151</v>
      </c>
      <c r="B192" s="1" t="s">
        <v>4</v>
      </c>
      <c r="C192" s="1">
        <v>9</v>
      </c>
      <c r="D192" s="1">
        <v>9</v>
      </c>
      <c r="E192" s="1">
        <v>5</v>
      </c>
      <c r="F192" s="1">
        <f>SUMIF(Scores!$E$2:$E$643, 'Next Gen'!$A193, INDEX(Scores!$H$2:$N$643, 0, MATCH($B192, Scores!$H$1:$N$1, 0)))</f>
        <v>17</v>
      </c>
      <c r="G192" s="1" t="str">
        <f>INDEX(Scores!$B$2:$B$643, MATCH('Next Gen'!$A193, Scores!$E$2:$E$643, 0))</f>
        <v>mid</v>
      </c>
      <c r="H192" s="4">
        <f>INDEX(Scores!$D$2:$D$643, MATCH('Next Gen'!$A193, Scores!$E$2:$E$643, 0))</f>
        <v>45846</v>
      </c>
    </row>
    <row r="193" spans="1:8">
      <c r="A193" s="1">
        <v>151</v>
      </c>
      <c r="B193" s="1" t="s">
        <v>83</v>
      </c>
      <c r="C193" s="1">
        <v>9</v>
      </c>
      <c r="D193" s="1">
        <v>4</v>
      </c>
      <c r="E193" s="1">
        <v>2</v>
      </c>
      <c r="F193" s="1">
        <f>SUMIF(Scores!$E$2:$E$643, 'Next Gen'!$A192, INDEX(Scores!$H$2:$O$643, 0, MATCH($B193, Scores!$H$1:$O$1, 0)))</f>
        <v>6</v>
      </c>
      <c r="G193" s="1" t="str">
        <f>INDEX(Scores!$B$2:$B$643, MATCH('Next Gen'!$A192, Scores!$E$2:$E$643, 0))</f>
        <v>mid</v>
      </c>
      <c r="H193" s="4">
        <f>INDEX(Scores!$D$2:$D$643, MATCH('Next Gen'!$A192, Scores!$E$2:$E$643, 0))</f>
        <v>45846</v>
      </c>
    </row>
    <row r="194" spans="1:8">
      <c r="A194" s="1">
        <v>152</v>
      </c>
      <c r="B194" s="1" t="s">
        <v>4</v>
      </c>
      <c r="C194" s="1">
        <v>12</v>
      </c>
      <c r="D194" s="1">
        <v>12</v>
      </c>
      <c r="E194" s="1">
        <v>5</v>
      </c>
      <c r="F194" s="1">
        <f>SUMIF(Scores!$E$2:$E$643, 'Next Gen'!$A195, INDEX(Scores!$H$2:$N$643, 0, MATCH($B194, Scores!$H$1:$N$1, 0)))</f>
        <v>11</v>
      </c>
      <c r="G194" s="1" t="str">
        <f>INDEX(Scores!$B$2:$B$643, MATCH('Next Gen'!$A195, Scores!$E$2:$E$643, 0))</f>
        <v>high</v>
      </c>
      <c r="H194" s="4">
        <f>INDEX(Scores!$D$2:$D$643, MATCH('Next Gen'!$A195, Scores!$E$2:$E$643, 0))</f>
        <v>45846</v>
      </c>
    </row>
    <row r="195" spans="1:8">
      <c r="A195" s="1">
        <v>152</v>
      </c>
      <c r="B195" s="1" t="s">
        <v>83</v>
      </c>
      <c r="C195" s="1">
        <v>12</v>
      </c>
      <c r="D195" s="1">
        <v>6</v>
      </c>
      <c r="E195" s="1">
        <v>4</v>
      </c>
      <c r="F195" s="1">
        <f>SUMIF(Scores!$E$2:$E$643, 'Next Gen'!$A194, INDEX(Scores!$H$2:$O$643, 0, MATCH($B195, Scores!$H$1:$O$1, 0)))</f>
        <v>5</v>
      </c>
      <c r="G195" s="1" t="str">
        <f>INDEX(Scores!$B$2:$B$643, MATCH('Next Gen'!$A194, Scores!$E$2:$E$643, 0))</f>
        <v>high</v>
      </c>
      <c r="H195" s="4">
        <f>INDEX(Scores!$D$2:$D$643, MATCH('Next Gen'!$A194, Scores!$E$2:$E$643, 0))</f>
        <v>45846</v>
      </c>
    </row>
    <row r="196" spans="1:8">
      <c r="A196" s="1">
        <v>153</v>
      </c>
      <c r="B196" s="1" t="s">
        <v>83</v>
      </c>
      <c r="C196" s="1">
        <v>9</v>
      </c>
      <c r="D196" s="1">
        <v>7</v>
      </c>
      <c r="E196" s="1">
        <v>4</v>
      </c>
      <c r="F196" s="1">
        <f>SUMIF(Scores!$E$2:$E$643, 'Next Gen'!$A196, INDEX(Scores!$H$2:$O$643, 0, MATCH($B196, Scores!$H$1:$O$1, 0)))</f>
        <v>10</v>
      </c>
      <c r="G196" s="1" t="str">
        <f>INDEX(Scores!$B$2:$B$643, MATCH('Next Gen'!$A196, Scores!$E$2:$E$643, 0))</f>
        <v>mid</v>
      </c>
      <c r="H196" s="4">
        <f>INDEX(Scores!$D$2:$D$643, MATCH('Next Gen'!$A196, Scores!$E$2:$E$643, 0))</f>
        <v>45847</v>
      </c>
    </row>
    <row r="197" spans="1:8">
      <c r="A197" s="1">
        <v>153</v>
      </c>
      <c r="B197" s="1" t="s">
        <v>4</v>
      </c>
      <c r="C197" s="1">
        <v>9</v>
      </c>
      <c r="D197" s="1">
        <v>9</v>
      </c>
      <c r="E197" s="1">
        <v>2</v>
      </c>
      <c r="F197" s="1">
        <f>SUMIF(Scores!$E$2:$E$643, 'Next Gen'!$A197, INDEX(Scores!$H$2:$N$643, 0, MATCH($B197, Scores!$H$1:$N$1, 0)))</f>
        <v>4</v>
      </c>
      <c r="G197" s="1" t="str">
        <f>INDEX(Scores!$B$2:$B$643, MATCH('Next Gen'!$A197, Scores!$E$2:$E$643, 0))</f>
        <v>mid</v>
      </c>
      <c r="H197" s="4">
        <f>INDEX(Scores!$D$2:$D$643, MATCH('Next Gen'!$A197, Scores!$E$2:$E$643, 0))</f>
        <v>45847</v>
      </c>
    </row>
    <row r="198" spans="1:8">
      <c r="A198" s="1">
        <v>154</v>
      </c>
      <c r="B198" s="1" t="s">
        <v>83</v>
      </c>
      <c r="C198" s="1">
        <v>9</v>
      </c>
      <c r="D198" s="1">
        <v>7</v>
      </c>
      <c r="E198" s="1">
        <v>3</v>
      </c>
      <c r="F198" s="1">
        <f>SUMIF(Scores!$E$2:$E$643, 'Next Gen'!$A198, INDEX(Scores!$H$2:$O$643, 0, MATCH($B198, Scores!$H$1:$O$1, 0)))</f>
        <v>2</v>
      </c>
      <c r="G198" s="1" t="str">
        <f>INDEX(Scores!$B$2:$B$643, MATCH('Next Gen'!$A198, Scores!$E$2:$E$643, 0))</f>
        <v>high</v>
      </c>
      <c r="H198" s="4">
        <f>INDEX(Scores!$D$2:$D$643, MATCH('Next Gen'!$A198, Scores!$E$2:$E$643, 0))</f>
        <v>45847</v>
      </c>
    </row>
    <row r="199" spans="1:8">
      <c r="A199" s="1">
        <v>154</v>
      </c>
      <c r="B199" s="1" t="s">
        <v>4</v>
      </c>
      <c r="C199" s="1">
        <v>9</v>
      </c>
      <c r="D199" s="1">
        <v>5</v>
      </c>
      <c r="E199" s="1">
        <v>2</v>
      </c>
      <c r="F199" s="1">
        <f>SUMIF(Scores!$E$2:$E$643, 'Next Gen'!$A199, INDEX(Scores!$H$2:$N$643, 0, MATCH($B199, Scores!$H$1:$N$1, 0)))</f>
        <v>5</v>
      </c>
      <c r="G199" s="1" t="str">
        <f>INDEX(Scores!$B$2:$B$643, MATCH('Next Gen'!$A199, Scores!$E$2:$E$643, 0))</f>
        <v>high</v>
      </c>
      <c r="H199" s="4">
        <f>INDEX(Scores!$D$2:$D$643, MATCH('Next Gen'!$A199, Scores!$E$2:$E$643, 0))</f>
        <v>45847</v>
      </c>
    </row>
    <row r="200" spans="1:8">
      <c r="A200" s="1">
        <v>155</v>
      </c>
      <c r="B200" s="1" t="s">
        <v>4</v>
      </c>
      <c r="C200" s="1">
        <v>9</v>
      </c>
      <c r="D200" s="1">
        <v>8</v>
      </c>
      <c r="E200" s="1">
        <v>4</v>
      </c>
      <c r="F200" s="1">
        <f>SUMIF(Scores!$E$2:$E$643, 'Next Gen'!$A201, INDEX(Scores!$H$2:$N$643, 0, MATCH($B200, Scores!$H$1:$N$1, 0)))</f>
        <v>9</v>
      </c>
      <c r="G200" s="1" t="str">
        <f>INDEX(Scores!$B$2:$B$643, MATCH('Next Gen'!$A201, Scores!$E$2:$E$643, 0))</f>
        <v>mid</v>
      </c>
      <c r="H200" s="4">
        <f>INDEX(Scores!$D$2:$D$643, MATCH('Next Gen'!$A201, Scores!$E$2:$E$643, 0))</f>
        <v>45847</v>
      </c>
    </row>
    <row r="201" spans="1:8">
      <c r="A201" s="1">
        <v>155</v>
      </c>
      <c r="B201" s="1" t="s">
        <v>83</v>
      </c>
      <c r="C201" s="1">
        <v>9</v>
      </c>
      <c r="D201" s="1">
        <v>4</v>
      </c>
      <c r="E201" s="1">
        <v>1</v>
      </c>
      <c r="F201" s="1">
        <f>SUMIF(Scores!$E$2:$E$643, 'Next Gen'!$A200, INDEX(Scores!$H$2:$O$643, 0, MATCH($B201, Scores!$H$1:$O$1, 0)))</f>
        <v>1</v>
      </c>
      <c r="G201" s="1" t="str">
        <f>INDEX(Scores!$B$2:$B$643, MATCH('Next Gen'!$A200, Scores!$E$2:$E$643, 0))</f>
        <v>mid</v>
      </c>
      <c r="H201" s="4">
        <f>INDEX(Scores!$D$2:$D$643, MATCH('Next Gen'!$A200, Scores!$E$2:$E$643, 0))</f>
        <v>45847</v>
      </c>
    </row>
    <row r="202" spans="1:8">
      <c r="A202" s="1">
        <v>156</v>
      </c>
      <c r="B202" s="1" t="s">
        <v>4</v>
      </c>
      <c r="C202" s="1">
        <v>9</v>
      </c>
      <c r="D202" s="1">
        <v>9</v>
      </c>
      <c r="E202" s="1">
        <v>5</v>
      </c>
      <c r="F202" s="1">
        <f>SUMIF(Scores!$E$2:$E$643, 'Next Gen'!$A203, INDEX(Scores!$H$2:$N$643, 0, MATCH($B202, Scores!$H$1:$N$1, 0)))</f>
        <v>13</v>
      </c>
      <c r="G202" s="1" t="str">
        <f>INDEX(Scores!$B$2:$B$643, MATCH('Next Gen'!$A203, Scores!$E$2:$E$643, 0))</f>
        <v>mid</v>
      </c>
      <c r="H202" s="4">
        <f>INDEX(Scores!$D$2:$D$643, MATCH('Next Gen'!$A203, Scores!$E$2:$E$643, 0))</f>
        <v>45848</v>
      </c>
    </row>
    <row r="203" spans="1:8">
      <c r="A203" s="1">
        <v>156</v>
      </c>
      <c r="B203" s="1" t="s">
        <v>83</v>
      </c>
      <c r="C203" s="1">
        <v>9</v>
      </c>
      <c r="D203" s="1">
        <v>3</v>
      </c>
      <c r="E203" s="1">
        <v>1</v>
      </c>
      <c r="F203" s="1">
        <f>SUMIF(Scores!$E$2:$E$643, 'Next Gen'!$A202, INDEX(Scores!$H$2:$O$643, 0, MATCH($B203, Scores!$H$1:$O$1, 0)))</f>
        <v>1</v>
      </c>
      <c r="G203" s="1" t="str">
        <f>INDEX(Scores!$B$2:$B$643, MATCH('Next Gen'!$A202, Scores!$E$2:$E$643, 0))</f>
        <v>mid</v>
      </c>
      <c r="H203" s="4">
        <f>INDEX(Scores!$D$2:$D$643, MATCH('Next Gen'!$A202, Scores!$E$2:$E$643, 0))</f>
        <v>45848</v>
      </c>
    </row>
    <row r="204" spans="1:8">
      <c r="A204" s="1">
        <v>157</v>
      </c>
      <c r="B204" s="1" t="s">
        <v>4</v>
      </c>
      <c r="C204" s="1">
        <v>15</v>
      </c>
      <c r="D204" s="1">
        <v>12</v>
      </c>
      <c r="E204" s="1">
        <v>4</v>
      </c>
      <c r="F204" s="1">
        <f>SUMIF(Scores!$E$2:$E$643, 'Next Gen'!$A205, INDEX(Scores!$H$2:$N$643, 0, MATCH($B204, Scores!$H$1:$N$1, 0)))</f>
        <v>4</v>
      </c>
      <c r="G204" s="1" t="str">
        <f>INDEX(Scores!$B$2:$B$643, MATCH('Next Gen'!$A205, Scores!$E$2:$E$643, 0))</f>
        <v>low</v>
      </c>
      <c r="H204" s="4">
        <f>INDEX(Scores!$D$2:$D$643, MATCH('Next Gen'!$A205, Scores!$E$2:$E$643, 0))</f>
        <v>45848</v>
      </c>
    </row>
    <row r="205" spans="1:8">
      <c r="A205" s="1">
        <v>157</v>
      </c>
      <c r="B205" s="1" t="s">
        <v>83</v>
      </c>
      <c r="C205" s="1">
        <v>15</v>
      </c>
      <c r="D205" s="1">
        <v>4</v>
      </c>
      <c r="E205" s="1">
        <v>2</v>
      </c>
      <c r="F205" s="1">
        <f>SUMIF(Scores!$E$2:$E$643, 'Next Gen'!$A204, INDEX(Scores!$H$2:$O$643, 0, MATCH($B205, Scores!$H$1:$O$1, 0)))</f>
        <v>3</v>
      </c>
      <c r="G205" s="1" t="str">
        <f>INDEX(Scores!$B$2:$B$643, MATCH('Next Gen'!$A204, Scores!$E$2:$E$643, 0))</f>
        <v>low</v>
      </c>
      <c r="H205" s="4">
        <f>INDEX(Scores!$D$2:$D$643, MATCH('Next Gen'!$A204, Scores!$E$2:$E$643, 0))</f>
        <v>45848</v>
      </c>
    </row>
    <row r="206" spans="1:8">
      <c r="A206" s="1">
        <v>158</v>
      </c>
      <c r="B206" s="1" t="s">
        <v>4</v>
      </c>
      <c r="C206" s="1">
        <v>9</v>
      </c>
      <c r="D206" s="1">
        <v>9</v>
      </c>
      <c r="E206" s="1">
        <v>4</v>
      </c>
      <c r="F206" s="1">
        <f>SUMIF(Scores!$E$2:$E$643, 'Next Gen'!$A207, INDEX(Scores!$H$2:$N$643, 0, MATCH($B206, Scores!$H$1:$N$1, 0)))</f>
        <v>6</v>
      </c>
      <c r="G206" s="1" t="str">
        <f>INDEX(Scores!$B$2:$B$643, MATCH('Next Gen'!$A207, Scores!$E$2:$E$643, 0))</f>
        <v>high</v>
      </c>
      <c r="H206" s="4">
        <f>INDEX(Scores!$D$2:$D$643, MATCH('Next Gen'!$A207, Scores!$E$2:$E$643, 0))</f>
        <v>45848</v>
      </c>
    </row>
    <row r="207" spans="1:8">
      <c r="A207" s="1">
        <v>158</v>
      </c>
      <c r="B207" s="1" t="s">
        <v>83</v>
      </c>
      <c r="C207" s="1">
        <v>9</v>
      </c>
      <c r="D207" s="1">
        <v>4</v>
      </c>
      <c r="E207" s="1">
        <v>0</v>
      </c>
      <c r="F207" s="1">
        <f>SUMIF(Scores!$E$2:$E$643, 'Next Gen'!$A206, INDEX(Scores!$H$2:$O$643, 0, MATCH($B207, Scores!$H$1:$O$1, 0)))</f>
        <v>0</v>
      </c>
      <c r="G207" s="1" t="str">
        <f>INDEX(Scores!$B$2:$B$643, MATCH('Next Gen'!$A206, Scores!$E$2:$E$643, 0))</f>
        <v>high</v>
      </c>
      <c r="H207" s="4">
        <f>INDEX(Scores!$D$2:$D$643, MATCH('Next Gen'!$A206, Scores!$E$2:$E$643, 0))</f>
        <v>45848</v>
      </c>
    </row>
    <row r="208" spans="1:8">
      <c r="A208" s="1">
        <v>159</v>
      </c>
      <c r="B208" s="1" t="s">
        <v>4</v>
      </c>
      <c r="C208" s="1">
        <v>9</v>
      </c>
      <c r="D208" s="1">
        <v>9</v>
      </c>
      <c r="E208" s="1">
        <v>5</v>
      </c>
      <c r="F208" s="1">
        <f>SUMIF(Scores!$E$2:$E$643, 'Next Gen'!$A209, INDEX(Scores!$H$2:$N$643, 0, MATCH($B208, Scores!$H$1:$N$1, 0)))</f>
        <v>12</v>
      </c>
      <c r="G208" s="1" t="str">
        <f>INDEX(Scores!$B$2:$B$643, MATCH('Next Gen'!$A209, Scores!$E$2:$E$643, 0))</f>
        <v>mid</v>
      </c>
      <c r="H208" s="4">
        <f>INDEX(Scores!$D$2:$D$643, MATCH('Next Gen'!$A209, Scores!$E$2:$E$643, 0))</f>
        <v>45849</v>
      </c>
    </row>
    <row r="209" spans="1:8">
      <c r="A209" s="1">
        <v>159</v>
      </c>
      <c r="B209" s="1" t="s">
        <v>83</v>
      </c>
      <c r="C209" s="1">
        <v>9</v>
      </c>
      <c r="D209" s="1">
        <v>6</v>
      </c>
      <c r="E209" s="1">
        <v>3</v>
      </c>
      <c r="F209" s="1">
        <f>SUMIF(Scores!$E$2:$E$643, 'Next Gen'!$A208, INDEX(Scores!$H$2:$O$643, 0, MATCH($B209, Scores!$H$1:$O$1, 0)))</f>
        <v>6</v>
      </c>
      <c r="G209" s="1" t="str">
        <f>INDEX(Scores!$B$2:$B$643, MATCH('Next Gen'!$A208, Scores!$E$2:$E$643, 0))</f>
        <v>mid</v>
      </c>
      <c r="H209" s="4">
        <f>INDEX(Scores!$D$2:$D$643, MATCH('Next Gen'!$A208, Scores!$E$2:$E$643, 0))</f>
        <v>45849</v>
      </c>
    </row>
    <row r="210" spans="1:8">
      <c r="A210" s="1">
        <v>160</v>
      </c>
      <c r="B210" s="1" t="s">
        <v>83</v>
      </c>
      <c r="C210" s="1">
        <v>9</v>
      </c>
      <c r="D210" s="1">
        <v>2</v>
      </c>
      <c r="E210" s="1">
        <v>1</v>
      </c>
      <c r="F210" s="1">
        <f>SUMIF(Scores!$E$2:$E$643, 'Next Gen'!$A210, INDEX(Scores!$H$2:$O$643, 0, MATCH($B210, Scores!$H$1:$O$1, 0)))</f>
        <v>1</v>
      </c>
      <c r="G210" s="1" t="str">
        <f>INDEX(Scores!$B$2:$B$643, MATCH('Next Gen'!$A210, Scores!$E$2:$E$643, 0))</f>
        <v>mid</v>
      </c>
      <c r="H210" s="4">
        <f>INDEX(Scores!$D$2:$D$643, MATCH('Next Gen'!$A210, Scores!$E$2:$E$643, 0))</f>
        <v>45849</v>
      </c>
    </row>
    <row r="211" spans="1:8">
      <c r="A211" s="1">
        <v>160</v>
      </c>
      <c r="B211" s="1" t="s">
        <v>4</v>
      </c>
      <c r="C211" s="1">
        <v>9</v>
      </c>
      <c r="D211" s="1">
        <v>8</v>
      </c>
      <c r="E211" s="1">
        <v>1</v>
      </c>
      <c r="F211" s="1">
        <f>SUMIF(Scores!$E$2:$E$643, 'Next Gen'!$A211, INDEX(Scores!$H$2:$N$643, 0, MATCH($B211, Scores!$H$1:$N$1, 0)))</f>
        <v>3</v>
      </c>
      <c r="G211" s="1" t="str">
        <f>INDEX(Scores!$B$2:$B$643, MATCH('Next Gen'!$A211, Scores!$E$2:$E$643, 0))</f>
        <v>mid</v>
      </c>
      <c r="H211" s="4">
        <f>INDEX(Scores!$D$2:$D$643, MATCH('Next Gen'!$A211, Scores!$E$2:$E$643, 0))</f>
        <v>45849</v>
      </c>
    </row>
    <row r="212" spans="1:8">
      <c r="A212" s="1">
        <v>161</v>
      </c>
      <c r="B212" s="1" t="s">
        <v>4</v>
      </c>
      <c r="C212" s="1">
        <v>9</v>
      </c>
      <c r="D212" s="1">
        <v>9</v>
      </c>
      <c r="E212" s="1">
        <v>6</v>
      </c>
      <c r="F212" s="1">
        <f>SUMIF(Scores!$E$2:$E$643, 'Next Gen'!$A213, INDEX(Scores!$H$2:$N$643, 0, MATCH($B212, Scores!$H$1:$N$1, 0)))</f>
        <v>15</v>
      </c>
      <c r="G212" s="1" t="str">
        <f>INDEX(Scores!$B$2:$B$643, MATCH('Next Gen'!$A213, Scores!$E$2:$E$643, 0))</f>
        <v>mid</v>
      </c>
      <c r="H212" s="4">
        <f>INDEX(Scores!$D$2:$D$643, MATCH('Next Gen'!$A213, Scores!$E$2:$E$643, 0))</f>
        <v>45849</v>
      </c>
    </row>
    <row r="213" spans="1:8">
      <c r="A213" s="1">
        <v>161</v>
      </c>
      <c r="B213" s="1" t="s">
        <v>83</v>
      </c>
      <c r="C213" s="1">
        <v>9</v>
      </c>
      <c r="D213" s="1">
        <v>4</v>
      </c>
      <c r="E213" s="1">
        <v>1</v>
      </c>
      <c r="F213" s="1">
        <f>SUMIF(Scores!$E$2:$E$643, 'Next Gen'!$A212, INDEX(Scores!$H$2:$O$643, 0, MATCH($B213, Scores!$H$1:$O$1, 0)))</f>
        <v>1</v>
      </c>
      <c r="G213" s="1" t="str">
        <f>INDEX(Scores!$B$2:$B$643, MATCH('Next Gen'!$A212, Scores!$E$2:$E$643, 0))</f>
        <v>mid</v>
      </c>
      <c r="H213" s="4">
        <f>INDEX(Scores!$D$2:$D$643, MATCH('Next Gen'!$A212, Scores!$E$2:$E$643, 0))</f>
        <v>45849</v>
      </c>
    </row>
    <row r="214" spans="1:8">
      <c r="A214" s="1">
        <v>162</v>
      </c>
      <c r="B214" s="1" t="s">
        <v>83</v>
      </c>
      <c r="C214" s="1">
        <v>9</v>
      </c>
      <c r="D214" s="1">
        <v>6</v>
      </c>
      <c r="E214" s="1">
        <v>5</v>
      </c>
      <c r="F214" s="1">
        <f>SUMIF(Scores!$E$2:$E$643, 'Next Gen'!$A214, INDEX(Scores!$H$2:$O$643, 0, MATCH($B214, Scores!$H$1:$O$1, 0)))</f>
        <v>6</v>
      </c>
      <c r="G214" s="1" t="str">
        <f>INDEX(Scores!$B$2:$B$643, MATCH('Next Gen'!$A214, Scores!$E$2:$E$643, 0))</f>
        <v>mid</v>
      </c>
      <c r="H214" s="4">
        <f>INDEX(Scores!$D$2:$D$643, MATCH('Next Gen'!$A214, Scores!$E$2:$E$643, 0))</f>
        <v>45852</v>
      </c>
    </row>
    <row r="215" spans="1:8">
      <c r="A215" s="1">
        <v>162</v>
      </c>
      <c r="B215" s="1" t="s">
        <v>4</v>
      </c>
      <c r="C215" s="1">
        <v>9</v>
      </c>
      <c r="D215" s="1">
        <v>9</v>
      </c>
      <c r="E215" s="1">
        <v>4</v>
      </c>
      <c r="F215" s="1">
        <f>SUMIF(Scores!$E$2:$E$643, 'Next Gen'!$A215, INDEX(Scores!$H$2:$N$643, 0, MATCH($B215, Scores!$H$1:$N$1, 0)))</f>
        <v>9</v>
      </c>
      <c r="G215" s="1" t="str">
        <f>INDEX(Scores!$B$2:$B$643, MATCH('Next Gen'!$A215, Scores!$E$2:$E$643, 0))</f>
        <v>mid</v>
      </c>
      <c r="H215" s="4">
        <f>INDEX(Scores!$D$2:$D$643, MATCH('Next Gen'!$A215, Scores!$E$2:$E$643, 0))</f>
        <v>45852</v>
      </c>
    </row>
    <row r="216" spans="1:8">
      <c r="A216" s="1">
        <v>163</v>
      </c>
      <c r="B216" s="1" t="s">
        <v>83</v>
      </c>
      <c r="C216" s="1">
        <v>9</v>
      </c>
      <c r="D216" s="1">
        <v>7</v>
      </c>
      <c r="E216" s="1">
        <v>4</v>
      </c>
      <c r="F216" s="1">
        <f>SUMIF(Scores!$E$2:$E$643, 'Next Gen'!$A216, INDEX(Scores!$H$2:$O$643, 0, MATCH($B216, Scores!$H$1:$O$1, 0)))</f>
        <v>7</v>
      </c>
      <c r="G216" s="1" t="str">
        <f>INDEX(Scores!$B$2:$B$643, MATCH('Next Gen'!$A216, Scores!$E$2:$E$643, 0))</f>
        <v>mid</v>
      </c>
      <c r="H216" s="4">
        <f>INDEX(Scores!$D$2:$D$643, MATCH('Next Gen'!$A216, Scores!$E$2:$E$643, 0))</f>
        <v>45852</v>
      </c>
    </row>
    <row r="217" spans="1:8">
      <c r="A217" s="1">
        <v>163</v>
      </c>
      <c r="B217" s="1" t="s">
        <v>4</v>
      </c>
      <c r="C217" s="1">
        <v>9</v>
      </c>
      <c r="D217" s="1">
        <v>9</v>
      </c>
      <c r="E217" s="1">
        <v>3</v>
      </c>
      <c r="F217" s="1">
        <f>SUMIF(Scores!$E$2:$E$643, 'Next Gen'!$A217, INDEX(Scores!$H$2:$N$643, 0, MATCH($B217, Scores!$H$1:$N$1, 0)))</f>
        <v>6</v>
      </c>
      <c r="G217" s="1" t="str">
        <f>INDEX(Scores!$B$2:$B$643, MATCH('Next Gen'!$A217, Scores!$E$2:$E$643, 0))</f>
        <v>mid</v>
      </c>
      <c r="H217" s="4">
        <f>INDEX(Scores!$D$2:$D$643, MATCH('Next Gen'!$A217, Scores!$E$2:$E$643, 0))</f>
        <v>45852</v>
      </c>
    </row>
    <row r="218" spans="1:8">
      <c r="A218" s="1">
        <v>164</v>
      </c>
      <c r="B218" s="1" t="s">
        <v>83</v>
      </c>
      <c r="C218" s="1">
        <v>9</v>
      </c>
      <c r="D218" s="1">
        <v>6</v>
      </c>
      <c r="E218" s="1">
        <v>3</v>
      </c>
      <c r="F218" s="1">
        <f>SUMIF(Scores!$E$2:$E$643, 'Next Gen'!$A218, INDEX(Scores!$H$2:$O$643, 0, MATCH($B218, Scores!$H$1:$O$1, 0)))</f>
        <v>4</v>
      </c>
      <c r="G218" s="1" t="str">
        <f>INDEX(Scores!$B$2:$B$643, MATCH('Next Gen'!$A218, Scores!$E$2:$E$643, 0))</f>
        <v>mid</v>
      </c>
      <c r="H218" s="4">
        <f>INDEX(Scores!$D$2:$D$643, MATCH('Next Gen'!$A218, Scores!$E$2:$E$643, 0))</f>
        <v>45852</v>
      </c>
    </row>
    <row r="219" spans="1:8">
      <c r="A219" s="1">
        <v>164</v>
      </c>
      <c r="B219" s="1" t="s">
        <v>4</v>
      </c>
      <c r="C219" s="1">
        <v>9</v>
      </c>
      <c r="D219" s="1">
        <v>8</v>
      </c>
      <c r="E219" s="1">
        <v>1</v>
      </c>
      <c r="F219" s="1">
        <f>SUMIF(Scores!$E$2:$E$643, 'Next Gen'!$A219, INDEX(Scores!$H$2:$N$643, 0, MATCH($B219, Scores!$H$1:$N$1, 0)))</f>
        <v>2</v>
      </c>
      <c r="G219" s="1" t="str">
        <f>INDEX(Scores!$B$2:$B$643, MATCH('Next Gen'!$A219, Scores!$E$2:$E$643, 0))</f>
        <v>mid</v>
      </c>
      <c r="H219" s="4">
        <f>INDEX(Scores!$D$2:$D$643, MATCH('Next Gen'!$A219, Scores!$E$2:$E$643, 0))</f>
        <v>45852</v>
      </c>
    </row>
    <row r="220" spans="1:8">
      <c r="A220" s="1">
        <v>165</v>
      </c>
      <c r="B220" s="1" t="s">
        <v>83</v>
      </c>
      <c r="C220" s="1">
        <v>9</v>
      </c>
      <c r="D220" s="1">
        <v>7</v>
      </c>
      <c r="E220" s="1">
        <v>5</v>
      </c>
      <c r="F220" s="1">
        <f>SUMIF(Scores!$E$2:$E$643, 'Next Gen'!$A222, INDEX(Scores!$H$2:$O$643, 0, MATCH($B220, Scores!$H$1:$O$1, 0)))</f>
        <v>9</v>
      </c>
      <c r="G220" s="1" t="str">
        <f>INDEX(Scores!$B$2:$B$643, MATCH('Next Gen'!$A222, Scores!$E$2:$E$643, 0))</f>
        <v>mid</v>
      </c>
      <c r="H220" s="4">
        <f>INDEX(Scores!$D$2:$D$643, MATCH('Next Gen'!$A222, Scores!$E$2:$E$643, 0))</f>
        <v>45853</v>
      </c>
    </row>
    <row r="221" spans="1:8">
      <c r="A221" s="1">
        <v>165</v>
      </c>
      <c r="B221" s="1" t="s">
        <v>4</v>
      </c>
      <c r="C221" s="1">
        <v>9</v>
      </c>
      <c r="D221" s="1">
        <v>9</v>
      </c>
      <c r="E221" s="1">
        <v>3</v>
      </c>
      <c r="F221" s="1">
        <f>SUMIF(Scores!$E$2:$E$643, 'Next Gen'!$A220, INDEX(Scores!$H$2:$O$643, 0, MATCH($B221, Scores!$H$1:$O$1, 0)))</f>
        <v>4</v>
      </c>
      <c r="G221" s="1" t="str">
        <f>INDEX(Scores!$B$2:$B$643, MATCH('Next Gen'!$A220, Scores!$E$2:$E$643, 0))</f>
        <v>mid</v>
      </c>
      <c r="H221" s="4">
        <f>INDEX(Scores!$D$2:$D$643, MATCH('Next Gen'!$A220, Scores!$E$2:$E$643, 0))</f>
        <v>45853</v>
      </c>
    </row>
    <row r="222" spans="1:8">
      <c r="A222" s="1">
        <v>165</v>
      </c>
      <c r="B222" s="1" t="s">
        <v>5</v>
      </c>
      <c r="C222" s="1">
        <v>9</v>
      </c>
      <c r="D222" s="1">
        <v>7</v>
      </c>
      <c r="E222" s="1">
        <v>0</v>
      </c>
      <c r="F222" s="1">
        <f>SUMIF(Scores!$E$2:$E$643, 'Next Gen'!$A221, INDEX(Scores!$H$2:$N$643, 0, MATCH($B222, Scores!$H$1:$N$1, 0)))</f>
        <v>0</v>
      </c>
      <c r="G222" s="1" t="str">
        <f>INDEX(Scores!$B$2:$B$643, MATCH('Next Gen'!$A221, Scores!$E$2:$E$643, 0))</f>
        <v>mid</v>
      </c>
      <c r="H222" s="4">
        <f>INDEX(Scores!$D$2:$D$643, MATCH('Next Gen'!$A221, Scores!$E$2:$E$643, 0))</f>
        <v>45853</v>
      </c>
    </row>
    <row r="223" spans="1:8">
      <c r="A223" s="1">
        <v>166</v>
      </c>
      <c r="B223" s="1" t="s">
        <v>4</v>
      </c>
      <c r="C223" s="1">
        <v>9</v>
      </c>
      <c r="D223" s="1">
        <v>9</v>
      </c>
      <c r="E223" s="1">
        <v>4</v>
      </c>
      <c r="F223" s="1">
        <f>SUMIF(Scores!$E$2:$E$643, 'Next Gen'!$A223, INDEX(Scores!$H$2:$O$643, 0, MATCH($B223, Scores!$H$1:$O$1, 0)))</f>
        <v>5</v>
      </c>
      <c r="G223" s="1" t="str">
        <f>INDEX(Scores!$B$2:$B$643, MATCH('Next Gen'!$A223, Scores!$E$2:$E$643, 0))</f>
        <v>high</v>
      </c>
      <c r="H223" s="4">
        <f>INDEX(Scores!$D$2:$D$643, MATCH('Next Gen'!$A223, Scores!$E$2:$E$643, 0))</f>
        <v>45853</v>
      </c>
    </row>
    <row r="224" spans="1:8">
      <c r="A224" s="1">
        <v>166</v>
      </c>
      <c r="B224" s="1" t="s">
        <v>83</v>
      </c>
      <c r="C224" s="1">
        <v>9</v>
      </c>
      <c r="D224" s="1">
        <v>7</v>
      </c>
      <c r="E224" s="1">
        <v>4</v>
      </c>
      <c r="F224" s="1">
        <f>SUMIF(Scores!$E$2:$E$643, 'Next Gen'!$A225, INDEX(Scores!$H$2:$O$643, 0, MATCH($B224, Scores!$H$1:$O$1, 0)))</f>
        <v>8</v>
      </c>
      <c r="G224" s="1" t="str">
        <f>INDEX(Scores!$B$2:$B$643, MATCH('Next Gen'!$A225, Scores!$E$2:$E$643, 0))</f>
        <v>high</v>
      </c>
      <c r="H224" s="4">
        <f>INDEX(Scores!$D$2:$D$643, MATCH('Next Gen'!$A225, Scores!$E$2:$E$643, 0))</f>
        <v>45853</v>
      </c>
    </row>
    <row r="225" spans="1:8">
      <c r="A225" s="1">
        <v>166</v>
      </c>
      <c r="B225" s="1" t="s">
        <v>5</v>
      </c>
      <c r="C225" s="1">
        <v>9</v>
      </c>
      <c r="D225" s="1">
        <v>7</v>
      </c>
      <c r="E225" s="1">
        <v>3</v>
      </c>
      <c r="F225" s="1">
        <f>SUMIF(Scores!$E$2:$E$643, 'Next Gen'!$A224, INDEX(Scores!$H$2:$N$643, 0, MATCH($B225, Scores!$H$1:$N$1, 0)))</f>
        <v>3</v>
      </c>
      <c r="G225" s="1" t="str">
        <f>INDEX(Scores!$B$2:$B$643, MATCH('Next Gen'!$A224, Scores!$E$2:$E$643, 0))</f>
        <v>high</v>
      </c>
      <c r="H225" s="4">
        <f>INDEX(Scores!$D$2:$D$643, MATCH('Next Gen'!$A224, Scores!$E$2:$E$643, 0))</f>
        <v>45853</v>
      </c>
    </row>
    <row r="226" spans="1:8">
      <c r="A226" s="1">
        <v>167</v>
      </c>
      <c r="B226" s="1" t="s">
        <v>4</v>
      </c>
      <c r="C226" s="1">
        <v>9</v>
      </c>
      <c r="D226" s="1">
        <v>8</v>
      </c>
      <c r="E226" s="1">
        <v>4</v>
      </c>
      <c r="F226" s="1">
        <f>SUMIF(Scores!$E$2:$E$643, 'Next Gen'!$A227, INDEX(Scores!$H$2:$O$643, 0, MATCH($B226, Scores!$H$1:$O$1, 0)))</f>
        <v>8</v>
      </c>
      <c r="G226" s="1" t="str">
        <f>INDEX(Scores!$B$2:$B$643, MATCH('Next Gen'!$A227, Scores!$E$2:$E$643, 0))</f>
        <v>low</v>
      </c>
      <c r="H226" s="4">
        <f>INDEX(Scores!$D$2:$D$643, MATCH('Next Gen'!$A227, Scores!$E$2:$E$643, 0))</f>
        <v>45853</v>
      </c>
    </row>
    <row r="227" spans="1:8">
      <c r="A227" s="1">
        <v>167</v>
      </c>
      <c r="B227" s="1" t="s">
        <v>83</v>
      </c>
      <c r="C227" s="1">
        <v>9</v>
      </c>
      <c r="D227" s="1">
        <v>6</v>
      </c>
      <c r="E227" s="1">
        <v>2</v>
      </c>
      <c r="F227" s="1">
        <f>SUMIF(Scores!$E$2:$E$643, 'Next Gen'!$A226, INDEX(Scores!$H$2:$O$643, 0, MATCH($B227, Scores!$H$1:$O$1, 0)))</f>
        <v>2</v>
      </c>
      <c r="G227" s="1" t="str">
        <f>INDEX(Scores!$B$2:$B$643, MATCH('Next Gen'!$A226, Scores!$E$2:$E$643, 0))</f>
        <v>low</v>
      </c>
      <c r="H227" s="4">
        <f>INDEX(Scores!$D$2:$D$643, MATCH('Next Gen'!$A226, Scores!$E$2:$E$643, 0))</f>
        <v>45853</v>
      </c>
    </row>
    <row r="228" spans="1:8">
      <c r="A228" s="1">
        <v>168</v>
      </c>
      <c r="B228" s="1" t="s">
        <v>4</v>
      </c>
      <c r="C228" s="1">
        <v>9</v>
      </c>
      <c r="D228" s="1">
        <v>8</v>
      </c>
      <c r="E228" s="1">
        <v>5</v>
      </c>
      <c r="F228" s="1">
        <f>SUMIF(Scores!$E$2:$E$643, 'Next Gen'!$A229, INDEX(Scores!$H$2:$O$643, 0, MATCH($B228, Scores!$H$1:$O$1, 0)))</f>
        <v>11</v>
      </c>
      <c r="G228" s="1" t="str">
        <f>INDEX(Scores!$B$2:$B$643, MATCH('Next Gen'!$A229, Scores!$E$2:$E$643, 0))</f>
        <v>mid</v>
      </c>
      <c r="H228" s="4">
        <f>INDEX(Scores!$D$2:$D$643, MATCH('Next Gen'!$A229, Scores!$E$2:$E$643, 0))</f>
        <v>45854</v>
      </c>
    </row>
    <row r="229" spans="1:8">
      <c r="A229" s="1">
        <v>168</v>
      </c>
      <c r="B229" s="1" t="s">
        <v>5</v>
      </c>
      <c r="C229" s="1">
        <v>9</v>
      </c>
      <c r="D229" s="1">
        <v>9</v>
      </c>
      <c r="E229" s="1">
        <v>2</v>
      </c>
      <c r="F229" s="1">
        <f>SUMIF(Scores!$E$2:$E$643, 'Next Gen'!$A230, INDEX(Scores!$H$2:$O$643, 0, MATCH($B229, Scores!$H$1:$O$1, 0)))</f>
        <v>3</v>
      </c>
      <c r="G229" s="1" t="str">
        <f>INDEX(Scores!$B$2:$B$643, MATCH('Next Gen'!$A230, Scores!$E$2:$E$643, 0))</f>
        <v>mid</v>
      </c>
      <c r="H229" s="4">
        <f>INDEX(Scores!$D$2:$D$643, MATCH('Next Gen'!$A230, Scores!$E$2:$E$643, 0))</f>
        <v>45854</v>
      </c>
    </row>
    <row r="230" spans="1:8">
      <c r="A230" s="1">
        <v>168</v>
      </c>
      <c r="B230" s="1" t="s">
        <v>83</v>
      </c>
      <c r="C230" s="1">
        <v>9</v>
      </c>
      <c r="D230" s="1">
        <v>3</v>
      </c>
      <c r="E230" s="1">
        <v>0</v>
      </c>
      <c r="F230" s="1">
        <f>SUMIF(Scores!$E$2:$E$643, 'Next Gen'!$A228, INDEX(Scores!$H$2:$O$643, 0, MATCH($B230, Scores!$H$1:$O$1, 0)))</f>
        <v>0</v>
      </c>
      <c r="G230" s="1" t="str">
        <f>INDEX(Scores!$B$2:$B$643, MATCH('Next Gen'!$A228, Scores!$E$2:$E$643, 0))</f>
        <v>mid</v>
      </c>
      <c r="H230" s="4">
        <f>INDEX(Scores!$D$2:$D$643, MATCH('Next Gen'!$A228, Scores!$E$2:$E$643, 0))</f>
        <v>45854</v>
      </c>
    </row>
    <row r="231" spans="1:8">
      <c r="A231" s="1">
        <v>169</v>
      </c>
      <c r="B231" s="1" t="s">
        <v>4</v>
      </c>
      <c r="C231" s="1">
        <v>9</v>
      </c>
      <c r="D231" s="1">
        <v>9</v>
      </c>
      <c r="E231" s="1">
        <v>5</v>
      </c>
      <c r="F231" s="1">
        <f>SUMIF(Scores!$E$2:$E$643, 'Next Gen'!$A232, INDEX(Scores!$H$2:$O$643, 0, MATCH($B231, Scores!$H$1:$O$1, 0)))</f>
        <v>8</v>
      </c>
      <c r="G231" s="1" t="str">
        <f>INDEX(Scores!$B$2:$B$643, MATCH('Next Gen'!$A232, Scores!$E$2:$E$643, 0))</f>
        <v>mid</v>
      </c>
      <c r="H231" s="4">
        <f>INDEX(Scores!$D$2:$D$643, MATCH('Next Gen'!$A232, Scores!$E$2:$E$643, 0))</f>
        <v>45854</v>
      </c>
    </row>
    <row r="232" spans="1:8">
      <c r="A232" s="1">
        <v>169</v>
      </c>
      <c r="B232" s="1" t="s">
        <v>83</v>
      </c>
      <c r="C232" s="1">
        <v>9</v>
      </c>
      <c r="D232" s="1">
        <v>2</v>
      </c>
      <c r="E232" s="1">
        <v>2</v>
      </c>
      <c r="F232" s="1">
        <f>SUMIF(Scores!$E$2:$E$643, 'Next Gen'!$A231, INDEX(Scores!$H$2:$O$643, 0, MATCH($B232, Scores!$H$1:$O$1, 0)))</f>
        <v>2</v>
      </c>
      <c r="G232" s="1" t="str">
        <f>INDEX(Scores!$B$2:$B$643, MATCH('Next Gen'!$A231, Scores!$E$2:$E$643, 0))</f>
        <v>mid</v>
      </c>
      <c r="H232" s="4">
        <f>INDEX(Scores!$D$2:$D$643, MATCH('Next Gen'!$A231, Scores!$E$2:$E$643, 0))</f>
        <v>45854</v>
      </c>
    </row>
    <row r="233" spans="1:8">
      <c r="A233" s="1">
        <v>169</v>
      </c>
      <c r="B233" s="1" t="s">
        <v>5</v>
      </c>
      <c r="C233" s="1">
        <v>9</v>
      </c>
      <c r="D233" s="1">
        <v>6</v>
      </c>
      <c r="E233" s="1">
        <v>1</v>
      </c>
      <c r="F233" s="1">
        <f>SUMIF(Scores!$E$2:$E$643, 'Next Gen'!$A233, INDEX(Scores!$H$2:$O$643, 0, MATCH($B233, Scores!$H$1:$O$1, 0)))</f>
        <v>1</v>
      </c>
      <c r="G233" s="1" t="str">
        <f>INDEX(Scores!$B$2:$B$643, MATCH('Next Gen'!$A233, Scores!$E$2:$E$643, 0))</f>
        <v>mid</v>
      </c>
      <c r="H233" s="4">
        <f>INDEX(Scores!$D$2:$D$643, MATCH('Next Gen'!$A233, Scores!$E$2:$E$643, 0))</f>
        <v>45854</v>
      </c>
    </row>
    <row r="234" spans="1:8">
      <c r="A234" s="1">
        <v>170</v>
      </c>
      <c r="B234" s="1" t="s">
        <v>4</v>
      </c>
      <c r="C234" s="1">
        <v>9</v>
      </c>
      <c r="D234" s="1">
        <v>9</v>
      </c>
      <c r="E234" s="1">
        <v>4</v>
      </c>
      <c r="F234" s="1">
        <f>SUMIF(Scores!$E$2:$E$643, 'Next Gen'!$A235, INDEX(Scores!$H$2:$O$643, 0, MATCH($B234, Scores!$H$1:$O$1, 0)))</f>
        <v>4</v>
      </c>
      <c r="G234" s="1" t="str">
        <f>INDEX(Scores!$B$2:$B$643, MATCH('Next Gen'!$A235, Scores!$E$2:$E$643, 0))</f>
        <v>mid</v>
      </c>
      <c r="H234" s="4">
        <f>INDEX(Scores!$D$2:$D$643, MATCH('Next Gen'!$A235, Scores!$E$2:$E$643, 0))</f>
        <v>45855</v>
      </c>
    </row>
    <row r="235" spans="1:8">
      <c r="A235" s="1">
        <v>170</v>
      </c>
      <c r="B235" s="1" t="s">
        <v>5</v>
      </c>
      <c r="C235" s="1">
        <v>9</v>
      </c>
      <c r="D235" s="1">
        <v>8</v>
      </c>
      <c r="E235" s="1">
        <v>4</v>
      </c>
      <c r="F235" s="1">
        <f>SUMIF(Scores!$E$2:$E$643, 'Next Gen'!$A236, INDEX(Scores!$H$2:$O$643, 0, MATCH($B235, Scores!$H$1:$O$1, 0)))</f>
        <v>9</v>
      </c>
      <c r="G235" s="1" t="str">
        <f>INDEX(Scores!$B$2:$B$643, MATCH('Next Gen'!$A236, Scores!$E$2:$E$643, 0))</f>
        <v>mid</v>
      </c>
      <c r="H235" s="4">
        <f>INDEX(Scores!$D$2:$D$643, MATCH('Next Gen'!$A236, Scores!$E$2:$E$643, 0))</f>
        <v>45855</v>
      </c>
    </row>
    <row r="236" spans="1:8">
      <c r="A236" s="1">
        <v>170</v>
      </c>
      <c r="B236" s="1" t="s">
        <v>83</v>
      </c>
      <c r="C236" s="1">
        <v>9</v>
      </c>
      <c r="D236" s="1">
        <v>6</v>
      </c>
      <c r="E236" s="1">
        <v>2</v>
      </c>
      <c r="F236" s="1">
        <f>SUMIF(Scores!$E$2:$E$643, 'Next Gen'!$A234, INDEX(Scores!$H$2:$O$643, 0, MATCH($B236, Scores!$H$1:$O$1, 0)))</f>
        <v>3</v>
      </c>
      <c r="G236" s="1" t="str">
        <f>INDEX(Scores!$B$2:$B$643, MATCH('Next Gen'!$A234, Scores!$E$2:$E$643, 0))</f>
        <v>mid</v>
      </c>
      <c r="H236" s="4">
        <f>INDEX(Scores!$D$2:$D$643, MATCH('Next Gen'!$A234, Scores!$E$2:$E$643, 0))</f>
        <v>45855</v>
      </c>
    </row>
    <row r="237" spans="1:8">
      <c r="A237" s="1">
        <v>171</v>
      </c>
      <c r="B237" s="1" t="s">
        <v>5</v>
      </c>
      <c r="C237" s="1">
        <v>9</v>
      </c>
      <c r="D237" s="1">
        <v>6</v>
      </c>
      <c r="E237" s="1">
        <v>4</v>
      </c>
      <c r="F237" s="1">
        <f>SUMIF(Scores!$E$2:$E$643, 'Next Gen'!$A239, INDEX(Scores!$H$2:$O$643, 0, MATCH($B237, Scores!$H$1:$O$1, 0)))</f>
        <v>6</v>
      </c>
      <c r="G237" s="1" t="str">
        <f>INDEX(Scores!$B$2:$B$643, MATCH('Next Gen'!$A239, Scores!$E$2:$E$643, 0))</f>
        <v>mid</v>
      </c>
      <c r="H237" s="4">
        <f>INDEX(Scores!$D$2:$D$643, MATCH('Next Gen'!$A239, Scores!$E$2:$E$643, 0))</f>
        <v>45855</v>
      </c>
    </row>
    <row r="238" spans="1:8">
      <c r="A238" s="1">
        <v>171</v>
      </c>
      <c r="B238" s="1" t="s">
        <v>4</v>
      </c>
      <c r="C238" s="1">
        <v>9</v>
      </c>
      <c r="D238" s="1">
        <v>7</v>
      </c>
      <c r="E238" s="1">
        <v>2</v>
      </c>
      <c r="F238" s="1">
        <f>SUMIF(Scores!$E$2:$E$643, 'Next Gen'!$A238, INDEX(Scores!$H$2:$O$643, 0, MATCH($B238, Scores!$H$1:$O$1, 0)))</f>
        <v>5</v>
      </c>
      <c r="G238" s="1" t="str">
        <f>INDEX(Scores!$B$2:$B$643, MATCH('Next Gen'!$A238, Scores!$E$2:$E$643, 0))</f>
        <v>mid</v>
      </c>
      <c r="H238" s="4">
        <f>INDEX(Scores!$D$2:$D$643, MATCH('Next Gen'!$A238, Scores!$E$2:$E$643, 0))</f>
        <v>45855</v>
      </c>
    </row>
    <row r="239" spans="1:8">
      <c r="A239" s="1">
        <v>171</v>
      </c>
      <c r="B239" s="1" t="s">
        <v>83</v>
      </c>
      <c r="C239" s="1">
        <v>9</v>
      </c>
      <c r="D239" s="1">
        <v>6</v>
      </c>
      <c r="E239" s="1">
        <v>1</v>
      </c>
      <c r="F239" s="1">
        <f>SUMIF(Scores!$E$2:$E$643, 'Next Gen'!$A237, INDEX(Scores!$H$2:$O$643, 0, MATCH($B239, Scores!$H$1:$O$1, 0)))</f>
        <v>1</v>
      </c>
      <c r="G239" s="1" t="str">
        <f>INDEX(Scores!$B$2:$B$643, MATCH('Next Gen'!$A237, Scores!$E$2:$E$643, 0))</f>
        <v>mid</v>
      </c>
      <c r="H239" s="4">
        <f>INDEX(Scores!$D$2:$D$643, MATCH('Next Gen'!$A237, Scores!$E$2:$E$643, 0))</f>
        <v>45855</v>
      </c>
    </row>
    <row r="240" spans="1:8">
      <c r="A240" s="1">
        <v>172</v>
      </c>
      <c r="B240" s="1" t="s">
        <v>4</v>
      </c>
      <c r="C240" s="1">
        <v>9</v>
      </c>
      <c r="D240" s="1">
        <v>9</v>
      </c>
      <c r="E240" s="1">
        <v>6</v>
      </c>
      <c r="F240" s="1">
        <f>SUMIF(Scores!$E$2:$E$643, 'Next Gen'!$A241, INDEX(Scores!$H$2:$O$643, 0, MATCH($B240, Scores!$H$1:$O$1, 0)))</f>
        <v>12</v>
      </c>
      <c r="G240" s="1" t="str">
        <f>INDEX(Scores!$B$2:$B$643, MATCH('Next Gen'!$A241, Scores!$E$2:$E$643, 0))</f>
        <v>mid</v>
      </c>
      <c r="H240" s="4">
        <f>INDEX(Scores!$D$2:$D$643, MATCH('Next Gen'!$A241, Scores!$E$2:$E$643, 0))</f>
        <v>45855</v>
      </c>
    </row>
    <row r="241" spans="1:8">
      <c r="A241" s="1">
        <v>172</v>
      </c>
      <c r="B241" s="1" t="s">
        <v>83</v>
      </c>
      <c r="C241" s="1">
        <v>9</v>
      </c>
      <c r="D241" s="1">
        <v>2</v>
      </c>
      <c r="E241" s="1">
        <v>0</v>
      </c>
      <c r="F241" s="1">
        <f>SUMIF(Scores!$E$2:$E$643, 'Next Gen'!$A240, INDEX(Scores!$H$2:$O$643, 0, MATCH($B241, Scores!$H$1:$O$1, 0)))</f>
        <v>0</v>
      </c>
      <c r="G241" s="1" t="str">
        <f>INDEX(Scores!$B$2:$B$643, MATCH('Next Gen'!$A240, Scores!$E$2:$E$643, 0))</f>
        <v>mid</v>
      </c>
      <c r="H241" s="4">
        <f>INDEX(Scores!$D$2:$D$643, MATCH('Next Gen'!$A240, Scores!$E$2:$E$643, 0))</f>
        <v>45855</v>
      </c>
    </row>
    <row r="242" spans="1:8">
      <c r="A242" s="1">
        <v>173</v>
      </c>
      <c r="B242" s="1" t="s">
        <v>83</v>
      </c>
      <c r="C242" s="1">
        <v>12</v>
      </c>
      <c r="D242" s="1">
        <v>9</v>
      </c>
      <c r="E242" s="1">
        <v>1</v>
      </c>
      <c r="F242" s="1">
        <f>SUMIF(Scores!$E$2:$E$643, 'Next Gen'!$A242, INDEX(Scores!$H$2:$O$643, 0, MATCH($B242, Scores!$H$1:$O$1, 0)))</f>
        <v>0</v>
      </c>
      <c r="G242" s="1" t="str">
        <f>INDEX(Scores!$B$2:$B$643, MATCH('Next Gen'!$A242, Scores!$E$2:$E$643, 0))</f>
        <v>mid</v>
      </c>
      <c r="H242" s="4">
        <f>INDEX(Scores!$D$2:$D$643, MATCH('Next Gen'!$A242, Scores!$E$2:$E$643, 0))</f>
        <v>45859</v>
      </c>
    </row>
    <row r="243" spans="1:8">
      <c r="A243" s="1">
        <v>173</v>
      </c>
      <c r="B243" s="1" t="s">
        <v>5</v>
      </c>
      <c r="C243" s="1">
        <v>12</v>
      </c>
      <c r="D243" s="1">
        <v>4</v>
      </c>
      <c r="E243" s="1">
        <v>0</v>
      </c>
      <c r="F243" s="1">
        <f>SUMIF(Scores!$E$2:$E$643, 'Next Gen'!$A243, INDEX(Scores!$H$2:$O$643, 0, MATCH($B243, Scores!$H$1:$O$1, 0)))</f>
        <v>1</v>
      </c>
      <c r="G243" s="1" t="str">
        <f>INDEX(Scores!$B$2:$B$643, MATCH('Next Gen'!$A243, Scores!$E$2:$E$643, 0))</f>
        <v>mid</v>
      </c>
      <c r="H243" s="4">
        <f>INDEX(Scores!$D$2:$D$643, MATCH('Next Gen'!$A243, Scores!$E$2:$E$643, 0))</f>
        <v>45859</v>
      </c>
    </row>
    <row r="244" spans="1:8">
      <c r="A244" s="1">
        <v>174</v>
      </c>
      <c r="B244" s="1" t="s">
        <v>83</v>
      </c>
      <c r="C244" s="1">
        <v>9</v>
      </c>
      <c r="D244" s="1">
        <v>5</v>
      </c>
      <c r="E244" s="1">
        <v>3</v>
      </c>
      <c r="F244" s="1">
        <f>SUMIF(Scores!$E$2:$E$643, 'Next Gen'!$A244, INDEX(Scores!$H$2:$O$643, 0, MATCH($B244, Scores!$H$1:$O$1, 0)))</f>
        <v>3</v>
      </c>
      <c r="G244" s="1" t="str">
        <f>INDEX(Scores!$B$2:$B$643, MATCH('Next Gen'!$A244, Scores!$E$2:$E$643, 0))</f>
        <v>mid</v>
      </c>
      <c r="H244" s="4">
        <f>INDEX(Scores!$D$2:$D$643, MATCH('Next Gen'!$A244, Scores!$E$2:$E$643, 0))</f>
        <v>45859</v>
      </c>
    </row>
    <row r="245" spans="1:8">
      <c r="A245" s="1">
        <v>174</v>
      </c>
      <c r="B245" s="1" t="s">
        <v>5</v>
      </c>
      <c r="C245" s="1">
        <v>9</v>
      </c>
      <c r="D245" s="1">
        <v>8</v>
      </c>
      <c r="E245" s="1">
        <v>2</v>
      </c>
      <c r="F245" s="1">
        <f>SUMIF(Scores!$E$2:$E$643, 'Next Gen'!$A245, INDEX(Scores!$H$2:$O$643, 0, MATCH($B245, Scores!$H$1:$O$1, 0)))</f>
        <v>5</v>
      </c>
      <c r="G245" s="1" t="str">
        <f>INDEX(Scores!$B$2:$B$643, MATCH('Next Gen'!$A245, Scores!$E$2:$E$643, 0))</f>
        <v>mid</v>
      </c>
      <c r="H245" s="4">
        <f>INDEX(Scores!$D$2:$D$643, MATCH('Next Gen'!$A245, Scores!$E$2:$E$643, 0))</f>
        <v>45859</v>
      </c>
    </row>
    <row r="246" spans="1:8">
      <c r="A246" s="1">
        <v>175</v>
      </c>
      <c r="B246" s="1" t="s">
        <v>5</v>
      </c>
      <c r="C246" s="1">
        <v>9</v>
      </c>
      <c r="D246" s="1">
        <v>7</v>
      </c>
      <c r="E246" s="1">
        <v>2</v>
      </c>
      <c r="F246" s="1">
        <f>SUMIF(Scores!$E$2:$E$643, 'Next Gen'!$A247, INDEX(Scores!$H$2:$O$643, 0, MATCH($B246, Scores!$H$1:$O$1, 0)))</f>
        <v>4</v>
      </c>
      <c r="G246" s="1" t="str">
        <f>INDEX(Scores!$B$2:$B$643, MATCH('Next Gen'!$A247, Scores!$E$2:$E$643, 0))</f>
        <v>high</v>
      </c>
      <c r="H246" s="4">
        <f>INDEX(Scores!$D$2:$D$643, MATCH('Next Gen'!$A247, Scores!$E$2:$E$643, 0))</f>
        <v>45859</v>
      </c>
    </row>
    <row r="247" spans="1:8">
      <c r="A247" s="1">
        <v>175</v>
      </c>
      <c r="B247" s="1" t="s">
        <v>83</v>
      </c>
      <c r="C247" s="1">
        <v>9</v>
      </c>
      <c r="D247" s="1">
        <v>3</v>
      </c>
      <c r="E247" s="1">
        <v>1</v>
      </c>
      <c r="F247" s="1">
        <f>SUMIF(Scores!$E$2:$E$643, 'Next Gen'!$A246, INDEX(Scores!$H$2:$O$643, 0, MATCH($B247, Scores!$H$1:$O$1, 0)))</f>
        <v>1</v>
      </c>
      <c r="G247" s="1" t="str">
        <f>INDEX(Scores!$B$2:$B$643, MATCH('Next Gen'!$A246, Scores!$E$2:$E$643, 0))</f>
        <v>high</v>
      </c>
      <c r="H247" s="4">
        <f>INDEX(Scores!$D$2:$D$643, MATCH('Next Gen'!$A246, Scores!$E$2:$E$643, 0))</f>
        <v>45859</v>
      </c>
    </row>
    <row r="248" spans="1:8">
      <c r="A248" s="1">
        <v>176</v>
      </c>
      <c r="B248" s="1" t="s">
        <v>4</v>
      </c>
      <c r="C248" s="1">
        <v>9</v>
      </c>
      <c r="D248" s="1">
        <v>9</v>
      </c>
      <c r="E248" s="1">
        <v>4</v>
      </c>
      <c r="F248" s="1">
        <f>SUMIF(Scores!$E$2:$E$643, 'Next Gen'!$A248, INDEX(Scores!$H$2:$O$643, 0, MATCH($B248, Scores!$H$1:$O$1, 0)))</f>
        <v>8</v>
      </c>
      <c r="G248" s="1" t="str">
        <f>INDEX(Scores!$B$2:$B$643, MATCH('Next Gen'!$A248, Scores!$E$2:$E$643, 0))</f>
        <v>mid</v>
      </c>
      <c r="H248" s="4">
        <f>INDEX(Scores!$D$2:$D$643, MATCH('Next Gen'!$A248, Scores!$E$2:$E$643, 0))</f>
        <v>45860</v>
      </c>
    </row>
    <row r="249" spans="1:8">
      <c r="A249" s="1">
        <v>176</v>
      </c>
      <c r="B249" s="1" t="s">
        <v>5</v>
      </c>
      <c r="C249" s="1">
        <v>9</v>
      </c>
      <c r="D249" s="1">
        <v>8</v>
      </c>
      <c r="E249" s="1">
        <v>3</v>
      </c>
      <c r="F249" s="1">
        <f>SUMIF(Scores!$E$2:$E$643, 'Next Gen'!$A249, INDEX(Scores!$H$2:$O$643, 0, MATCH($B249, Scores!$H$1:$O$1, 0)))</f>
        <v>6</v>
      </c>
      <c r="G249" s="1" t="str">
        <f>INDEX(Scores!$B$2:$B$643, MATCH('Next Gen'!$A249, Scores!$E$2:$E$643, 0))</f>
        <v>mid</v>
      </c>
      <c r="H249" s="4">
        <f>INDEX(Scores!$D$2:$D$643, MATCH('Next Gen'!$A249, Scores!$E$2:$E$643, 0))</f>
        <v>45860</v>
      </c>
    </row>
    <row r="250" spans="1:8">
      <c r="A250" s="1">
        <v>177</v>
      </c>
      <c r="B250" s="1" t="s">
        <v>5</v>
      </c>
      <c r="C250" s="1">
        <v>9</v>
      </c>
      <c r="D250" s="1">
        <v>8</v>
      </c>
      <c r="E250" s="1">
        <v>4</v>
      </c>
      <c r="F250" s="1">
        <f>SUMIF(Scores!$E$2:$E$643, 'Next Gen'!$A251, INDEX(Scores!$H$2:$O$643, 0, MATCH($B250, Scores!$H$1:$O$1, 0)))</f>
        <v>7</v>
      </c>
      <c r="G250" s="1" t="str">
        <f>INDEX(Scores!$B$2:$B$643, MATCH('Next Gen'!$A251, Scores!$E$2:$E$643, 0))</f>
        <v>high</v>
      </c>
      <c r="H250" s="4">
        <f>INDEX(Scores!$D$2:$D$643, MATCH('Next Gen'!$A251, Scores!$E$2:$E$643, 0))</f>
        <v>45860</v>
      </c>
    </row>
    <row r="251" spans="1:8">
      <c r="A251" s="1">
        <v>177</v>
      </c>
      <c r="B251" s="1" t="s">
        <v>4</v>
      </c>
      <c r="C251" s="1">
        <v>9</v>
      </c>
      <c r="D251" s="1">
        <v>9</v>
      </c>
      <c r="E251" s="1">
        <v>2</v>
      </c>
      <c r="F251" s="1">
        <f>SUMIF(Scores!$E$2:$E$643, 'Next Gen'!$A250, INDEX(Scores!$H$2:$O$643, 0, MATCH($B251, Scores!$H$1:$O$1, 0)))</f>
        <v>3</v>
      </c>
      <c r="G251" s="1" t="str">
        <f>INDEX(Scores!$B$2:$B$643, MATCH('Next Gen'!$A250, Scores!$E$2:$E$643, 0))</f>
        <v>high</v>
      </c>
      <c r="H251" s="4">
        <f>INDEX(Scores!$D$2:$D$643, MATCH('Next Gen'!$A250, Scores!$E$2:$E$643, 0))</f>
        <v>45860</v>
      </c>
    </row>
    <row r="252" spans="1:8">
      <c r="A252" s="1">
        <v>178</v>
      </c>
      <c r="B252" s="1" t="s">
        <v>4</v>
      </c>
      <c r="C252" s="1">
        <v>9</v>
      </c>
      <c r="D252" s="1">
        <v>9</v>
      </c>
      <c r="E252" s="1">
        <v>5</v>
      </c>
      <c r="F252" s="1">
        <f>SUMIF(Scores!$E$2:$E$643, 'Next Gen'!$A252, INDEX(Scores!$H$2:$O$643, 0, MATCH($B252, Scores!$H$1:$O$1, 0)))</f>
        <v>9</v>
      </c>
      <c r="G252" s="1" t="str">
        <f>INDEX(Scores!$B$2:$B$643, MATCH('Next Gen'!$A252, Scores!$E$2:$E$643, 0))</f>
        <v>mid</v>
      </c>
      <c r="H252" s="4">
        <f>INDEX(Scores!$D$2:$D$643, MATCH('Next Gen'!$A252, Scores!$E$2:$E$643, 0))</f>
        <v>45861</v>
      </c>
    </row>
    <row r="253" spans="1:8">
      <c r="A253" s="1">
        <v>178</v>
      </c>
      <c r="B253" s="1" t="s">
        <v>5</v>
      </c>
      <c r="C253" s="1">
        <v>9</v>
      </c>
      <c r="D253" s="1">
        <v>9</v>
      </c>
      <c r="E253" s="1">
        <v>3</v>
      </c>
      <c r="F253" s="1">
        <f>SUMIF(Scores!$E$2:$E$643, 'Next Gen'!$A253, INDEX(Scores!$H$2:$O$643, 0, MATCH($B253, Scores!$H$1:$O$1, 0)))</f>
        <v>5</v>
      </c>
      <c r="G253" s="1" t="str">
        <f>INDEX(Scores!$B$2:$B$643, MATCH('Next Gen'!$A253, Scores!$E$2:$E$643, 0))</f>
        <v>mid</v>
      </c>
      <c r="H253" s="4">
        <f>INDEX(Scores!$D$2:$D$643, MATCH('Next Gen'!$A253, Scores!$E$2:$E$643, 0))</f>
        <v>45861</v>
      </c>
    </row>
    <row r="254" spans="1:8">
      <c r="A254" s="1">
        <v>178</v>
      </c>
      <c r="B254" s="1" t="s">
        <v>6</v>
      </c>
      <c r="C254" s="1">
        <v>9</v>
      </c>
      <c r="D254" s="1">
        <v>4</v>
      </c>
      <c r="E254" s="1">
        <v>2</v>
      </c>
      <c r="F254" s="1">
        <f>SUMIF(Scores!$E$2:$E$643, 'Next Gen'!$A254, INDEX(Scores!$H$2:$O$643, 0, MATCH($B254, Scores!$H$1:$O$1, 0)))</f>
        <v>2</v>
      </c>
      <c r="G254" s="1" t="str">
        <f>INDEX(Scores!$B$2:$B$643, MATCH('Next Gen'!$A254, Scores!$E$2:$E$643, 0))</f>
        <v>mid</v>
      </c>
      <c r="H254" s="4">
        <f>INDEX(Scores!$D$2:$D$643, MATCH('Next Gen'!$A254, Scores!$E$2:$E$643, 0))</f>
        <v>45861</v>
      </c>
    </row>
    <row r="255" spans="1:8">
      <c r="A255" s="1">
        <v>179</v>
      </c>
      <c r="B255" s="1" t="s">
        <v>4</v>
      </c>
      <c r="C255" s="1">
        <v>9</v>
      </c>
      <c r="D255" s="1">
        <v>9</v>
      </c>
      <c r="E255" s="1">
        <v>5</v>
      </c>
      <c r="F255" s="1">
        <f>SUMIF(Scores!$E$2:$E$643, 'Next Gen'!$A255, INDEX(Scores!$H$2:$O$643, 0, MATCH($B255, Scores!$H$1:$O$1, 0)))</f>
        <v>6</v>
      </c>
      <c r="G255" s="1" t="str">
        <f>INDEX(Scores!$B$2:$B$643, MATCH('Next Gen'!$A255, Scores!$E$2:$E$643, 0))</f>
        <v>mid</v>
      </c>
      <c r="H255" s="4">
        <f>INDEX(Scores!$D$2:$D$643, MATCH('Next Gen'!$A255, Scores!$E$2:$E$643, 0))</f>
        <v>45861</v>
      </c>
    </row>
    <row r="256" spans="1:8">
      <c r="A256" s="1">
        <v>179</v>
      </c>
      <c r="B256" s="1" t="s">
        <v>5</v>
      </c>
      <c r="C256" s="1">
        <v>9</v>
      </c>
      <c r="D256" s="1">
        <v>6</v>
      </c>
      <c r="E256" s="1">
        <v>2</v>
      </c>
      <c r="F256" s="1">
        <f>SUMIF(Scores!$E$2:$E$643, 'Next Gen'!$A256, INDEX(Scores!$H$2:$O$643, 0, MATCH($B256, Scores!$H$1:$O$1, 0)))</f>
        <v>3</v>
      </c>
      <c r="G256" s="1" t="str">
        <f>INDEX(Scores!$B$2:$B$643, MATCH('Next Gen'!$A256, Scores!$E$2:$E$643, 0))</f>
        <v>mid</v>
      </c>
      <c r="H256" s="4">
        <f>INDEX(Scores!$D$2:$D$643, MATCH('Next Gen'!$A256, Scores!$E$2:$E$643, 0))</f>
        <v>45861</v>
      </c>
    </row>
    <row r="257" spans="1:8">
      <c r="A257" s="1">
        <v>180</v>
      </c>
      <c r="B257" s="1" t="s">
        <v>6</v>
      </c>
      <c r="C257" s="1">
        <v>9</v>
      </c>
      <c r="D257" s="1">
        <v>7</v>
      </c>
      <c r="E257" s="1">
        <v>4</v>
      </c>
      <c r="F257" s="1">
        <f>SUMIF(Scores!$E$2:$E$643, 'Next Gen'!$A257, INDEX(Scores!$H$2:$O$643, 0, MATCH($B257, Scores!$H$1:$O$1, 0)))</f>
        <v>8</v>
      </c>
      <c r="G257" s="1" t="str">
        <f>INDEX(Scores!$B$2:$B$643, MATCH('Next Gen'!$A257, Scores!$E$2:$E$643, 0))</f>
        <v>mid</v>
      </c>
      <c r="H257" s="4">
        <f>INDEX(Scores!$D$2:$D$643, MATCH('Next Gen'!$A257, Scores!$E$2:$E$643, 0))</f>
        <v>45862</v>
      </c>
    </row>
    <row r="258" spans="1:8">
      <c r="A258" s="1">
        <v>180</v>
      </c>
      <c r="B258" s="1" t="s">
        <v>5</v>
      </c>
      <c r="C258" s="1">
        <v>9</v>
      </c>
      <c r="D258" s="1">
        <v>7</v>
      </c>
      <c r="E258" s="1">
        <v>3</v>
      </c>
      <c r="F258" s="1">
        <f>SUMIF(Scores!$E$2:$E$643, 'Next Gen'!$A258, INDEX(Scores!$H$2:$O$643, 0, MATCH($B258, Scores!$H$1:$O$1, 0)))</f>
        <v>5</v>
      </c>
      <c r="G258" s="1" t="str">
        <f>INDEX(Scores!$B$2:$B$643, MATCH('Next Gen'!$A258, Scores!$E$2:$E$643, 0))</f>
        <v>mid</v>
      </c>
      <c r="H258" s="4">
        <f>INDEX(Scores!$D$2:$D$643, MATCH('Next Gen'!$A258, Scores!$E$2:$E$643, 0))</f>
        <v>45862</v>
      </c>
    </row>
    <row r="259" spans="1:8">
      <c r="A259" s="1">
        <v>181</v>
      </c>
      <c r="B259" s="1" t="s">
        <v>5</v>
      </c>
      <c r="C259" s="1">
        <v>9</v>
      </c>
      <c r="D259" s="1">
        <v>8</v>
      </c>
      <c r="E259" s="1">
        <v>3</v>
      </c>
      <c r="F259" s="1">
        <f>SUMIF(Scores!$E$2:$E$643, 'Next Gen'!$A259, INDEX(Scores!$H$2:$O$643, 0, MATCH($B259, Scores!$H$1:$O$1, 0)))</f>
        <v>4</v>
      </c>
      <c r="G259" s="1" t="str">
        <f>INDEX(Scores!$B$2:$B$643, MATCH('Next Gen'!$A259, Scores!$E$2:$E$643, 0))</f>
        <v>mid</v>
      </c>
      <c r="H259" s="4">
        <f>INDEX(Scores!$D$2:$D$643, MATCH('Next Gen'!$A259, Scores!$E$2:$E$643, 0))</f>
        <v>45863</v>
      </c>
    </row>
    <row r="260" spans="1:8">
      <c r="A260" s="1">
        <v>181</v>
      </c>
      <c r="B260" s="1" t="s">
        <v>6</v>
      </c>
      <c r="C260" s="1">
        <v>9</v>
      </c>
      <c r="D260" s="1">
        <v>3</v>
      </c>
      <c r="E260" s="1">
        <v>0</v>
      </c>
      <c r="F260" s="1">
        <f>SUMIF(Scores!$E$2:$E$643, 'Next Gen'!$A260, INDEX(Scores!$H$2:$O$643, 0, MATCH($B260, Scores!$H$1:$O$1, 0)))</f>
        <v>0</v>
      </c>
      <c r="G260" s="1" t="str">
        <f>INDEX(Scores!$B$2:$B$643, MATCH('Next Gen'!$A260, Scores!$E$2:$E$643, 0))</f>
        <v>mid</v>
      </c>
      <c r="H260" s="4">
        <f>INDEX(Scores!$D$2:$D$643, MATCH('Next Gen'!$A260, Scores!$E$2:$E$643, 0))</f>
        <v>45863</v>
      </c>
    </row>
    <row r="261" spans="1:8">
      <c r="A261" s="1">
        <v>182</v>
      </c>
      <c r="B261" s="1" t="s">
        <v>83</v>
      </c>
      <c r="C261" s="1">
        <v>12</v>
      </c>
      <c r="D261" s="1">
        <v>7</v>
      </c>
      <c r="E261" s="1">
        <v>3</v>
      </c>
      <c r="F261" s="1">
        <f>SUMIF(Scores!$E$2:$E$643, 'Next Gen'!$A261, INDEX(Scores!$H$2:$O$643, 0, MATCH($B261, Scores!$H$1:$O$1, 0)))</f>
        <v>3</v>
      </c>
      <c r="G261" s="1" t="str">
        <f>INDEX(Scores!$B$2:$B$643, MATCH('Next Gen'!$A261, Scores!$E$2:$E$643, 0))</f>
        <v>mid</v>
      </c>
      <c r="H261" s="4">
        <f>INDEX(Scores!$D$2:$D$643, MATCH('Next Gen'!$A261, Scores!$E$2:$E$643, 0))</f>
        <v>45863</v>
      </c>
    </row>
    <row r="262" spans="1:8">
      <c r="A262" s="1">
        <v>182</v>
      </c>
      <c r="B262" s="1" t="s">
        <v>5</v>
      </c>
      <c r="C262" s="1">
        <v>12</v>
      </c>
      <c r="D262" s="1">
        <v>11</v>
      </c>
      <c r="E262" s="1">
        <v>3</v>
      </c>
      <c r="F262" s="1">
        <f>SUMIF(Scores!$E$2:$E$643, 'Next Gen'!$A262, INDEX(Scores!$H$2:$O$643, 0, MATCH($B262, Scores!$H$1:$O$1, 0)))</f>
        <v>4</v>
      </c>
      <c r="G262" s="1" t="str">
        <f>INDEX(Scores!$B$2:$B$643, MATCH('Next Gen'!$A262, Scores!$E$2:$E$643, 0))</f>
        <v>mid</v>
      </c>
      <c r="H262" s="4">
        <f>INDEX(Scores!$D$2:$D$643, MATCH('Next Gen'!$A262, Scores!$E$2:$E$643, 0))</f>
        <v>45863</v>
      </c>
    </row>
    <row r="263" spans="1:8">
      <c r="A263" s="1">
        <v>183</v>
      </c>
      <c r="B263" s="1" t="s">
        <v>5</v>
      </c>
      <c r="C263" s="1">
        <v>9</v>
      </c>
      <c r="D263" s="1">
        <v>9</v>
      </c>
      <c r="E263" s="1">
        <v>2</v>
      </c>
      <c r="F263" s="1">
        <f>SUMIF(Scores!$E$2:$E$643, 'Next Gen'!$A263, INDEX(Scores!$H$2:$N$643, 0, MATCH($B263, Scores!$H$1:$N$1, 0)))</f>
        <v>5</v>
      </c>
      <c r="G263" s="1" t="str">
        <f>INDEX(Scores!$B$2:$B$643, MATCH('Next Gen'!$A263, Scores!$E$2:$E$643, 0))</f>
        <v>mid</v>
      </c>
      <c r="H263" s="4">
        <f>INDEX(Scores!$D$2:$D$643, MATCH('Next Gen'!$A263, Scores!$E$2:$E$643, 0))</f>
        <v>45863</v>
      </c>
    </row>
    <row r="264" spans="1:8">
      <c r="A264" s="1">
        <v>183</v>
      </c>
      <c r="B264" s="1" t="s">
        <v>83</v>
      </c>
      <c r="C264" s="1">
        <v>9</v>
      </c>
      <c r="D264" s="1">
        <v>4</v>
      </c>
      <c r="E264" s="1">
        <v>1</v>
      </c>
      <c r="F264" s="1">
        <f>SUMIF(Scores!$E$2:$E$643, 'Next Gen'!$A264, INDEX(Scores!$H$2:$O$643, 0, MATCH($B264, Scores!$H$1:$O$1, 0)))</f>
        <v>3</v>
      </c>
      <c r="G264" s="1" t="str">
        <f>INDEX(Scores!$B$2:$B$643, MATCH('Next Gen'!$A264, Scores!$E$2:$E$643, 0))</f>
        <v>mid</v>
      </c>
      <c r="H264" s="4">
        <f>INDEX(Scores!$D$2:$D$643, MATCH('Next Gen'!$A264, Scores!$E$2:$E$643, 0))</f>
        <v>45863</v>
      </c>
    </row>
    <row r="265" spans="1:8">
      <c r="A265" s="1">
        <v>184</v>
      </c>
      <c r="B265" s="1" t="s">
        <v>5</v>
      </c>
      <c r="C265" s="1">
        <v>9</v>
      </c>
      <c r="D265" s="1">
        <v>7</v>
      </c>
      <c r="E265" s="1">
        <v>4</v>
      </c>
      <c r="F265" s="1">
        <f>SUMIF(Scores!$E$2:$E$643, 'Next Gen'!$A265, INDEX(Scores!$H$2:$N$643, 0, MATCH($B265, Scores!$H$1:$N$1, 0)))</f>
        <v>8</v>
      </c>
      <c r="G265" s="1" t="str">
        <f>INDEX(Scores!$B$2:$B$643, MATCH('Next Gen'!$A265, Scores!$E$2:$E$643, 0))</f>
        <v>mid</v>
      </c>
      <c r="H265" s="4">
        <f>INDEX(Scores!$D$2:$D$643, MATCH('Next Gen'!$A265, Scores!$E$2:$E$643, 0))</f>
        <v>45866</v>
      </c>
    </row>
    <row r="266" spans="1:8">
      <c r="A266" s="1">
        <v>184</v>
      </c>
      <c r="B266" s="1" t="s">
        <v>6</v>
      </c>
      <c r="C266" s="1">
        <v>9</v>
      </c>
      <c r="D266" s="1">
        <v>4</v>
      </c>
      <c r="E266" s="1">
        <v>2</v>
      </c>
      <c r="F266" s="1">
        <f>SUMIF(Scores!$E$2:$E$643, 'Next Gen'!$A266, INDEX(Scores!$H$2:$O$643, 0, MATCH($B266, Scores!$H$1:$O$1, 0)))</f>
        <v>2</v>
      </c>
      <c r="G266" s="1" t="str">
        <f>INDEX(Scores!$B$2:$B$643, MATCH('Next Gen'!$A266, Scores!$E$2:$E$643, 0))</f>
        <v>mid</v>
      </c>
      <c r="H266" s="4">
        <f>INDEX(Scores!$D$2:$D$643, MATCH('Next Gen'!$A266, Scores!$E$2:$E$643, 0))</f>
        <v>45866</v>
      </c>
    </row>
    <row r="267" spans="1:8">
      <c r="A267" s="1">
        <v>185</v>
      </c>
      <c r="B267" s="1" t="s">
        <v>4</v>
      </c>
      <c r="C267" s="1">
        <v>9</v>
      </c>
      <c r="D267" s="1">
        <v>9</v>
      </c>
      <c r="E267" s="1">
        <v>6</v>
      </c>
      <c r="F267" s="1">
        <f>SUMIF(Scores!$E$2:$E$643, 'Next Gen'!$A267, INDEX(Scores!$H$2:$N$643, 0, MATCH($B267, Scores!$H$1:$N$1, 0)))</f>
        <v>11</v>
      </c>
      <c r="G267" s="1" t="str">
        <f>INDEX(Scores!$B$2:$B$643, MATCH('Next Gen'!$A267, Scores!$E$2:$E$643, 0))</f>
        <v>mid</v>
      </c>
      <c r="H267" s="4">
        <f>INDEX(Scores!$D$2:$D$643, MATCH('Next Gen'!$A267, Scores!$E$2:$E$643, 0))</f>
        <v>45868</v>
      </c>
    </row>
    <row r="268" spans="1:8">
      <c r="A268" s="1">
        <v>185</v>
      </c>
      <c r="B268" s="1" t="s">
        <v>5</v>
      </c>
      <c r="C268" s="1">
        <v>9</v>
      </c>
      <c r="D268" s="1">
        <v>8</v>
      </c>
      <c r="E268" s="1">
        <v>3</v>
      </c>
      <c r="F268" s="1">
        <f>SUMIF(Scores!$E$2:$E$643, 'Next Gen'!$A268, INDEX(Scores!$H$2:$O$643, 0, MATCH($B268, Scores!$H$1:$O$1, 0)))</f>
        <v>6</v>
      </c>
      <c r="G268" s="1" t="str">
        <f>INDEX(Scores!$B$2:$B$643, MATCH('Next Gen'!$A268, Scores!$E$2:$E$643, 0))</f>
        <v>mid</v>
      </c>
      <c r="H268" s="4">
        <f>INDEX(Scores!$D$2:$D$643, MATCH('Next Gen'!$A268, Scores!$E$2:$E$643, 0))</f>
        <v>45868</v>
      </c>
    </row>
    <row r="269" spans="1:8">
      <c r="A269" s="1">
        <v>186</v>
      </c>
      <c r="B269" s="1" t="s">
        <v>4</v>
      </c>
      <c r="C269" s="1">
        <v>9</v>
      </c>
      <c r="D269" s="1">
        <v>8</v>
      </c>
      <c r="E269" s="1">
        <v>6</v>
      </c>
      <c r="F269" s="1">
        <f>SUMIF(Scores!$E$2:$E$643, 'Next Gen'!$A269, INDEX(Scores!$H$2:$N$643, 0, MATCH($B269, Scores!$H$1:$N$1, 0)))</f>
        <v>10</v>
      </c>
      <c r="G269" s="1" t="str">
        <f>INDEX(Scores!$B$2:$B$643, MATCH('Next Gen'!$A269, Scores!$E$2:$E$643, 0))</f>
        <v>mid</v>
      </c>
      <c r="H269" s="4">
        <f>INDEX(Scores!$D$2:$D$643, MATCH('Next Gen'!$A269, Scores!$E$2:$E$643, 0))</f>
        <v>45868</v>
      </c>
    </row>
    <row r="270" spans="1:8">
      <c r="A270" s="1">
        <v>186</v>
      </c>
      <c r="B270" s="1" t="s">
        <v>5</v>
      </c>
      <c r="C270" s="1">
        <v>9</v>
      </c>
      <c r="D270" s="1">
        <v>8</v>
      </c>
      <c r="E270" s="1">
        <v>3</v>
      </c>
      <c r="F270" s="1">
        <f>SUMIF(Scores!$E$2:$E$643, 'Next Gen'!$A270, INDEX(Scores!$H$2:$O$643, 0, MATCH($B270, Scores!$H$1:$O$1, 0)))</f>
        <v>7</v>
      </c>
      <c r="G270" s="1" t="str">
        <f>INDEX(Scores!$B$2:$B$643, MATCH('Next Gen'!$A270, Scores!$E$2:$E$643, 0))</f>
        <v>mid</v>
      </c>
      <c r="H270" s="4">
        <f>INDEX(Scores!$D$2:$D$643, MATCH('Next Gen'!$A270, Scores!$E$2:$E$643, 0))</f>
        <v>45868</v>
      </c>
    </row>
    <row r="271" spans="1:8">
      <c r="A271" s="1">
        <v>187</v>
      </c>
      <c r="B271" s="1" t="s">
        <v>4</v>
      </c>
      <c r="C271" s="1">
        <v>9</v>
      </c>
      <c r="D271" s="1">
        <v>9</v>
      </c>
      <c r="E271" s="1">
        <v>7</v>
      </c>
      <c r="F271" s="1">
        <f>SUMIF(Scores!$E$2:$E$643, 'Next Gen'!$A271, INDEX(Scores!$H$2:$N$643, 0, MATCH($B271, Scores!$H$1:$N$1, 0)))</f>
        <v>13</v>
      </c>
      <c r="G271" s="1" t="str">
        <f>INDEX(Scores!$B$2:$B$643, MATCH('Next Gen'!$A271, Scores!$E$2:$E$643, 0))</f>
        <v>mid</v>
      </c>
      <c r="H271" s="4">
        <f>INDEX(Scores!$D$2:$D$643, MATCH('Next Gen'!$A271, Scores!$E$2:$E$643, 0))</f>
        <v>45868</v>
      </c>
    </row>
    <row r="272" spans="1:8">
      <c r="A272" s="1">
        <v>187</v>
      </c>
      <c r="B272" s="1" t="s">
        <v>5</v>
      </c>
      <c r="C272" s="1">
        <v>9</v>
      </c>
      <c r="D272" s="1">
        <v>7</v>
      </c>
      <c r="E272" s="1">
        <v>4</v>
      </c>
      <c r="F272" s="1">
        <f>SUMIF(Scores!$E$2:$E$643, 'Next Gen'!$A272, INDEX(Scores!$H$2:$O$643, 0, MATCH($B272, Scores!$H$1:$O$1, 0)))</f>
        <v>4</v>
      </c>
      <c r="G272" s="1" t="str">
        <f>INDEX(Scores!$B$2:$B$643, MATCH('Next Gen'!$A272, Scores!$E$2:$E$643, 0))</f>
        <v>mid</v>
      </c>
      <c r="H272" s="4">
        <f>INDEX(Scores!$D$2:$D$643, MATCH('Next Gen'!$A272, Scores!$E$2:$E$643, 0))</f>
        <v>45868</v>
      </c>
    </row>
    <row r="273" spans="1:8">
      <c r="A273" s="1">
        <v>188</v>
      </c>
      <c r="B273" s="1" t="s">
        <v>4</v>
      </c>
      <c r="C273" s="1">
        <v>9</v>
      </c>
      <c r="D273" s="1">
        <v>9</v>
      </c>
      <c r="E273" s="1">
        <v>4</v>
      </c>
      <c r="F273" s="1">
        <f>SUMIF(Scores!$E$2:$E$643, 'Next Gen'!$A273, INDEX(Scores!$H$2:$N$643, 0, MATCH($B273, Scores!$H$1:$N$1, 0)))</f>
        <v>8</v>
      </c>
      <c r="G273" s="1" t="str">
        <f>INDEX(Scores!$B$2:$B$643, MATCH('Next Gen'!$A273, Scores!$E$2:$E$643, 0))</f>
        <v>mid</v>
      </c>
      <c r="H273" s="4">
        <f>INDEX(Scores!$D$2:$D$643, MATCH('Next Gen'!$A273, Scores!$E$2:$E$643, 0))</f>
        <v>45868</v>
      </c>
    </row>
    <row r="274" spans="1:8">
      <c r="A274" s="1">
        <v>188</v>
      </c>
      <c r="B274" s="1" t="s">
        <v>5</v>
      </c>
      <c r="C274" s="1">
        <v>9</v>
      </c>
      <c r="D274" s="1">
        <v>7</v>
      </c>
      <c r="E274" s="1">
        <v>3</v>
      </c>
      <c r="F274" s="1">
        <f>SUMIF(Scores!$E$2:$E$643, 'Next Gen'!$A274, INDEX(Scores!$H$2:$O$643, 0, MATCH($B274, Scores!$H$1:$O$1, 0)))</f>
        <v>6</v>
      </c>
      <c r="G274" s="1" t="str">
        <f>INDEX(Scores!$B$2:$B$643, MATCH('Next Gen'!$A274, Scores!$E$2:$E$643, 0))</f>
        <v>mid</v>
      </c>
      <c r="H274" s="4">
        <f>INDEX(Scores!$D$2:$D$643, MATCH('Next Gen'!$A274, Scores!$E$2:$E$643, 0))</f>
        <v>45868</v>
      </c>
    </row>
    <row r="275" spans="1:8">
      <c r="A275" s="1">
        <v>189</v>
      </c>
      <c r="B275" s="1" t="s">
        <v>4</v>
      </c>
      <c r="C275" s="1">
        <v>9</v>
      </c>
      <c r="D275" s="1">
        <v>9</v>
      </c>
      <c r="E275" s="1">
        <v>7</v>
      </c>
      <c r="F275" s="1">
        <f>SUMIF(Scores!$E$2:$E$643, 'Next Gen'!$A275, INDEX(Scores!$H$2:$N$643, 0, MATCH($B275, Scores!$H$1:$N$1, 0)))</f>
        <v>16</v>
      </c>
      <c r="G275" s="1" t="str">
        <f>INDEX(Scores!$B$2:$B$643, MATCH('Next Gen'!$A275, Scores!$E$2:$E$643, 0))</f>
        <v>mid</v>
      </c>
      <c r="H275" s="4">
        <f>INDEX(Scores!$D$2:$D$643, MATCH('Next Gen'!$A275, Scores!$E$2:$E$643, 0))</f>
        <v>45869</v>
      </c>
    </row>
    <row r="276" spans="1:8">
      <c r="A276" s="1">
        <v>189</v>
      </c>
      <c r="B276" s="1" t="s">
        <v>5</v>
      </c>
      <c r="C276" s="1">
        <v>9</v>
      </c>
      <c r="D276" s="1">
        <v>6</v>
      </c>
      <c r="E276" s="1">
        <v>2</v>
      </c>
      <c r="F276" s="1">
        <f>SUMIF(Scores!$E$2:$E$643, 'Next Gen'!$A276, INDEX(Scores!$H$2:$O$643, 0, MATCH($B276, Scores!$H$1:$O$1, 0)))</f>
        <v>6</v>
      </c>
      <c r="G276" s="1" t="str">
        <f>INDEX(Scores!$B$2:$B$643, MATCH('Next Gen'!$A276, Scores!$E$2:$E$643, 0))</f>
        <v>mid</v>
      </c>
      <c r="H276" s="4">
        <f>INDEX(Scores!$D$2:$D$643, MATCH('Next Gen'!$A276, Scores!$E$2:$E$643, 0))</f>
        <v>45869</v>
      </c>
    </row>
    <row r="277" spans="1:8">
      <c r="A277" s="1">
        <v>190</v>
      </c>
      <c r="B277" s="1" t="s">
        <v>4</v>
      </c>
      <c r="C277" s="1">
        <v>12</v>
      </c>
      <c r="D277" s="1">
        <v>12</v>
      </c>
      <c r="E277" s="1">
        <v>4</v>
      </c>
      <c r="F277" s="1">
        <f>SUMIF(Scores!$E$2:$E$643, 'Next Gen'!$A277, INDEX(Scores!$H$2:$N$643, 0, MATCH($B277, Scores!$H$1:$N$1, 0)))</f>
        <v>9</v>
      </c>
      <c r="G277" s="1" t="str">
        <f>INDEX(Scores!$B$2:$B$643, MATCH('Next Gen'!$A277, Scores!$E$2:$E$643, 0))</f>
        <v>mid</v>
      </c>
      <c r="H277" s="4">
        <f>INDEX(Scores!$D$2:$D$643, MATCH('Next Gen'!$A277, Scores!$E$2:$E$643, 0))</f>
        <v>45869</v>
      </c>
    </row>
    <row r="278" spans="1:8">
      <c r="A278" s="1">
        <v>190</v>
      </c>
      <c r="B278" s="1" t="s">
        <v>5</v>
      </c>
      <c r="C278" s="1">
        <v>12</v>
      </c>
      <c r="D278" s="1">
        <v>10</v>
      </c>
      <c r="E278" s="1">
        <v>3</v>
      </c>
      <c r="F278" s="1">
        <f>SUMIF(Scores!$E$2:$E$643, 'Next Gen'!$A278, INDEX(Scores!$H$2:$O$643, 0, MATCH($B278, Scores!$H$1:$O$1, 0)))</f>
        <v>5</v>
      </c>
      <c r="G278" s="1" t="str">
        <f>INDEX(Scores!$B$2:$B$643, MATCH('Next Gen'!$A278, Scores!$E$2:$E$643, 0))</f>
        <v>mid</v>
      </c>
      <c r="H278" s="4">
        <f>INDEX(Scores!$D$2:$D$643, MATCH('Next Gen'!$A278, Scores!$E$2:$E$643, 0))</f>
        <v>45869</v>
      </c>
    </row>
    <row r="279" spans="1:8">
      <c r="A279" s="1">
        <v>191</v>
      </c>
      <c r="B279" s="1" t="s">
        <v>5</v>
      </c>
      <c r="C279" s="1">
        <v>9</v>
      </c>
      <c r="D279" s="1">
        <v>9</v>
      </c>
      <c r="E279" s="1">
        <v>5</v>
      </c>
      <c r="F279" s="1">
        <f>SUMIF(Scores!$E$2:$E$643, 'Next Gen'!$A280, INDEX(Scores!$H$2:$O$643, 0, MATCH($B279, Scores!$H$1:$O$1, 0)))</f>
        <v>7</v>
      </c>
      <c r="G279" s="1" t="str">
        <f>INDEX(Scores!$B$2:$B$643, MATCH('Next Gen'!$A280, Scores!$E$2:$E$643, 0))</f>
        <v>mid</v>
      </c>
      <c r="H279" s="4">
        <f>INDEX(Scores!$D$2:$D$643, MATCH('Next Gen'!$A280, Scores!$E$2:$E$643, 0))</f>
        <v>45869</v>
      </c>
    </row>
    <row r="280" spans="1:8">
      <c r="A280" s="1">
        <v>191</v>
      </c>
      <c r="B280" s="1" t="s">
        <v>4</v>
      </c>
      <c r="C280" s="1">
        <v>9</v>
      </c>
      <c r="D280" s="1">
        <v>9</v>
      </c>
      <c r="E280" s="1">
        <v>3</v>
      </c>
      <c r="F280" s="1">
        <f>SUMIF(Scores!$E$2:$E$643, 'Next Gen'!$A279, INDEX(Scores!$H$2:$N$643, 0, MATCH($B280, Scores!$H$1:$N$1, 0)))</f>
        <v>5</v>
      </c>
      <c r="G280" s="1" t="str">
        <f>INDEX(Scores!$B$2:$B$643, MATCH('Next Gen'!$A279, Scores!$E$2:$E$643, 0))</f>
        <v>mid</v>
      </c>
      <c r="H280" s="4">
        <f>INDEX(Scores!$D$2:$D$643, MATCH('Next Gen'!$A279, Scores!$E$2:$E$643, 0))</f>
        <v>45869</v>
      </c>
    </row>
    <row r="281" spans="1:8">
      <c r="A281" s="1">
        <v>192</v>
      </c>
      <c r="B281" s="1" t="s">
        <v>5</v>
      </c>
      <c r="C281" s="1">
        <v>9</v>
      </c>
      <c r="D281" s="1">
        <v>7</v>
      </c>
      <c r="E281" s="1">
        <v>6</v>
      </c>
      <c r="F281" s="1">
        <f>SUMIF(Scores!$E$2:$E$643, 'Next Gen'!$A282, INDEX(Scores!$H$2:$O$643, 0, MATCH($B281, Scores!$H$1:$O$1, 0)))</f>
        <v>9</v>
      </c>
      <c r="G281" s="1" t="str">
        <f>INDEX(Scores!$B$2:$B$643, MATCH('Next Gen'!$A282, Scores!$E$2:$E$643, 0))</f>
        <v>high</v>
      </c>
      <c r="H281" s="4">
        <f>INDEX(Scores!$D$2:$D$643, MATCH('Next Gen'!$A282, Scores!$E$2:$E$643, 0))</f>
        <v>45870</v>
      </c>
    </row>
    <row r="282" spans="1:8">
      <c r="A282" s="1">
        <v>192</v>
      </c>
      <c r="B282" s="1" t="s">
        <v>4</v>
      </c>
      <c r="C282" s="1">
        <v>9</v>
      </c>
      <c r="D282" s="1">
        <v>8</v>
      </c>
      <c r="E282" s="1">
        <v>4</v>
      </c>
      <c r="F282" s="1">
        <f>SUMIF(Scores!$E$2:$E$643, 'Next Gen'!$A281, INDEX(Scores!$H$2:$N$643, 0, MATCH($B282, Scores!$H$1:$N$1, 0)))</f>
        <v>8</v>
      </c>
      <c r="G282" s="1" t="str">
        <f>INDEX(Scores!$B$2:$B$643, MATCH('Next Gen'!$A281, Scores!$E$2:$E$643, 0))</f>
        <v>high</v>
      </c>
      <c r="H282" s="4">
        <f>INDEX(Scores!$D$2:$D$643, MATCH('Next Gen'!$A281, Scores!$E$2:$E$643, 0))</f>
        <v>45870</v>
      </c>
    </row>
    <row r="283" spans="1:8">
      <c r="A283" s="1">
        <v>193</v>
      </c>
      <c r="B283" s="1" t="s">
        <v>4</v>
      </c>
      <c r="C283" s="1">
        <v>9</v>
      </c>
      <c r="D283" s="1">
        <v>9</v>
      </c>
      <c r="E283" s="1">
        <v>4</v>
      </c>
      <c r="F283" s="1">
        <f>SUMIF(Scores!$E$2:$E$643, 'Next Gen'!$A283, INDEX(Scores!$H$2:$N$643, 0, MATCH($B283, Scores!$H$1:$N$1, 0)))</f>
        <v>8</v>
      </c>
      <c r="G283" s="1" t="str">
        <f>INDEX(Scores!$B$2:$B$643, MATCH('Next Gen'!$A283, Scores!$E$2:$E$643, 0))</f>
        <v>mid</v>
      </c>
      <c r="H283" s="4">
        <f>INDEX(Scores!$D$2:$D$643, MATCH('Next Gen'!$A283, Scores!$E$2:$E$643, 0))</f>
        <v>45870</v>
      </c>
    </row>
    <row r="284" spans="1:8">
      <c r="A284" s="1">
        <v>193</v>
      </c>
      <c r="B284" s="1" t="s">
        <v>5</v>
      </c>
      <c r="C284" s="1">
        <v>9</v>
      </c>
      <c r="D284" s="1">
        <v>5</v>
      </c>
      <c r="E284" s="1">
        <v>4</v>
      </c>
      <c r="F284" s="1">
        <f>SUMIF(Scores!$E$2:$E$643, 'Next Gen'!$A284, INDEX(Scores!$H$2:$O$643, 0, MATCH($B284, Scores!$H$1:$O$1, 0)))</f>
        <v>10</v>
      </c>
      <c r="G284" s="1" t="str">
        <f>INDEX(Scores!$B$2:$B$643, MATCH('Next Gen'!$A284, Scores!$E$2:$E$643, 0))</f>
        <v>mid</v>
      </c>
      <c r="H284" s="4">
        <f>INDEX(Scores!$D$2:$D$643, MATCH('Next Gen'!$A284, Scores!$E$2:$E$643, 0))</f>
        <v>45870</v>
      </c>
    </row>
    <row r="285" spans="1:8">
      <c r="A285" s="1">
        <v>194</v>
      </c>
      <c r="B285" s="1" t="s">
        <v>4</v>
      </c>
      <c r="C285" s="1">
        <v>9</v>
      </c>
      <c r="D285" s="1">
        <v>9</v>
      </c>
      <c r="E285" s="1">
        <v>4</v>
      </c>
      <c r="F285" s="1">
        <f>SUMIF(Scores!$E$2:$E$643, 'Next Gen'!$A285, INDEX(Scores!$H$2:$N$643, 0, MATCH($B285, Scores!$H$1:$N$1, 0)))</f>
        <v>9</v>
      </c>
      <c r="G285" s="1" t="str">
        <f>INDEX(Scores!$B$2:$B$643, MATCH('Next Gen'!$A285, Scores!$E$2:$E$643, 0))</f>
        <v>mid</v>
      </c>
      <c r="H285" s="4">
        <f>INDEX(Scores!$D$2:$D$643, MATCH('Next Gen'!$A285, Scores!$E$2:$E$643, 0))</f>
        <v>45870</v>
      </c>
    </row>
    <row r="286" spans="1:8">
      <c r="A286" s="1">
        <v>194</v>
      </c>
      <c r="B286" s="1" t="s">
        <v>5</v>
      </c>
      <c r="C286" s="1">
        <v>9</v>
      </c>
      <c r="D286" s="1">
        <v>9</v>
      </c>
      <c r="E286" s="1">
        <v>4</v>
      </c>
      <c r="F286" s="1">
        <f>SUMIF(Scores!$E$2:$E$643, 'Next Gen'!$A286, INDEX(Scores!$H$2:$O$643, 0, MATCH($B286, Scores!$H$1:$O$1, 0)))</f>
        <v>7</v>
      </c>
      <c r="G286" s="1" t="str">
        <f>INDEX(Scores!$B$2:$B$643, MATCH('Next Gen'!$A286, Scores!$E$2:$E$643, 0))</f>
        <v>mid</v>
      </c>
      <c r="H286" s="4">
        <f>INDEX(Scores!$D$2:$D$643, MATCH('Next Gen'!$A286, Scores!$E$2:$E$643, 0))</f>
        <v>45870</v>
      </c>
    </row>
    <row r="287" spans="1:8">
      <c r="A287" s="1">
        <v>195</v>
      </c>
      <c r="B287" s="1" t="s">
        <v>4</v>
      </c>
      <c r="C287" s="1">
        <v>9</v>
      </c>
      <c r="D287" s="1">
        <v>9</v>
      </c>
      <c r="E287" s="1">
        <v>3</v>
      </c>
      <c r="F287" s="1">
        <f>SUMIF(Scores!$E$2:$E$643, 'Next Gen'!$A287, INDEX(Scores!$H$2:$N$643, 0, MATCH($B287, Scores!$H$1:$N$1, 0)))</f>
        <v>6</v>
      </c>
      <c r="G287" s="1" t="str">
        <f>INDEX(Scores!$B$2:$B$643, MATCH('Next Gen'!$A287, Scores!$E$2:$E$643, 0))</f>
        <v>mid</v>
      </c>
      <c r="H287" s="4">
        <f>INDEX(Scores!$D$2:$D$643, MATCH('Next Gen'!$A287, Scores!$E$2:$E$643, 0))</f>
        <v>45873</v>
      </c>
    </row>
    <row r="288" spans="1:8">
      <c r="A288" s="1">
        <v>195</v>
      </c>
      <c r="B288" s="1" t="s">
        <v>5</v>
      </c>
      <c r="C288" s="1">
        <v>9</v>
      </c>
      <c r="D288" s="1">
        <v>8</v>
      </c>
      <c r="E288" s="1">
        <v>3</v>
      </c>
      <c r="F288" s="1">
        <f>SUMIF(Scores!$E$2:$E$643, 'Next Gen'!$A288, INDEX(Scores!$H$2:$O$643, 0, MATCH($B288, Scores!$H$1:$O$1, 0)))</f>
        <v>5</v>
      </c>
      <c r="G288" s="1" t="str">
        <f>INDEX(Scores!$B$2:$B$643, MATCH('Next Gen'!$A288, Scores!$E$2:$E$643, 0))</f>
        <v>mid</v>
      </c>
      <c r="H288" s="4">
        <f>INDEX(Scores!$D$2:$D$643, MATCH('Next Gen'!$A288, Scores!$E$2:$E$643, 0))</f>
        <v>45873</v>
      </c>
    </row>
    <row r="289" spans="1:8">
      <c r="A289" s="1">
        <v>196</v>
      </c>
      <c r="B289" s="1" t="s">
        <v>4</v>
      </c>
      <c r="C289" s="1">
        <v>9</v>
      </c>
      <c r="D289" s="1">
        <v>9</v>
      </c>
      <c r="E289" s="1">
        <v>6</v>
      </c>
      <c r="F289" s="1">
        <f>SUMIF(Scores!$E$2:$E$643, 'Next Gen'!$A289, INDEX(Scores!$H$2:$N$643, 0, MATCH($B289, Scores!$H$1:$N$1, 0)))</f>
        <v>13</v>
      </c>
      <c r="G289" s="1" t="str">
        <f>INDEX(Scores!$B$2:$B$643, MATCH('Next Gen'!$A289, Scores!$E$2:$E$643, 0))</f>
        <v>mid</v>
      </c>
      <c r="H289" s="4">
        <f>INDEX(Scores!$D$2:$D$643, MATCH('Next Gen'!$A289, Scores!$E$2:$E$643, 0))</f>
        <v>45873</v>
      </c>
    </row>
    <row r="290" spans="1:8">
      <c r="A290" s="1">
        <v>196</v>
      </c>
      <c r="B290" s="1" t="s">
        <v>5</v>
      </c>
      <c r="C290" s="1">
        <v>9</v>
      </c>
      <c r="D290" s="1">
        <v>6</v>
      </c>
      <c r="E290" s="1">
        <v>3</v>
      </c>
      <c r="F290" s="1">
        <f>SUMIF(Scores!$E$2:$E$643, 'Next Gen'!$A290, INDEX(Scores!$H$2:$O$643, 0, MATCH($B290, Scores!$H$1:$O$1, 0)))</f>
        <v>3</v>
      </c>
      <c r="G290" s="1" t="str">
        <f>INDEX(Scores!$B$2:$B$643, MATCH('Next Gen'!$A290, Scores!$E$2:$E$643, 0))</f>
        <v>mid</v>
      </c>
      <c r="H290" s="4">
        <f>INDEX(Scores!$D$2:$D$643, MATCH('Next Gen'!$A290, Scores!$E$2:$E$643, 0))</f>
        <v>45873</v>
      </c>
    </row>
    <row r="291" spans="1:8">
      <c r="A291" s="1">
        <v>197</v>
      </c>
      <c r="B291" s="1" t="s">
        <v>4</v>
      </c>
      <c r="C291" s="1">
        <v>9</v>
      </c>
      <c r="D291" s="1">
        <v>9</v>
      </c>
      <c r="E291" s="1">
        <v>8</v>
      </c>
      <c r="F291" s="1">
        <f>SUMIF(Scores!$E$2:$E$643, 'Next Gen'!$A291, INDEX(Scores!$H$2:$N$643, 0, MATCH($B291, Scores!$H$1:$N$1, 0)))</f>
        <v>18</v>
      </c>
      <c r="G291" s="1" t="str">
        <f>INDEX(Scores!$B$2:$B$643, MATCH('Next Gen'!$A291, Scores!$E$2:$E$643, 0))</f>
        <v>mid</v>
      </c>
      <c r="H291" s="4">
        <f>INDEX(Scores!$D$2:$D$643, MATCH('Next Gen'!$A291, Scores!$E$2:$E$643, 0))</f>
        <v>45875</v>
      </c>
    </row>
    <row r="292" spans="1:8">
      <c r="A292" s="1">
        <v>197</v>
      </c>
      <c r="B292" s="1" t="s">
        <v>5</v>
      </c>
      <c r="C292" s="1">
        <v>9</v>
      </c>
      <c r="D292" s="1">
        <v>9</v>
      </c>
      <c r="E292" s="1">
        <v>6</v>
      </c>
      <c r="F292" s="1">
        <f>SUMIF(Scores!$E$2:$E$643, 'Next Gen'!$A292, INDEX(Scores!$H$2:$O$643, 0, MATCH($B292, Scores!$H$1:$O$1, 0)))</f>
        <v>11</v>
      </c>
      <c r="G292" s="1" t="str">
        <f>INDEX(Scores!$B$2:$B$643, MATCH('Next Gen'!$A292, Scores!$E$2:$E$643, 0))</f>
        <v>mid</v>
      </c>
      <c r="H292" s="4">
        <f>INDEX(Scores!$D$2:$D$643, MATCH('Next Gen'!$A292, Scores!$E$2:$E$643, 0))</f>
        <v>45875</v>
      </c>
    </row>
    <row r="293" spans="1:8">
      <c r="A293" s="1">
        <v>198</v>
      </c>
      <c r="B293" s="1" t="s">
        <v>5</v>
      </c>
      <c r="C293" s="1">
        <v>9</v>
      </c>
      <c r="D293" s="1">
        <v>9</v>
      </c>
      <c r="E293" s="1">
        <v>7</v>
      </c>
      <c r="F293" s="1">
        <f>SUMIF(Scores!$E$2:$E$643, 'Next Gen'!$A294, INDEX(Scores!$H$2:$O$643, 0, MATCH($B293, Scores!$H$1:$O$1, 0)))</f>
        <v>16</v>
      </c>
      <c r="G293" s="1" t="str">
        <f>INDEX(Scores!$B$2:$B$643, MATCH('Next Gen'!$A294, Scores!$E$2:$E$643, 0))</f>
        <v>mid</v>
      </c>
      <c r="H293" s="4">
        <f>INDEX(Scores!$D$2:$D$643, MATCH('Next Gen'!$A294, Scores!$E$2:$E$643, 0))</f>
        <v>45875</v>
      </c>
    </row>
    <row r="294" spans="1:8">
      <c r="A294" s="1">
        <v>198</v>
      </c>
      <c r="B294" s="1" t="s">
        <v>4</v>
      </c>
      <c r="C294" s="1">
        <v>9</v>
      </c>
      <c r="D294" s="1">
        <v>9</v>
      </c>
      <c r="E294" s="1">
        <v>6</v>
      </c>
      <c r="F294" s="1">
        <f>SUMIF(Scores!$E$2:$E$643, 'Next Gen'!$A293, INDEX(Scores!$H$2:$N$643, 0, MATCH($B294, Scores!$H$1:$N$1, 0)))</f>
        <v>9</v>
      </c>
      <c r="G294" s="1" t="str">
        <f>INDEX(Scores!$B$2:$B$643, MATCH('Next Gen'!$A293, Scores!$E$2:$E$643, 0))</f>
        <v>mid</v>
      </c>
      <c r="H294" s="4">
        <f>INDEX(Scores!$D$2:$D$643, MATCH('Next Gen'!$A293, Scores!$E$2:$E$643, 0))</f>
        <v>45875</v>
      </c>
    </row>
    <row r="295" spans="1:8">
      <c r="A295" s="1">
        <v>199</v>
      </c>
      <c r="B295" s="1" t="s">
        <v>5</v>
      </c>
      <c r="C295" s="1">
        <v>9</v>
      </c>
      <c r="D295" s="1">
        <v>5</v>
      </c>
      <c r="E295" s="1">
        <v>5</v>
      </c>
      <c r="F295" s="1">
        <f>SUMIF(Scores!$E$2:$E$643, 'Next Gen'!$A296, INDEX(Scores!$H$2:$O$643, 0, MATCH($B295, Scores!$H$1:$O$1, 0)))</f>
        <v>7</v>
      </c>
      <c r="G295" s="1" t="str">
        <f>INDEX(Scores!$B$2:$B$643, MATCH('Next Gen'!$A296, Scores!$E$2:$E$643, 0))</f>
        <v>mid</v>
      </c>
      <c r="H295" s="4">
        <f>INDEX(Scores!$D$2:$D$643, MATCH('Next Gen'!$A296, Scores!$E$2:$E$643, 0))</f>
        <v>45875</v>
      </c>
    </row>
    <row r="296" spans="1:8">
      <c r="A296" s="1">
        <v>199</v>
      </c>
      <c r="B296" s="1" t="s">
        <v>4</v>
      </c>
      <c r="C296" s="1">
        <v>9</v>
      </c>
      <c r="D296" s="1">
        <v>9</v>
      </c>
      <c r="E296" s="1">
        <v>3</v>
      </c>
      <c r="F296" s="1">
        <f>SUMIF(Scores!$E$2:$E$643, 'Next Gen'!$A295, INDEX(Scores!$H$2:$N$643, 0, MATCH($B296, Scores!$H$1:$N$1, 0)))</f>
        <v>9</v>
      </c>
      <c r="G296" s="1" t="str">
        <f>INDEX(Scores!$B$2:$B$643, MATCH('Next Gen'!$A295, Scores!$E$2:$E$643, 0))</f>
        <v>mid</v>
      </c>
      <c r="H296" s="4">
        <f>INDEX(Scores!$D$2:$D$643, MATCH('Next Gen'!$A295, Scores!$E$2:$E$643, 0))</f>
        <v>45875</v>
      </c>
    </row>
    <row r="297" spans="1:8">
      <c r="A297" s="1">
        <v>200</v>
      </c>
      <c r="B297" s="1" t="s">
        <v>5</v>
      </c>
      <c r="C297" s="1">
        <v>9</v>
      </c>
      <c r="D297" s="1">
        <v>8</v>
      </c>
      <c r="E297" s="1">
        <v>4</v>
      </c>
      <c r="F297" s="1">
        <f>SUMIF(Scores!$E$2:$E$643, 'Next Gen'!$A298, INDEX(Scores!$H$2:$O$643, 0, MATCH($B297, Scores!$H$1:$O$1, 0)))</f>
        <v>7</v>
      </c>
      <c r="G297" s="1" t="str">
        <f>INDEX(Scores!$B$2:$B$643, MATCH('Next Gen'!$A298, Scores!$E$2:$E$643, 0))</f>
        <v>mid</v>
      </c>
      <c r="H297" s="4">
        <f>INDEX(Scores!$D$2:$D$643, MATCH('Next Gen'!$A298, Scores!$E$2:$E$643, 0))</f>
        <v>45876</v>
      </c>
    </row>
    <row r="298" spans="1:8">
      <c r="A298" s="1">
        <v>200</v>
      </c>
      <c r="B298" s="1" t="s">
        <v>4</v>
      </c>
      <c r="C298" s="1">
        <v>9</v>
      </c>
      <c r="D298" s="1">
        <v>9</v>
      </c>
      <c r="E298" s="1">
        <v>6</v>
      </c>
      <c r="F298" s="1">
        <f>SUMIF(Scores!$E$2:$E$643, 'Next Gen'!$A297, INDEX(Scores!$H$2:$N$643, 0, MATCH($B298, Scores!$H$1:$N$1, 0)))</f>
        <v>14</v>
      </c>
      <c r="G298" s="1" t="str">
        <f>INDEX(Scores!$B$2:$B$643, MATCH('Next Gen'!$A297, Scores!$E$2:$E$643, 0))</f>
        <v>mid</v>
      </c>
      <c r="H298" s="4">
        <f>INDEX(Scores!$D$2:$D$643, MATCH('Next Gen'!$A297, Scores!$E$2:$E$643, 0))</f>
        <v>45876</v>
      </c>
    </row>
    <row r="299" spans="1:8">
      <c r="A299" s="1">
        <v>201</v>
      </c>
      <c r="B299" s="1" t="s">
        <v>5</v>
      </c>
      <c r="C299" s="1">
        <v>9</v>
      </c>
      <c r="D299" s="1">
        <v>7</v>
      </c>
      <c r="E299" s="1">
        <v>3</v>
      </c>
      <c r="F299" s="1">
        <f>SUMIF(Scores!$E$2:$E$643, 'Next Gen'!$A299, INDEX(Scores!$H$2:$N$643, 0, MATCH($B299, Scores!$H$1:$N$1, 0)))</f>
        <v>6</v>
      </c>
      <c r="G299" s="1">
        <f>INDEX(Scores!$B$2:$B$643, MATCH('Next Gen'!$A299, Scores!$E$2:$E$643, 0))</f>
        <v>254</v>
      </c>
      <c r="H299" s="4">
        <f>INDEX(Scores!$D$2:$D$643, MATCH('Next Gen'!$A299, Scores!$E$2:$E$643, 0))</f>
        <v>45880</v>
      </c>
    </row>
    <row r="300" spans="1:8">
      <c r="A300" s="1">
        <v>201</v>
      </c>
      <c r="B300" s="1" t="s">
        <v>4</v>
      </c>
      <c r="C300" s="1">
        <v>9</v>
      </c>
      <c r="D300" s="1">
        <v>9</v>
      </c>
      <c r="E300" s="1">
        <v>3</v>
      </c>
      <c r="F300" s="1">
        <f>SUMIF(Scores!$E$2:$E$643, 'Next Gen'!$A300, INDEX(Scores!$H$2:$N$643, 0, MATCH($B300, Scores!$H$1:$N$1, 0)))</f>
        <v>9</v>
      </c>
      <c r="G300" s="1">
        <f>INDEX(Scores!$B$2:$B$643, MATCH('Next Gen'!$A300, Scores!$E$2:$E$643, 0))</f>
        <v>254</v>
      </c>
      <c r="H300" s="4">
        <f>INDEX(Scores!$D$2:$D$643, MATCH('Next Gen'!$A300, Scores!$E$2:$E$643, 0))</f>
        <v>45880</v>
      </c>
    </row>
    <row r="301" spans="1:8">
      <c r="A301" s="1">
        <v>202</v>
      </c>
      <c r="B301" s="1" t="s">
        <v>4</v>
      </c>
      <c r="C301" s="1">
        <v>9</v>
      </c>
      <c r="D301" s="1">
        <v>9</v>
      </c>
      <c r="E301" s="1">
        <v>6</v>
      </c>
      <c r="F301" s="1">
        <f>SUMIF(Scores!$E$2:$E$643, 'Next Gen'!$A301, INDEX(Scores!$H$2:$N$643, 0, MATCH($B301, Scores!$H$1:$N$1, 0)))</f>
        <v>19</v>
      </c>
      <c r="G301" s="1">
        <f>INDEX(Scores!$B$2:$B$643, MATCH('Next Gen'!$A301, Scores!$E$2:$E$643, 0))</f>
        <v>254</v>
      </c>
      <c r="H301" s="4">
        <f>INDEX(Scores!$D$2:$D$643, MATCH('Next Gen'!$A301, Scores!$E$2:$E$643, 0))</f>
        <v>45881</v>
      </c>
    </row>
    <row r="302" spans="1:8">
      <c r="A302" s="1">
        <v>202</v>
      </c>
      <c r="B302" s="1" t="s">
        <v>5</v>
      </c>
      <c r="C302" s="1">
        <v>9</v>
      </c>
      <c r="D302" s="1">
        <v>9</v>
      </c>
      <c r="E302" s="1">
        <v>8</v>
      </c>
      <c r="F302" s="1">
        <f>SUMIF(Scores!$E$2:$E$643, 'Next Gen'!$A302, INDEX(Scores!$H$2:$N$643, 0, MATCH($B302, Scores!$H$1:$N$1, 0)))</f>
        <v>12</v>
      </c>
      <c r="G302" s="1">
        <f>INDEX(Scores!$B$2:$B$643, MATCH('Next Gen'!$A302, Scores!$E$2:$E$643, 0))</f>
        <v>254</v>
      </c>
      <c r="H302" s="4">
        <f>INDEX(Scores!$D$2:$D$643, MATCH('Next Gen'!$A302, Scores!$E$2:$E$643, 0))</f>
        <v>45881</v>
      </c>
    </row>
    <row r="303" spans="1:8">
      <c r="A303" s="1">
        <v>202</v>
      </c>
      <c r="B303" s="1" t="s">
        <v>7</v>
      </c>
      <c r="C303" s="1">
        <v>9</v>
      </c>
      <c r="D303" s="1">
        <v>6</v>
      </c>
      <c r="E303" s="1">
        <v>4</v>
      </c>
      <c r="F303" s="1">
        <f>SUMIF(Scores!$E$2:$E$643, 'Next Gen'!$A303, INDEX(Scores!$H$2:$N$643, 0, MATCH($B303, Scores!$H$1:$N$1, 0)))</f>
        <v>4</v>
      </c>
      <c r="G303" s="1">
        <f>INDEX(Scores!$B$2:$B$643, MATCH('Next Gen'!$A303, Scores!$E$2:$E$643, 0))</f>
        <v>254</v>
      </c>
      <c r="H303" s="4">
        <f>INDEX(Scores!$D$2:$D$643, MATCH('Next Gen'!$A303, Scores!$E$2:$E$643, 0))</f>
        <v>45881</v>
      </c>
    </row>
    <row r="304" spans="1:8">
      <c r="A304" s="1">
        <v>203</v>
      </c>
      <c r="B304" s="1" t="s">
        <v>4</v>
      </c>
      <c r="C304" s="1">
        <v>9</v>
      </c>
      <c r="D304" s="1">
        <v>9</v>
      </c>
      <c r="E304" s="1">
        <v>8</v>
      </c>
      <c r="F304" s="1">
        <f>SUMIF(Scores!$E$2:$E$643, 'Next Gen'!$A304, INDEX(Scores!$H$2:$N$643, 0, MATCH($B304, Scores!$H$1:$N$1, 0)))</f>
        <v>18</v>
      </c>
      <c r="G304" s="1">
        <f>INDEX(Scores!$B$2:$B$643, MATCH('Next Gen'!$A304, Scores!$E$2:$E$643, 0))</f>
        <v>254</v>
      </c>
      <c r="H304" s="4">
        <f>INDEX(Scores!$D$2:$D$643, MATCH('Next Gen'!$A304, Scores!$E$2:$E$643, 0))</f>
        <v>45881</v>
      </c>
    </row>
    <row r="305" spans="1:8">
      <c r="A305" s="1">
        <v>203</v>
      </c>
      <c r="B305" s="1" t="s">
        <v>5</v>
      </c>
      <c r="C305" s="1">
        <v>9</v>
      </c>
      <c r="D305" s="1">
        <v>9</v>
      </c>
      <c r="E305" s="1">
        <v>7</v>
      </c>
      <c r="F305" s="1">
        <f>SUMIF(Scores!$E$2:$E$643, 'Next Gen'!$A305, INDEX(Scores!$H$2:$N$643, 0, MATCH($B305, Scores!$H$1:$N$1, 0)))</f>
        <v>13</v>
      </c>
      <c r="G305" s="1">
        <f>INDEX(Scores!$B$2:$B$643, MATCH('Next Gen'!$A305, Scores!$E$2:$E$643, 0))</f>
        <v>254</v>
      </c>
      <c r="H305" s="4">
        <f>INDEX(Scores!$D$2:$D$643, MATCH('Next Gen'!$A305, Scores!$E$2:$E$643, 0))</f>
        <v>45881</v>
      </c>
    </row>
    <row r="306" spans="1:8">
      <c r="A306" s="1">
        <v>203</v>
      </c>
      <c r="B306" s="1" t="s">
        <v>23</v>
      </c>
      <c r="C306" s="1">
        <v>9</v>
      </c>
      <c r="D306" s="1">
        <v>6</v>
      </c>
      <c r="E306" s="1">
        <v>2</v>
      </c>
      <c r="F306" s="1">
        <f>SUMIF(Scores!$E$2:$E$643, 'Next Gen'!$A306, INDEX(Scores!$H$2:$N$643, 0, MATCH($B306, Scores!$H$1:$N$1, 0)))</f>
        <v>1</v>
      </c>
      <c r="G306" s="1">
        <f>INDEX(Scores!$B$2:$B$643, MATCH('Next Gen'!$A306, Scores!$E$2:$E$643, 0))</f>
        <v>254</v>
      </c>
      <c r="H306" s="4">
        <f>INDEX(Scores!$D$2:$D$643, MATCH('Next Gen'!$A306, Scores!$E$2:$E$643, 0))</f>
        <v>45881</v>
      </c>
    </row>
    <row r="307" spans="1:8">
      <c r="A307" s="1">
        <v>204</v>
      </c>
      <c r="B307" s="1" t="s">
        <v>4</v>
      </c>
      <c r="C307" s="1">
        <v>12</v>
      </c>
      <c r="D307" s="1">
        <v>12</v>
      </c>
      <c r="E307" s="1">
        <v>8</v>
      </c>
      <c r="F307" s="1">
        <f>SUMIF(Scores!$E$2:$E$643, 'Next Gen'!$A307, INDEX(Scores!$H$2:$N$643, 0, MATCH($B307, Scores!$H$1:$N$1, 0)))</f>
        <v>18</v>
      </c>
      <c r="G307" s="1">
        <f>INDEX(Scores!$B$2:$B$643, MATCH('Next Gen'!$A307, Scores!$E$2:$E$643, 0))</f>
        <v>254</v>
      </c>
      <c r="H307" s="4">
        <f>INDEX(Scores!$D$2:$D$643, MATCH('Next Gen'!$A307, Scores!$E$2:$E$643, 0))</f>
        <v>45882</v>
      </c>
    </row>
    <row r="308" spans="1:8">
      <c r="A308" s="1">
        <v>204</v>
      </c>
      <c r="B308" s="1" t="s">
        <v>5</v>
      </c>
      <c r="C308" s="1">
        <v>12</v>
      </c>
      <c r="D308" s="1">
        <v>10</v>
      </c>
      <c r="E308" s="1">
        <v>9</v>
      </c>
      <c r="F308" s="1">
        <f>SUMIF(Scores!$E$2:$E$643, 'Next Gen'!$A308, INDEX(Scores!$H$2:$N$643, 0, MATCH($B308, Scores!$H$1:$N$1, 0)))</f>
        <v>14</v>
      </c>
      <c r="G308" s="1">
        <f>INDEX(Scores!$B$2:$B$643, MATCH('Next Gen'!$A308, Scores!$E$2:$E$643, 0))</f>
        <v>254</v>
      </c>
      <c r="H308" s="4">
        <f>INDEX(Scores!$D$2:$D$643, MATCH('Next Gen'!$A308, Scores!$E$2:$E$643, 0))</f>
        <v>45882</v>
      </c>
    </row>
    <row r="309" spans="1:8">
      <c r="A309" s="1">
        <v>205</v>
      </c>
      <c r="B309" s="1" t="s">
        <v>4</v>
      </c>
      <c r="C309" s="1">
        <v>9</v>
      </c>
      <c r="D309" s="1">
        <v>7</v>
      </c>
      <c r="E309" s="1">
        <v>4</v>
      </c>
      <c r="F309" s="1">
        <f>SUMIF(Scores!$E$2:$E$643, 'Next Gen'!$A309, INDEX(Scores!$H$2:$N$643, 0, MATCH($B309, Scores!$H$1:$N$1, 0)))</f>
        <v>8</v>
      </c>
      <c r="G309" s="1">
        <f>INDEX(Scores!$B$2:$B$643, MATCH('Next Gen'!$A309, Scores!$E$2:$E$643, 0))</f>
        <v>254</v>
      </c>
      <c r="H309" s="4">
        <f>INDEX(Scores!$D$2:$D$643, MATCH('Next Gen'!$A309, Scores!$E$2:$E$643, 0))</f>
        <v>45883</v>
      </c>
    </row>
    <row r="310" spans="1:8">
      <c r="A310" s="1">
        <v>205</v>
      </c>
      <c r="B310" s="1" t="s">
        <v>5</v>
      </c>
      <c r="C310" s="1">
        <v>9</v>
      </c>
      <c r="D310" s="1">
        <v>6</v>
      </c>
      <c r="E310" s="1">
        <v>5</v>
      </c>
      <c r="F310" s="1">
        <f>SUMIF(Scores!$E$2:$E$643, 'Next Gen'!$A310, INDEX(Scores!$H$2:$N$643, 0, MATCH($B310, Scores!$H$1:$N$1, 0)))</f>
        <v>9</v>
      </c>
      <c r="G310" s="1">
        <f>INDEX(Scores!$B$2:$B$643, MATCH('Next Gen'!$A310, Scores!$E$2:$E$643, 0))</f>
        <v>254</v>
      </c>
      <c r="H310" s="4">
        <f>INDEX(Scores!$D$2:$D$643, MATCH('Next Gen'!$A310, Scores!$E$2:$E$643, 0))</f>
        <v>45883</v>
      </c>
    </row>
    <row r="311" spans="1:8">
      <c r="A311" s="1">
        <v>206</v>
      </c>
      <c r="B311" s="1" t="s">
        <v>4</v>
      </c>
      <c r="C311" s="1">
        <v>9</v>
      </c>
      <c r="D311" s="1">
        <v>8</v>
      </c>
      <c r="E311" s="1">
        <v>5</v>
      </c>
      <c r="F311" s="1">
        <f>SUMIF(Scores!$E$2:$E$643, 'Next Gen'!$A311, INDEX(Scores!$H$2:$N$643, 0, MATCH($B311, Scores!$H$1:$N$1, 0)))</f>
        <v>8</v>
      </c>
      <c r="G311" s="1">
        <f>INDEX(Scores!$B$2:$B$643, MATCH('Next Gen'!$A311, Scores!$E$2:$E$643, 0))</f>
        <v>254</v>
      </c>
      <c r="H311" s="4">
        <f>INDEX(Scores!$D$2:$D$643, MATCH('Next Gen'!$A311, Scores!$E$2:$E$643, 0))</f>
        <v>45887</v>
      </c>
    </row>
    <row r="312" spans="1:8">
      <c r="A312" s="1">
        <v>206</v>
      </c>
      <c r="B312" s="1" t="s">
        <v>5</v>
      </c>
      <c r="C312" s="1">
        <v>9</v>
      </c>
      <c r="D312" s="1">
        <v>6</v>
      </c>
      <c r="E312" s="1">
        <v>2</v>
      </c>
      <c r="F312" s="1">
        <f>SUMIF(Scores!$E$2:$E$643, 'Next Gen'!$A312, INDEX(Scores!$H$2:$N$643, 0, MATCH($B312, Scores!$H$1:$N$1, 0)))</f>
        <v>3</v>
      </c>
      <c r="G312" s="1">
        <f>INDEX(Scores!$B$2:$B$643, MATCH('Next Gen'!$A312, Scores!$E$2:$E$643, 0))</f>
        <v>254</v>
      </c>
      <c r="H312" s="4">
        <f>INDEX(Scores!$D$2:$D$643, MATCH('Next Gen'!$A312, Scores!$E$2:$E$643, 0))</f>
        <v>45887</v>
      </c>
    </row>
    <row r="313" spans="1:8">
      <c r="A313" s="1">
        <v>207</v>
      </c>
      <c r="B313" s="1" t="s">
        <v>4</v>
      </c>
      <c r="C313" s="1">
        <v>9</v>
      </c>
      <c r="D313" s="1">
        <v>8</v>
      </c>
      <c r="E313" s="1">
        <v>5</v>
      </c>
      <c r="F313" s="1">
        <f>SUMIF(Scores!$E$2:$E$643, 'Next Gen'!$A313, INDEX(Scores!$H$2:$N$643, 0, MATCH($B313, Scores!$H$1:$N$1, 0)))</f>
        <v>12</v>
      </c>
      <c r="G313" s="1">
        <f>INDEX(Scores!$B$2:$B$643, MATCH('Next Gen'!$A313, Scores!$E$2:$E$643, 0))</f>
        <v>254</v>
      </c>
      <c r="H313" s="4">
        <f>INDEX(Scores!$D$2:$D$643, MATCH('Next Gen'!$A313, Scores!$E$2:$E$643, 0))</f>
        <v>45888</v>
      </c>
    </row>
    <row r="314" spans="1:8">
      <c r="A314" s="1">
        <v>207</v>
      </c>
      <c r="B314" s="1" t="s">
        <v>5</v>
      </c>
      <c r="C314" s="1">
        <v>9</v>
      </c>
      <c r="D314" s="1">
        <v>8</v>
      </c>
      <c r="E314" s="1">
        <v>5</v>
      </c>
      <c r="F314" s="1">
        <f>SUMIF(Scores!$E$2:$E$643, 'Next Gen'!$A314, INDEX(Scores!$H$2:$N$643, 0, MATCH($B314, Scores!$H$1:$N$1, 0)))</f>
        <v>9</v>
      </c>
      <c r="G314" s="1">
        <f>INDEX(Scores!$B$2:$B$643, MATCH('Next Gen'!$A314, Scores!$E$2:$E$643, 0))</f>
        <v>254</v>
      </c>
      <c r="H314" s="4">
        <f>INDEX(Scores!$D$2:$D$643, MATCH('Next Gen'!$A314, Scores!$E$2:$E$643, 0))</f>
        <v>45888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2025-08-19T18:15:37Z</dcterms:modified>
</cp:coreProperties>
</file>