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ebskinner/Desktop/Rice/First Year/Dart Board/"/>
    </mc:Choice>
  </mc:AlternateContent>
  <xr:revisionPtr revIDLastSave="0" documentId="13_ncr:1_{86374CDF-857B-4641-B7C9-A8A76ED0262C}" xr6:coauthVersionLast="47" xr6:coauthVersionMax="47" xr10:uidLastSave="{00000000-0000-0000-0000-000000000000}"/>
  <bookViews>
    <workbookView xWindow="1100" yWindow="820" windowWidth="28040" windowHeight="17400" xr2:uid="{323CE3BE-3075-5142-8CC5-C739FD3D3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7" i="1" l="1"/>
  <c r="Y206" i="1"/>
  <c r="Y205" i="1"/>
  <c r="W2" i="1"/>
  <c r="X206" i="1"/>
  <c r="X205" i="1"/>
  <c r="Y198" i="1"/>
  <c r="X198" i="1"/>
  <c r="W198" i="1"/>
  <c r="V200" i="1"/>
  <c r="U200" i="1"/>
  <c r="T200" i="1"/>
  <c r="S200" i="1"/>
  <c r="R200" i="1"/>
  <c r="Q200" i="1"/>
  <c r="P200" i="1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N208" i="1"/>
  <c r="M208" i="1"/>
  <c r="L208" i="1"/>
  <c r="K208" i="1"/>
  <c r="J208" i="1"/>
  <c r="I208" i="1"/>
  <c r="H20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V195" i="1"/>
  <c r="U195" i="1"/>
  <c r="T195" i="1"/>
  <c r="S195" i="1"/>
  <c r="R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V187" i="1"/>
  <c r="U187" i="1"/>
  <c r="T187" i="1"/>
  <c r="S187" i="1"/>
  <c r="R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V179" i="1"/>
  <c r="U179" i="1"/>
  <c r="T179" i="1"/>
  <c r="S179" i="1"/>
  <c r="R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V171" i="1"/>
  <c r="U171" i="1"/>
  <c r="T171" i="1"/>
  <c r="S171" i="1"/>
  <c r="R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V163" i="1"/>
  <c r="U163" i="1"/>
  <c r="T163" i="1"/>
  <c r="S163" i="1"/>
  <c r="R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V155" i="1"/>
  <c r="U155" i="1"/>
  <c r="T155" i="1"/>
  <c r="S155" i="1"/>
  <c r="R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V147" i="1"/>
  <c r="U147" i="1"/>
  <c r="T147" i="1"/>
  <c r="S147" i="1"/>
  <c r="R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V139" i="1"/>
  <c r="U139" i="1"/>
  <c r="T139" i="1"/>
  <c r="S139" i="1"/>
  <c r="R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V131" i="1"/>
  <c r="U131" i="1"/>
  <c r="T131" i="1"/>
  <c r="S131" i="1"/>
  <c r="R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V123" i="1"/>
  <c r="U123" i="1"/>
  <c r="T123" i="1"/>
  <c r="S123" i="1"/>
  <c r="R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V115" i="1"/>
  <c r="U115" i="1"/>
  <c r="T115" i="1"/>
  <c r="S115" i="1"/>
  <c r="R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V107" i="1"/>
  <c r="U107" i="1"/>
  <c r="T107" i="1"/>
  <c r="S107" i="1"/>
  <c r="R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V99" i="1"/>
  <c r="U99" i="1"/>
  <c r="T99" i="1"/>
  <c r="S99" i="1"/>
  <c r="R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V91" i="1"/>
  <c r="U91" i="1"/>
  <c r="T91" i="1"/>
  <c r="S91" i="1"/>
  <c r="R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V83" i="1"/>
  <c r="U83" i="1"/>
  <c r="T83" i="1"/>
  <c r="S83" i="1"/>
  <c r="R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V75" i="1"/>
  <c r="U75" i="1"/>
  <c r="T75" i="1"/>
  <c r="S75" i="1"/>
  <c r="R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V67" i="1"/>
  <c r="U67" i="1"/>
  <c r="T67" i="1"/>
  <c r="S67" i="1"/>
  <c r="R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V59" i="1"/>
  <c r="U59" i="1"/>
  <c r="T59" i="1"/>
  <c r="S59" i="1"/>
  <c r="R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V51" i="1"/>
  <c r="U51" i="1"/>
  <c r="T51" i="1"/>
  <c r="S51" i="1"/>
  <c r="R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V43" i="1"/>
  <c r="U43" i="1"/>
  <c r="T43" i="1"/>
  <c r="S43" i="1"/>
  <c r="R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V35" i="1"/>
  <c r="U35" i="1"/>
  <c r="T35" i="1"/>
  <c r="S35" i="1"/>
  <c r="R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V27" i="1"/>
  <c r="U27" i="1"/>
  <c r="T27" i="1"/>
  <c r="S27" i="1"/>
  <c r="R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2" i="1"/>
  <c r="U22" i="1"/>
  <c r="T22" i="1"/>
  <c r="S22" i="1"/>
  <c r="R22" i="1"/>
  <c r="Q22" i="1"/>
  <c r="P22" i="1"/>
  <c r="V21" i="1"/>
  <c r="U21" i="1"/>
  <c r="T21" i="1"/>
  <c r="S21" i="1"/>
  <c r="R21" i="1"/>
  <c r="Q21" i="1"/>
  <c r="P21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V17" i="1"/>
  <c r="U17" i="1"/>
  <c r="T17" i="1"/>
  <c r="S17" i="1"/>
  <c r="R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V9" i="1"/>
  <c r="U9" i="1"/>
  <c r="T9" i="1"/>
  <c r="S9" i="1"/>
  <c r="R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4" i="1"/>
  <c r="U4" i="1"/>
  <c r="T4" i="1"/>
  <c r="S4" i="1"/>
  <c r="R4" i="1"/>
  <c r="Q4" i="1"/>
  <c r="P4" i="1"/>
  <c r="V3" i="1"/>
  <c r="U3" i="1"/>
  <c r="T3" i="1"/>
  <c r="S3" i="1"/>
  <c r="R3" i="1"/>
  <c r="Q3" i="1"/>
  <c r="P3" i="1"/>
  <c r="V2" i="1"/>
  <c r="U2" i="1"/>
  <c r="T2" i="1"/>
  <c r="S2" i="1"/>
  <c r="R2" i="1"/>
  <c r="Q2" i="1"/>
  <c r="P2" i="1"/>
  <c r="Y190" i="1"/>
  <c r="X190" i="1"/>
  <c r="W190" i="1"/>
  <c r="Y187" i="1"/>
  <c r="X187" i="1"/>
  <c r="W187" i="1"/>
  <c r="Y184" i="1"/>
  <c r="X184" i="1"/>
  <c r="W184" i="1"/>
  <c r="Y181" i="1"/>
  <c r="X181" i="1"/>
  <c r="W181" i="1"/>
  <c r="Y178" i="1"/>
  <c r="X178" i="1"/>
  <c r="W178" i="1"/>
  <c r="E180" i="1"/>
  <c r="E183" i="1" s="1"/>
  <c r="E186" i="1" s="1"/>
  <c r="E189" i="1" s="1"/>
  <c r="E192" i="1" s="1"/>
  <c r="E195" i="1" s="1"/>
  <c r="E198" i="1" s="1"/>
  <c r="E179" i="1"/>
  <c r="E182" i="1" s="1"/>
  <c r="E185" i="1" s="1"/>
  <c r="E188" i="1" s="1"/>
  <c r="E191" i="1" s="1"/>
  <c r="E194" i="1" s="1"/>
  <c r="E200" i="1" s="1"/>
  <c r="Y173" i="1"/>
  <c r="X173" i="1"/>
  <c r="W173" i="1"/>
  <c r="X167" i="1"/>
  <c r="Y170" i="1"/>
  <c r="X170" i="1"/>
  <c r="W170" i="1"/>
  <c r="Y167" i="1"/>
  <c r="W167" i="1"/>
  <c r="Y164" i="1"/>
  <c r="X164" i="1"/>
  <c r="W164" i="1"/>
  <c r="Y161" i="1"/>
  <c r="X161" i="1"/>
  <c r="W161" i="1"/>
  <c r="Y158" i="1"/>
  <c r="X158" i="1"/>
  <c r="W158" i="1"/>
  <c r="Y155" i="1"/>
  <c r="X155" i="1"/>
  <c r="W155" i="1"/>
  <c r="Y152" i="1"/>
  <c r="X152" i="1"/>
  <c r="W152" i="1"/>
  <c r="Y149" i="1"/>
  <c r="X149" i="1"/>
  <c r="W149" i="1"/>
  <c r="Y146" i="1"/>
  <c r="X146" i="1"/>
  <c r="W146" i="1"/>
  <c r="Y143" i="1"/>
  <c r="X143" i="1"/>
  <c r="W143" i="1"/>
  <c r="Y137" i="1"/>
  <c r="X137" i="1"/>
  <c r="W137" i="1"/>
  <c r="Y134" i="1"/>
  <c r="X134" i="1"/>
  <c r="W134" i="1"/>
  <c r="Y131" i="1"/>
  <c r="X131" i="1"/>
  <c r="W131" i="1"/>
  <c r="Y128" i="1"/>
  <c r="X128" i="1"/>
  <c r="W128" i="1"/>
  <c r="Y125" i="1"/>
  <c r="X125" i="1"/>
  <c r="W125" i="1"/>
  <c r="Y122" i="1"/>
  <c r="X122" i="1"/>
  <c r="W122" i="1"/>
  <c r="Y119" i="1"/>
  <c r="X119" i="1"/>
  <c r="W119" i="1"/>
  <c r="Y116" i="1"/>
  <c r="Y113" i="1"/>
  <c r="Y110" i="1"/>
  <c r="Y107" i="1"/>
  <c r="Y104" i="1"/>
  <c r="Y101" i="1"/>
  <c r="Y98" i="1"/>
  <c r="Y95" i="1"/>
  <c r="Y92" i="1"/>
  <c r="Y89" i="1"/>
  <c r="Y86" i="1"/>
  <c r="Y83" i="1"/>
  <c r="Y80" i="1"/>
  <c r="Y77" i="1"/>
  <c r="Y74" i="1"/>
  <c r="Y71" i="1"/>
  <c r="Y68" i="1"/>
  <c r="Y65" i="1"/>
  <c r="Y62" i="1"/>
  <c r="Y59" i="1"/>
  <c r="Y56" i="1"/>
  <c r="Y53" i="1"/>
  <c r="Y50" i="1"/>
  <c r="Y47" i="1"/>
  <c r="Y44" i="1"/>
  <c r="Y41" i="1"/>
  <c r="Y38" i="1"/>
  <c r="Y35" i="1"/>
  <c r="Y32" i="1"/>
  <c r="Y29" i="1"/>
  <c r="Y26" i="1"/>
  <c r="Y23" i="1"/>
  <c r="Y20" i="1"/>
  <c r="Y17" i="1"/>
  <c r="Y14" i="1"/>
  <c r="Y11" i="1"/>
  <c r="Y8" i="1"/>
  <c r="Y5" i="1"/>
  <c r="Y2" i="1"/>
  <c r="X116" i="1"/>
  <c r="W116" i="1"/>
  <c r="X113" i="1"/>
  <c r="W113" i="1"/>
  <c r="X110" i="1"/>
  <c r="W110" i="1"/>
  <c r="X107" i="1"/>
  <c r="W107" i="1"/>
  <c r="X104" i="1"/>
  <c r="W104" i="1"/>
  <c r="X101" i="1"/>
  <c r="W101" i="1"/>
  <c r="X98" i="1"/>
  <c r="W98" i="1"/>
  <c r="X95" i="1"/>
  <c r="W95" i="1"/>
  <c r="F7" i="1"/>
  <c r="F10" i="1" s="1"/>
  <c r="F13" i="1" s="1"/>
  <c r="F16" i="1" s="1"/>
  <c r="F19" i="1" s="1"/>
  <c r="F22" i="1" s="1"/>
  <c r="F25" i="1" s="1"/>
  <c r="F28" i="1" s="1"/>
  <c r="F31" i="1" s="1"/>
  <c r="F34" i="1" s="1"/>
  <c r="F37" i="1" s="1"/>
  <c r="F40" i="1" s="1"/>
  <c r="F43" i="1" s="1"/>
  <c r="F46" i="1" s="1"/>
  <c r="F49" i="1" s="1"/>
  <c r="F52" i="1" s="1"/>
  <c r="F55" i="1" s="1"/>
  <c r="F58" i="1" s="1"/>
  <c r="F61" i="1" s="1"/>
  <c r="F64" i="1" s="1"/>
  <c r="F67" i="1" s="1"/>
  <c r="F70" i="1" s="1"/>
  <c r="F73" i="1" s="1"/>
  <c r="F76" i="1" s="1"/>
  <c r="F79" i="1" s="1"/>
  <c r="F82" i="1" s="1"/>
  <c r="F85" i="1" s="1"/>
  <c r="F88" i="1" s="1"/>
  <c r="F91" i="1" s="1"/>
  <c r="F94" i="1" s="1"/>
  <c r="F97" i="1" s="1"/>
  <c r="F100" i="1" s="1"/>
  <c r="F103" i="1" s="1"/>
  <c r="F106" i="1" s="1"/>
  <c r="F109" i="1" s="1"/>
  <c r="F112" i="1" s="1"/>
  <c r="F115" i="1" s="1"/>
  <c r="F118" i="1" s="1"/>
  <c r="F121" i="1" s="1"/>
  <c r="F124" i="1" s="1"/>
  <c r="F127" i="1" s="1"/>
  <c r="F130" i="1" s="1"/>
  <c r="F133" i="1" s="1"/>
  <c r="F136" i="1" s="1"/>
  <c r="F139" i="1" s="1"/>
  <c r="F6" i="1"/>
  <c r="F9" i="1" s="1"/>
  <c r="F12" i="1" s="1"/>
  <c r="F15" i="1" s="1"/>
  <c r="F18" i="1" s="1"/>
  <c r="F21" i="1" s="1"/>
  <c r="F24" i="1" s="1"/>
  <c r="F27" i="1" s="1"/>
  <c r="F30" i="1" s="1"/>
  <c r="F33" i="1" s="1"/>
  <c r="F36" i="1" s="1"/>
  <c r="F39" i="1" s="1"/>
  <c r="F42" i="1" s="1"/>
  <c r="F45" i="1" s="1"/>
  <c r="F48" i="1" s="1"/>
  <c r="F51" i="1" s="1"/>
  <c r="F54" i="1" s="1"/>
  <c r="F57" i="1" s="1"/>
  <c r="F60" i="1" s="1"/>
  <c r="F63" i="1" s="1"/>
  <c r="F66" i="1" s="1"/>
  <c r="F69" i="1" s="1"/>
  <c r="F72" i="1" s="1"/>
  <c r="F75" i="1" s="1"/>
  <c r="F78" i="1" s="1"/>
  <c r="F81" i="1" s="1"/>
  <c r="F84" i="1" s="1"/>
  <c r="F87" i="1" s="1"/>
  <c r="F90" i="1" s="1"/>
  <c r="F93" i="1" s="1"/>
  <c r="F96" i="1" s="1"/>
  <c r="F99" i="1" s="1"/>
  <c r="F102" i="1" s="1"/>
  <c r="F105" i="1" s="1"/>
  <c r="F108" i="1" s="1"/>
  <c r="F111" i="1" s="1"/>
  <c r="F114" i="1" s="1"/>
  <c r="F117" i="1" s="1"/>
  <c r="F120" i="1" s="1"/>
  <c r="F123" i="1" s="1"/>
  <c r="F126" i="1" s="1"/>
  <c r="F129" i="1" s="1"/>
  <c r="F132" i="1" s="1"/>
  <c r="F135" i="1" s="1"/>
  <c r="F138" i="1" s="1"/>
  <c r="F5" i="1"/>
  <c r="F8" i="1" s="1"/>
  <c r="F11" i="1" s="1"/>
  <c r="F14" i="1" s="1"/>
  <c r="F17" i="1" s="1"/>
  <c r="F20" i="1" s="1"/>
  <c r="F23" i="1" s="1"/>
  <c r="F26" i="1" s="1"/>
  <c r="F29" i="1" s="1"/>
  <c r="F32" i="1" s="1"/>
  <c r="F35" i="1" s="1"/>
  <c r="F38" i="1" s="1"/>
  <c r="F41" i="1" s="1"/>
  <c r="F44" i="1" s="1"/>
  <c r="F47" i="1" s="1"/>
  <c r="F50" i="1" s="1"/>
  <c r="F53" i="1" s="1"/>
  <c r="F56" i="1" s="1"/>
  <c r="F59" i="1" s="1"/>
  <c r="F62" i="1" s="1"/>
  <c r="F65" i="1" s="1"/>
  <c r="F68" i="1" s="1"/>
  <c r="F71" i="1" s="1"/>
  <c r="F74" i="1" s="1"/>
  <c r="F77" i="1" s="1"/>
  <c r="F80" i="1" s="1"/>
  <c r="F83" i="1" s="1"/>
  <c r="F86" i="1" s="1"/>
  <c r="F89" i="1" s="1"/>
  <c r="F92" i="1" s="1"/>
  <c r="F95" i="1" s="1"/>
  <c r="F98" i="1" s="1"/>
  <c r="F101" i="1" s="1"/>
  <c r="F104" i="1" s="1"/>
  <c r="F107" i="1" s="1"/>
  <c r="F110" i="1" s="1"/>
  <c r="F113" i="1" s="1"/>
  <c r="F116" i="1" s="1"/>
  <c r="F119" i="1" s="1"/>
  <c r="F122" i="1" s="1"/>
  <c r="F125" i="1" s="1"/>
  <c r="F128" i="1" s="1"/>
  <c r="F131" i="1" s="1"/>
  <c r="F134" i="1" s="1"/>
  <c r="F137" i="1" s="1"/>
  <c r="F140" i="1" s="1"/>
  <c r="F143" i="1" s="1"/>
  <c r="F146" i="1" s="1"/>
  <c r="F149" i="1" s="1"/>
  <c r="F152" i="1" s="1"/>
  <c r="F155" i="1" s="1"/>
  <c r="F158" i="1" s="1"/>
  <c r="F161" i="1" s="1"/>
  <c r="F164" i="1" s="1"/>
  <c r="F167" i="1" s="1"/>
  <c r="F170" i="1" s="1"/>
  <c r="F173" i="1" s="1"/>
  <c r="F178" i="1" s="1"/>
  <c r="F181" i="1" s="1"/>
  <c r="F184" i="1" s="1"/>
  <c r="F187" i="1" s="1"/>
  <c r="F190" i="1" s="1"/>
  <c r="F193" i="1" s="1"/>
  <c r="E7" i="1"/>
  <c r="E10" i="1" s="1"/>
  <c r="E13" i="1" s="1"/>
  <c r="E16" i="1" s="1"/>
  <c r="E19" i="1" s="1"/>
  <c r="E22" i="1" s="1"/>
  <c r="E25" i="1" s="1"/>
  <c r="E28" i="1" s="1"/>
  <c r="E31" i="1" s="1"/>
  <c r="E34" i="1" s="1"/>
  <c r="E37" i="1" s="1"/>
  <c r="E40" i="1" s="1"/>
  <c r="E43" i="1" s="1"/>
  <c r="E46" i="1" s="1"/>
  <c r="E49" i="1" s="1"/>
  <c r="E52" i="1" s="1"/>
  <c r="E55" i="1" s="1"/>
  <c r="E58" i="1" s="1"/>
  <c r="E61" i="1" s="1"/>
  <c r="E64" i="1" s="1"/>
  <c r="E67" i="1" s="1"/>
  <c r="E70" i="1" s="1"/>
  <c r="E73" i="1" s="1"/>
  <c r="E76" i="1" s="1"/>
  <c r="E79" i="1" s="1"/>
  <c r="E82" i="1" s="1"/>
  <c r="E85" i="1" s="1"/>
  <c r="E88" i="1" s="1"/>
  <c r="E91" i="1" s="1"/>
  <c r="E94" i="1" s="1"/>
  <c r="E97" i="1" s="1"/>
  <c r="E100" i="1" s="1"/>
  <c r="E103" i="1" s="1"/>
  <c r="E106" i="1" s="1"/>
  <c r="E109" i="1" s="1"/>
  <c r="E112" i="1" s="1"/>
  <c r="E115" i="1" s="1"/>
  <c r="E118" i="1" s="1"/>
  <c r="E121" i="1" s="1"/>
  <c r="E124" i="1" s="1"/>
  <c r="E127" i="1" s="1"/>
  <c r="E130" i="1" s="1"/>
  <c r="E133" i="1" s="1"/>
  <c r="E136" i="1" s="1"/>
  <c r="E139" i="1" s="1"/>
  <c r="E142" i="1" s="1"/>
  <c r="E145" i="1" s="1"/>
  <c r="E148" i="1" s="1"/>
  <c r="E151" i="1" s="1"/>
  <c r="E154" i="1" s="1"/>
  <c r="E157" i="1" s="1"/>
  <c r="E160" i="1" s="1"/>
  <c r="E163" i="1" s="1"/>
  <c r="E166" i="1" s="1"/>
  <c r="E169" i="1" s="1"/>
  <c r="E172" i="1" s="1"/>
  <c r="E175" i="1" s="1"/>
  <c r="E178" i="1" s="1"/>
  <c r="E181" i="1" s="1"/>
  <c r="E184" i="1" s="1"/>
  <c r="E187" i="1" s="1"/>
  <c r="E190" i="1" s="1"/>
  <c r="E193" i="1" s="1"/>
  <c r="E199" i="1" s="1"/>
  <c r="E6" i="1"/>
  <c r="E9" i="1" s="1"/>
  <c r="E12" i="1" s="1"/>
  <c r="E15" i="1" s="1"/>
  <c r="E18" i="1" s="1"/>
  <c r="E21" i="1" s="1"/>
  <c r="E24" i="1" s="1"/>
  <c r="E27" i="1" s="1"/>
  <c r="E30" i="1" s="1"/>
  <c r="E33" i="1" s="1"/>
  <c r="E36" i="1" s="1"/>
  <c r="E39" i="1" s="1"/>
  <c r="E42" i="1" s="1"/>
  <c r="E45" i="1" s="1"/>
  <c r="E48" i="1" s="1"/>
  <c r="E51" i="1" s="1"/>
  <c r="E54" i="1" s="1"/>
  <c r="E57" i="1" s="1"/>
  <c r="E60" i="1" s="1"/>
  <c r="E63" i="1" s="1"/>
  <c r="E66" i="1" s="1"/>
  <c r="E69" i="1" s="1"/>
  <c r="E72" i="1" s="1"/>
  <c r="E75" i="1" s="1"/>
  <c r="E78" i="1" s="1"/>
  <c r="E81" i="1" s="1"/>
  <c r="E84" i="1" s="1"/>
  <c r="E87" i="1" s="1"/>
  <c r="E90" i="1" s="1"/>
  <c r="E93" i="1" s="1"/>
  <c r="E96" i="1" s="1"/>
  <c r="E99" i="1" s="1"/>
  <c r="E102" i="1" s="1"/>
  <c r="E105" i="1" s="1"/>
  <c r="E108" i="1" s="1"/>
  <c r="E111" i="1" s="1"/>
  <c r="E114" i="1" s="1"/>
  <c r="E117" i="1" s="1"/>
  <c r="E120" i="1" s="1"/>
  <c r="E123" i="1" s="1"/>
  <c r="E126" i="1" s="1"/>
  <c r="E129" i="1" s="1"/>
  <c r="E132" i="1" s="1"/>
  <c r="E135" i="1" s="1"/>
  <c r="E138" i="1" s="1"/>
  <c r="E141" i="1" s="1"/>
  <c r="E144" i="1" s="1"/>
  <c r="E147" i="1" s="1"/>
  <c r="E150" i="1" s="1"/>
  <c r="E153" i="1" s="1"/>
  <c r="E156" i="1" s="1"/>
  <c r="E159" i="1" s="1"/>
  <c r="E162" i="1" s="1"/>
  <c r="E165" i="1" s="1"/>
  <c r="E168" i="1" s="1"/>
  <c r="E171" i="1" s="1"/>
  <c r="E174" i="1" s="1"/>
  <c r="E5" i="1"/>
  <c r="E8" i="1" s="1"/>
  <c r="E11" i="1" s="1"/>
  <c r="E14" i="1" s="1"/>
  <c r="E17" i="1" s="1"/>
  <c r="E20" i="1" s="1"/>
  <c r="E23" i="1" s="1"/>
  <c r="E26" i="1" s="1"/>
  <c r="E29" i="1" s="1"/>
  <c r="E32" i="1" s="1"/>
  <c r="E35" i="1" s="1"/>
  <c r="E38" i="1" s="1"/>
  <c r="E41" i="1" s="1"/>
  <c r="E44" i="1" s="1"/>
  <c r="E47" i="1" s="1"/>
  <c r="E50" i="1" s="1"/>
  <c r="E53" i="1" s="1"/>
  <c r="E56" i="1" s="1"/>
  <c r="E59" i="1" s="1"/>
  <c r="E62" i="1" s="1"/>
  <c r="E65" i="1" s="1"/>
  <c r="E68" i="1" s="1"/>
  <c r="E71" i="1" s="1"/>
  <c r="E74" i="1" s="1"/>
  <c r="E77" i="1" s="1"/>
  <c r="E80" i="1" s="1"/>
  <c r="E83" i="1" s="1"/>
  <c r="E86" i="1" s="1"/>
  <c r="E89" i="1" s="1"/>
  <c r="E92" i="1" s="1"/>
  <c r="E95" i="1" s="1"/>
  <c r="E98" i="1" s="1"/>
  <c r="E101" i="1" s="1"/>
  <c r="E104" i="1" s="1"/>
  <c r="E107" i="1" s="1"/>
  <c r="E110" i="1" s="1"/>
  <c r="E113" i="1" s="1"/>
  <c r="E116" i="1" s="1"/>
  <c r="E119" i="1" s="1"/>
  <c r="E122" i="1" s="1"/>
  <c r="E125" i="1" s="1"/>
  <c r="E128" i="1" s="1"/>
  <c r="E131" i="1" s="1"/>
  <c r="E134" i="1" s="1"/>
  <c r="E137" i="1" s="1"/>
  <c r="E140" i="1" s="1"/>
  <c r="E143" i="1" s="1"/>
  <c r="E146" i="1" s="1"/>
  <c r="E149" i="1" s="1"/>
  <c r="E152" i="1" s="1"/>
  <c r="E155" i="1" s="1"/>
  <c r="E158" i="1" s="1"/>
  <c r="E161" i="1" s="1"/>
  <c r="E164" i="1" s="1"/>
  <c r="E167" i="1" s="1"/>
  <c r="E170" i="1" s="1"/>
  <c r="E173" i="1" s="1"/>
  <c r="X92" i="1"/>
  <c r="W92" i="1"/>
  <c r="X89" i="1"/>
  <c r="W89" i="1"/>
  <c r="X86" i="1"/>
  <c r="W86" i="1"/>
  <c r="X83" i="1"/>
  <c r="W83" i="1"/>
  <c r="X80" i="1"/>
  <c r="W80" i="1"/>
  <c r="X77" i="1"/>
  <c r="W77" i="1"/>
  <c r="X74" i="1"/>
  <c r="W74" i="1"/>
  <c r="X71" i="1"/>
  <c r="W71" i="1"/>
  <c r="X68" i="1"/>
  <c r="W68" i="1"/>
  <c r="X65" i="1"/>
  <c r="W65" i="1"/>
  <c r="X62" i="1"/>
  <c r="W62" i="1"/>
  <c r="X59" i="1"/>
  <c r="W59" i="1"/>
  <c r="X56" i="1"/>
  <c r="W56" i="1"/>
  <c r="X53" i="1"/>
  <c r="W53" i="1"/>
  <c r="X50" i="1"/>
  <c r="W50" i="1"/>
  <c r="X47" i="1"/>
  <c r="W47" i="1"/>
  <c r="X44" i="1"/>
  <c r="W44" i="1"/>
  <c r="X41" i="1"/>
  <c r="W41" i="1"/>
  <c r="X38" i="1"/>
  <c r="W38" i="1"/>
  <c r="X35" i="1"/>
  <c r="W35" i="1"/>
  <c r="X32" i="1"/>
  <c r="W32" i="1"/>
  <c r="X29" i="1"/>
  <c r="W29" i="1"/>
  <c r="X26" i="1"/>
  <c r="W26" i="1"/>
  <c r="X23" i="1"/>
  <c r="W23" i="1"/>
  <c r="X20" i="1"/>
  <c r="W20" i="1"/>
  <c r="X17" i="1"/>
  <c r="W17" i="1"/>
  <c r="X14" i="1"/>
  <c r="W14" i="1"/>
  <c r="X11" i="1"/>
  <c r="W11" i="1"/>
  <c r="X8" i="1"/>
  <c r="W8" i="1"/>
  <c r="X5" i="1"/>
  <c r="X2" i="1"/>
  <c r="W5" i="1"/>
  <c r="F141" i="1" l="1"/>
  <c r="F142" i="1"/>
  <c r="F145" i="1" s="1"/>
  <c r="F148" i="1" s="1"/>
  <c r="F151" i="1" s="1"/>
  <c r="F154" i="1" s="1"/>
  <c r="F157" i="1" s="1"/>
  <c r="F160" i="1" s="1"/>
  <c r="F163" i="1" s="1"/>
  <c r="F166" i="1" s="1"/>
  <c r="F169" i="1" s="1"/>
  <c r="F172" i="1" s="1"/>
  <c r="F175" i="1" s="1"/>
  <c r="F180" i="1" s="1"/>
  <c r="F183" i="1" s="1"/>
  <c r="F186" i="1" s="1"/>
  <c r="F189" i="1" s="1"/>
  <c r="F192" i="1" s="1"/>
  <c r="F195" i="1" s="1"/>
  <c r="F144" i="1" l="1"/>
  <c r="F147" i="1" l="1"/>
  <c r="F150" i="1" l="1"/>
  <c r="F153" i="1" l="1"/>
  <c r="F156" i="1" l="1"/>
  <c r="F159" i="1" l="1"/>
  <c r="F162" i="1" l="1"/>
  <c r="F165" i="1" l="1"/>
  <c r="F168" i="1" l="1"/>
  <c r="F171" i="1" s="1"/>
  <c r="F174" i="1" s="1"/>
  <c r="F179" i="1" s="1"/>
  <c r="F182" i="1" s="1"/>
  <c r="F185" i="1" s="1"/>
  <c r="F188" i="1" s="1"/>
  <c r="F191" i="1" s="1"/>
  <c r="F194" i="1" s="1"/>
  <c r="L206" i="1"/>
  <c r="I207" i="1" l="1"/>
  <c r="J207" i="1"/>
  <c r="M207" i="1"/>
  <c r="N207" i="1"/>
  <c r="H207" i="1"/>
  <c r="L207" i="1"/>
  <c r="L205" i="1"/>
  <c r="J205" i="1"/>
  <c r="N206" i="1"/>
  <c r="M204" i="1"/>
  <c r="K204" i="1"/>
  <c r="H205" i="1"/>
  <c r="N205" i="1"/>
  <c r="I206" i="1"/>
  <c r="M205" i="1"/>
  <c r="L204" i="1"/>
  <c r="K206" i="1"/>
  <c r="I205" i="1"/>
  <c r="H204" i="1"/>
  <c r="J206" i="1"/>
  <c r="J204" i="1"/>
  <c r="H206" i="1"/>
  <c r="K205" i="1"/>
  <c r="I204" i="1"/>
  <c r="N204" i="1"/>
  <c r="M206" i="1"/>
</calcChain>
</file>

<file path=xl/sharedStrings.xml><?xml version="1.0" encoding="utf-8"?>
<sst xmlns="http://schemas.openxmlformats.org/spreadsheetml/2006/main" count="831" uniqueCount="52">
  <si>
    <t>Date</t>
  </si>
  <si>
    <t>Game</t>
  </si>
  <si>
    <t>Round</t>
  </si>
  <si>
    <t>Order</t>
  </si>
  <si>
    <t>Caleb</t>
  </si>
  <si>
    <t>Joshua</t>
  </si>
  <si>
    <t>Quadri</t>
  </si>
  <si>
    <t>Daniel</t>
  </si>
  <si>
    <t>CJQ</t>
  </si>
  <si>
    <t>JC</t>
  </si>
  <si>
    <t>QJC</t>
  </si>
  <si>
    <t>CJ</t>
  </si>
  <si>
    <t>DCJ</t>
  </si>
  <si>
    <t>CJD</t>
  </si>
  <si>
    <t>DJC</t>
  </si>
  <si>
    <t>JCQ</t>
  </si>
  <si>
    <t>magnet</t>
  </si>
  <si>
    <t>bad magnet</t>
  </si>
  <si>
    <t>no magnet</t>
  </si>
  <si>
    <t>Margin</t>
  </si>
  <si>
    <t>height</t>
  </si>
  <si>
    <t>high</t>
  </si>
  <si>
    <t>mid</t>
  </si>
  <si>
    <t>low</t>
  </si>
  <si>
    <t>base</t>
  </si>
  <si>
    <t>Averages</t>
  </si>
  <si>
    <t>Total</t>
  </si>
  <si>
    <t>Veronica</t>
  </si>
  <si>
    <t>CJV</t>
  </si>
  <si>
    <t>angle</t>
  </si>
  <si>
    <t>vertical</t>
  </si>
  <si>
    <t>flat</t>
  </si>
  <si>
    <t>JD</t>
  </si>
  <si>
    <t>QJCDY</t>
  </si>
  <si>
    <t>Qianzi</t>
  </si>
  <si>
    <t>JCK</t>
  </si>
  <si>
    <t>Kenny</t>
  </si>
  <si>
    <t>CJK</t>
  </si>
  <si>
    <t>JC Winner</t>
  </si>
  <si>
    <t>JCD</t>
  </si>
  <si>
    <t>QJ</t>
  </si>
  <si>
    <t>OT</t>
  </si>
  <si>
    <t>Caleb-Hide</t>
  </si>
  <si>
    <t>Joshua-Hide</t>
  </si>
  <si>
    <t>Quadri-Hide</t>
  </si>
  <si>
    <t>Daniel-Hide</t>
  </si>
  <si>
    <t>Qianzi-Hide</t>
  </si>
  <si>
    <t>Kenny-Hide</t>
  </si>
  <si>
    <t>Veronica-Hide</t>
  </si>
  <si>
    <t>Record</t>
  </si>
  <si>
    <t>Percent</t>
  </si>
  <si>
    <t>Total in 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</si>
</sst>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TimesNewRomanPSMT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A9F4-D995-4141-98AC-53C67004365F}">
  <dimension ref="A1:Y208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RowHeight="16"/>
  <cols>
    <col min="1" max="15" width="10.83203125" style="1"/>
    <col min="16" max="22" width="0" style="1" hidden="1" customWidth="1"/>
    <col min="23" max="16384" width="10.83203125" style="1"/>
  </cols>
  <sheetData>
    <row r="1" spans="1:25">
      <c r="A1" s="1" t="s">
        <v>29</v>
      </c>
      <c r="B1" s="1" t="s">
        <v>20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34</v>
      </c>
      <c r="M1" s="2" t="s">
        <v>36</v>
      </c>
      <c r="N1" s="2" t="s">
        <v>27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1" t="s">
        <v>38</v>
      </c>
      <c r="X1" s="1" t="s">
        <v>19</v>
      </c>
      <c r="Y1" s="1" t="s">
        <v>26</v>
      </c>
    </row>
    <row r="2" spans="1:25">
      <c r="A2" s="1" t="s">
        <v>30</v>
      </c>
      <c r="B2" s="1" t="s">
        <v>22</v>
      </c>
      <c r="C2" s="2" t="s">
        <v>18</v>
      </c>
      <c r="D2" s="3">
        <v>45707</v>
      </c>
      <c r="E2" s="2">
        <v>1</v>
      </c>
      <c r="F2" s="2">
        <v>1</v>
      </c>
      <c r="G2" s="2" t="s">
        <v>8</v>
      </c>
      <c r="H2" s="2">
        <v>4</v>
      </c>
      <c r="I2" s="2">
        <v>0</v>
      </c>
      <c r="J2" s="2">
        <v>0</v>
      </c>
      <c r="K2" s="2"/>
      <c r="L2" s="2"/>
      <c r="M2" s="2"/>
      <c r="N2" s="2"/>
      <c r="P2" s="2">
        <f t="shared" ref="P2:V2" si="0">COUNTA(H2)</f>
        <v>1</v>
      </c>
      <c r="Q2" s="2">
        <f t="shared" si="0"/>
        <v>1</v>
      </c>
      <c r="R2" s="2">
        <f t="shared" si="0"/>
        <v>1</v>
      </c>
      <c r="S2" s="2">
        <f t="shared" si="0"/>
        <v>0</v>
      </c>
      <c r="T2" s="2">
        <f t="shared" si="0"/>
        <v>0</v>
      </c>
      <c r="U2" s="2">
        <f t="shared" si="0"/>
        <v>0</v>
      </c>
      <c r="V2" s="2">
        <f t="shared" si="0"/>
        <v>0</v>
      </c>
      <c r="W2" s="8" t="str">
        <f>IF(SUM(H2:H4)&gt;SUM(I2:I4), "Caleb", "Joshua")</f>
        <v>Caleb</v>
      </c>
      <c r="X2" s="8">
        <f>ABS(SUM(H2:H4)-SUM(I2:I4))</f>
        <v>10</v>
      </c>
      <c r="Y2" s="8">
        <f>SUM(H2:H4, I2:I4)</f>
        <v>12</v>
      </c>
    </row>
    <row r="3" spans="1:25">
      <c r="A3" s="1" t="s">
        <v>30</v>
      </c>
      <c r="B3" s="1" t="s">
        <v>22</v>
      </c>
      <c r="C3" s="2" t="s">
        <v>18</v>
      </c>
      <c r="D3" s="3">
        <v>45707</v>
      </c>
      <c r="E3" s="2">
        <v>1</v>
      </c>
      <c r="F3" s="2">
        <v>2</v>
      </c>
      <c r="G3" s="2" t="s">
        <v>8</v>
      </c>
      <c r="H3" s="2">
        <v>3</v>
      </c>
      <c r="I3" s="2">
        <v>0</v>
      </c>
      <c r="J3" s="2">
        <v>0</v>
      </c>
      <c r="K3" s="2"/>
      <c r="L3" s="2"/>
      <c r="M3" s="2"/>
      <c r="N3" s="2"/>
      <c r="P3" s="2">
        <f t="shared" ref="P3:P66" si="1">COUNTA(H3)</f>
        <v>1</v>
      </c>
      <c r="Q3" s="2">
        <f t="shared" ref="Q3:Q66" si="2">COUNTA(I3)</f>
        <v>1</v>
      </c>
      <c r="R3" s="2">
        <f t="shared" ref="R3:R66" si="3">COUNTA(J3)</f>
        <v>1</v>
      </c>
      <c r="S3" s="2">
        <f t="shared" ref="S3:S66" si="4">COUNTA(K3)</f>
        <v>0</v>
      </c>
      <c r="T3" s="2">
        <f t="shared" ref="T3:T66" si="5">COUNTA(L3)</f>
        <v>0</v>
      </c>
      <c r="U3" s="2">
        <f t="shared" ref="U3:U66" si="6">COUNTA(M3)</f>
        <v>0</v>
      </c>
      <c r="V3" s="2">
        <f t="shared" ref="V3:V66" si="7">COUNTA(N3)</f>
        <v>0</v>
      </c>
      <c r="W3" s="8"/>
      <c r="X3" s="8"/>
      <c r="Y3" s="8"/>
    </row>
    <row r="4" spans="1:25">
      <c r="A4" s="1" t="s">
        <v>30</v>
      </c>
      <c r="B4" s="1" t="s">
        <v>22</v>
      </c>
      <c r="C4" s="2" t="s">
        <v>18</v>
      </c>
      <c r="D4" s="3">
        <v>45707</v>
      </c>
      <c r="E4" s="2">
        <v>1</v>
      </c>
      <c r="F4" s="2">
        <v>3</v>
      </c>
      <c r="G4" s="2" t="s">
        <v>8</v>
      </c>
      <c r="H4" s="2">
        <v>4</v>
      </c>
      <c r="I4" s="2">
        <v>1</v>
      </c>
      <c r="J4" s="2">
        <v>1</v>
      </c>
      <c r="K4" s="2"/>
      <c r="L4" s="2"/>
      <c r="M4" s="2"/>
      <c r="N4" s="2"/>
      <c r="P4" s="2">
        <f t="shared" si="1"/>
        <v>1</v>
      </c>
      <c r="Q4" s="2">
        <f t="shared" si="2"/>
        <v>1</v>
      </c>
      <c r="R4" s="2">
        <f t="shared" si="3"/>
        <v>1</v>
      </c>
      <c r="S4" s="2">
        <f t="shared" si="4"/>
        <v>0</v>
      </c>
      <c r="T4" s="2">
        <f t="shared" si="5"/>
        <v>0</v>
      </c>
      <c r="U4" s="2">
        <f t="shared" si="6"/>
        <v>0</v>
      </c>
      <c r="V4" s="2">
        <f t="shared" si="7"/>
        <v>0</v>
      </c>
      <c r="W4" s="8"/>
      <c r="X4" s="8"/>
      <c r="Y4" s="8"/>
    </row>
    <row r="5" spans="1:25">
      <c r="A5" s="1" t="s">
        <v>30</v>
      </c>
      <c r="B5" s="1" t="s">
        <v>22</v>
      </c>
      <c r="C5" s="2" t="s">
        <v>18</v>
      </c>
      <c r="D5" s="3">
        <v>45707</v>
      </c>
      <c r="E5" s="2">
        <f>E2+1</f>
        <v>2</v>
      </c>
      <c r="F5" s="2">
        <f>F2</f>
        <v>1</v>
      </c>
      <c r="G5" s="2" t="s">
        <v>9</v>
      </c>
      <c r="H5" s="2">
        <v>8</v>
      </c>
      <c r="I5" s="2">
        <v>0</v>
      </c>
      <c r="J5" s="2"/>
      <c r="K5" s="2"/>
      <c r="L5" s="2"/>
      <c r="M5" s="2"/>
      <c r="N5" s="2"/>
      <c r="P5" s="2">
        <f t="shared" si="1"/>
        <v>1</v>
      </c>
      <c r="Q5" s="2">
        <f t="shared" si="2"/>
        <v>1</v>
      </c>
      <c r="R5" s="2">
        <f t="shared" si="3"/>
        <v>0</v>
      </c>
      <c r="S5" s="2">
        <f t="shared" si="4"/>
        <v>0</v>
      </c>
      <c r="T5" s="2">
        <f t="shared" si="5"/>
        <v>0</v>
      </c>
      <c r="U5" s="2">
        <f t="shared" si="6"/>
        <v>0</v>
      </c>
      <c r="V5" s="2">
        <f t="shared" si="7"/>
        <v>0</v>
      </c>
      <c r="W5" s="8" t="str">
        <f t="shared" ref="W5" si="8">IF(SUM(H5:H7)&gt;SUM(I5:I7), "Caleb", "Joshua")</f>
        <v>Caleb</v>
      </c>
      <c r="X5" s="8">
        <f>ABS(SUM(H5:H7)-SUM(I5:I7))</f>
        <v>16</v>
      </c>
      <c r="Y5" s="8">
        <f t="shared" ref="Y5" si="9">SUM(H5:H7, I5:I7)</f>
        <v>16</v>
      </c>
    </row>
    <row r="6" spans="1:25">
      <c r="A6" s="1" t="s">
        <v>30</v>
      </c>
      <c r="B6" s="1" t="s">
        <v>22</v>
      </c>
      <c r="C6" s="2" t="s">
        <v>18</v>
      </c>
      <c r="D6" s="3">
        <v>45707</v>
      </c>
      <c r="E6" s="2">
        <f t="shared" ref="E6:E69" si="10">E3+1</f>
        <v>2</v>
      </c>
      <c r="F6" s="2">
        <f>F3</f>
        <v>2</v>
      </c>
      <c r="G6" s="2" t="s">
        <v>9</v>
      </c>
      <c r="H6" s="2">
        <v>5</v>
      </c>
      <c r="I6" s="2">
        <v>0</v>
      </c>
      <c r="J6" s="2"/>
      <c r="K6" s="2"/>
      <c r="L6" s="2"/>
      <c r="M6" s="2"/>
      <c r="N6" s="2"/>
      <c r="P6" s="2">
        <f t="shared" si="1"/>
        <v>1</v>
      </c>
      <c r="Q6" s="2">
        <f t="shared" si="2"/>
        <v>1</v>
      </c>
      <c r="R6" s="2">
        <f t="shared" si="3"/>
        <v>0</v>
      </c>
      <c r="S6" s="2">
        <f t="shared" si="4"/>
        <v>0</v>
      </c>
      <c r="T6" s="2">
        <f t="shared" si="5"/>
        <v>0</v>
      </c>
      <c r="U6" s="2">
        <f t="shared" si="6"/>
        <v>0</v>
      </c>
      <c r="V6" s="2">
        <f t="shared" si="7"/>
        <v>0</v>
      </c>
      <c r="W6" s="8"/>
      <c r="X6" s="8"/>
      <c r="Y6" s="8"/>
    </row>
    <row r="7" spans="1:25">
      <c r="A7" s="1" t="s">
        <v>30</v>
      </c>
      <c r="B7" s="1" t="s">
        <v>22</v>
      </c>
      <c r="C7" s="2" t="s">
        <v>18</v>
      </c>
      <c r="D7" s="3">
        <v>45707</v>
      </c>
      <c r="E7" s="2">
        <f t="shared" si="10"/>
        <v>2</v>
      </c>
      <c r="F7" s="2">
        <f>F4</f>
        <v>3</v>
      </c>
      <c r="G7" s="2" t="s">
        <v>9</v>
      </c>
      <c r="H7" s="2">
        <v>3</v>
      </c>
      <c r="I7" s="2">
        <v>0</v>
      </c>
      <c r="J7" s="2"/>
      <c r="K7" s="2"/>
      <c r="L7" s="2"/>
      <c r="M7" s="2"/>
      <c r="N7" s="2"/>
      <c r="P7" s="2">
        <f t="shared" si="1"/>
        <v>1</v>
      </c>
      <c r="Q7" s="2">
        <f t="shared" si="2"/>
        <v>1</v>
      </c>
      <c r="R7" s="2">
        <f t="shared" si="3"/>
        <v>0</v>
      </c>
      <c r="S7" s="2">
        <f t="shared" si="4"/>
        <v>0</v>
      </c>
      <c r="T7" s="2">
        <f t="shared" si="5"/>
        <v>0</v>
      </c>
      <c r="U7" s="2">
        <f t="shared" si="6"/>
        <v>0</v>
      </c>
      <c r="V7" s="2">
        <f t="shared" si="7"/>
        <v>0</v>
      </c>
      <c r="W7" s="8"/>
      <c r="X7" s="8"/>
      <c r="Y7" s="8"/>
    </row>
    <row r="8" spans="1:25">
      <c r="A8" s="1" t="s">
        <v>30</v>
      </c>
      <c r="B8" s="1" t="s">
        <v>22</v>
      </c>
      <c r="C8" s="2" t="s">
        <v>18</v>
      </c>
      <c r="D8" s="3">
        <v>45708</v>
      </c>
      <c r="E8" s="2">
        <f t="shared" si="10"/>
        <v>3</v>
      </c>
      <c r="F8" s="2">
        <f t="shared" ref="F8:F71" si="11">F5</f>
        <v>1</v>
      </c>
      <c r="G8" s="2" t="s">
        <v>9</v>
      </c>
      <c r="H8" s="2">
        <v>1</v>
      </c>
      <c r="I8" s="2">
        <v>0</v>
      </c>
      <c r="J8" s="2"/>
      <c r="K8" s="2"/>
      <c r="L8" s="2"/>
      <c r="M8" s="2"/>
      <c r="N8" s="2"/>
      <c r="P8" s="2">
        <f t="shared" si="1"/>
        <v>1</v>
      </c>
      <c r="Q8" s="2">
        <f t="shared" si="2"/>
        <v>1</v>
      </c>
      <c r="R8" s="2">
        <f t="shared" si="3"/>
        <v>0</v>
      </c>
      <c r="S8" s="2">
        <f t="shared" si="4"/>
        <v>0</v>
      </c>
      <c r="T8" s="2">
        <f t="shared" si="5"/>
        <v>0</v>
      </c>
      <c r="U8" s="2">
        <f t="shared" si="6"/>
        <v>0</v>
      </c>
      <c r="V8" s="2">
        <f t="shared" si="7"/>
        <v>0</v>
      </c>
      <c r="W8" s="8" t="str">
        <f t="shared" ref="W8" si="12">IF(SUM(H8:H10)&gt;SUM(I8:I10), "Caleb", "Joshua")</f>
        <v>Caleb</v>
      </c>
      <c r="X8" s="8">
        <f t="shared" ref="X8" si="13">ABS(SUM(H8:H10)-SUM(I8:I10))</f>
        <v>6</v>
      </c>
      <c r="Y8" s="8">
        <f t="shared" ref="Y8" si="14">SUM(H8:H10, I8:I10)</f>
        <v>14</v>
      </c>
    </row>
    <row r="9" spans="1:25">
      <c r="A9" s="1" t="s">
        <v>30</v>
      </c>
      <c r="B9" s="1" t="s">
        <v>22</v>
      </c>
      <c r="C9" s="2" t="s">
        <v>18</v>
      </c>
      <c r="D9" s="3">
        <v>45708</v>
      </c>
      <c r="E9" s="2">
        <f t="shared" si="10"/>
        <v>3</v>
      </c>
      <c r="F9" s="2">
        <f t="shared" si="11"/>
        <v>2</v>
      </c>
      <c r="G9" s="2" t="s">
        <v>9</v>
      </c>
      <c r="H9" s="2">
        <v>6</v>
      </c>
      <c r="I9" s="2">
        <v>0</v>
      </c>
      <c r="J9" s="2"/>
      <c r="K9" s="2"/>
      <c r="L9" s="2"/>
      <c r="M9" s="2"/>
      <c r="N9" s="2"/>
      <c r="P9" s="2">
        <f t="shared" si="1"/>
        <v>1</v>
      </c>
      <c r="Q9" s="2">
        <f t="shared" si="2"/>
        <v>1</v>
      </c>
      <c r="R9" s="2">
        <f t="shared" si="3"/>
        <v>0</v>
      </c>
      <c r="S9" s="2">
        <f t="shared" si="4"/>
        <v>0</v>
      </c>
      <c r="T9" s="2">
        <f t="shared" si="5"/>
        <v>0</v>
      </c>
      <c r="U9" s="2">
        <f t="shared" si="6"/>
        <v>0</v>
      </c>
      <c r="V9" s="2">
        <f t="shared" si="7"/>
        <v>0</v>
      </c>
      <c r="W9" s="8"/>
      <c r="X9" s="8"/>
      <c r="Y9" s="8"/>
    </row>
    <row r="10" spans="1:25">
      <c r="A10" s="1" t="s">
        <v>30</v>
      </c>
      <c r="B10" s="1" t="s">
        <v>22</v>
      </c>
      <c r="C10" s="2" t="s">
        <v>18</v>
      </c>
      <c r="D10" s="3">
        <v>45708</v>
      </c>
      <c r="E10" s="2">
        <f t="shared" si="10"/>
        <v>3</v>
      </c>
      <c r="F10" s="2">
        <f t="shared" si="11"/>
        <v>3</v>
      </c>
      <c r="G10" s="2" t="s">
        <v>9</v>
      </c>
      <c r="H10" s="2">
        <v>3</v>
      </c>
      <c r="I10" s="2">
        <v>4</v>
      </c>
      <c r="J10" s="2"/>
      <c r="K10" s="2"/>
      <c r="L10" s="2"/>
      <c r="M10" s="2"/>
      <c r="N10" s="2"/>
      <c r="P10" s="2">
        <f t="shared" si="1"/>
        <v>1</v>
      </c>
      <c r="Q10" s="2">
        <f t="shared" si="2"/>
        <v>1</v>
      </c>
      <c r="R10" s="2">
        <f t="shared" si="3"/>
        <v>0</v>
      </c>
      <c r="S10" s="2">
        <f t="shared" si="4"/>
        <v>0</v>
      </c>
      <c r="T10" s="2">
        <f t="shared" si="5"/>
        <v>0</v>
      </c>
      <c r="U10" s="2">
        <f t="shared" si="6"/>
        <v>0</v>
      </c>
      <c r="V10" s="2">
        <f t="shared" si="7"/>
        <v>0</v>
      </c>
      <c r="W10" s="8"/>
      <c r="X10" s="8"/>
      <c r="Y10" s="8"/>
    </row>
    <row r="11" spans="1:25">
      <c r="A11" s="1" t="s">
        <v>30</v>
      </c>
      <c r="B11" s="1" t="s">
        <v>22</v>
      </c>
      <c r="C11" s="2" t="s">
        <v>18</v>
      </c>
      <c r="D11" s="3">
        <v>45708</v>
      </c>
      <c r="E11" s="2">
        <f t="shared" si="10"/>
        <v>4</v>
      </c>
      <c r="F11" s="2">
        <f t="shared" si="11"/>
        <v>1</v>
      </c>
      <c r="G11" s="2" t="s">
        <v>8</v>
      </c>
      <c r="H11" s="2">
        <v>3</v>
      </c>
      <c r="I11" s="2">
        <v>0</v>
      </c>
      <c r="J11" s="2">
        <v>1</v>
      </c>
      <c r="K11" s="2"/>
      <c r="L11" s="2"/>
      <c r="M11" s="2"/>
      <c r="N11" s="2"/>
      <c r="P11" s="2">
        <f t="shared" si="1"/>
        <v>1</v>
      </c>
      <c r="Q11" s="2">
        <f t="shared" si="2"/>
        <v>1</v>
      </c>
      <c r="R11" s="2">
        <f t="shared" si="3"/>
        <v>1</v>
      </c>
      <c r="S11" s="2">
        <f t="shared" si="4"/>
        <v>0</v>
      </c>
      <c r="T11" s="2">
        <f t="shared" si="5"/>
        <v>0</v>
      </c>
      <c r="U11" s="2">
        <f t="shared" si="6"/>
        <v>0</v>
      </c>
      <c r="V11" s="2">
        <f t="shared" si="7"/>
        <v>0</v>
      </c>
      <c r="W11" s="8" t="str">
        <f t="shared" ref="W11" si="15">IF(SUM(H11:H13)&gt;SUM(I11:I13), "Caleb", "Joshua")</f>
        <v>Caleb</v>
      </c>
      <c r="X11" s="8">
        <f t="shared" ref="X11" si="16">ABS(SUM(H11:H13)-SUM(I11:I13))</f>
        <v>4</v>
      </c>
      <c r="Y11" s="8">
        <f t="shared" ref="Y11" si="17">SUM(H11:H13, I11:I13)</f>
        <v>4</v>
      </c>
    </row>
    <row r="12" spans="1:25">
      <c r="A12" s="1" t="s">
        <v>30</v>
      </c>
      <c r="B12" s="1" t="s">
        <v>22</v>
      </c>
      <c r="C12" s="2" t="s">
        <v>18</v>
      </c>
      <c r="D12" s="3">
        <v>45708</v>
      </c>
      <c r="E12" s="2">
        <f t="shared" si="10"/>
        <v>4</v>
      </c>
      <c r="F12" s="2">
        <f t="shared" si="11"/>
        <v>2</v>
      </c>
      <c r="G12" s="2" t="s">
        <v>8</v>
      </c>
      <c r="H12" s="2">
        <v>0</v>
      </c>
      <c r="I12" s="2">
        <v>0</v>
      </c>
      <c r="J12" s="2">
        <v>2</v>
      </c>
      <c r="K12" s="2"/>
      <c r="L12" s="2"/>
      <c r="M12" s="2"/>
      <c r="N12" s="2"/>
      <c r="P12" s="2">
        <f t="shared" si="1"/>
        <v>1</v>
      </c>
      <c r="Q12" s="2">
        <f t="shared" si="2"/>
        <v>1</v>
      </c>
      <c r="R12" s="2">
        <f t="shared" si="3"/>
        <v>1</v>
      </c>
      <c r="S12" s="2">
        <f t="shared" si="4"/>
        <v>0</v>
      </c>
      <c r="T12" s="2">
        <f t="shared" si="5"/>
        <v>0</v>
      </c>
      <c r="U12" s="2">
        <f t="shared" si="6"/>
        <v>0</v>
      </c>
      <c r="V12" s="2">
        <f t="shared" si="7"/>
        <v>0</v>
      </c>
      <c r="W12" s="8"/>
      <c r="X12" s="8"/>
      <c r="Y12" s="8"/>
    </row>
    <row r="13" spans="1:25">
      <c r="A13" s="1" t="s">
        <v>30</v>
      </c>
      <c r="B13" s="1" t="s">
        <v>22</v>
      </c>
      <c r="C13" s="2" t="s">
        <v>18</v>
      </c>
      <c r="D13" s="3">
        <v>45708</v>
      </c>
      <c r="E13" s="2">
        <f t="shared" si="10"/>
        <v>4</v>
      </c>
      <c r="F13" s="2">
        <f t="shared" si="11"/>
        <v>3</v>
      </c>
      <c r="G13" s="2" t="s">
        <v>8</v>
      </c>
      <c r="H13" s="2">
        <v>1</v>
      </c>
      <c r="I13" s="2">
        <v>0</v>
      </c>
      <c r="J13" s="2">
        <v>4</v>
      </c>
      <c r="K13" s="2"/>
      <c r="L13" s="2"/>
      <c r="M13" s="2"/>
      <c r="N13" s="2"/>
      <c r="P13" s="2">
        <f t="shared" si="1"/>
        <v>1</v>
      </c>
      <c r="Q13" s="2">
        <f t="shared" si="2"/>
        <v>1</v>
      </c>
      <c r="R13" s="2">
        <f t="shared" si="3"/>
        <v>1</v>
      </c>
      <c r="S13" s="2">
        <f t="shared" si="4"/>
        <v>0</v>
      </c>
      <c r="T13" s="2">
        <f t="shared" si="5"/>
        <v>0</v>
      </c>
      <c r="U13" s="2">
        <f t="shared" si="6"/>
        <v>0</v>
      </c>
      <c r="V13" s="2">
        <f t="shared" si="7"/>
        <v>0</v>
      </c>
      <c r="W13" s="8"/>
      <c r="X13" s="8"/>
      <c r="Y13" s="8"/>
    </row>
    <row r="14" spans="1:25">
      <c r="A14" s="1" t="s">
        <v>30</v>
      </c>
      <c r="B14" s="1" t="s">
        <v>22</v>
      </c>
      <c r="C14" s="2" t="s">
        <v>18</v>
      </c>
      <c r="D14" s="3">
        <v>45708</v>
      </c>
      <c r="E14" s="2">
        <f t="shared" si="10"/>
        <v>5</v>
      </c>
      <c r="F14" s="2">
        <f t="shared" si="11"/>
        <v>1</v>
      </c>
      <c r="G14" s="2" t="s">
        <v>10</v>
      </c>
      <c r="H14" s="2">
        <v>5</v>
      </c>
      <c r="I14" s="2">
        <v>1</v>
      </c>
      <c r="J14" s="2">
        <v>1</v>
      </c>
      <c r="K14" s="2"/>
      <c r="L14" s="2"/>
      <c r="M14" s="2"/>
      <c r="N14" s="2"/>
      <c r="P14" s="2">
        <f t="shared" si="1"/>
        <v>1</v>
      </c>
      <c r="Q14" s="2">
        <f t="shared" si="2"/>
        <v>1</v>
      </c>
      <c r="R14" s="2">
        <f t="shared" si="3"/>
        <v>1</v>
      </c>
      <c r="S14" s="2">
        <f t="shared" si="4"/>
        <v>0</v>
      </c>
      <c r="T14" s="2">
        <f t="shared" si="5"/>
        <v>0</v>
      </c>
      <c r="U14" s="2">
        <f t="shared" si="6"/>
        <v>0</v>
      </c>
      <c r="V14" s="2">
        <f t="shared" si="7"/>
        <v>0</v>
      </c>
      <c r="W14" s="8" t="str">
        <f t="shared" ref="W14" si="18">IF(SUM(H14:H16)&gt;SUM(I14:I16), "Caleb", "Joshua")</f>
        <v>Caleb</v>
      </c>
      <c r="X14" s="8">
        <f t="shared" ref="X14" si="19">ABS(SUM(H14:H16)-SUM(I14:I16))</f>
        <v>10</v>
      </c>
      <c r="Y14" s="8">
        <f t="shared" ref="Y14" si="20">SUM(H14:H16, I14:I16)</f>
        <v>12</v>
      </c>
    </row>
    <row r="15" spans="1:25">
      <c r="A15" s="1" t="s">
        <v>30</v>
      </c>
      <c r="B15" s="1" t="s">
        <v>22</v>
      </c>
      <c r="C15" s="2" t="s">
        <v>18</v>
      </c>
      <c r="D15" s="3">
        <v>45708</v>
      </c>
      <c r="E15" s="2">
        <f t="shared" si="10"/>
        <v>5</v>
      </c>
      <c r="F15" s="2">
        <f t="shared" si="11"/>
        <v>2</v>
      </c>
      <c r="G15" s="2" t="s">
        <v>10</v>
      </c>
      <c r="H15" s="2">
        <v>4</v>
      </c>
      <c r="I15" s="2">
        <v>0</v>
      </c>
      <c r="J15" s="2">
        <v>2</v>
      </c>
      <c r="K15" s="2"/>
      <c r="L15" s="2"/>
      <c r="M15" s="2"/>
      <c r="N15" s="2"/>
      <c r="P15" s="2">
        <f t="shared" si="1"/>
        <v>1</v>
      </c>
      <c r="Q15" s="2">
        <f t="shared" si="2"/>
        <v>1</v>
      </c>
      <c r="R15" s="2">
        <f t="shared" si="3"/>
        <v>1</v>
      </c>
      <c r="S15" s="2">
        <f t="shared" si="4"/>
        <v>0</v>
      </c>
      <c r="T15" s="2">
        <f t="shared" si="5"/>
        <v>0</v>
      </c>
      <c r="U15" s="2">
        <f t="shared" si="6"/>
        <v>0</v>
      </c>
      <c r="V15" s="2">
        <f t="shared" si="7"/>
        <v>0</v>
      </c>
      <c r="W15" s="8"/>
      <c r="X15" s="8"/>
      <c r="Y15" s="8"/>
    </row>
    <row r="16" spans="1:25">
      <c r="A16" s="1" t="s">
        <v>30</v>
      </c>
      <c r="B16" s="1" t="s">
        <v>22</v>
      </c>
      <c r="C16" s="2" t="s">
        <v>18</v>
      </c>
      <c r="D16" s="3">
        <v>45708</v>
      </c>
      <c r="E16" s="2">
        <f t="shared" si="10"/>
        <v>5</v>
      </c>
      <c r="F16" s="2">
        <f t="shared" si="11"/>
        <v>3</v>
      </c>
      <c r="G16" s="2" t="s">
        <v>10</v>
      </c>
      <c r="H16" s="2">
        <v>2</v>
      </c>
      <c r="I16" s="2">
        <v>0</v>
      </c>
      <c r="J16" s="2">
        <v>0</v>
      </c>
      <c r="K16" s="2"/>
      <c r="L16" s="2"/>
      <c r="M16" s="2"/>
      <c r="N16" s="2"/>
      <c r="P16" s="2">
        <f t="shared" si="1"/>
        <v>1</v>
      </c>
      <c r="Q16" s="2">
        <f t="shared" si="2"/>
        <v>1</v>
      </c>
      <c r="R16" s="2">
        <f t="shared" si="3"/>
        <v>1</v>
      </c>
      <c r="S16" s="2">
        <f t="shared" si="4"/>
        <v>0</v>
      </c>
      <c r="T16" s="2">
        <f t="shared" si="5"/>
        <v>0</v>
      </c>
      <c r="U16" s="2">
        <f t="shared" si="6"/>
        <v>0</v>
      </c>
      <c r="V16" s="2">
        <f t="shared" si="7"/>
        <v>0</v>
      </c>
      <c r="W16" s="8"/>
      <c r="X16" s="8"/>
      <c r="Y16" s="8"/>
    </row>
    <row r="17" spans="1:25">
      <c r="A17" s="1" t="s">
        <v>30</v>
      </c>
      <c r="B17" s="1" t="s">
        <v>22</v>
      </c>
      <c r="C17" s="2" t="s">
        <v>18</v>
      </c>
      <c r="D17" s="3">
        <v>45709</v>
      </c>
      <c r="E17" s="2">
        <f t="shared" si="10"/>
        <v>6</v>
      </c>
      <c r="F17" s="2">
        <f t="shared" si="11"/>
        <v>1</v>
      </c>
      <c r="G17" s="2" t="s">
        <v>9</v>
      </c>
      <c r="H17" s="2">
        <v>7</v>
      </c>
      <c r="I17" s="2">
        <v>0</v>
      </c>
      <c r="J17" s="2"/>
      <c r="K17" s="2"/>
      <c r="L17" s="2"/>
      <c r="M17" s="2"/>
      <c r="N17" s="2"/>
      <c r="P17" s="2">
        <f t="shared" si="1"/>
        <v>1</v>
      </c>
      <c r="Q17" s="2">
        <f t="shared" si="2"/>
        <v>1</v>
      </c>
      <c r="R17" s="2">
        <f t="shared" si="3"/>
        <v>0</v>
      </c>
      <c r="S17" s="2">
        <f t="shared" si="4"/>
        <v>0</v>
      </c>
      <c r="T17" s="2">
        <f t="shared" si="5"/>
        <v>0</v>
      </c>
      <c r="U17" s="2">
        <f t="shared" si="6"/>
        <v>0</v>
      </c>
      <c r="V17" s="2">
        <f t="shared" si="7"/>
        <v>0</v>
      </c>
      <c r="W17" s="8" t="str">
        <f t="shared" ref="W17" si="21">IF(SUM(H17:H19)&gt;SUM(I17:I19), "Caleb", "Joshua")</f>
        <v>Caleb</v>
      </c>
      <c r="X17" s="8">
        <f t="shared" ref="X17" si="22">ABS(SUM(H17:H19)-SUM(I17:I19))</f>
        <v>6</v>
      </c>
      <c r="Y17" s="8">
        <f t="shared" ref="Y17" si="23">SUM(H17:H19, I17:I19)</f>
        <v>14</v>
      </c>
    </row>
    <row r="18" spans="1:25">
      <c r="A18" s="1" t="s">
        <v>30</v>
      </c>
      <c r="B18" s="1" t="s">
        <v>22</v>
      </c>
      <c r="C18" s="2" t="s">
        <v>18</v>
      </c>
      <c r="D18" s="3">
        <v>45709</v>
      </c>
      <c r="E18" s="2">
        <f t="shared" si="10"/>
        <v>6</v>
      </c>
      <c r="F18" s="2">
        <f t="shared" si="11"/>
        <v>2</v>
      </c>
      <c r="G18" s="2" t="s">
        <v>9</v>
      </c>
      <c r="H18" s="2">
        <v>2</v>
      </c>
      <c r="I18" s="2">
        <v>4</v>
      </c>
      <c r="J18" s="2"/>
      <c r="K18" s="2"/>
      <c r="L18" s="2"/>
      <c r="M18" s="2"/>
      <c r="N18" s="2"/>
      <c r="P18" s="2">
        <f t="shared" si="1"/>
        <v>1</v>
      </c>
      <c r="Q18" s="2">
        <f t="shared" si="2"/>
        <v>1</v>
      </c>
      <c r="R18" s="2">
        <f t="shared" si="3"/>
        <v>0</v>
      </c>
      <c r="S18" s="2">
        <f t="shared" si="4"/>
        <v>0</v>
      </c>
      <c r="T18" s="2">
        <f t="shared" si="5"/>
        <v>0</v>
      </c>
      <c r="U18" s="2">
        <f t="shared" si="6"/>
        <v>0</v>
      </c>
      <c r="V18" s="2">
        <f t="shared" si="7"/>
        <v>0</v>
      </c>
      <c r="W18" s="8"/>
      <c r="X18" s="8"/>
      <c r="Y18" s="8"/>
    </row>
    <row r="19" spans="1:25">
      <c r="A19" s="1" t="s">
        <v>30</v>
      </c>
      <c r="B19" s="1" t="s">
        <v>22</v>
      </c>
      <c r="C19" s="2" t="s">
        <v>18</v>
      </c>
      <c r="D19" s="3">
        <v>45709</v>
      </c>
      <c r="E19" s="2">
        <f t="shared" si="10"/>
        <v>6</v>
      </c>
      <c r="F19" s="2">
        <f t="shared" si="11"/>
        <v>3</v>
      </c>
      <c r="G19" s="2" t="s">
        <v>9</v>
      </c>
      <c r="H19" s="2">
        <v>1</v>
      </c>
      <c r="I19" s="2">
        <v>0</v>
      </c>
      <c r="J19" s="2"/>
      <c r="K19" s="2"/>
      <c r="L19" s="2"/>
      <c r="M19" s="2"/>
      <c r="N19" s="2"/>
      <c r="P19" s="2">
        <f t="shared" si="1"/>
        <v>1</v>
      </c>
      <c r="Q19" s="2">
        <f t="shared" si="2"/>
        <v>1</v>
      </c>
      <c r="R19" s="2">
        <f t="shared" si="3"/>
        <v>0</v>
      </c>
      <c r="S19" s="2">
        <f t="shared" si="4"/>
        <v>0</v>
      </c>
      <c r="T19" s="2">
        <f t="shared" si="5"/>
        <v>0</v>
      </c>
      <c r="U19" s="2">
        <f t="shared" si="6"/>
        <v>0</v>
      </c>
      <c r="V19" s="2">
        <f t="shared" si="7"/>
        <v>0</v>
      </c>
      <c r="W19" s="8"/>
      <c r="X19" s="8"/>
      <c r="Y19" s="8"/>
    </row>
    <row r="20" spans="1:25">
      <c r="A20" s="1" t="s">
        <v>30</v>
      </c>
      <c r="B20" s="1" t="s">
        <v>22</v>
      </c>
      <c r="C20" s="2" t="s">
        <v>18</v>
      </c>
      <c r="D20" s="3">
        <v>45712</v>
      </c>
      <c r="E20" s="2">
        <f t="shared" si="10"/>
        <v>7</v>
      </c>
      <c r="F20" s="2">
        <f t="shared" si="11"/>
        <v>1</v>
      </c>
      <c r="G20" s="2" t="s">
        <v>11</v>
      </c>
      <c r="H20" s="2">
        <v>0</v>
      </c>
      <c r="I20" s="2">
        <v>1</v>
      </c>
      <c r="J20" s="2"/>
      <c r="K20" s="2"/>
      <c r="L20" s="2"/>
      <c r="M20" s="2"/>
      <c r="N20" s="2"/>
      <c r="P20" s="2">
        <f t="shared" si="1"/>
        <v>1</v>
      </c>
      <c r="Q20" s="2">
        <f t="shared" si="2"/>
        <v>1</v>
      </c>
      <c r="R20" s="2">
        <f t="shared" si="3"/>
        <v>0</v>
      </c>
      <c r="S20" s="2">
        <f t="shared" si="4"/>
        <v>0</v>
      </c>
      <c r="T20" s="2">
        <f t="shared" si="5"/>
        <v>0</v>
      </c>
      <c r="U20" s="2">
        <f t="shared" si="6"/>
        <v>0</v>
      </c>
      <c r="V20" s="2">
        <f t="shared" si="7"/>
        <v>0</v>
      </c>
      <c r="W20" s="8" t="str">
        <f t="shared" ref="W20" si="24">IF(SUM(H20:H22)&gt;SUM(I20:I22), "Caleb", "Joshua")</f>
        <v>Joshua</v>
      </c>
      <c r="X20" s="8">
        <f t="shared" ref="X20" si="25">ABS(SUM(H20:H22)-SUM(I20:I22))</f>
        <v>4</v>
      </c>
      <c r="Y20" s="8">
        <f t="shared" ref="Y20" si="26">SUM(H20:H22, I20:I22)</f>
        <v>14</v>
      </c>
    </row>
    <row r="21" spans="1:25">
      <c r="A21" s="1" t="s">
        <v>30</v>
      </c>
      <c r="B21" s="1" t="s">
        <v>22</v>
      </c>
      <c r="C21" s="2" t="s">
        <v>18</v>
      </c>
      <c r="D21" s="3">
        <v>45712</v>
      </c>
      <c r="E21" s="2">
        <f t="shared" si="10"/>
        <v>7</v>
      </c>
      <c r="F21" s="2">
        <f t="shared" si="11"/>
        <v>2</v>
      </c>
      <c r="G21" s="2" t="s">
        <v>11</v>
      </c>
      <c r="H21" s="2">
        <v>5</v>
      </c>
      <c r="I21" s="2">
        <v>2</v>
      </c>
      <c r="J21" s="2"/>
      <c r="K21" s="2"/>
      <c r="L21" s="2"/>
      <c r="M21" s="2"/>
      <c r="N21" s="2"/>
      <c r="P21" s="2">
        <f t="shared" si="1"/>
        <v>1</v>
      </c>
      <c r="Q21" s="2">
        <f t="shared" si="2"/>
        <v>1</v>
      </c>
      <c r="R21" s="2">
        <f t="shared" si="3"/>
        <v>0</v>
      </c>
      <c r="S21" s="2">
        <f t="shared" si="4"/>
        <v>0</v>
      </c>
      <c r="T21" s="2">
        <f t="shared" si="5"/>
        <v>0</v>
      </c>
      <c r="U21" s="2">
        <f t="shared" si="6"/>
        <v>0</v>
      </c>
      <c r="V21" s="2">
        <f t="shared" si="7"/>
        <v>0</v>
      </c>
      <c r="W21" s="8"/>
      <c r="X21" s="8"/>
      <c r="Y21" s="8"/>
    </row>
    <row r="22" spans="1:25">
      <c r="A22" s="1" t="s">
        <v>30</v>
      </c>
      <c r="B22" s="1" t="s">
        <v>22</v>
      </c>
      <c r="C22" s="2" t="s">
        <v>18</v>
      </c>
      <c r="D22" s="3">
        <v>45712</v>
      </c>
      <c r="E22" s="2">
        <f t="shared" si="10"/>
        <v>7</v>
      </c>
      <c r="F22" s="2">
        <f t="shared" si="11"/>
        <v>3</v>
      </c>
      <c r="G22" s="2" t="s">
        <v>11</v>
      </c>
      <c r="H22" s="2">
        <v>0</v>
      </c>
      <c r="I22" s="2">
        <v>6</v>
      </c>
      <c r="J22" s="2"/>
      <c r="K22" s="2"/>
      <c r="L22" s="2"/>
      <c r="M22" s="2"/>
      <c r="N22" s="2"/>
      <c r="P22" s="2">
        <f t="shared" si="1"/>
        <v>1</v>
      </c>
      <c r="Q22" s="2">
        <f t="shared" si="2"/>
        <v>1</v>
      </c>
      <c r="R22" s="2">
        <f t="shared" si="3"/>
        <v>0</v>
      </c>
      <c r="S22" s="2">
        <f t="shared" si="4"/>
        <v>0</v>
      </c>
      <c r="T22" s="2">
        <f t="shared" si="5"/>
        <v>0</v>
      </c>
      <c r="U22" s="2">
        <f t="shared" si="6"/>
        <v>0</v>
      </c>
      <c r="V22" s="2">
        <f t="shared" si="7"/>
        <v>0</v>
      </c>
      <c r="W22" s="8"/>
      <c r="X22" s="8"/>
      <c r="Y22" s="8"/>
    </row>
    <row r="23" spans="1:25">
      <c r="A23" s="1" t="s">
        <v>30</v>
      </c>
      <c r="B23" s="1" t="s">
        <v>22</v>
      </c>
      <c r="C23" s="2" t="s">
        <v>18</v>
      </c>
      <c r="D23" s="3">
        <v>45712</v>
      </c>
      <c r="E23" s="2">
        <f t="shared" si="10"/>
        <v>8</v>
      </c>
      <c r="F23" s="2">
        <f t="shared" si="11"/>
        <v>1</v>
      </c>
      <c r="G23" s="2" t="s">
        <v>11</v>
      </c>
      <c r="H23" s="2">
        <v>0</v>
      </c>
      <c r="I23" s="2">
        <v>1</v>
      </c>
      <c r="J23" s="2"/>
      <c r="K23" s="2"/>
      <c r="L23" s="2"/>
      <c r="M23" s="2"/>
      <c r="N23" s="2"/>
      <c r="P23" s="2">
        <f t="shared" si="1"/>
        <v>1</v>
      </c>
      <c r="Q23" s="2">
        <f t="shared" si="2"/>
        <v>1</v>
      </c>
      <c r="R23" s="2">
        <f t="shared" si="3"/>
        <v>0</v>
      </c>
      <c r="S23" s="2">
        <f t="shared" si="4"/>
        <v>0</v>
      </c>
      <c r="T23" s="2">
        <f t="shared" si="5"/>
        <v>0</v>
      </c>
      <c r="U23" s="2">
        <f t="shared" si="6"/>
        <v>0</v>
      </c>
      <c r="V23" s="2">
        <f t="shared" si="7"/>
        <v>0</v>
      </c>
      <c r="W23" s="8" t="str">
        <f t="shared" ref="W23" si="27">IF(SUM(H23:H25)&gt;SUM(I23:I25), "Caleb", "Joshua")</f>
        <v>Caleb</v>
      </c>
      <c r="X23" s="8">
        <f t="shared" ref="X23" si="28">ABS(SUM(H23:H25)-SUM(I23:I25))</f>
        <v>4</v>
      </c>
      <c r="Y23" s="8">
        <f t="shared" ref="Y23" si="29">SUM(H23:H25, I23:I25)</f>
        <v>8</v>
      </c>
    </row>
    <row r="24" spans="1:25">
      <c r="A24" s="1" t="s">
        <v>30</v>
      </c>
      <c r="B24" s="1" t="s">
        <v>22</v>
      </c>
      <c r="C24" s="2" t="s">
        <v>18</v>
      </c>
      <c r="D24" s="3">
        <v>45712</v>
      </c>
      <c r="E24" s="2">
        <f t="shared" si="10"/>
        <v>8</v>
      </c>
      <c r="F24" s="2">
        <f t="shared" si="11"/>
        <v>2</v>
      </c>
      <c r="G24" s="2" t="s">
        <v>11</v>
      </c>
      <c r="H24" s="2">
        <v>3</v>
      </c>
      <c r="I24" s="2">
        <v>1</v>
      </c>
      <c r="J24" s="2"/>
      <c r="K24" s="2"/>
      <c r="L24" s="2"/>
      <c r="M24" s="2"/>
      <c r="N24" s="2"/>
      <c r="P24" s="2">
        <f t="shared" si="1"/>
        <v>1</v>
      </c>
      <c r="Q24" s="2">
        <f t="shared" si="2"/>
        <v>1</v>
      </c>
      <c r="R24" s="2">
        <f t="shared" si="3"/>
        <v>0</v>
      </c>
      <c r="S24" s="2">
        <f t="shared" si="4"/>
        <v>0</v>
      </c>
      <c r="T24" s="2">
        <f t="shared" si="5"/>
        <v>0</v>
      </c>
      <c r="U24" s="2">
        <f t="shared" si="6"/>
        <v>0</v>
      </c>
      <c r="V24" s="2">
        <f t="shared" si="7"/>
        <v>0</v>
      </c>
      <c r="W24" s="8"/>
      <c r="X24" s="8"/>
      <c r="Y24" s="8"/>
    </row>
    <row r="25" spans="1:25">
      <c r="A25" s="1" t="s">
        <v>30</v>
      </c>
      <c r="B25" s="1" t="s">
        <v>22</v>
      </c>
      <c r="C25" s="2" t="s">
        <v>18</v>
      </c>
      <c r="D25" s="3">
        <v>45712</v>
      </c>
      <c r="E25" s="2">
        <f t="shared" si="10"/>
        <v>8</v>
      </c>
      <c r="F25" s="2">
        <f t="shared" si="11"/>
        <v>3</v>
      </c>
      <c r="G25" s="2" t="s">
        <v>11</v>
      </c>
      <c r="H25" s="2">
        <v>3</v>
      </c>
      <c r="I25" s="2">
        <v>0</v>
      </c>
      <c r="J25" s="2"/>
      <c r="K25" s="2"/>
      <c r="L25" s="2"/>
      <c r="M25" s="2"/>
      <c r="N25" s="2"/>
      <c r="P25" s="2">
        <f t="shared" si="1"/>
        <v>1</v>
      </c>
      <c r="Q25" s="2">
        <f t="shared" si="2"/>
        <v>1</v>
      </c>
      <c r="R25" s="2">
        <f t="shared" si="3"/>
        <v>0</v>
      </c>
      <c r="S25" s="2">
        <f t="shared" si="4"/>
        <v>0</v>
      </c>
      <c r="T25" s="2">
        <f t="shared" si="5"/>
        <v>0</v>
      </c>
      <c r="U25" s="2">
        <f t="shared" si="6"/>
        <v>0</v>
      </c>
      <c r="V25" s="2">
        <f t="shared" si="7"/>
        <v>0</v>
      </c>
      <c r="W25" s="8"/>
      <c r="X25" s="8"/>
      <c r="Y25" s="8"/>
    </row>
    <row r="26" spans="1:25">
      <c r="A26" s="1" t="s">
        <v>30</v>
      </c>
      <c r="B26" s="1" t="s">
        <v>22</v>
      </c>
      <c r="C26" s="2" t="s">
        <v>18</v>
      </c>
      <c r="D26" s="3">
        <v>45713</v>
      </c>
      <c r="E26" s="2">
        <f t="shared" si="10"/>
        <v>9</v>
      </c>
      <c r="F26" s="2">
        <f t="shared" si="11"/>
        <v>1</v>
      </c>
      <c r="G26" s="2" t="s">
        <v>8</v>
      </c>
      <c r="H26" s="2">
        <v>2</v>
      </c>
      <c r="I26" s="2">
        <v>1</v>
      </c>
      <c r="J26" s="2">
        <v>0</v>
      </c>
      <c r="K26" s="2"/>
      <c r="L26" s="2"/>
      <c r="M26" s="2"/>
      <c r="N26" s="2"/>
      <c r="P26" s="2">
        <f t="shared" si="1"/>
        <v>1</v>
      </c>
      <c r="Q26" s="2">
        <f t="shared" si="2"/>
        <v>1</v>
      </c>
      <c r="R26" s="2">
        <f t="shared" si="3"/>
        <v>1</v>
      </c>
      <c r="S26" s="2">
        <f t="shared" si="4"/>
        <v>0</v>
      </c>
      <c r="T26" s="2">
        <f t="shared" si="5"/>
        <v>0</v>
      </c>
      <c r="U26" s="2">
        <f t="shared" si="6"/>
        <v>0</v>
      </c>
      <c r="V26" s="2">
        <f t="shared" si="7"/>
        <v>0</v>
      </c>
      <c r="W26" s="8" t="str">
        <f t="shared" ref="W26" si="30">IF(SUM(H26:H28)&gt;SUM(I26:I28), "Caleb", "Joshua")</f>
        <v>Joshua</v>
      </c>
      <c r="X26" s="8">
        <f t="shared" ref="X26" si="31">ABS(SUM(H26:H28)-SUM(I26:I28))</f>
        <v>2</v>
      </c>
      <c r="Y26" s="8">
        <f t="shared" ref="Y26" si="32">SUM(H26:H28, I26:I28)</f>
        <v>20</v>
      </c>
    </row>
    <row r="27" spans="1:25">
      <c r="A27" s="1" t="s">
        <v>30</v>
      </c>
      <c r="B27" s="1" t="s">
        <v>22</v>
      </c>
      <c r="C27" s="2" t="s">
        <v>18</v>
      </c>
      <c r="D27" s="3">
        <v>45713</v>
      </c>
      <c r="E27" s="2">
        <f t="shared" si="10"/>
        <v>9</v>
      </c>
      <c r="F27" s="2">
        <f t="shared" si="11"/>
        <v>2</v>
      </c>
      <c r="G27" s="2" t="s">
        <v>8</v>
      </c>
      <c r="H27" s="2">
        <v>5</v>
      </c>
      <c r="I27" s="2">
        <v>3</v>
      </c>
      <c r="J27" s="2">
        <v>1</v>
      </c>
      <c r="K27" s="2"/>
      <c r="L27" s="2"/>
      <c r="M27" s="2"/>
      <c r="N27" s="2"/>
      <c r="P27" s="2">
        <f t="shared" si="1"/>
        <v>1</v>
      </c>
      <c r="Q27" s="2">
        <f t="shared" si="2"/>
        <v>1</v>
      </c>
      <c r="R27" s="2">
        <f t="shared" si="3"/>
        <v>1</v>
      </c>
      <c r="S27" s="2">
        <f t="shared" si="4"/>
        <v>0</v>
      </c>
      <c r="T27" s="2">
        <f t="shared" si="5"/>
        <v>0</v>
      </c>
      <c r="U27" s="2">
        <f t="shared" si="6"/>
        <v>0</v>
      </c>
      <c r="V27" s="2">
        <f t="shared" si="7"/>
        <v>0</v>
      </c>
      <c r="W27" s="8"/>
      <c r="X27" s="8"/>
      <c r="Y27" s="8"/>
    </row>
    <row r="28" spans="1:25">
      <c r="A28" s="1" t="s">
        <v>30</v>
      </c>
      <c r="B28" s="1" t="s">
        <v>22</v>
      </c>
      <c r="C28" s="2" t="s">
        <v>18</v>
      </c>
      <c r="D28" s="3">
        <v>45713</v>
      </c>
      <c r="E28" s="2">
        <f t="shared" si="10"/>
        <v>9</v>
      </c>
      <c r="F28" s="2">
        <f t="shared" si="11"/>
        <v>3</v>
      </c>
      <c r="G28" s="2" t="s">
        <v>8</v>
      </c>
      <c r="H28" s="2">
        <v>2</v>
      </c>
      <c r="I28" s="2">
        <v>7</v>
      </c>
      <c r="J28" s="2">
        <v>3</v>
      </c>
      <c r="K28" s="2"/>
      <c r="L28" s="2"/>
      <c r="M28" s="2"/>
      <c r="N28" s="2"/>
      <c r="P28" s="2">
        <f t="shared" si="1"/>
        <v>1</v>
      </c>
      <c r="Q28" s="2">
        <f t="shared" si="2"/>
        <v>1</v>
      </c>
      <c r="R28" s="2">
        <f t="shared" si="3"/>
        <v>1</v>
      </c>
      <c r="S28" s="2">
        <f t="shared" si="4"/>
        <v>0</v>
      </c>
      <c r="T28" s="2">
        <f t="shared" si="5"/>
        <v>0</v>
      </c>
      <c r="U28" s="2">
        <f t="shared" si="6"/>
        <v>0</v>
      </c>
      <c r="V28" s="2">
        <f t="shared" si="7"/>
        <v>0</v>
      </c>
      <c r="W28" s="8"/>
      <c r="X28" s="8"/>
      <c r="Y28" s="8"/>
    </row>
    <row r="29" spans="1:25">
      <c r="A29" s="1" t="s">
        <v>30</v>
      </c>
      <c r="B29" s="1" t="s">
        <v>22</v>
      </c>
      <c r="C29" s="2" t="s">
        <v>18</v>
      </c>
      <c r="D29" s="3">
        <v>45713</v>
      </c>
      <c r="E29" s="2">
        <f t="shared" si="10"/>
        <v>10</v>
      </c>
      <c r="F29" s="2">
        <f t="shared" si="11"/>
        <v>1</v>
      </c>
      <c r="G29" s="2" t="s">
        <v>11</v>
      </c>
      <c r="H29" s="2">
        <v>0</v>
      </c>
      <c r="I29" s="2">
        <v>1</v>
      </c>
      <c r="J29" s="2"/>
      <c r="K29" s="2"/>
      <c r="L29" s="2"/>
      <c r="M29" s="2"/>
      <c r="N29" s="2"/>
      <c r="P29" s="2">
        <f t="shared" si="1"/>
        <v>1</v>
      </c>
      <c r="Q29" s="2">
        <f t="shared" si="2"/>
        <v>1</v>
      </c>
      <c r="R29" s="2">
        <f t="shared" si="3"/>
        <v>0</v>
      </c>
      <c r="S29" s="2">
        <f t="shared" si="4"/>
        <v>0</v>
      </c>
      <c r="T29" s="2">
        <f t="shared" si="5"/>
        <v>0</v>
      </c>
      <c r="U29" s="2">
        <f t="shared" si="6"/>
        <v>0</v>
      </c>
      <c r="V29" s="2">
        <f t="shared" si="7"/>
        <v>0</v>
      </c>
      <c r="W29" s="8" t="str">
        <f t="shared" ref="W29" si="33">IF(SUM(H29:H31)&gt;SUM(I29:I31), "Caleb", "Joshua")</f>
        <v>Caleb</v>
      </c>
      <c r="X29" s="8">
        <f t="shared" ref="X29" si="34">ABS(SUM(H29:H31)-SUM(I29:I31))</f>
        <v>5</v>
      </c>
      <c r="Y29" s="8">
        <f t="shared" ref="Y29" si="35">SUM(H29:H31, I29:I31)</f>
        <v>7</v>
      </c>
    </row>
    <row r="30" spans="1:25">
      <c r="A30" s="1" t="s">
        <v>30</v>
      </c>
      <c r="B30" s="1" t="s">
        <v>22</v>
      </c>
      <c r="C30" s="2" t="s">
        <v>18</v>
      </c>
      <c r="D30" s="3">
        <v>45713</v>
      </c>
      <c r="E30" s="2">
        <f t="shared" si="10"/>
        <v>10</v>
      </c>
      <c r="F30" s="2">
        <f t="shared" si="11"/>
        <v>2</v>
      </c>
      <c r="G30" s="2" t="s">
        <v>11</v>
      </c>
      <c r="H30" s="2">
        <v>3</v>
      </c>
      <c r="I30" s="2">
        <v>0</v>
      </c>
      <c r="J30" s="2"/>
      <c r="K30" s="2"/>
      <c r="L30" s="2"/>
      <c r="M30" s="2"/>
      <c r="N30" s="2"/>
      <c r="P30" s="2">
        <f t="shared" si="1"/>
        <v>1</v>
      </c>
      <c r="Q30" s="2">
        <f t="shared" si="2"/>
        <v>1</v>
      </c>
      <c r="R30" s="2">
        <f t="shared" si="3"/>
        <v>0</v>
      </c>
      <c r="S30" s="2">
        <f t="shared" si="4"/>
        <v>0</v>
      </c>
      <c r="T30" s="2">
        <f t="shared" si="5"/>
        <v>0</v>
      </c>
      <c r="U30" s="2">
        <f t="shared" si="6"/>
        <v>0</v>
      </c>
      <c r="V30" s="2">
        <f t="shared" si="7"/>
        <v>0</v>
      </c>
      <c r="W30" s="8"/>
      <c r="X30" s="8"/>
      <c r="Y30" s="8"/>
    </row>
    <row r="31" spans="1:25">
      <c r="A31" s="1" t="s">
        <v>30</v>
      </c>
      <c r="B31" s="1" t="s">
        <v>22</v>
      </c>
      <c r="C31" s="2" t="s">
        <v>18</v>
      </c>
      <c r="D31" s="3">
        <v>45713</v>
      </c>
      <c r="E31" s="2">
        <f t="shared" si="10"/>
        <v>10</v>
      </c>
      <c r="F31" s="2">
        <f t="shared" si="11"/>
        <v>3</v>
      </c>
      <c r="G31" s="2" t="s">
        <v>11</v>
      </c>
      <c r="H31" s="2">
        <v>3</v>
      </c>
      <c r="I31" s="2">
        <v>0</v>
      </c>
      <c r="J31" s="2"/>
      <c r="K31" s="2"/>
      <c r="L31" s="2"/>
      <c r="M31" s="2"/>
      <c r="N31" s="2"/>
      <c r="P31" s="2">
        <f t="shared" si="1"/>
        <v>1</v>
      </c>
      <c r="Q31" s="2">
        <f t="shared" si="2"/>
        <v>1</v>
      </c>
      <c r="R31" s="2">
        <f t="shared" si="3"/>
        <v>0</v>
      </c>
      <c r="S31" s="2">
        <f t="shared" si="4"/>
        <v>0</v>
      </c>
      <c r="T31" s="2">
        <f t="shared" si="5"/>
        <v>0</v>
      </c>
      <c r="U31" s="2">
        <f t="shared" si="6"/>
        <v>0</v>
      </c>
      <c r="V31" s="2">
        <f t="shared" si="7"/>
        <v>0</v>
      </c>
      <c r="W31" s="8"/>
      <c r="X31" s="8"/>
      <c r="Y31" s="8"/>
    </row>
    <row r="32" spans="1:25">
      <c r="A32" s="1" t="s">
        <v>30</v>
      </c>
      <c r="B32" s="1" t="s">
        <v>22</v>
      </c>
      <c r="C32" s="2" t="s">
        <v>16</v>
      </c>
      <c r="D32" s="3">
        <v>45714</v>
      </c>
      <c r="E32" s="2">
        <f t="shared" si="10"/>
        <v>11</v>
      </c>
      <c r="F32" s="2">
        <f t="shared" si="11"/>
        <v>1</v>
      </c>
      <c r="G32" s="2" t="s">
        <v>12</v>
      </c>
      <c r="H32" s="2">
        <v>5</v>
      </c>
      <c r="I32" s="2">
        <v>0</v>
      </c>
      <c r="J32" s="2"/>
      <c r="K32" s="2">
        <v>1</v>
      </c>
      <c r="L32" s="2"/>
      <c r="M32" s="2"/>
      <c r="N32" s="2"/>
      <c r="P32" s="2">
        <f t="shared" si="1"/>
        <v>1</v>
      </c>
      <c r="Q32" s="2">
        <f t="shared" si="2"/>
        <v>1</v>
      </c>
      <c r="R32" s="2">
        <f t="shared" si="3"/>
        <v>0</v>
      </c>
      <c r="S32" s="2">
        <f t="shared" si="4"/>
        <v>1</v>
      </c>
      <c r="T32" s="2">
        <f t="shared" si="5"/>
        <v>0</v>
      </c>
      <c r="U32" s="2">
        <f t="shared" si="6"/>
        <v>0</v>
      </c>
      <c r="V32" s="2">
        <f t="shared" si="7"/>
        <v>0</v>
      </c>
      <c r="W32" s="8" t="str">
        <f t="shared" ref="W32" si="36">IF(SUM(H32:H34)&gt;SUM(I32:I34), "Caleb", "Joshua")</f>
        <v>Caleb</v>
      </c>
      <c r="X32" s="8">
        <f t="shared" ref="X32" si="37">ABS(SUM(H32:H34)-SUM(I32:I34))</f>
        <v>9</v>
      </c>
      <c r="Y32" s="8">
        <f t="shared" ref="Y32" si="38">SUM(H32:H34, I32:I34)</f>
        <v>19</v>
      </c>
    </row>
    <row r="33" spans="1:25">
      <c r="A33" s="1" t="s">
        <v>30</v>
      </c>
      <c r="B33" s="1" t="s">
        <v>22</v>
      </c>
      <c r="C33" s="2" t="s">
        <v>16</v>
      </c>
      <c r="D33" s="3">
        <v>45714</v>
      </c>
      <c r="E33" s="2">
        <f t="shared" si="10"/>
        <v>11</v>
      </c>
      <c r="F33" s="2">
        <f t="shared" si="11"/>
        <v>2</v>
      </c>
      <c r="G33" s="2" t="s">
        <v>12</v>
      </c>
      <c r="H33" s="2">
        <v>6</v>
      </c>
      <c r="I33" s="2">
        <v>2</v>
      </c>
      <c r="J33" s="2"/>
      <c r="K33" s="2">
        <v>3</v>
      </c>
      <c r="L33" s="2"/>
      <c r="M33" s="2"/>
      <c r="N33" s="2"/>
      <c r="P33" s="2">
        <f t="shared" si="1"/>
        <v>1</v>
      </c>
      <c r="Q33" s="2">
        <f t="shared" si="2"/>
        <v>1</v>
      </c>
      <c r="R33" s="2">
        <f t="shared" si="3"/>
        <v>0</v>
      </c>
      <c r="S33" s="2">
        <f t="shared" si="4"/>
        <v>1</v>
      </c>
      <c r="T33" s="2">
        <f t="shared" si="5"/>
        <v>0</v>
      </c>
      <c r="U33" s="2">
        <f t="shared" si="6"/>
        <v>0</v>
      </c>
      <c r="V33" s="2">
        <f t="shared" si="7"/>
        <v>0</v>
      </c>
      <c r="W33" s="8"/>
      <c r="X33" s="8"/>
      <c r="Y33" s="8"/>
    </row>
    <row r="34" spans="1:25">
      <c r="A34" s="1" t="s">
        <v>30</v>
      </c>
      <c r="B34" s="1" t="s">
        <v>22</v>
      </c>
      <c r="C34" s="2" t="s">
        <v>16</v>
      </c>
      <c r="D34" s="3">
        <v>45714</v>
      </c>
      <c r="E34" s="2">
        <f t="shared" si="10"/>
        <v>11</v>
      </c>
      <c r="F34" s="2">
        <f t="shared" si="11"/>
        <v>3</v>
      </c>
      <c r="G34" s="2" t="s">
        <v>12</v>
      </c>
      <c r="H34" s="2">
        <v>3</v>
      </c>
      <c r="I34" s="2">
        <v>3</v>
      </c>
      <c r="J34" s="2"/>
      <c r="K34" s="2">
        <v>2</v>
      </c>
      <c r="L34" s="2"/>
      <c r="M34" s="2"/>
      <c r="N34" s="2"/>
      <c r="P34" s="2">
        <f t="shared" si="1"/>
        <v>1</v>
      </c>
      <c r="Q34" s="2">
        <f t="shared" si="2"/>
        <v>1</v>
      </c>
      <c r="R34" s="2">
        <f t="shared" si="3"/>
        <v>0</v>
      </c>
      <c r="S34" s="2">
        <f t="shared" si="4"/>
        <v>1</v>
      </c>
      <c r="T34" s="2">
        <f t="shared" si="5"/>
        <v>0</v>
      </c>
      <c r="U34" s="2">
        <f t="shared" si="6"/>
        <v>0</v>
      </c>
      <c r="V34" s="2">
        <f t="shared" si="7"/>
        <v>0</v>
      </c>
      <c r="W34" s="8"/>
      <c r="X34" s="8"/>
      <c r="Y34" s="8"/>
    </row>
    <row r="35" spans="1:25">
      <c r="A35" s="1" t="s">
        <v>30</v>
      </c>
      <c r="B35" s="1" t="s">
        <v>22</v>
      </c>
      <c r="C35" s="2" t="s">
        <v>16</v>
      </c>
      <c r="D35" s="3">
        <v>45715</v>
      </c>
      <c r="E35" s="2">
        <f t="shared" si="10"/>
        <v>12</v>
      </c>
      <c r="F35" s="2">
        <f t="shared" si="11"/>
        <v>1</v>
      </c>
      <c r="G35" s="2" t="s">
        <v>13</v>
      </c>
      <c r="H35" s="2">
        <v>1</v>
      </c>
      <c r="I35" s="2">
        <v>0</v>
      </c>
      <c r="J35" s="2"/>
      <c r="K35" s="2">
        <v>2</v>
      </c>
      <c r="L35" s="2"/>
      <c r="M35" s="2"/>
      <c r="N35" s="2"/>
      <c r="P35" s="2">
        <f t="shared" si="1"/>
        <v>1</v>
      </c>
      <c r="Q35" s="2">
        <f t="shared" si="2"/>
        <v>1</v>
      </c>
      <c r="R35" s="2">
        <f t="shared" si="3"/>
        <v>0</v>
      </c>
      <c r="S35" s="2">
        <f t="shared" si="4"/>
        <v>1</v>
      </c>
      <c r="T35" s="2">
        <f t="shared" si="5"/>
        <v>0</v>
      </c>
      <c r="U35" s="2">
        <f t="shared" si="6"/>
        <v>0</v>
      </c>
      <c r="V35" s="2">
        <f t="shared" si="7"/>
        <v>0</v>
      </c>
      <c r="W35" s="8" t="str">
        <f t="shared" ref="W35" si="39">IF(SUM(H35:H37)&gt;SUM(I35:I37), "Caleb", "Joshua")</f>
        <v>Caleb</v>
      </c>
      <c r="X35" s="8">
        <f t="shared" ref="X35" si="40">ABS(SUM(H35:H37)-SUM(I35:I37))</f>
        <v>7</v>
      </c>
      <c r="Y35" s="8">
        <f t="shared" ref="Y35" si="41">SUM(H35:H37, I35:I37)</f>
        <v>13</v>
      </c>
    </row>
    <row r="36" spans="1:25">
      <c r="A36" s="1" t="s">
        <v>30</v>
      </c>
      <c r="B36" s="1" t="s">
        <v>22</v>
      </c>
      <c r="C36" s="2" t="s">
        <v>16</v>
      </c>
      <c r="D36" s="3">
        <v>45715</v>
      </c>
      <c r="E36" s="2">
        <f t="shared" si="10"/>
        <v>12</v>
      </c>
      <c r="F36" s="2">
        <f t="shared" si="11"/>
        <v>2</v>
      </c>
      <c r="G36" s="2" t="s">
        <v>13</v>
      </c>
      <c r="H36" s="2">
        <v>6</v>
      </c>
      <c r="I36" s="2">
        <v>1</v>
      </c>
      <c r="J36" s="2"/>
      <c r="K36" s="2">
        <v>0</v>
      </c>
      <c r="L36" s="2"/>
      <c r="M36" s="2"/>
      <c r="N36" s="2"/>
      <c r="P36" s="2">
        <f t="shared" si="1"/>
        <v>1</v>
      </c>
      <c r="Q36" s="2">
        <f t="shared" si="2"/>
        <v>1</v>
      </c>
      <c r="R36" s="2">
        <f t="shared" si="3"/>
        <v>0</v>
      </c>
      <c r="S36" s="2">
        <f t="shared" si="4"/>
        <v>1</v>
      </c>
      <c r="T36" s="2">
        <f t="shared" si="5"/>
        <v>0</v>
      </c>
      <c r="U36" s="2">
        <f t="shared" si="6"/>
        <v>0</v>
      </c>
      <c r="V36" s="2">
        <f t="shared" si="7"/>
        <v>0</v>
      </c>
      <c r="W36" s="8"/>
      <c r="X36" s="8"/>
      <c r="Y36" s="8"/>
    </row>
    <row r="37" spans="1:25">
      <c r="A37" s="1" t="s">
        <v>30</v>
      </c>
      <c r="B37" s="1" t="s">
        <v>22</v>
      </c>
      <c r="C37" s="2" t="s">
        <v>16</v>
      </c>
      <c r="D37" s="3">
        <v>45715</v>
      </c>
      <c r="E37" s="2">
        <f t="shared" si="10"/>
        <v>12</v>
      </c>
      <c r="F37" s="2">
        <f t="shared" si="11"/>
        <v>3</v>
      </c>
      <c r="G37" s="2" t="s">
        <v>13</v>
      </c>
      <c r="H37" s="2">
        <v>3</v>
      </c>
      <c r="I37" s="2">
        <v>2</v>
      </c>
      <c r="J37" s="2"/>
      <c r="K37" s="2">
        <v>1</v>
      </c>
      <c r="L37" s="2"/>
      <c r="M37" s="2"/>
      <c r="N37" s="2"/>
      <c r="P37" s="2">
        <f t="shared" si="1"/>
        <v>1</v>
      </c>
      <c r="Q37" s="2">
        <f t="shared" si="2"/>
        <v>1</v>
      </c>
      <c r="R37" s="2">
        <f t="shared" si="3"/>
        <v>0</v>
      </c>
      <c r="S37" s="2">
        <f t="shared" si="4"/>
        <v>1</v>
      </c>
      <c r="T37" s="2">
        <f t="shared" si="5"/>
        <v>0</v>
      </c>
      <c r="U37" s="2">
        <f t="shared" si="6"/>
        <v>0</v>
      </c>
      <c r="V37" s="2">
        <f t="shared" si="7"/>
        <v>0</v>
      </c>
      <c r="W37" s="8"/>
      <c r="X37" s="8"/>
      <c r="Y37" s="8"/>
    </row>
    <row r="38" spans="1:25">
      <c r="A38" s="1" t="s">
        <v>30</v>
      </c>
      <c r="B38" s="1" t="s">
        <v>22</v>
      </c>
      <c r="C38" s="2" t="s">
        <v>16</v>
      </c>
      <c r="D38" s="3">
        <v>45715</v>
      </c>
      <c r="E38" s="2">
        <f t="shared" si="10"/>
        <v>13</v>
      </c>
      <c r="F38" s="2">
        <f t="shared" si="11"/>
        <v>1</v>
      </c>
      <c r="G38" s="2" t="s">
        <v>12</v>
      </c>
      <c r="H38" s="2">
        <v>3</v>
      </c>
      <c r="I38" s="2">
        <v>0</v>
      </c>
      <c r="J38" s="2"/>
      <c r="K38" s="2">
        <v>0</v>
      </c>
      <c r="L38" s="2"/>
      <c r="M38" s="2"/>
      <c r="N38" s="2"/>
      <c r="P38" s="2">
        <f t="shared" si="1"/>
        <v>1</v>
      </c>
      <c r="Q38" s="2">
        <f t="shared" si="2"/>
        <v>1</v>
      </c>
      <c r="R38" s="2">
        <f t="shared" si="3"/>
        <v>0</v>
      </c>
      <c r="S38" s="2">
        <f t="shared" si="4"/>
        <v>1</v>
      </c>
      <c r="T38" s="2">
        <f t="shared" si="5"/>
        <v>0</v>
      </c>
      <c r="U38" s="2">
        <f t="shared" si="6"/>
        <v>0</v>
      </c>
      <c r="V38" s="2">
        <f t="shared" si="7"/>
        <v>0</v>
      </c>
      <c r="W38" s="8" t="str">
        <f t="shared" ref="W38" si="42">IF(SUM(H38:H40)&gt;SUM(I38:I40), "Caleb", "Joshua")</f>
        <v>Caleb</v>
      </c>
      <c r="X38" s="8">
        <f t="shared" ref="X38" si="43">ABS(SUM(H38:H40)-SUM(I38:I40))</f>
        <v>10</v>
      </c>
      <c r="Y38" s="8">
        <f t="shared" ref="Y38" si="44">SUM(H38:H40, I38:I40)</f>
        <v>12</v>
      </c>
    </row>
    <row r="39" spans="1:25">
      <c r="A39" s="1" t="s">
        <v>30</v>
      </c>
      <c r="B39" s="1" t="s">
        <v>22</v>
      </c>
      <c r="C39" s="2" t="s">
        <v>16</v>
      </c>
      <c r="D39" s="3">
        <v>45715</v>
      </c>
      <c r="E39" s="2">
        <f t="shared" si="10"/>
        <v>13</v>
      </c>
      <c r="F39" s="2">
        <f t="shared" si="11"/>
        <v>2</v>
      </c>
      <c r="G39" s="2" t="s">
        <v>12</v>
      </c>
      <c r="H39" s="2">
        <v>5</v>
      </c>
      <c r="I39" s="2">
        <v>1</v>
      </c>
      <c r="J39" s="2"/>
      <c r="K39" s="2">
        <v>0</v>
      </c>
      <c r="L39" s="2"/>
      <c r="M39" s="2"/>
      <c r="N39" s="2"/>
      <c r="P39" s="2">
        <f t="shared" si="1"/>
        <v>1</v>
      </c>
      <c r="Q39" s="2">
        <f t="shared" si="2"/>
        <v>1</v>
      </c>
      <c r="R39" s="2">
        <f t="shared" si="3"/>
        <v>0</v>
      </c>
      <c r="S39" s="2">
        <f t="shared" si="4"/>
        <v>1</v>
      </c>
      <c r="T39" s="2">
        <f t="shared" si="5"/>
        <v>0</v>
      </c>
      <c r="U39" s="2">
        <f t="shared" si="6"/>
        <v>0</v>
      </c>
      <c r="V39" s="2">
        <f t="shared" si="7"/>
        <v>0</v>
      </c>
      <c r="W39" s="8"/>
      <c r="X39" s="8"/>
      <c r="Y39" s="8"/>
    </row>
    <row r="40" spans="1:25">
      <c r="A40" s="1" t="s">
        <v>30</v>
      </c>
      <c r="B40" s="1" t="s">
        <v>22</v>
      </c>
      <c r="C40" s="2" t="s">
        <v>16</v>
      </c>
      <c r="D40" s="3">
        <v>45715</v>
      </c>
      <c r="E40" s="2">
        <f t="shared" si="10"/>
        <v>13</v>
      </c>
      <c r="F40" s="2">
        <f t="shared" si="11"/>
        <v>3</v>
      </c>
      <c r="G40" s="2" t="s">
        <v>12</v>
      </c>
      <c r="H40" s="2">
        <v>3</v>
      </c>
      <c r="I40" s="2">
        <v>0</v>
      </c>
      <c r="J40" s="2"/>
      <c r="K40" s="2">
        <v>0</v>
      </c>
      <c r="L40" s="2"/>
      <c r="M40" s="2"/>
      <c r="N40" s="2"/>
      <c r="P40" s="2">
        <f t="shared" si="1"/>
        <v>1</v>
      </c>
      <c r="Q40" s="2">
        <f t="shared" si="2"/>
        <v>1</v>
      </c>
      <c r="R40" s="2">
        <f t="shared" si="3"/>
        <v>0</v>
      </c>
      <c r="S40" s="2">
        <f t="shared" si="4"/>
        <v>1</v>
      </c>
      <c r="T40" s="2">
        <f t="shared" si="5"/>
        <v>0</v>
      </c>
      <c r="U40" s="2">
        <f t="shared" si="6"/>
        <v>0</v>
      </c>
      <c r="V40" s="2">
        <f t="shared" si="7"/>
        <v>0</v>
      </c>
      <c r="W40" s="8"/>
      <c r="X40" s="8"/>
      <c r="Y40" s="8"/>
    </row>
    <row r="41" spans="1:25">
      <c r="A41" s="1" t="s">
        <v>30</v>
      </c>
      <c r="B41" s="1" t="s">
        <v>22</v>
      </c>
      <c r="C41" s="2" t="s">
        <v>16</v>
      </c>
      <c r="D41" s="3">
        <v>45716</v>
      </c>
      <c r="E41" s="2">
        <f t="shared" si="10"/>
        <v>14</v>
      </c>
      <c r="F41" s="2">
        <f t="shared" si="11"/>
        <v>1</v>
      </c>
      <c r="G41" s="2" t="s">
        <v>9</v>
      </c>
      <c r="H41" s="2">
        <v>5</v>
      </c>
      <c r="I41" s="2">
        <v>1</v>
      </c>
      <c r="J41" s="2"/>
      <c r="K41" s="2"/>
      <c r="L41" s="2"/>
      <c r="M41" s="2"/>
      <c r="N41" s="2"/>
      <c r="P41" s="2">
        <f t="shared" si="1"/>
        <v>1</v>
      </c>
      <c r="Q41" s="2">
        <f t="shared" si="2"/>
        <v>1</v>
      </c>
      <c r="R41" s="2">
        <f t="shared" si="3"/>
        <v>0</v>
      </c>
      <c r="S41" s="2">
        <f t="shared" si="4"/>
        <v>0</v>
      </c>
      <c r="T41" s="2">
        <f t="shared" si="5"/>
        <v>0</v>
      </c>
      <c r="U41" s="2">
        <f t="shared" si="6"/>
        <v>0</v>
      </c>
      <c r="V41" s="2">
        <f t="shared" si="7"/>
        <v>0</v>
      </c>
      <c r="W41" s="8" t="str">
        <f t="shared" ref="W41" si="45">IF(SUM(H41:H43)&gt;SUM(I41:I43), "Caleb", "Joshua")</f>
        <v>Caleb</v>
      </c>
      <c r="X41" s="8">
        <f t="shared" ref="X41" si="46">ABS(SUM(H41:H43)-SUM(I41:I43))</f>
        <v>8</v>
      </c>
      <c r="Y41" s="8">
        <f t="shared" ref="Y41" si="47">SUM(H41:H43, I41:I43)</f>
        <v>14</v>
      </c>
    </row>
    <row r="42" spans="1:25">
      <c r="A42" s="1" t="s">
        <v>30</v>
      </c>
      <c r="B42" s="1" t="s">
        <v>22</v>
      </c>
      <c r="C42" s="2" t="s">
        <v>16</v>
      </c>
      <c r="D42" s="3">
        <v>45716</v>
      </c>
      <c r="E42" s="2">
        <f t="shared" si="10"/>
        <v>14</v>
      </c>
      <c r="F42" s="2">
        <f t="shared" si="11"/>
        <v>2</v>
      </c>
      <c r="G42" s="2" t="s">
        <v>9</v>
      </c>
      <c r="H42" s="2">
        <v>3</v>
      </c>
      <c r="I42" s="2">
        <v>1</v>
      </c>
      <c r="J42" s="2"/>
      <c r="K42" s="2"/>
      <c r="L42" s="2"/>
      <c r="M42" s="2"/>
      <c r="N42" s="2"/>
      <c r="P42" s="2">
        <f t="shared" si="1"/>
        <v>1</v>
      </c>
      <c r="Q42" s="2">
        <f t="shared" si="2"/>
        <v>1</v>
      </c>
      <c r="R42" s="2">
        <f t="shared" si="3"/>
        <v>0</v>
      </c>
      <c r="S42" s="2">
        <f t="shared" si="4"/>
        <v>0</v>
      </c>
      <c r="T42" s="2">
        <f t="shared" si="5"/>
        <v>0</v>
      </c>
      <c r="U42" s="2">
        <f t="shared" si="6"/>
        <v>0</v>
      </c>
      <c r="V42" s="2">
        <f t="shared" si="7"/>
        <v>0</v>
      </c>
      <c r="W42" s="8"/>
      <c r="X42" s="8"/>
      <c r="Y42" s="8"/>
    </row>
    <row r="43" spans="1:25">
      <c r="A43" s="1" t="s">
        <v>30</v>
      </c>
      <c r="B43" s="1" t="s">
        <v>22</v>
      </c>
      <c r="C43" s="2" t="s">
        <v>16</v>
      </c>
      <c r="D43" s="3">
        <v>45716</v>
      </c>
      <c r="E43" s="2">
        <f t="shared" si="10"/>
        <v>14</v>
      </c>
      <c r="F43" s="2">
        <f t="shared" si="11"/>
        <v>3</v>
      </c>
      <c r="G43" s="2" t="s">
        <v>9</v>
      </c>
      <c r="H43" s="2">
        <v>3</v>
      </c>
      <c r="I43" s="2">
        <v>1</v>
      </c>
      <c r="J43" s="2"/>
      <c r="K43" s="2"/>
      <c r="L43" s="2"/>
      <c r="M43" s="2"/>
      <c r="N43" s="2"/>
      <c r="P43" s="2">
        <f t="shared" si="1"/>
        <v>1</v>
      </c>
      <c r="Q43" s="2">
        <f t="shared" si="2"/>
        <v>1</v>
      </c>
      <c r="R43" s="2">
        <f t="shared" si="3"/>
        <v>0</v>
      </c>
      <c r="S43" s="2">
        <f t="shared" si="4"/>
        <v>0</v>
      </c>
      <c r="T43" s="2">
        <f t="shared" si="5"/>
        <v>0</v>
      </c>
      <c r="U43" s="2">
        <f t="shared" si="6"/>
        <v>0</v>
      </c>
      <c r="V43" s="2">
        <f t="shared" si="7"/>
        <v>0</v>
      </c>
      <c r="W43" s="8"/>
      <c r="X43" s="8"/>
      <c r="Y43" s="8"/>
    </row>
    <row r="44" spans="1:25">
      <c r="A44" s="1" t="s">
        <v>30</v>
      </c>
      <c r="B44" s="1" t="s">
        <v>22</v>
      </c>
      <c r="C44" s="2" t="s">
        <v>16</v>
      </c>
      <c r="D44" s="3">
        <v>45716</v>
      </c>
      <c r="E44" s="2">
        <f t="shared" si="10"/>
        <v>15</v>
      </c>
      <c r="F44" s="2">
        <f t="shared" si="11"/>
        <v>1</v>
      </c>
      <c r="G44" s="2" t="s">
        <v>11</v>
      </c>
      <c r="H44" s="2">
        <v>2</v>
      </c>
      <c r="I44" s="2">
        <v>1</v>
      </c>
      <c r="J44" s="2"/>
      <c r="K44" s="2"/>
      <c r="L44" s="2"/>
      <c r="M44" s="2"/>
      <c r="N44" s="2"/>
      <c r="P44" s="2">
        <f t="shared" si="1"/>
        <v>1</v>
      </c>
      <c r="Q44" s="2">
        <f t="shared" si="2"/>
        <v>1</v>
      </c>
      <c r="R44" s="2">
        <f t="shared" si="3"/>
        <v>0</v>
      </c>
      <c r="S44" s="2">
        <f t="shared" si="4"/>
        <v>0</v>
      </c>
      <c r="T44" s="2">
        <f t="shared" si="5"/>
        <v>0</v>
      </c>
      <c r="U44" s="2">
        <f t="shared" si="6"/>
        <v>0</v>
      </c>
      <c r="V44" s="2">
        <f t="shared" si="7"/>
        <v>0</v>
      </c>
      <c r="W44" s="8" t="str">
        <f t="shared" ref="W44" si="48">IF(SUM(H44:H46)&gt;SUM(I44:I46), "Caleb", "Joshua")</f>
        <v>Caleb</v>
      </c>
      <c r="X44" s="8">
        <f t="shared" ref="X44" si="49">ABS(SUM(H44:H46)-SUM(I44:I46))</f>
        <v>2</v>
      </c>
      <c r="Y44" s="8">
        <f t="shared" ref="Y44" si="50">SUM(H44:H46, I44:I46)</f>
        <v>8</v>
      </c>
    </row>
    <row r="45" spans="1:25">
      <c r="A45" s="1" t="s">
        <v>30</v>
      </c>
      <c r="B45" s="1" t="s">
        <v>22</v>
      </c>
      <c r="C45" s="2" t="s">
        <v>16</v>
      </c>
      <c r="D45" s="3">
        <v>45716</v>
      </c>
      <c r="E45" s="2">
        <f t="shared" si="10"/>
        <v>15</v>
      </c>
      <c r="F45" s="2">
        <f t="shared" si="11"/>
        <v>2</v>
      </c>
      <c r="G45" s="2" t="s">
        <v>11</v>
      </c>
      <c r="H45" s="2">
        <v>3</v>
      </c>
      <c r="I45" s="2">
        <v>0</v>
      </c>
      <c r="J45" s="2"/>
      <c r="K45" s="2"/>
      <c r="L45" s="2"/>
      <c r="M45" s="2"/>
      <c r="N45" s="2"/>
      <c r="P45" s="2">
        <f t="shared" si="1"/>
        <v>1</v>
      </c>
      <c r="Q45" s="2">
        <f t="shared" si="2"/>
        <v>1</v>
      </c>
      <c r="R45" s="2">
        <f t="shared" si="3"/>
        <v>0</v>
      </c>
      <c r="S45" s="2">
        <f t="shared" si="4"/>
        <v>0</v>
      </c>
      <c r="T45" s="2">
        <f t="shared" si="5"/>
        <v>0</v>
      </c>
      <c r="U45" s="2">
        <f t="shared" si="6"/>
        <v>0</v>
      </c>
      <c r="V45" s="2">
        <f t="shared" si="7"/>
        <v>0</v>
      </c>
      <c r="W45" s="8"/>
      <c r="X45" s="8"/>
      <c r="Y45" s="8"/>
    </row>
    <row r="46" spans="1:25">
      <c r="A46" s="1" t="s">
        <v>30</v>
      </c>
      <c r="B46" s="1" t="s">
        <v>22</v>
      </c>
      <c r="C46" s="2" t="s">
        <v>16</v>
      </c>
      <c r="D46" s="3">
        <v>45716</v>
      </c>
      <c r="E46" s="2">
        <f t="shared" si="10"/>
        <v>15</v>
      </c>
      <c r="F46" s="2">
        <f t="shared" si="11"/>
        <v>3</v>
      </c>
      <c r="G46" s="2" t="s">
        <v>11</v>
      </c>
      <c r="H46" s="2">
        <v>0</v>
      </c>
      <c r="I46" s="2">
        <v>2</v>
      </c>
      <c r="J46" s="2"/>
      <c r="K46" s="2"/>
      <c r="L46" s="2"/>
      <c r="M46" s="2"/>
      <c r="N46" s="2"/>
      <c r="P46" s="2">
        <f t="shared" si="1"/>
        <v>1</v>
      </c>
      <c r="Q46" s="2">
        <f t="shared" si="2"/>
        <v>1</v>
      </c>
      <c r="R46" s="2">
        <f t="shared" si="3"/>
        <v>0</v>
      </c>
      <c r="S46" s="2">
        <f t="shared" si="4"/>
        <v>0</v>
      </c>
      <c r="T46" s="2">
        <f t="shared" si="5"/>
        <v>0</v>
      </c>
      <c r="U46" s="2">
        <f t="shared" si="6"/>
        <v>0</v>
      </c>
      <c r="V46" s="2">
        <f t="shared" si="7"/>
        <v>0</v>
      </c>
      <c r="W46" s="8"/>
      <c r="X46" s="8"/>
      <c r="Y46" s="8"/>
    </row>
    <row r="47" spans="1:25">
      <c r="A47" s="1" t="s">
        <v>30</v>
      </c>
      <c r="B47" s="1" t="s">
        <v>22</v>
      </c>
      <c r="C47" s="2" t="s">
        <v>16</v>
      </c>
      <c r="D47" s="3">
        <v>45720</v>
      </c>
      <c r="E47" s="2">
        <f t="shared" si="10"/>
        <v>16</v>
      </c>
      <c r="F47" s="2">
        <f t="shared" si="11"/>
        <v>1</v>
      </c>
      <c r="G47" s="2" t="s">
        <v>14</v>
      </c>
      <c r="H47" s="2">
        <v>3</v>
      </c>
      <c r="I47" s="2">
        <v>1</v>
      </c>
      <c r="J47" s="2"/>
      <c r="K47" s="2">
        <v>1</v>
      </c>
      <c r="L47" s="2"/>
      <c r="M47" s="2"/>
      <c r="N47" s="2"/>
      <c r="P47" s="2">
        <f t="shared" si="1"/>
        <v>1</v>
      </c>
      <c r="Q47" s="2">
        <f t="shared" si="2"/>
        <v>1</v>
      </c>
      <c r="R47" s="2">
        <f t="shared" si="3"/>
        <v>0</v>
      </c>
      <c r="S47" s="2">
        <f t="shared" si="4"/>
        <v>1</v>
      </c>
      <c r="T47" s="2">
        <f t="shared" si="5"/>
        <v>0</v>
      </c>
      <c r="U47" s="2">
        <f t="shared" si="6"/>
        <v>0</v>
      </c>
      <c r="V47" s="2">
        <f t="shared" si="7"/>
        <v>0</v>
      </c>
      <c r="W47" s="8" t="str">
        <f t="shared" ref="W47" si="51">IF(SUM(H47:H49)&gt;SUM(I47:I49), "Caleb", "Joshua")</f>
        <v>Caleb</v>
      </c>
      <c r="X47" s="8">
        <f t="shared" ref="X47" si="52">ABS(SUM(H47:H49)-SUM(I47:I49))</f>
        <v>8</v>
      </c>
      <c r="Y47" s="8">
        <f t="shared" ref="Y47" si="53">SUM(H47:H49, I47:I49)</f>
        <v>10</v>
      </c>
    </row>
    <row r="48" spans="1:25">
      <c r="A48" s="1" t="s">
        <v>30</v>
      </c>
      <c r="B48" s="1" t="s">
        <v>22</v>
      </c>
      <c r="C48" s="2" t="s">
        <v>16</v>
      </c>
      <c r="D48" s="3">
        <v>45720</v>
      </c>
      <c r="E48" s="2">
        <f t="shared" si="10"/>
        <v>16</v>
      </c>
      <c r="F48" s="2">
        <f t="shared" si="11"/>
        <v>2</v>
      </c>
      <c r="G48" s="2" t="s">
        <v>14</v>
      </c>
      <c r="H48" s="2">
        <v>6</v>
      </c>
      <c r="I48" s="2">
        <v>0</v>
      </c>
      <c r="J48" s="2"/>
      <c r="K48" s="2">
        <v>2</v>
      </c>
      <c r="L48" s="2"/>
      <c r="M48" s="2"/>
      <c r="N48" s="2"/>
      <c r="P48" s="2">
        <f t="shared" si="1"/>
        <v>1</v>
      </c>
      <c r="Q48" s="2">
        <f t="shared" si="2"/>
        <v>1</v>
      </c>
      <c r="R48" s="2">
        <f t="shared" si="3"/>
        <v>0</v>
      </c>
      <c r="S48" s="2">
        <f t="shared" si="4"/>
        <v>1</v>
      </c>
      <c r="T48" s="2">
        <f t="shared" si="5"/>
        <v>0</v>
      </c>
      <c r="U48" s="2">
        <f t="shared" si="6"/>
        <v>0</v>
      </c>
      <c r="V48" s="2">
        <f t="shared" si="7"/>
        <v>0</v>
      </c>
      <c r="W48" s="8"/>
      <c r="X48" s="8"/>
      <c r="Y48" s="8"/>
    </row>
    <row r="49" spans="1:25">
      <c r="A49" s="1" t="s">
        <v>30</v>
      </c>
      <c r="B49" s="1" t="s">
        <v>22</v>
      </c>
      <c r="C49" s="2" t="s">
        <v>16</v>
      </c>
      <c r="D49" s="3">
        <v>45720</v>
      </c>
      <c r="E49" s="2">
        <f t="shared" si="10"/>
        <v>16</v>
      </c>
      <c r="F49" s="2">
        <f t="shared" si="11"/>
        <v>3</v>
      </c>
      <c r="G49" s="2" t="s">
        <v>14</v>
      </c>
      <c r="H49" s="2">
        <v>0</v>
      </c>
      <c r="I49" s="2">
        <v>0</v>
      </c>
      <c r="J49" s="2"/>
      <c r="K49" s="2">
        <v>2</v>
      </c>
      <c r="L49" s="2"/>
      <c r="M49" s="2"/>
      <c r="N49" s="2"/>
      <c r="P49" s="2">
        <f t="shared" si="1"/>
        <v>1</v>
      </c>
      <c r="Q49" s="2">
        <f t="shared" si="2"/>
        <v>1</v>
      </c>
      <c r="R49" s="2">
        <f t="shared" si="3"/>
        <v>0</v>
      </c>
      <c r="S49" s="2">
        <f t="shared" si="4"/>
        <v>1</v>
      </c>
      <c r="T49" s="2">
        <f t="shared" si="5"/>
        <v>0</v>
      </c>
      <c r="U49" s="2">
        <f t="shared" si="6"/>
        <v>0</v>
      </c>
      <c r="V49" s="2">
        <f t="shared" si="7"/>
        <v>0</v>
      </c>
      <c r="W49" s="8"/>
      <c r="X49" s="8"/>
      <c r="Y49" s="8"/>
    </row>
    <row r="50" spans="1:25">
      <c r="A50" s="1" t="s">
        <v>30</v>
      </c>
      <c r="B50" s="1" t="s">
        <v>22</v>
      </c>
      <c r="C50" s="2" t="s">
        <v>16</v>
      </c>
      <c r="D50" s="3">
        <v>45721</v>
      </c>
      <c r="E50" s="2">
        <f t="shared" si="10"/>
        <v>17</v>
      </c>
      <c r="F50" s="2">
        <f t="shared" si="11"/>
        <v>1</v>
      </c>
      <c r="G50" s="2" t="s">
        <v>9</v>
      </c>
      <c r="H50" s="2">
        <v>5</v>
      </c>
      <c r="I50" s="2">
        <v>0</v>
      </c>
      <c r="J50" s="2"/>
      <c r="K50" s="2"/>
      <c r="L50" s="2"/>
      <c r="M50" s="2"/>
      <c r="N50" s="2"/>
      <c r="P50" s="2">
        <f t="shared" si="1"/>
        <v>1</v>
      </c>
      <c r="Q50" s="2">
        <f t="shared" si="2"/>
        <v>1</v>
      </c>
      <c r="R50" s="2">
        <f t="shared" si="3"/>
        <v>0</v>
      </c>
      <c r="S50" s="2">
        <f t="shared" si="4"/>
        <v>0</v>
      </c>
      <c r="T50" s="2">
        <f t="shared" si="5"/>
        <v>0</v>
      </c>
      <c r="U50" s="2">
        <f t="shared" si="6"/>
        <v>0</v>
      </c>
      <c r="V50" s="2">
        <f t="shared" si="7"/>
        <v>0</v>
      </c>
      <c r="W50" s="8" t="str">
        <f t="shared" ref="W50" si="54">IF(SUM(H50:H52)&gt;SUM(I50:I52), "Caleb", "Joshua")</f>
        <v>Caleb</v>
      </c>
      <c r="X50" s="8">
        <f t="shared" ref="X50" si="55">ABS(SUM(H50:H52)-SUM(I50:I52))</f>
        <v>7</v>
      </c>
      <c r="Y50" s="8">
        <f t="shared" ref="Y50" si="56">SUM(H50:H52, I50:I52)</f>
        <v>9</v>
      </c>
    </row>
    <row r="51" spans="1:25">
      <c r="A51" s="1" t="s">
        <v>30</v>
      </c>
      <c r="B51" s="1" t="s">
        <v>22</v>
      </c>
      <c r="C51" s="2" t="s">
        <v>16</v>
      </c>
      <c r="D51" s="3">
        <v>45721</v>
      </c>
      <c r="E51" s="2">
        <f t="shared" si="10"/>
        <v>17</v>
      </c>
      <c r="F51" s="2">
        <f t="shared" si="11"/>
        <v>2</v>
      </c>
      <c r="G51" s="2" t="s">
        <v>9</v>
      </c>
      <c r="H51" s="2">
        <v>0</v>
      </c>
      <c r="I51" s="2">
        <v>1</v>
      </c>
      <c r="J51" s="2"/>
      <c r="K51" s="2"/>
      <c r="L51" s="2"/>
      <c r="M51" s="2"/>
      <c r="N51" s="2"/>
      <c r="P51" s="2">
        <f t="shared" si="1"/>
        <v>1</v>
      </c>
      <c r="Q51" s="2">
        <f t="shared" si="2"/>
        <v>1</v>
      </c>
      <c r="R51" s="2">
        <f t="shared" si="3"/>
        <v>0</v>
      </c>
      <c r="S51" s="2">
        <f t="shared" si="4"/>
        <v>0</v>
      </c>
      <c r="T51" s="2">
        <f t="shared" si="5"/>
        <v>0</v>
      </c>
      <c r="U51" s="2">
        <f t="shared" si="6"/>
        <v>0</v>
      </c>
      <c r="V51" s="2">
        <f t="shared" si="7"/>
        <v>0</v>
      </c>
      <c r="W51" s="8"/>
      <c r="X51" s="8"/>
      <c r="Y51" s="8"/>
    </row>
    <row r="52" spans="1:25">
      <c r="A52" s="1" t="s">
        <v>30</v>
      </c>
      <c r="B52" s="1" t="s">
        <v>22</v>
      </c>
      <c r="C52" s="2" t="s">
        <v>16</v>
      </c>
      <c r="D52" s="3">
        <v>45721</v>
      </c>
      <c r="E52" s="2">
        <f t="shared" si="10"/>
        <v>17</v>
      </c>
      <c r="F52" s="2">
        <f t="shared" si="11"/>
        <v>3</v>
      </c>
      <c r="G52" s="2" t="s">
        <v>9</v>
      </c>
      <c r="H52" s="2">
        <v>3</v>
      </c>
      <c r="I52" s="2">
        <v>0</v>
      </c>
      <c r="J52" s="2"/>
      <c r="K52" s="2"/>
      <c r="L52" s="2"/>
      <c r="M52" s="2"/>
      <c r="N52" s="2"/>
      <c r="P52" s="2">
        <f t="shared" si="1"/>
        <v>1</v>
      </c>
      <c r="Q52" s="2">
        <f t="shared" si="2"/>
        <v>1</v>
      </c>
      <c r="R52" s="2">
        <f t="shared" si="3"/>
        <v>0</v>
      </c>
      <c r="S52" s="2">
        <f t="shared" si="4"/>
        <v>0</v>
      </c>
      <c r="T52" s="2">
        <f t="shared" si="5"/>
        <v>0</v>
      </c>
      <c r="U52" s="2">
        <f t="shared" si="6"/>
        <v>0</v>
      </c>
      <c r="V52" s="2">
        <f t="shared" si="7"/>
        <v>0</v>
      </c>
      <c r="W52" s="8"/>
      <c r="X52" s="8"/>
      <c r="Y52" s="8"/>
    </row>
    <row r="53" spans="1:25">
      <c r="A53" s="1" t="s">
        <v>30</v>
      </c>
      <c r="B53" s="1" t="s">
        <v>22</v>
      </c>
      <c r="C53" s="2" t="s">
        <v>16</v>
      </c>
      <c r="D53" s="3">
        <v>45722</v>
      </c>
      <c r="E53" s="2">
        <f t="shared" si="10"/>
        <v>18</v>
      </c>
      <c r="F53" s="2">
        <f t="shared" si="11"/>
        <v>1</v>
      </c>
      <c r="G53" s="2" t="s">
        <v>11</v>
      </c>
      <c r="H53" s="2">
        <v>5</v>
      </c>
      <c r="I53" s="2">
        <v>1</v>
      </c>
      <c r="J53" s="2"/>
      <c r="K53" s="2"/>
      <c r="L53" s="2"/>
      <c r="M53" s="2"/>
      <c r="N53" s="2"/>
      <c r="P53" s="2">
        <f t="shared" si="1"/>
        <v>1</v>
      </c>
      <c r="Q53" s="2">
        <f t="shared" si="2"/>
        <v>1</v>
      </c>
      <c r="R53" s="2">
        <f t="shared" si="3"/>
        <v>0</v>
      </c>
      <c r="S53" s="2">
        <f t="shared" si="4"/>
        <v>0</v>
      </c>
      <c r="T53" s="2">
        <f t="shared" si="5"/>
        <v>0</v>
      </c>
      <c r="U53" s="2">
        <f t="shared" si="6"/>
        <v>0</v>
      </c>
      <c r="V53" s="2">
        <f t="shared" si="7"/>
        <v>0</v>
      </c>
      <c r="W53" s="8" t="str">
        <f t="shared" ref="W53" si="57">IF(SUM(H53:H55)&gt;SUM(I53:I55), "Caleb", "Joshua")</f>
        <v>Caleb</v>
      </c>
      <c r="X53" s="8">
        <f t="shared" ref="X53" si="58">ABS(SUM(H53:H55)-SUM(I53:I55))</f>
        <v>5</v>
      </c>
      <c r="Y53" s="8">
        <f t="shared" ref="Y53" si="59">SUM(H53:H55, I53:I55)</f>
        <v>13</v>
      </c>
    </row>
    <row r="54" spans="1:25">
      <c r="A54" s="1" t="s">
        <v>30</v>
      </c>
      <c r="B54" s="1" t="s">
        <v>22</v>
      </c>
      <c r="C54" s="2" t="s">
        <v>16</v>
      </c>
      <c r="D54" s="3">
        <v>45722</v>
      </c>
      <c r="E54" s="2">
        <f t="shared" si="10"/>
        <v>18</v>
      </c>
      <c r="F54" s="2">
        <f t="shared" si="11"/>
        <v>2</v>
      </c>
      <c r="G54" s="2" t="s">
        <v>11</v>
      </c>
      <c r="H54" s="2">
        <v>4</v>
      </c>
      <c r="I54" s="2">
        <v>0</v>
      </c>
      <c r="J54" s="2"/>
      <c r="K54" s="2"/>
      <c r="L54" s="2"/>
      <c r="M54" s="2"/>
      <c r="N54" s="2"/>
      <c r="P54" s="2">
        <f t="shared" si="1"/>
        <v>1</v>
      </c>
      <c r="Q54" s="2">
        <f t="shared" si="2"/>
        <v>1</v>
      </c>
      <c r="R54" s="2">
        <f t="shared" si="3"/>
        <v>0</v>
      </c>
      <c r="S54" s="2">
        <f t="shared" si="4"/>
        <v>0</v>
      </c>
      <c r="T54" s="2">
        <f t="shared" si="5"/>
        <v>0</v>
      </c>
      <c r="U54" s="2">
        <f t="shared" si="6"/>
        <v>0</v>
      </c>
      <c r="V54" s="2">
        <f t="shared" si="7"/>
        <v>0</v>
      </c>
      <c r="W54" s="8"/>
      <c r="X54" s="8"/>
      <c r="Y54" s="8"/>
    </row>
    <row r="55" spans="1:25">
      <c r="A55" s="1" t="s">
        <v>30</v>
      </c>
      <c r="B55" s="1" t="s">
        <v>22</v>
      </c>
      <c r="C55" s="2" t="s">
        <v>16</v>
      </c>
      <c r="D55" s="3">
        <v>45722</v>
      </c>
      <c r="E55" s="2">
        <f t="shared" si="10"/>
        <v>18</v>
      </c>
      <c r="F55" s="2">
        <f t="shared" si="11"/>
        <v>3</v>
      </c>
      <c r="G55" s="2" t="s">
        <v>11</v>
      </c>
      <c r="H55" s="2">
        <v>0</v>
      </c>
      <c r="I55" s="2">
        <v>3</v>
      </c>
      <c r="J55" s="2"/>
      <c r="K55" s="2"/>
      <c r="L55" s="2"/>
      <c r="M55" s="2"/>
      <c r="N55" s="2"/>
      <c r="P55" s="2">
        <f t="shared" si="1"/>
        <v>1</v>
      </c>
      <c r="Q55" s="2">
        <f t="shared" si="2"/>
        <v>1</v>
      </c>
      <c r="R55" s="2">
        <f t="shared" si="3"/>
        <v>0</v>
      </c>
      <c r="S55" s="2">
        <f t="shared" si="4"/>
        <v>0</v>
      </c>
      <c r="T55" s="2">
        <f t="shared" si="5"/>
        <v>0</v>
      </c>
      <c r="U55" s="2">
        <f t="shared" si="6"/>
        <v>0</v>
      </c>
      <c r="V55" s="2">
        <f t="shared" si="7"/>
        <v>0</v>
      </c>
      <c r="W55" s="8"/>
      <c r="X55" s="8"/>
      <c r="Y55" s="8"/>
    </row>
    <row r="56" spans="1:25">
      <c r="A56" s="1" t="s">
        <v>30</v>
      </c>
      <c r="B56" s="1" t="s">
        <v>22</v>
      </c>
      <c r="C56" s="2" t="s">
        <v>17</v>
      </c>
      <c r="D56" s="3">
        <v>45722</v>
      </c>
      <c r="E56" s="2">
        <f t="shared" si="10"/>
        <v>19</v>
      </c>
      <c r="F56" s="2">
        <f t="shared" si="11"/>
        <v>1</v>
      </c>
      <c r="G56" s="2" t="s">
        <v>9</v>
      </c>
      <c r="H56" s="2">
        <v>0</v>
      </c>
      <c r="I56" s="2">
        <v>4</v>
      </c>
      <c r="J56" s="2"/>
      <c r="K56" s="2"/>
      <c r="L56" s="2"/>
      <c r="M56" s="2"/>
      <c r="N56" s="2"/>
      <c r="P56" s="2">
        <f t="shared" si="1"/>
        <v>1</v>
      </c>
      <c r="Q56" s="2">
        <f t="shared" si="2"/>
        <v>1</v>
      </c>
      <c r="R56" s="2">
        <f t="shared" si="3"/>
        <v>0</v>
      </c>
      <c r="S56" s="2">
        <f t="shared" si="4"/>
        <v>0</v>
      </c>
      <c r="T56" s="2">
        <f t="shared" si="5"/>
        <v>0</v>
      </c>
      <c r="U56" s="2">
        <f t="shared" si="6"/>
        <v>0</v>
      </c>
      <c r="V56" s="2">
        <f t="shared" si="7"/>
        <v>0</v>
      </c>
      <c r="W56" s="8" t="str">
        <f t="shared" ref="W56" si="60">IF(SUM(H56:H58)&gt;SUM(I56:I58), "Caleb", "Joshua")</f>
        <v>Joshua</v>
      </c>
      <c r="X56" s="8">
        <f t="shared" ref="X56" si="61">ABS(SUM(H56:H58)-SUM(I56:I58))</f>
        <v>3</v>
      </c>
      <c r="Y56" s="8">
        <f t="shared" ref="Y56" si="62">SUM(H56:H58, I56:I58)</f>
        <v>13</v>
      </c>
    </row>
    <row r="57" spans="1:25">
      <c r="A57" s="1" t="s">
        <v>30</v>
      </c>
      <c r="B57" s="1" t="s">
        <v>22</v>
      </c>
      <c r="C57" s="2" t="s">
        <v>17</v>
      </c>
      <c r="D57" s="3">
        <v>45722</v>
      </c>
      <c r="E57" s="2">
        <f t="shared" si="10"/>
        <v>19</v>
      </c>
      <c r="F57" s="2">
        <f t="shared" si="11"/>
        <v>2</v>
      </c>
      <c r="G57" s="2" t="s">
        <v>9</v>
      </c>
      <c r="H57" s="2">
        <v>2</v>
      </c>
      <c r="I57" s="2">
        <v>1</v>
      </c>
      <c r="J57" s="2"/>
      <c r="K57" s="2"/>
      <c r="L57" s="2"/>
      <c r="M57" s="2"/>
      <c r="N57" s="2"/>
      <c r="P57" s="2">
        <f t="shared" si="1"/>
        <v>1</v>
      </c>
      <c r="Q57" s="2">
        <f t="shared" si="2"/>
        <v>1</v>
      </c>
      <c r="R57" s="2">
        <f t="shared" si="3"/>
        <v>0</v>
      </c>
      <c r="S57" s="2">
        <f t="shared" si="4"/>
        <v>0</v>
      </c>
      <c r="T57" s="2">
        <f t="shared" si="5"/>
        <v>0</v>
      </c>
      <c r="U57" s="2">
        <f t="shared" si="6"/>
        <v>0</v>
      </c>
      <c r="V57" s="2">
        <f t="shared" si="7"/>
        <v>0</v>
      </c>
      <c r="W57" s="8"/>
      <c r="X57" s="8"/>
      <c r="Y57" s="8"/>
    </row>
    <row r="58" spans="1:25">
      <c r="A58" s="1" t="s">
        <v>30</v>
      </c>
      <c r="B58" s="1" t="s">
        <v>22</v>
      </c>
      <c r="C58" s="2" t="s">
        <v>17</v>
      </c>
      <c r="D58" s="3">
        <v>45722</v>
      </c>
      <c r="E58" s="2">
        <f t="shared" si="10"/>
        <v>19</v>
      </c>
      <c r="F58" s="2">
        <f t="shared" si="11"/>
        <v>3</v>
      </c>
      <c r="G58" s="2" t="s">
        <v>9</v>
      </c>
      <c r="H58" s="2">
        <v>3</v>
      </c>
      <c r="I58" s="2">
        <v>3</v>
      </c>
      <c r="J58" s="2"/>
      <c r="K58" s="2"/>
      <c r="L58" s="2"/>
      <c r="M58" s="2"/>
      <c r="N58" s="2"/>
      <c r="P58" s="2">
        <f t="shared" si="1"/>
        <v>1</v>
      </c>
      <c r="Q58" s="2">
        <f t="shared" si="2"/>
        <v>1</v>
      </c>
      <c r="R58" s="2">
        <f t="shared" si="3"/>
        <v>0</v>
      </c>
      <c r="S58" s="2">
        <f t="shared" si="4"/>
        <v>0</v>
      </c>
      <c r="T58" s="2">
        <f t="shared" si="5"/>
        <v>0</v>
      </c>
      <c r="U58" s="2">
        <f t="shared" si="6"/>
        <v>0</v>
      </c>
      <c r="V58" s="2">
        <f t="shared" si="7"/>
        <v>0</v>
      </c>
      <c r="W58" s="8"/>
      <c r="X58" s="8"/>
      <c r="Y58" s="8"/>
    </row>
    <row r="59" spans="1:25">
      <c r="A59" s="1" t="s">
        <v>30</v>
      </c>
      <c r="B59" s="1" t="s">
        <v>22</v>
      </c>
      <c r="C59" s="2" t="s">
        <v>16</v>
      </c>
      <c r="D59" s="3">
        <v>45723</v>
      </c>
      <c r="E59" s="2">
        <f t="shared" si="10"/>
        <v>20</v>
      </c>
      <c r="F59" s="2">
        <f t="shared" si="11"/>
        <v>1</v>
      </c>
      <c r="G59" s="2" t="s">
        <v>9</v>
      </c>
      <c r="H59" s="2">
        <v>1</v>
      </c>
      <c r="I59" s="2">
        <v>1</v>
      </c>
      <c r="J59" s="2"/>
      <c r="K59" s="2"/>
      <c r="L59" s="2"/>
      <c r="M59" s="2"/>
      <c r="N59" s="2"/>
      <c r="P59" s="2">
        <f t="shared" si="1"/>
        <v>1</v>
      </c>
      <c r="Q59" s="2">
        <f t="shared" si="2"/>
        <v>1</v>
      </c>
      <c r="R59" s="2">
        <f t="shared" si="3"/>
        <v>0</v>
      </c>
      <c r="S59" s="2">
        <f t="shared" si="4"/>
        <v>0</v>
      </c>
      <c r="T59" s="2">
        <f t="shared" si="5"/>
        <v>0</v>
      </c>
      <c r="U59" s="2">
        <f t="shared" si="6"/>
        <v>0</v>
      </c>
      <c r="V59" s="2">
        <f t="shared" si="7"/>
        <v>0</v>
      </c>
      <c r="W59" s="8" t="str">
        <f t="shared" ref="W59" si="63">IF(SUM(H59:H61)&gt;SUM(I59:I61), "Caleb", "Joshua")</f>
        <v>Caleb</v>
      </c>
      <c r="X59" s="8">
        <f t="shared" ref="X59" si="64">ABS(SUM(H59:H61)-SUM(I59:I61))</f>
        <v>2</v>
      </c>
      <c r="Y59" s="8">
        <f t="shared" ref="Y59" si="65">SUM(H59:H61, I59:I61)</f>
        <v>6</v>
      </c>
    </row>
    <row r="60" spans="1:25">
      <c r="A60" s="1" t="s">
        <v>30</v>
      </c>
      <c r="B60" s="1" t="s">
        <v>22</v>
      </c>
      <c r="C60" s="2" t="s">
        <v>16</v>
      </c>
      <c r="D60" s="3">
        <v>45723</v>
      </c>
      <c r="E60" s="2">
        <f t="shared" si="10"/>
        <v>20</v>
      </c>
      <c r="F60" s="2">
        <f t="shared" si="11"/>
        <v>2</v>
      </c>
      <c r="G60" s="2" t="s">
        <v>9</v>
      </c>
      <c r="H60" s="2">
        <v>1</v>
      </c>
      <c r="I60" s="2">
        <v>0</v>
      </c>
      <c r="J60" s="2"/>
      <c r="K60" s="2"/>
      <c r="L60" s="2"/>
      <c r="M60" s="2"/>
      <c r="N60" s="2"/>
      <c r="P60" s="2">
        <f t="shared" si="1"/>
        <v>1</v>
      </c>
      <c r="Q60" s="2">
        <f t="shared" si="2"/>
        <v>1</v>
      </c>
      <c r="R60" s="2">
        <f t="shared" si="3"/>
        <v>0</v>
      </c>
      <c r="S60" s="2">
        <f t="shared" si="4"/>
        <v>0</v>
      </c>
      <c r="T60" s="2">
        <f t="shared" si="5"/>
        <v>0</v>
      </c>
      <c r="U60" s="2">
        <f t="shared" si="6"/>
        <v>0</v>
      </c>
      <c r="V60" s="2">
        <f t="shared" si="7"/>
        <v>0</v>
      </c>
      <c r="W60" s="8"/>
      <c r="X60" s="8"/>
      <c r="Y60" s="8"/>
    </row>
    <row r="61" spans="1:25">
      <c r="A61" s="1" t="s">
        <v>30</v>
      </c>
      <c r="B61" s="1" t="s">
        <v>22</v>
      </c>
      <c r="C61" s="2" t="s">
        <v>16</v>
      </c>
      <c r="D61" s="3">
        <v>45723</v>
      </c>
      <c r="E61" s="2">
        <f t="shared" si="10"/>
        <v>20</v>
      </c>
      <c r="F61" s="2">
        <f t="shared" si="11"/>
        <v>3</v>
      </c>
      <c r="G61" s="2" t="s">
        <v>9</v>
      </c>
      <c r="H61" s="2">
        <v>2</v>
      </c>
      <c r="I61" s="2">
        <v>1</v>
      </c>
      <c r="J61" s="2"/>
      <c r="K61" s="2"/>
      <c r="L61" s="2"/>
      <c r="M61" s="2"/>
      <c r="N61" s="2"/>
      <c r="P61" s="2">
        <f t="shared" si="1"/>
        <v>1</v>
      </c>
      <c r="Q61" s="2">
        <f t="shared" si="2"/>
        <v>1</v>
      </c>
      <c r="R61" s="2">
        <f t="shared" si="3"/>
        <v>0</v>
      </c>
      <c r="S61" s="2">
        <f t="shared" si="4"/>
        <v>0</v>
      </c>
      <c r="T61" s="2">
        <f t="shared" si="5"/>
        <v>0</v>
      </c>
      <c r="U61" s="2">
        <f t="shared" si="6"/>
        <v>0</v>
      </c>
      <c r="V61" s="2">
        <f t="shared" si="7"/>
        <v>0</v>
      </c>
      <c r="W61" s="8"/>
      <c r="X61" s="8"/>
      <c r="Y61" s="8"/>
    </row>
    <row r="62" spans="1:25">
      <c r="A62" s="1" t="s">
        <v>30</v>
      </c>
      <c r="B62" s="1" t="s">
        <v>22</v>
      </c>
      <c r="C62" s="2" t="s">
        <v>16</v>
      </c>
      <c r="D62" s="3">
        <v>45726</v>
      </c>
      <c r="E62" s="2">
        <f t="shared" si="10"/>
        <v>21</v>
      </c>
      <c r="F62" s="2">
        <f t="shared" si="11"/>
        <v>1</v>
      </c>
      <c r="G62" s="2" t="s">
        <v>11</v>
      </c>
      <c r="H62" s="2">
        <v>0</v>
      </c>
      <c r="I62" s="2">
        <v>2</v>
      </c>
      <c r="J62" s="2"/>
      <c r="K62" s="2"/>
      <c r="L62" s="2"/>
      <c r="M62" s="2"/>
      <c r="N62" s="2"/>
      <c r="P62" s="2">
        <f t="shared" si="1"/>
        <v>1</v>
      </c>
      <c r="Q62" s="2">
        <f t="shared" si="2"/>
        <v>1</v>
      </c>
      <c r="R62" s="2">
        <f t="shared" si="3"/>
        <v>0</v>
      </c>
      <c r="S62" s="2">
        <f t="shared" si="4"/>
        <v>0</v>
      </c>
      <c r="T62" s="2">
        <f t="shared" si="5"/>
        <v>0</v>
      </c>
      <c r="U62" s="2">
        <f t="shared" si="6"/>
        <v>0</v>
      </c>
      <c r="V62" s="2">
        <f t="shared" si="7"/>
        <v>0</v>
      </c>
      <c r="W62" s="8" t="str">
        <f t="shared" ref="W62" si="66">IF(SUM(H62:H64)&gt;SUM(I62:I64), "Caleb", "Joshua")</f>
        <v>Caleb</v>
      </c>
      <c r="X62" s="8">
        <f t="shared" ref="X62" si="67">ABS(SUM(H62:H64)-SUM(I62:I64))</f>
        <v>3</v>
      </c>
      <c r="Y62" s="8">
        <f t="shared" ref="Y62" si="68">SUM(H62:H64, I62:I64)</f>
        <v>17</v>
      </c>
    </row>
    <row r="63" spans="1:25">
      <c r="A63" s="1" t="s">
        <v>30</v>
      </c>
      <c r="B63" s="1" t="s">
        <v>22</v>
      </c>
      <c r="C63" s="2" t="s">
        <v>16</v>
      </c>
      <c r="D63" s="3">
        <v>45726</v>
      </c>
      <c r="E63" s="2">
        <f t="shared" si="10"/>
        <v>21</v>
      </c>
      <c r="F63" s="2">
        <f t="shared" si="11"/>
        <v>2</v>
      </c>
      <c r="G63" s="2" t="s">
        <v>11</v>
      </c>
      <c r="H63" s="2">
        <v>6</v>
      </c>
      <c r="I63" s="2">
        <v>3</v>
      </c>
      <c r="J63" s="2"/>
      <c r="K63" s="2"/>
      <c r="L63" s="2"/>
      <c r="M63" s="2"/>
      <c r="N63" s="2"/>
      <c r="P63" s="2">
        <f t="shared" si="1"/>
        <v>1</v>
      </c>
      <c r="Q63" s="2">
        <f t="shared" si="2"/>
        <v>1</v>
      </c>
      <c r="R63" s="2">
        <f t="shared" si="3"/>
        <v>0</v>
      </c>
      <c r="S63" s="2">
        <f t="shared" si="4"/>
        <v>0</v>
      </c>
      <c r="T63" s="2">
        <f t="shared" si="5"/>
        <v>0</v>
      </c>
      <c r="U63" s="2">
        <f t="shared" si="6"/>
        <v>0</v>
      </c>
      <c r="V63" s="2">
        <f t="shared" si="7"/>
        <v>0</v>
      </c>
      <c r="W63" s="8"/>
      <c r="X63" s="8"/>
      <c r="Y63" s="8"/>
    </row>
    <row r="64" spans="1:25">
      <c r="A64" s="1" t="s">
        <v>30</v>
      </c>
      <c r="B64" s="1" t="s">
        <v>22</v>
      </c>
      <c r="C64" s="2" t="s">
        <v>16</v>
      </c>
      <c r="D64" s="3">
        <v>45726</v>
      </c>
      <c r="E64" s="2">
        <f t="shared" si="10"/>
        <v>21</v>
      </c>
      <c r="F64" s="2">
        <f t="shared" si="11"/>
        <v>3</v>
      </c>
      <c r="G64" s="2" t="s">
        <v>11</v>
      </c>
      <c r="H64" s="2">
        <v>4</v>
      </c>
      <c r="I64" s="2">
        <v>2</v>
      </c>
      <c r="J64" s="2"/>
      <c r="K64" s="2"/>
      <c r="L64" s="2"/>
      <c r="M64" s="2"/>
      <c r="N64" s="2"/>
      <c r="P64" s="2">
        <f t="shared" si="1"/>
        <v>1</v>
      </c>
      <c r="Q64" s="2">
        <f t="shared" si="2"/>
        <v>1</v>
      </c>
      <c r="R64" s="2">
        <f t="shared" si="3"/>
        <v>0</v>
      </c>
      <c r="S64" s="2">
        <f t="shared" si="4"/>
        <v>0</v>
      </c>
      <c r="T64" s="2">
        <f t="shared" si="5"/>
        <v>0</v>
      </c>
      <c r="U64" s="2">
        <f t="shared" si="6"/>
        <v>0</v>
      </c>
      <c r="V64" s="2">
        <f t="shared" si="7"/>
        <v>0</v>
      </c>
      <c r="W64" s="8"/>
      <c r="X64" s="8"/>
      <c r="Y64" s="8"/>
    </row>
    <row r="65" spans="1:25">
      <c r="A65" s="1" t="s">
        <v>30</v>
      </c>
      <c r="B65" s="1" t="s">
        <v>22</v>
      </c>
      <c r="C65" s="2" t="s">
        <v>16</v>
      </c>
      <c r="D65" s="3">
        <v>45727</v>
      </c>
      <c r="E65" s="2">
        <f t="shared" si="10"/>
        <v>22</v>
      </c>
      <c r="F65" s="2">
        <f t="shared" si="11"/>
        <v>1</v>
      </c>
      <c r="G65" s="2" t="s">
        <v>11</v>
      </c>
      <c r="H65" s="2">
        <v>3</v>
      </c>
      <c r="I65" s="2">
        <v>0</v>
      </c>
      <c r="J65" s="2"/>
      <c r="K65" s="2"/>
      <c r="L65" s="2"/>
      <c r="M65" s="2"/>
      <c r="N65" s="2"/>
      <c r="P65" s="2">
        <f t="shared" si="1"/>
        <v>1</v>
      </c>
      <c r="Q65" s="2">
        <f t="shared" si="2"/>
        <v>1</v>
      </c>
      <c r="R65" s="2">
        <f t="shared" si="3"/>
        <v>0</v>
      </c>
      <c r="S65" s="2">
        <f t="shared" si="4"/>
        <v>0</v>
      </c>
      <c r="T65" s="2">
        <f t="shared" si="5"/>
        <v>0</v>
      </c>
      <c r="U65" s="2">
        <f t="shared" si="6"/>
        <v>0</v>
      </c>
      <c r="V65" s="2">
        <f t="shared" si="7"/>
        <v>0</v>
      </c>
      <c r="W65" s="8" t="str">
        <f t="shared" ref="W65" si="69">IF(SUM(H65:H67)&gt;SUM(I65:I67), "Caleb", "Joshua")</f>
        <v>Caleb</v>
      </c>
      <c r="X65" s="8">
        <f t="shared" ref="X65" si="70">ABS(SUM(H65:H67)-SUM(I65:I67))</f>
        <v>4</v>
      </c>
      <c r="Y65" s="8">
        <f t="shared" ref="Y65" si="71">SUM(H65:H67, I65:I67)</f>
        <v>4</v>
      </c>
    </row>
    <row r="66" spans="1:25">
      <c r="A66" s="1" t="s">
        <v>30</v>
      </c>
      <c r="B66" s="1" t="s">
        <v>22</v>
      </c>
      <c r="C66" s="2" t="s">
        <v>16</v>
      </c>
      <c r="D66" s="3">
        <v>45727</v>
      </c>
      <c r="E66" s="2">
        <f t="shared" si="10"/>
        <v>22</v>
      </c>
      <c r="F66" s="2">
        <f t="shared" si="11"/>
        <v>2</v>
      </c>
      <c r="G66" s="2" t="s">
        <v>11</v>
      </c>
      <c r="H66" s="2">
        <v>1</v>
      </c>
      <c r="I66" s="2">
        <v>0</v>
      </c>
      <c r="J66" s="2"/>
      <c r="K66" s="2"/>
      <c r="L66" s="2"/>
      <c r="M66" s="2"/>
      <c r="N66" s="2"/>
      <c r="P66" s="2">
        <f t="shared" si="1"/>
        <v>1</v>
      </c>
      <c r="Q66" s="2">
        <f t="shared" si="2"/>
        <v>1</v>
      </c>
      <c r="R66" s="2">
        <f t="shared" si="3"/>
        <v>0</v>
      </c>
      <c r="S66" s="2">
        <f t="shared" si="4"/>
        <v>0</v>
      </c>
      <c r="T66" s="2">
        <f t="shared" si="5"/>
        <v>0</v>
      </c>
      <c r="U66" s="2">
        <f t="shared" si="6"/>
        <v>0</v>
      </c>
      <c r="V66" s="2">
        <f t="shared" si="7"/>
        <v>0</v>
      </c>
      <c r="W66" s="8"/>
      <c r="X66" s="8"/>
      <c r="Y66" s="8"/>
    </row>
    <row r="67" spans="1:25">
      <c r="A67" s="1" t="s">
        <v>30</v>
      </c>
      <c r="B67" s="1" t="s">
        <v>22</v>
      </c>
      <c r="C67" s="2" t="s">
        <v>16</v>
      </c>
      <c r="D67" s="3">
        <v>45727</v>
      </c>
      <c r="E67" s="2">
        <f t="shared" si="10"/>
        <v>22</v>
      </c>
      <c r="F67" s="2">
        <f t="shared" si="11"/>
        <v>3</v>
      </c>
      <c r="G67" s="2" t="s">
        <v>11</v>
      </c>
      <c r="H67" s="2">
        <v>0</v>
      </c>
      <c r="I67" s="2">
        <v>0</v>
      </c>
      <c r="J67" s="2"/>
      <c r="K67" s="2"/>
      <c r="L67" s="2"/>
      <c r="M67" s="2"/>
      <c r="N67" s="2"/>
      <c r="P67" s="2">
        <f t="shared" ref="P67:P130" si="72">COUNTA(H67)</f>
        <v>1</v>
      </c>
      <c r="Q67" s="2">
        <f t="shared" ref="Q67:Q130" si="73">COUNTA(I67)</f>
        <v>1</v>
      </c>
      <c r="R67" s="2">
        <f t="shared" ref="R67:R130" si="74">COUNTA(J67)</f>
        <v>0</v>
      </c>
      <c r="S67" s="2">
        <f t="shared" ref="S67:S130" si="75">COUNTA(K67)</f>
        <v>0</v>
      </c>
      <c r="T67" s="2">
        <f t="shared" ref="T67:T130" si="76">COUNTA(L67)</f>
        <v>0</v>
      </c>
      <c r="U67" s="2">
        <f t="shared" ref="U67:U130" si="77">COUNTA(M67)</f>
        <v>0</v>
      </c>
      <c r="V67" s="2">
        <f t="shared" ref="V67:V130" si="78">COUNTA(N67)</f>
        <v>0</v>
      </c>
      <c r="W67" s="8"/>
      <c r="X67" s="8"/>
      <c r="Y67" s="8"/>
    </row>
    <row r="68" spans="1:25">
      <c r="A68" s="1" t="s">
        <v>30</v>
      </c>
      <c r="B68" s="1" t="s">
        <v>22</v>
      </c>
      <c r="C68" s="2" t="s">
        <v>16</v>
      </c>
      <c r="D68" s="3">
        <v>45728</v>
      </c>
      <c r="E68" s="2">
        <f t="shared" si="10"/>
        <v>23</v>
      </c>
      <c r="F68" s="2">
        <f t="shared" si="11"/>
        <v>1</v>
      </c>
      <c r="G68" s="2" t="s">
        <v>9</v>
      </c>
      <c r="H68" s="2">
        <v>4</v>
      </c>
      <c r="I68" s="2">
        <v>0</v>
      </c>
      <c r="J68" s="2"/>
      <c r="K68" s="2"/>
      <c r="L68" s="2"/>
      <c r="M68" s="2"/>
      <c r="N68" s="2"/>
      <c r="P68" s="2">
        <f t="shared" si="72"/>
        <v>1</v>
      </c>
      <c r="Q68" s="2">
        <f t="shared" si="73"/>
        <v>1</v>
      </c>
      <c r="R68" s="2">
        <f t="shared" si="74"/>
        <v>0</v>
      </c>
      <c r="S68" s="2">
        <f t="shared" si="75"/>
        <v>0</v>
      </c>
      <c r="T68" s="2">
        <f t="shared" si="76"/>
        <v>0</v>
      </c>
      <c r="U68" s="2">
        <f t="shared" si="77"/>
        <v>0</v>
      </c>
      <c r="V68" s="2">
        <f t="shared" si="78"/>
        <v>0</v>
      </c>
      <c r="W68" s="8" t="str">
        <f t="shared" ref="W68" si="79">IF(SUM(H68:H70)&gt;SUM(I68:I70), "Caleb", "Joshua")</f>
        <v>Caleb</v>
      </c>
      <c r="X68" s="8">
        <f t="shared" ref="X68" si="80">ABS(SUM(H68:H70)-SUM(I68:I70))</f>
        <v>9</v>
      </c>
      <c r="Y68" s="8">
        <f t="shared" ref="Y68" si="81">SUM(H68:H70, I68:I70)</f>
        <v>13</v>
      </c>
    </row>
    <row r="69" spans="1:25">
      <c r="A69" s="1" t="s">
        <v>30</v>
      </c>
      <c r="B69" s="1" t="s">
        <v>22</v>
      </c>
      <c r="C69" s="2" t="s">
        <v>16</v>
      </c>
      <c r="D69" s="3">
        <v>45728</v>
      </c>
      <c r="E69" s="2">
        <f t="shared" si="10"/>
        <v>23</v>
      </c>
      <c r="F69" s="2">
        <f t="shared" si="11"/>
        <v>2</v>
      </c>
      <c r="G69" s="2" t="s">
        <v>9</v>
      </c>
      <c r="H69" s="2">
        <v>0</v>
      </c>
      <c r="I69" s="2">
        <v>1</v>
      </c>
      <c r="J69" s="2"/>
      <c r="K69" s="2"/>
      <c r="L69" s="2"/>
      <c r="M69" s="2"/>
      <c r="N69" s="2"/>
      <c r="P69" s="2">
        <f t="shared" si="72"/>
        <v>1</v>
      </c>
      <c r="Q69" s="2">
        <f t="shared" si="73"/>
        <v>1</v>
      </c>
      <c r="R69" s="2">
        <f t="shared" si="74"/>
        <v>0</v>
      </c>
      <c r="S69" s="2">
        <f t="shared" si="75"/>
        <v>0</v>
      </c>
      <c r="T69" s="2">
        <f t="shared" si="76"/>
        <v>0</v>
      </c>
      <c r="U69" s="2">
        <f t="shared" si="77"/>
        <v>0</v>
      </c>
      <c r="V69" s="2">
        <f t="shared" si="78"/>
        <v>0</v>
      </c>
      <c r="W69" s="8"/>
      <c r="X69" s="8"/>
      <c r="Y69" s="8"/>
    </row>
    <row r="70" spans="1:25">
      <c r="A70" s="1" t="s">
        <v>30</v>
      </c>
      <c r="B70" s="1" t="s">
        <v>22</v>
      </c>
      <c r="C70" s="2" t="s">
        <v>16</v>
      </c>
      <c r="D70" s="3">
        <v>45728</v>
      </c>
      <c r="E70" s="2">
        <f t="shared" ref="E70:E134" si="82">E67+1</f>
        <v>23</v>
      </c>
      <c r="F70" s="2">
        <f t="shared" si="11"/>
        <v>3</v>
      </c>
      <c r="G70" s="2" t="s">
        <v>9</v>
      </c>
      <c r="H70" s="2">
        <v>7</v>
      </c>
      <c r="I70" s="2">
        <v>1</v>
      </c>
      <c r="J70" s="2"/>
      <c r="K70" s="2"/>
      <c r="L70" s="2"/>
      <c r="M70" s="2"/>
      <c r="N70" s="2"/>
      <c r="P70" s="2">
        <f t="shared" si="72"/>
        <v>1</v>
      </c>
      <c r="Q70" s="2">
        <f t="shared" si="73"/>
        <v>1</v>
      </c>
      <c r="R70" s="2">
        <f t="shared" si="74"/>
        <v>0</v>
      </c>
      <c r="S70" s="2">
        <f t="shared" si="75"/>
        <v>0</v>
      </c>
      <c r="T70" s="2">
        <f t="shared" si="76"/>
        <v>0</v>
      </c>
      <c r="U70" s="2">
        <f t="shared" si="77"/>
        <v>0</v>
      </c>
      <c r="V70" s="2">
        <f t="shared" si="78"/>
        <v>0</v>
      </c>
      <c r="W70" s="8"/>
      <c r="X70" s="8"/>
      <c r="Y70" s="8"/>
    </row>
    <row r="71" spans="1:25">
      <c r="A71" s="1" t="s">
        <v>30</v>
      </c>
      <c r="B71" s="1" t="s">
        <v>22</v>
      </c>
      <c r="C71" s="2" t="s">
        <v>16</v>
      </c>
      <c r="D71" s="3">
        <v>45729</v>
      </c>
      <c r="E71" s="2">
        <f t="shared" si="82"/>
        <v>24</v>
      </c>
      <c r="F71" s="2">
        <f t="shared" si="11"/>
        <v>1</v>
      </c>
      <c r="G71" s="2" t="s">
        <v>9</v>
      </c>
      <c r="H71" s="2">
        <v>7</v>
      </c>
      <c r="I71" s="2">
        <v>1</v>
      </c>
      <c r="J71" s="2"/>
      <c r="K71" s="2"/>
      <c r="L71" s="2"/>
      <c r="M71" s="2"/>
      <c r="N71" s="2"/>
      <c r="P71" s="2">
        <f t="shared" si="72"/>
        <v>1</v>
      </c>
      <c r="Q71" s="2">
        <f t="shared" si="73"/>
        <v>1</v>
      </c>
      <c r="R71" s="2">
        <f t="shared" si="74"/>
        <v>0</v>
      </c>
      <c r="S71" s="2">
        <f t="shared" si="75"/>
        <v>0</v>
      </c>
      <c r="T71" s="2">
        <f t="shared" si="76"/>
        <v>0</v>
      </c>
      <c r="U71" s="2">
        <f t="shared" si="77"/>
        <v>0</v>
      </c>
      <c r="V71" s="2">
        <f t="shared" si="78"/>
        <v>0</v>
      </c>
      <c r="W71" s="8" t="str">
        <f t="shared" ref="W71" si="83">IF(SUM(H71:H73)&gt;SUM(I71:I73), "Caleb", "Joshua")</f>
        <v>Caleb</v>
      </c>
      <c r="X71" s="8">
        <f t="shared" ref="X71" si="84">ABS(SUM(H71:H73)-SUM(I71:I73))</f>
        <v>9</v>
      </c>
      <c r="Y71" s="8">
        <f t="shared" ref="Y71" si="85">SUM(H71:H73, I71:I73)</f>
        <v>11</v>
      </c>
    </row>
    <row r="72" spans="1:25">
      <c r="A72" s="1" t="s">
        <v>30</v>
      </c>
      <c r="B72" s="1" t="s">
        <v>22</v>
      </c>
      <c r="C72" s="2" t="s">
        <v>16</v>
      </c>
      <c r="D72" s="3">
        <v>45729</v>
      </c>
      <c r="E72" s="2">
        <f t="shared" si="82"/>
        <v>24</v>
      </c>
      <c r="F72" s="2">
        <f t="shared" ref="F72:F137" si="86">F69</f>
        <v>2</v>
      </c>
      <c r="G72" s="2" t="s">
        <v>9</v>
      </c>
      <c r="H72" s="2">
        <v>2</v>
      </c>
      <c r="I72" s="2">
        <v>0</v>
      </c>
      <c r="J72" s="2"/>
      <c r="K72" s="2"/>
      <c r="L72" s="2"/>
      <c r="M72" s="2"/>
      <c r="N72" s="2"/>
      <c r="P72" s="2">
        <f t="shared" si="72"/>
        <v>1</v>
      </c>
      <c r="Q72" s="2">
        <f t="shared" si="73"/>
        <v>1</v>
      </c>
      <c r="R72" s="2">
        <f t="shared" si="74"/>
        <v>0</v>
      </c>
      <c r="S72" s="2">
        <f t="shared" si="75"/>
        <v>0</v>
      </c>
      <c r="T72" s="2">
        <f t="shared" si="76"/>
        <v>0</v>
      </c>
      <c r="U72" s="2">
        <f t="shared" si="77"/>
        <v>0</v>
      </c>
      <c r="V72" s="2">
        <f t="shared" si="78"/>
        <v>0</v>
      </c>
      <c r="W72" s="8"/>
      <c r="X72" s="8"/>
      <c r="Y72" s="8"/>
    </row>
    <row r="73" spans="1:25">
      <c r="A73" s="1" t="s">
        <v>30</v>
      </c>
      <c r="B73" s="1" t="s">
        <v>22</v>
      </c>
      <c r="C73" s="2" t="s">
        <v>16</v>
      </c>
      <c r="D73" s="3">
        <v>45729</v>
      </c>
      <c r="E73" s="2">
        <f t="shared" si="82"/>
        <v>24</v>
      </c>
      <c r="F73" s="2">
        <f t="shared" si="86"/>
        <v>3</v>
      </c>
      <c r="G73" s="2" t="s">
        <v>9</v>
      </c>
      <c r="H73" s="2">
        <v>1</v>
      </c>
      <c r="I73" s="2">
        <v>0</v>
      </c>
      <c r="J73" s="2"/>
      <c r="K73" s="2"/>
      <c r="L73" s="2"/>
      <c r="M73" s="2"/>
      <c r="N73" s="2"/>
      <c r="P73" s="2">
        <f t="shared" si="72"/>
        <v>1</v>
      </c>
      <c r="Q73" s="2">
        <f t="shared" si="73"/>
        <v>1</v>
      </c>
      <c r="R73" s="2">
        <f t="shared" si="74"/>
        <v>0</v>
      </c>
      <c r="S73" s="2">
        <f t="shared" si="75"/>
        <v>0</v>
      </c>
      <c r="T73" s="2">
        <f t="shared" si="76"/>
        <v>0</v>
      </c>
      <c r="U73" s="2">
        <f t="shared" si="77"/>
        <v>0</v>
      </c>
      <c r="V73" s="2">
        <f t="shared" si="78"/>
        <v>0</v>
      </c>
      <c r="W73" s="8"/>
      <c r="X73" s="8"/>
      <c r="Y73" s="8"/>
    </row>
    <row r="74" spans="1:25">
      <c r="A74" s="1" t="s">
        <v>30</v>
      </c>
      <c r="B74" s="1" t="s">
        <v>22</v>
      </c>
      <c r="C74" s="2" t="s">
        <v>18</v>
      </c>
      <c r="D74" s="3">
        <v>45740</v>
      </c>
      <c r="E74" s="2">
        <f t="shared" si="82"/>
        <v>25</v>
      </c>
      <c r="F74" s="2">
        <f t="shared" si="86"/>
        <v>1</v>
      </c>
      <c r="G74" s="2" t="s">
        <v>13</v>
      </c>
      <c r="H74" s="2">
        <v>0</v>
      </c>
      <c r="I74" s="2">
        <v>2</v>
      </c>
      <c r="J74" s="2"/>
      <c r="K74" s="2">
        <v>1</v>
      </c>
      <c r="L74" s="2"/>
      <c r="M74" s="2"/>
      <c r="N74" s="2"/>
      <c r="P74" s="2">
        <f t="shared" si="72"/>
        <v>1</v>
      </c>
      <c r="Q74" s="2">
        <f t="shared" si="73"/>
        <v>1</v>
      </c>
      <c r="R74" s="2">
        <f t="shared" si="74"/>
        <v>0</v>
      </c>
      <c r="S74" s="2">
        <f t="shared" si="75"/>
        <v>1</v>
      </c>
      <c r="T74" s="2">
        <f t="shared" si="76"/>
        <v>0</v>
      </c>
      <c r="U74" s="2">
        <f t="shared" si="77"/>
        <v>0</v>
      </c>
      <c r="V74" s="2">
        <f t="shared" si="78"/>
        <v>0</v>
      </c>
      <c r="W74" s="8" t="str">
        <f t="shared" ref="W74" si="87">IF(SUM(H74:H76)&gt;SUM(I74:I76), "Caleb", "Joshua")</f>
        <v>Caleb</v>
      </c>
      <c r="X74" s="8">
        <f t="shared" ref="X74" si="88">ABS(SUM(H74:H76)-SUM(I74:I76))</f>
        <v>3</v>
      </c>
      <c r="Y74" s="8">
        <f t="shared" ref="Y74" si="89">SUM(H74:H76, I74:I76)</f>
        <v>9</v>
      </c>
    </row>
    <row r="75" spans="1:25">
      <c r="A75" s="1" t="s">
        <v>30</v>
      </c>
      <c r="B75" s="1" t="s">
        <v>22</v>
      </c>
      <c r="C75" s="2" t="s">
        <v>18</v>
      </c>
      <c r="D75" s="3">
        <v>45740</v>
      </c>
      <c r="E75" s="2">
        <f t="shared" si="82"/>
        <v>25</v>
      </c>
      <c r="F75" s="2">
        <f t="shared" si="86"/>
        <v>2</v>
      </c>
      <c r="G75" s="2" t="s">
        <v>13</v>
      </c>
      <c r="H75" s="2">
        <v>4</v>
      </c>
      <c r="I75" s="2">
        <v>0</v>
      </c>
      <c r="J75" s="2"/>
      <c r="K75" s="2">
        <v>0</v>
      </c>
      <c r="L75" s="2"/>
      <c r="M75" s="2"/>
      <c r="N75" s="2"/>
      <c r="P75" s="2">
        <f t="shared" si="72"/>
        <v>1</v>
      </c>
      <c r="Q75" s="2">
        <f t="shared" si="73"/>
        <v>1</v>
      </c>
      <c r="R75" s="2">
        <f t="shared" si="74"/>
        <v>0</v>
      </c>
      <c r="S75" s="2">
        <f t="shared" si="75"/>
        <v>1</v>
      </c>
      <c r="T75" s="2">
        <f t="shared" si="76"/>
        <v>0</v>
      </c>
      <c r="U75" s="2">
        <f t="shared" si="77"/>
        <v>0</v>
      </c>
      <c r="V75" s="2">
        <f t="shared" si="78"/>
        <v>0</v>
      </c>
      <c r="W75" s="8"/>
      <c r="X75" s="8"/>
      <c r="Y75" s="8"/>
    </row>
    <row r="76" spans="1:25">
      <c r="A76" s="1" t="s">
        <v>30</v>
      </c>
      <c r="B76" s="1" t="s">
        <v>22</v>
      </c>
      <c r="C76" s="2" t="s">
        <v>18</v>
      </c>
      <c r="D76" s="3">
        <v>45740</v>
      </c>
      <c r="E76" s="2">
        <f t="shared" si="82"/>
        <v>25</v>
      </c>
      <c r="F76" s="2">
        <f t="shared" si="86"/>
        <v>3</v>
      </c>
      <c r="G76" s="2" t="s">
        <v>13</v>
      </c>
      <c r="H76" s="2">
        <v>2</v>
      </c>
      <c r="I76" s="2">
        <v>1</v>
      </c>
      <c r="J76" s="2"/>
      <c r="K76" s="2">
        <v>0</v>
      </c>
      <c r="L76" s="2"/>
      <c r="M76" s="2"/>
      <c r="N76" s="2"/>
      <c r="P76" s="2">
        <f t="shared" si="72"/>
        <v>1</v>
      </c>
      <c r="Q76" s="2">
        <f t="shared" si="73"/>
        <v>1</v>
      </c>
      <c r="R76" s="2">
        <f t="shared" si="74"/>
        <v>0</v>
      </c>
      <c r="S76" s="2">
        <f t="shared" si="75"/>
        <v>1</v>
      </c>
      <c r="T76" s="2">
        <f t="shared" si="76"/>
        <v>0</v>
      </c>
      <c r="U76" s="2">
        <f t="shared" si="77"/>
        <v>0</v>
      </c>
      <c r="V76" s="2">
        <f t="shared" si="78"/>
        <v>0</v>
      </c>
      <c r="W76" s="8"/>
      <c r="X76" s="8"/>
      <c r="Y76" s="8"/>
    </row>
    <row r="77" spans="1:25">
      <c r="A77" s="1" t="s">
        <v>30</v>
      </c>
      <c r="B77" s="1" t="s">
        <v>22</v>
      </c>
      <c r="C77" s="2" t="s">
        <v>16</v>
      </c>
      <c r="D77" s="3">
        <v>45741</v>
      </c>
      <c r="E77" s="2">
        <f t="shared" si="82"/>
        <v>26</v>
      </c>
      <c r="F77" s="2">
        <f t="shared" si="86"/>
        <v>1</v>
      </c>
      <c r="G77" s="2" t="s">
        <v>11</v>
      </c>
      <c r="H77" s="2">
        <v>6</v>
      </c>
      <c r="I77" s="2">
        <v>5</v>
      </c>
      <c r="J77" s="2"/>
      <c r="K77" s="2"/>
      <c r="L77" s="2"/>
      <c r="M77" s="2"/>
      <c r="N77" s="2"/>
      <c r="P77" s="2">
        <f t="shared" si="72"/>
        <v>1</v>
      </c>
      <c r="Q77" s="2">
        <f t="shared" si="73"/>
        <v>1</v>
      </c>
      <c r="R77" s="2">
        <f t="shared" si="74"/>
        <v>0</v>
      </c>
      <c r="S77" s="2">
        <f t="shared" si="75"/>
        <v>0</v>
      </c>
      <c r="T77" s="2">
        <f t="shared" si="76"/>
        <v>0</v>
      </c>
      <c r="U77" s="2">
        <f t="shared" si="77"/>
        <v>0</v>
      </c>
      <c r="V77" s="2">
        <f t="shared" si="78"/>
        <v>0</v>
      </c>
      <c r="W77" s="8" t="str">
        <f t="shared" ref="W77" si="90">IF(SUM(H77:H79)&gt;SUM(I77:I79), "Caleb", "Joshua")</f>
        <v>Caleb</v>
      </c>
      <c r="X77" s="8">
        <f t="shared" ref="X77" si="91">ABS(SUM(H77:H79)-SUM(I77:I79))</f>
        <v>1</v>
      </c>
      <c r="Y77" s="8">
        <f t="shared" ref="Y77" si="92">SUM(H77:H79, I77:I79)</f>
        <v>23</v>
      </c>
    </row>
    <row r="78" spans="1:25">
      <c r="A78" s="1" t="s">
        <v>30</v>
      </c>
      <c r="B78" s="1" t="s">
        <v>22</v>
      </c>
      <c r="C78" s="2" t="s">
        <v>16</v>
      </c>
      <c r="D78" s="3">
        <v>45741</v>
      </c>
      <c r="E78" s="2">
        <f t="shared" si="82"/>
        <v>26</v>
      </c>
      <c r="F78" s="2">
        <f t="shared" si="86"/>
        <v>2</v>
      </c>
      <c r="G78" s="2" t="s">
        <v>11</v>
      </c>
      <c r="H78" s="2">
        <v>3</v>
      </c>
      <c r="I78" s="2">
        <v>3</v>
      </c>
      <c r="J78" s="2"/>
      <c r="K78" s="2"/>
      <c r="L78" s="2"/>
      <c r="M78" s="2"/>
      <c r="N78" s="2"/>
      <c r="P78" s="2">
        <f t="shared" si="72"/>
        <v>1</v>
      </c>
      <c r="Q78" s="2">
        <f t="shared" si="73"/>
        <v>1</v>
      </c>
      <c r="R78" s="2">
        <f t="shared" si="74"/>
        <v>0</v>
      </c>
      <c r="S78" s="2">
        <f t="shared" si="75"/>
        <v>0</v>
      </c>
      <c r="T78" s="2">
        <f t="shared" si="76"/>
        <v>0</v>
      </c>
      <c r="U78" s="2">
        <f t="shared" si="77"/>
        <v>0</v>
      </c>
      <c r="V78" s="2">
        <f t="shared" si="78"/>
        <v>0</v>
      </c>
      <c r="W78" s="8"/>
      <c r="X78" s="8"/>
      <c r="Y78" s="8"/>
    </row>
    <row r="79" spans="1:25">
      <c r="A79" s="1" t="s">
        <v>30</v>
      </c>
      <c r="B79" s="1" t="s">
        <v>22</v>
      </c>
      <c r="C79" s="2" t="s">
        <v>16</v>
      </c>
      <c r="D79" s="3">
        <v>45741</v>
      </c>
      <c r="E79" s="2">
        <f t="shared" si="82"/>
        <v>26</v>
      </c>
      <c r="F79" s="2">
        <f t="shared" si="86"/>
        <v>3</v>
      </c>
      <c r="G79" s="2" t="s">
        <v>11</v>
      </c>
      <c r="H79" s="2">
        <v>3</v>
      </c>
      <c r="I79" s="2">
        <v>3</v>
      </c>
      <c r="J79" s="2"/>
      <c r="K79" s="2"/>
      <c r="L79" s="2"/>
      <c r="M79" s="2"/>
      <c r="N79" s="2"/>
      <c r="P79" s="2">
        <f t="shared" si="72"/>
        <v>1</v>
      </c>
      <c r="Q79" s="2">
        <f t="shared" si="73"/>
        <v>1</v>
      </c>
      <c r="R79" s="2">
        <f t="shared" si="74"/>
        <v>0</v>
      </c>
      <c r="S79" s="2">
        <f t="shared" si="75"/>
        <v>0</v>
      </c>
      <c r="T79" s="2">
        <f t="shared" si="76"/>
        <v>0</v>
      </c>
      <c r="U79" s="2">
        <f t="shared" si="77"/>
        <v>0</v>
      </c>
      <c r="V79" s="2">
        <f t="shared" si="78"/>
        <v>0</v>
      </c>
      <c r="W79" s="8"/>
      <c r="X79" s="8"/>
      <c r="Y79" s="8"/>
    </row>
    <row r="80" spans="1:25">
      <c r="A80" s="1" t="s">
        <v>30</v>
      </c>
      <c r="B80" s="1" t="s">
        <v>22</v>
      </c>
      <c r="C80" s="2" t="s">
        <v>16</v>
      </c>
      <c r="D80" s="3">
        <v>45742</v>
      </c>
      <c r="E80" s="2">
        <f t="shared" si="82"/>
        <v>27</v>
      </c>
      <c r="F80" s="2">
        <f t="shared" si="86"/>
        <v>1</v>
      </c>
      <c r="G80" s="2" t="s">
        <v>15</v>
      </c>
      <c r="H80" s="2">
        <v>2</v>
      </c>
      <c r="I80" s="2">
        <v>0</v>
      </c>
      <c r="J80" s="2">
        <v>1</v>
      </c>
      <c r="K80" s="2"/>
      <c r="L80" s="2"/>
      <c r="M80" s="2"/>
      <c r="N80" s="2"/>
      <c r="P80" s="2">
        <f t="shared" si="72"/>
        <v>1</v>
      </c>
      <c r="Q80" s="2">
        <f t="shared" si="73"/>
        <v>1</v>
      </c>
      <c r="R80" s="2">
        <f t="shared" si="74"/>
        <v>1</v>
      </c>
      <c r="S80" s="2">
        <f t="shared" si="75"/>
        <v>0</v>
      </c>
      <c r="T80" s="2">
        <f t="shared" si="76"/>
        <v>0</v>
      </c>
      <c r="U80" s="2">
        <f t="shared" si="77"/>
        <v>0</v>
      </c>
      <c r="V80" s="2">
        <f t="shared" si="78"/>
        <v>0</v>
      </c>
      <c r="W80" s="8" t="str">
        <f t="shared" ref="W80" si="93">IF(SUM(H80:H82)&gt;SUM(I80:I82), "Caleb", "Joshua")</f>
        <v>Caleb</v>
      </c>
      <c r="X80" s="8">
        <f t="shared" ref="X80" si="94">ABS(SUM(H80:H82)-SUM(I80:I82))</f>
        <v>8</v>
      </c>
      <c r="Y80" s="8">
        <f t="shared" ref="Y80" si="95">SUM(H80:H82, I80:I82)</f>
        <v>12</v>
      </c>
    </row>
    <row r="81" spans="1:25">
      <c r="A81" s="1" t="s">
        <v>30</v>
      </c>
      <c r="B81" s="1" t="s">
        <v>22</v>
      </c>
      <c r="C81" s="2" t="s">
        <v>16</v>
      </c>
      <c r="D81" s="3">
        <v>45742</v>
      </c>
      <c r="E81" s="2">
        <f t="shared" si="82"/>
        <v>27</v>
      </c>
      <c r="F81" s="2">
        <f t="shared" si="86"/>
        <v>2</v>
      </c>
      <c r="G81" s="2" t="s">
        <v>15</v>
      </c>
      <c r="H81" s="2">
        <v>4</v>
      </c>
      <c r="I81" s="2">
        <v>0</v>
      </c>
      <c r="J81" s="2">
        <v>2</v>
      </c>
      <c r="K81" s="2"/>
      <c r="L81" s="2"/>
      <c r="M81" s="2"/>
      <c r="N81" s="2"/>
      <c r="P81" s="2">
        <f t="shared" si="72"/>
        <v>1</v>
      </c>
      <c r="Q81" s="2">
        <f t="shared" si="73"/>
        <v>1</v>
      </c>
      <c r="R81" s="2">
        <f t="shared" si="74"/>
        <v>1</v>
      </c>
      <c r="S81" s="2">
        <f t="shared" si="75"/>
        <v>0</v>
      </c>
      <c r="T81" s="2">
        <f t="shared" si="76"/>
        <v>0</v>
      </c>
      <c r="U81" s="2">
        <f t="shared" si="77"/>
        <v>0</v>
      </c>
      <c r="V81" s="2">
        <f t="shared" si="78"/>
        <v>0</v>
      </c>
      <c r="W81" s="8"/>
      <c r="X81" s="8"/>
      <c r="Y81" s="8"/>
    </row>
    <row r="82" spans="1:25">
      <c r="A82" s="1" t="s">
        <v>30</v>
      </c>
      <c r="B82" s="1" t="s">
        <v>22</v>
      </c>
      <c r="C82" s="2" t="s">
        <v>16</v>
      </c>
      <c r="D82" s="3">
        <v>45742</v>
      </c>
      <c r="E82" s="2">
        <f t="shared" si="82"/>
        <v>27</v>
      </c>
      <c r="F82" s="2">
        <f t="shared" si="86"/>
        <v>3</v>
      </c>
      <c r="G82" s="2" t="s">
        <v>15</v>
      </c>
      <c r="H82" s="2">
        <v>4</v>
      </c>
      <c r="I82" s="2">
        <v>2</v>
      </c>
      <c r="J82" s="2">
        <v>1</v>
      </c>
      <c r="K82" s="2"/>
      <c r="L82" s="2"/>
      <c r="M82" s="2"/>
      <c r="N82" s="2"/>
      <c r="P82" s="2">
        <f t="shared" si="72"/>
        <v>1</v>
      </c>
      <c r="Q82" s="2">
        <f t="shared" si="73"/>
        <v>1</v>
      </c>
      <c r="R82" s="2">
        <f t="shared" si="74"/>
        <v>1</v>
      </c>
      <c r="S82" s="2">
        <f t="shared" si="75"/>
        <v>0</v>
      </c>
      <c r="T82" s="2">
        <f t="shared" si="76"/>
        <v>0</v>
      </c>
      <c r="U82" s="2">
        <f t="shared" si="77"/>
        <v>0</v>
      </c>
      <c r="V82" s="2">
        <f t="shared" si="78"/>
        <v>0</v>
      </c>
      <c r="W82" s="8"/>
      <c r="X82" s="8"/>
      <c r="Y82" s="8"/>
    </row>
    <row r="83" spans="1:25">
      <c r="A83" s="1" t="s">
        <v>30</v>
      </c>
      <c r="B83" s="1" t="s">
        <v>22</v>
      </c>
      <c r="C83" s="2" t="s">
        <v>16</v>
      </c>
      <c r="D83" s="4">
        <v>45743</v>
      </c>
      <c r="E83" s="2">
        <f t="shared" si="82"/>
        <v>28</v>
      </c>
      <c r="F83" s="2">
        <f t="shared" si="86"/>
        <v>1</v>
      </c>
      <c r="G83" s="1" t="s">
        <v>11</v>
      </c>
      <c r="H83" s="1">
        <v>2</v>
      </c>
      <c r="I83" s="1">
        <v>2</v>
      </c>
      <c r="J83" s="2"/>
      <c r="K83" s="2"/>
      <c r="L83" s="2"/>
      <c r="M83" s="2"/>
      <c r="N83" s="2"/>
      <c r="P83" s="2">
        <f t="shared" si="72"/>
        <v>1</v>
      </c>
      <c r="Q83" s="2">
        <f t="shared" si="73"/>
        <v>1</v>
      </c>
      <c r="R83" s="2">
        <f t="shared" si="74"/>
        <v>0</v>
      </c>
      <c r="S83" s="2">
        <f t="shared" si="75"/>
        <v>0</v>
      </c>
      <c r="T83" s="2">
        <f t="shared" si="76"/>
        <v>0</v>
      </c>
      <c r="U83" s="2">
        <f t="shared" si="77"/>
        <v>0</v>
      </c>
      <c r="V83" s="2">
        <f t="shared" si="78"/>
        <v>0</v>
      </c>
      <c r="W83" s="8" t="str">
        <f t="shared" ref="W83" si="96">IF(SUM(H83:H85)&gt;SUM(I83:I85), "Caleb", "Joshua")</f>
        <v>Caleb</v>
      </c>
      <c r="X83" s="8">
        <f t="shared" ref="X83" si="97">ABS(SUM(H83:H85)-SUM(I83:I85))</f>
        <v>3</v>
      </c>
      <c r="Y83" s="8">
        <f t="shared" ref="Y83" si="98">SUM(H83:H85, I83:I85)</f>
        <v>11</v>
      </c>
    </row>
    <row r="84" spans="1:25">
      <c r="A84" s="1" t="s">
        <v>30</v>
      </c>
      <c r="B84" s="1" t="s">
        <v>22</v>
      </c>
      <c r="C84" s="2" t="s">
        <v>16</v>
      </c>
      <c r="D84" s="4">
        <v>45743</v>
      </c>
      <c r="E84" s="2">
        <f t="shared" si="82"/>
        <v>28</v>
      </c>
      <c r="F84" s="2">
        <f t="shared" si="86"/>
        <v>2</v>
      </c>
      <c r="G84" s="1" t="s">
        <v>11</v>
      </c>
      <c r="H84" s="1">
        <v>3</v>
      </c>
      <c r="I84" s="1">
        <v>1</v>
      </c>
      <c r="J84" s="2"/>
      <c r="K84" s="2"/>
      <c r="L84" s="2"/>
      <c r="M84" s="2"/>
      <c r="N84" s="2"/>
      <c r="P84" s="2">
        <f t="shared" si="72"/>
        <v>1</v>
      </c>
      <c r="Q84" s="2">
        <f t="shared" si="73"/>
        <v>1</v>
      </c>
      <c r="R84" s="2">
        <f t="shared" si="74"/>
        <v>0</v>
      </c>
      <c r="S84" s="2">
        <f t="shared" si="75"/>
        <v>0</v>
      </c>
      <c r="T84" s="2">
        <f t="shared" si="76"/>
        <v>0</v>
      </c>
      <c r="U84" s="2">
        <f t="shared" si="77"/>
        <v>0</v>
      </c>
      <c r="V84" s="2">
        <f t="shared" si="78"/>
        <v>0</v>
      </c>
      <c r="W84" s="8"/>
      <c r="X84" s="8"/>
      <c r="Y84" s="8"/>
    </row>
    <row r="85" spans="1:25">
      <c r="A85" s="1" t="s">
        <v>30</v>
      </c>
      <c r="B85" s="1" t="s">
        <v>22</v>
      </c>
      <c r="C85" s="2" t="s">
        <v>16</v>
      </c>
      <c r="D85" s="4">
        <v>45743</v>
      </c>
      <c r="E85" s="2">
        <f t="shared" si="82"/>
        <v>28</v>
      </c>
      <c r="F85" s="2">
        <f t="shared" si="86"/>
        <v>3</v>
      </c>
      <c r="G85" s="1" t="s">
        <v>11</v>
      </c>
      <c r="H85" s="1">
        <v>2</v>
      </c>
      <c r="I85" s="1">
        <v>1</v>
      </c>
      <c r="J85" s="2"/>
      <c r="K85" s="2"/>
      <c r="L85" s="2"/>
      <c r="M85" s="2"/>
      <c r="N85" s="2"/>
      <c r="P85" s="2">
        <f t="shared" si="72"/>
        <v>1</v>
      </c>
      <c r="Q85" s="2">
        <f t="shared" si="73"/>
        <v>1</v>
      </c>
      <c r="R85" s="2">
        <f t="shared" si="74"/>
        <v>0</v>
      </c>
      <c r="S85" s="2">
        <f t="shared" si="75"/>
        <v>0</v>
      </c>
      <c r="T85" s="2">
        <f t="shared" si="76"/>
        <v>0</v>
      </c>
      <c r="U85" s="2">
        <f t="shared" si="77"/>
        <v>0</v>
      </c>
      <c r="V85" s="2">
        <f t="shared" si="78"/>
        <v>0</v>
      </c>
      <c r="W85" s="8"/>
      <c r="X85" s="8"/>
      <c r="Y85" s="8"/>
    </row>
    <row r="86" spans="1:25">
      <c r="A86" s="1" t="s">
        <v>30</v>
      </c>
      <c r="B86" s="1" t="s">
        <v>22</v>
      </c>
      <c r="C86" s="1" t="s">
        <v>16</v>
      </c>
      <c r="D86" s="4">
        <v>45744</v>
      </c>
      <c r="E86" s="2">
        <f t="shared" si="82"/>
        <v>29</v>
      </c>
      <c r="F86" s="2">
        <f t="shared" si="86"/>
        <v>1</v>
      </c>
      <c r="G86" s="1" t="s">
        <v>9</v>
      </c>
      <c r="H86" s="1">
        <v>1</v>
      </c>
      <c r="I86" s="1">
        <v>4</v>
      </c>
      <c r="J86" s="2"/>
      <c r="K86" s="2"/>
      <c r="L86" s="2"/>
      <c r="M86" s="2"/>
      <c r="N86" s="2"/>
      <c r="P86" s="2">
        <f t="shared" si="72"/>
        <v>1</v>
      </c>
      <c r="Q86" s="2">
        <f t="shared" si="73"/>
        <v>1</v>
      </c>
      <c r="R86" s="2">
        <f t="shared" si="74"/>
        <v>0</v>
      </c>
      <c r="S86" s="2">
        <f t="shared" si="75"/>
        <v>0</v>
      </c>
      <c r="T86" s="2">
        <f t="shared" si="76"/>
        <v>0</v>
      </c>
      <c r="U86" s="2">
        <f t="shared" si="77"/>
        <v>0</v>
      </c>
      <c r="V86" s="2">
        <f t="shared" si="78"/>
        <v>0</v>
      </c>
      <c r="W86" s="8" t="str">
        <f t="shared" ref="W86" si="99">IF(SUM(H86:H88)&gt;SUM(I86:I88), "Caleb", "Joshua")</f>
        <v>Joshua</v>
      </c>
      <c r="X86" s="8">
        <f t="shared" ref="X86" si="100">ABS(SUM(H86:H88)-SUM(I86:I88))</f>
        <v>5</v>
      </c>
      <c r="Y86" s="8">
        <f t="shared" ref="Y86" si="101">SUM(H86:H88, I86:I88)</f>
        <v>15</v>
      </c>
    </row>
    <row r="87" spans="1:25">
      <c r="A87" s="1" t="s">
        <v>30</v>
      </c>
      <c r="B87" s="1" t="s">
        <v>22</v>
      </c>
      <c r="C87" s="1" t="s">
        <v>16</v>
      </c>
      <c r="D87" s="4">
        <v>45744</v>
      </c>
      <c r="E87" s="2">
        <f t="shared" si="82"/>
        <v>29</v>
      </c>
      <c r="F87" s="2">
        <f t="shared" si="86"/>
        <v>2</v>
      </c>
      <c r="G87" s="1" t="s">
        <v>9</v>
      </c>
      <c r="H87" s="1">
        <v>1</v>
      </c>
      <c r="I87" s="1">
        <v>3</v>
      </c>
      <c r="J87" s="2"/>
      <c r="K87" s="2"/>
      <c r="L87" s="2"/>
      <c r="M87" s="2"/>
      <c r="N87" s="2"/>
      <c r="P87" s="2">
        <f t="shared" si="72"/>
        <v>1</v>
      </c>
      <c r="Q87" s="2">
        <f t="shared" si="73"/>
        <v>1</v>
      </c>
      <c r="R87" s="2">
        <f t="shared" si="74"/>
        <v>0</v>
      </c>
      <c r="S87" s="2">
        <f t="shared" si="75"/>
        <v>0</v>
      </c>
      <c r="T87" s="2">
        <f t="shared" si="76"/>
        <v>0</v>
      </c>
      <c r="U87" s="2">
        <f t="shared" si="77"/>
        <v>0</v>
      </c>
      <c r="V87" s="2">
        <f t="shared" si="78"/>
        <v>0</v>
      </c>
      <c r="W87" s="8"/>
      <c r="X87" s="8"/>
      <c r="Y87" s="8"/>
    </row>
    <row r="88" spans="1:25">
      <c r="A88" s="1" t="s">
        <v>30</v>
      </c>
      <c r="B88" s="1" t="s">
        <v>22</v>
      </c>
      <c r="C88" s="1" t="s">
        <v>16</v>
      </c>
      <c r="D88" s="4">
        <v>45744</v>
      </c>
      <c r="E88" s="2">
        <f t="shared" si="82"/>
        <v>29</v>
      </c>
      <c r="F88" s="2">
        <f t="shared" si="86"/>
        <v>3</v>
      </c>
      <c r="G88" s="1" t="s">
        <v>9</v>
      </c>
      <c r="H88" s="1">
        <v>3</v>
      </c>
      <c r="I88" s="1">
        <v>3</v>
      </c>
      <c r="J88" s="2"/>
      <c r="K88" s="2"/>
      <c r="L88" s="2"/>
      <c r="M88" s="2"/>
      <c r="N88" s="2"/>
      <c r="P88" s="2">
        <f t="shared" si="72"/>
        <v>1</v>
      </c>
      <c r="Q88" s="2">
        <f t="shared" si="73"/>
        <v>1</v>
      </c>
      <c r="R88" s="2">
        <f t="shared" si="74"/>
        <v>0</v>
      </c>
      <c r="S88" s="2">
        <f t="shared" si="75"/>
        <v>0</v>
      </c>
      <c r="T88" s="2">
        <f t="shared" si="76"/>
        <v>0</v>
      </c>
      <c r="U88" s="2">
        <f t="shared" si="77"/>
        <v>0</v>
      </c>
      <c r="V88" s="2">
        <f t="shared" si="78"/>
        <v>0</v>
      </c>
      <c r="W88" s="8"/>
      <c r="X88" s="8"/>
      <c r="Y88" s="8"/>
    </row>
    <row r="89" spans="1:25">
      <c r="A89" s="1" t="s">
        <v>30</v>
      </c>
      <c r="B89" s="1" t="s">
        <v>22</v>
      </c>
      <c r="C89" s="1" t="s">
        <v>16</v>
      </c>
      <c r="D89" s="4">
        <v>45747</v>
      </c>
      <c r="E89" s="2">
        <f t="shared" si="82"/>
        <v>30</v>
      </c>
      <c r="F89" s="2">
        <f t="shared" si="86"/>
        <v>1</v>
      </c>
      <c r="G89" s="1" t="s">
        <v>9</v>
      </c>
      <c r="H89" s="1">
        <v>1</v>
      </c>
      <c r="I89" s="1">
        <v>0</v>
      </c>
      <c r="J89" s="2"/>
      <c r="K89" s="2"/>
      <c r="L89" s="2"/>
      <c r="M89" s="2"/>
      <c r="N89" s="2"/>
      <c r="P89" s="2">
        <f t="shared" si="72"/>
        <v>1</v>
      </c>
      <c r="Q89" s="2">
        <f t="shared" si="73"/>
        <v>1</v>
      </c>
      <c r="R89" s="2">
        <f t="shared" si="74"/>
        <v>0</v>
      </c>
      <c r="S89" s="2">
        <f t="shared" si="75"/>
        <v>0</v>
      </c>
      <c r="T89" s="2">
        <f t="shared" si="76"/>
        <v>0</v>
      </c>
      <c r="U89" s="2">
        <f t="shared" si="77"/>
        <v>0</v>
      </c>
      <c r="V89" s="2">
        <f t="shared" si="78"/>
        <v>0</v>
      </c>
      <c r="W89" s="8" t="str">
        <f t="shared" ref="W89" si="102">IF(SUM(H89:H91)&gt;SUM(I89:I91), "Caleb", "Joshua")</f>
        <v>Caleb</v>
      </c>
      <c r="X89" s="8">
        <f t="shared" ref="X89" si="103">ABS(SUM(H89:H91)-SUM(I89:I91))</f>
        <v>5</v>
      </c>
      <c r="Y89" s="8">
        <f t="shared" ref="Y89" si="104">SUM(H89:H91, I89:I91)</f>
        <v>9</v>
      </c>
    </row>
    <row r="90" spans="1:25">
      <c r="A90" s="1" t="s">
        <v>30</v>
      </c>
      <c r="B90" s="1" t="s">
        <v>22</v>
      </c>
      <c r="C90" s="1" t="s">
        <v>16</v>
      </c>
      <c r="D90" s="4">
        <v>45747</v>
      </c>
      <c r="E90" s="2">
        <f t="shared" si="82"/>
        <v>30</v>
      </c>
      <c r="F90" s="2">
        <f t="shared" si="86"/>
        <v>2</v>
      </c>
      <c r="G90" s="1" t="s">
        <v>9</v>
      </c>
      <c r="H90" s="1">
        <v>2</v>
      </c>
      <c r="I90" s="1">
        <v>1</v>
      </c>
      <c r="J90" s="2"/>
      <c r="K90" s="2"/>
      <c r="L90" s="2"/>
      <c r="M90" s="2"/>
      <c r="N90" s="2"/>
      <c r="P90" s="2">
        <f t="shared" si="72"/>
        <v>1</v>
      </c>
      <c r="Q90" s="2">
        <f t="shared" si="73"/>
        <v>1</v>
      </c>
      <c r="R90" s="2">
        <f t="shared" si="74"/>
        <v>0</v>
      </c>
      <c r="S90" s="2">
        <f t="shared" si="75"/>
        <v>0</v>
      </c>
      <c r="T90" s="2">
        <f t="shared" si="76"/>
        <v>0</v>
      </c>
      <c r="U90" s="2">
        <f t="shared" si="77"/>
        <v>0</v>
      </c>
      <c r="V90" s="2">
        <f t="shared" si="78"/>
        <v>0</v>
      </c>
      <c r="W90" s="8"/>
      <c r="X90" s="8"/>
      <c r="Y90" s="8"/>
    </row>
    <row r="91" spans="1:25">
      <c r="A91" s="1" t="s">
        <v>30</v>
      </c>
      <c r="B91" s="1" t="s">
        <v>22</v>
      </c>
      <c r="C91" s="1" t="s">
        <v>16</v>
      </c>
      <c r="D91" s="4">
        <v>45747</v>
      </c>
      <c r="E91" s="2">
        <f t="shared" si="82"/>
        <v>30</v>
      </c>
      <c r="F91" s="2">
        <f t="shared" si="86"/>
        <v>3</v>
      </c>
      <c r="G91" s="1" t="s">
        <v>9</v>
      </c>
      <c r="H91" s="1">
        <v>4</v>
      </c>
      <c r="I91" s="1">
        <v>1</v>
      </c>
      <c r="J91" s="2"/>
      <c r="K91" s="2"/>
      <c r="L91" s="2"/>
      <c r="M91" s="2"/>
      <c r="N91" s="2"/>
      <c r="P91" s="2">
        <f t="shared" si="72"/>
        <v>1</v>
      </c>
      <c r="Q91" s="2">
        <f t="shared" si="73"/>
        <v>1</v>
      </c>
      <c r="R91" s="2">
        <f t="shared" si="74"/>
        <v>0</v>
      </c>
      <c r="S91" s="2">
        <f t="shared" si="75"/>
        <v>0</v>
      </c>
      <c r="T91" s="2">
        <f t="shared" si="76"/>
        <v>0</v>
      </c>
      <c r="U91" s="2">
        <f t="shared" si="77"/>
        <v>0</v>
      </c>
      <c r="V91" s="2">
        <f t="shared" si="78"/>
        <v>0</v>
      </c>
      <c r="W91" s="8"/>
      <c r="X91" s="8"/>
      <c r="Y91" s="8"/>
    </row>
    <row r="92" spans="1:25">
      <c r="A92" s="1" t="s">
        <v>30</v>
      </c>
      <c r="B92" s="1" t="s">
        <v>22</v>
      </c>
      <c r="C92" s="1" t="s">
        <v>16</v>
      </c>
      <c r="D92" s="4">
        <v>45748</v>
      </c>
      <c r="E92" s="2">
        <f t="shared" si="82"/>
        <v>31</v>
      </c>
      <c r="F92" s="2">
        <f t="shared" si="86"/>
        <v>1</v>
      </c>
      <c r="G92" s="1" t="s">
        <v>11</v>
      </c>
      <c r="H92" s="1">
        <v>3</v>
      </c>
      <c r="I92" s="1">
        <v>1</v>
      </c>
      <c r="J92" s="2"/>
      <c r="K92" s="2"/>
      <c r="L92" s="2"/>
      <c r="M92" s="2"/>
      <c r="N92" s="2"/>
      <c r="P92" s="2">
        <f t="shared" si="72"/>
        <v>1</v>
      </c>
      <c r="Q92" s="2">
        <f t="shared" si="73"/>
        <v>1</v>
      </c>
      <c r="R92" s="2">
        <f t="shared" si="74"/>
        <v>0</v>
      </c>
      <c r="S92" s="2">
        <f t="shared" si="75"/>
        <v>0</v>
      </c>
      <c r="T92" s="2">
        <f t="shared" si="76"/>
        <v>0</v>
      </c>
      <c r="U92" s="2">
        <f t="shared" si="77"/>
        <v>0</v>
      </c>
      <c r="V92" s="2">
        <f t="shared" si="78"/>
        <v>0</v>
      </c>
      <c r="W92" s="8" t="str">
        <f t="shared" ref="W92" si="105">IF(SUM(H92:H94)&gt;SUM(I92:I94), "Caleb", "Joshua")</f>
        <v>Caleb</v>
      </c>
      <c r="X92" s="8">
        <f t="shared" ref="X92" si="106">ABS(SUM(H92:H94)-SUM(I92:I94))</f>
        <v>1</v>
      </c>
      <c r="Y92" s="8">
        <f t="shared" ref="Y92" si="107">SUM(H92:H94, I92:I94)</f>
        <v>11</v>
      </c>
    </row>
    <row r="93" spans="1:25">
      <c r="A93" s="1" t="s">
        <v>30</v>
      </c>
      <c r="B93" s="1" t="s">
        <v>22</v>
      </c>
      <c r="C93" s="1" t="s">
        <v>16</v>
      </c>
      <c r="D93" s="4">
        <v>45748</v>
      </c>
      <c r="E93" s="2">
        <f t="shared" si="82"/>
        <v>31</v>
      </c>
      <c r="F93" s="2">
        <f t="shared" si="86"/>
        <v>2</v>
      </c>
      <c r="G93" s="1" t="s">
        <v>11</v>
      </c>
      <c r="H93" s="1">
        <v>2</v>
      </c>
      <c r="I93" s="1">
        <v>1</v>
      </c>
      <c r="J93" s="2"/>
      <c r="K93" s="2"/>
      <c r="L93" s="2"/>
      <c r="M93" s="2"/>
      <c r="N93" s="2"/>
      <c r="P93" s="2">
        <f t="shared" si="72"/>
        <v>1</v>
      </c>
      <c r="Q93" s="2">
        <f t="shared" si="73"/>
        <v>1</v>
      </c>
      <c r="R93" s="2">
        <f t="shared" si="74"/>
        <v>0</v>
      </c>
      <c r="S93" s="2">
        <f t="shared" si="75"/>
        <v>0</v>
      </c>
      <c r="T93" s="2">
        <f t="shared" si="76"/>
        <v>0</v>
      </c>
      <c r="U93" s="2">
        <f t="shared" si="77"/>
        <v>0</v>
      </c>
      <c r="V93" s="2">
        <f t="shared" si="78"/>
        <v>0</v>
      </c>
      <c r="W93" s="8"/>
      <c r="X93" s="8"/>
      <c r="Y93" s="8"/>
    </row>
    <row r="94" spans="1:25">
      <c r="A94" s="1" t="s">
        <v>30</v>
      </c>
      <c r="B94" s="1" t="s">
        <v>22</v>
      </c>
      <c r="C94" s="1" t="s">
        <v>16</v>
      </c>
      <c r="D94" s="4">
        <v>45748</v>
      </c>
      <c r="E94" s="2">
        <f t="shared" si="82"/>
        <v>31</v>
      </c>
      <c r="F94" s="2">
        <f t="shared" si="86"/>
        <v>3</v>
      </c>
      <c r="G94" s="1" t="s">
        <v>11</v>
      </c>
      <c r="H94" s="1">
        <v>1</v>
      </c>
      <c r="I94" s="1">
        <v>3</v>
      </c>
      <c r="J94" s="2"/>
      <c r="K94" s="2"/>
      <c r="L94" s="2"/>
      <c r="M94" s="2"/>
      <c r="N94" s="2"/>
      <c r="P94" s="2">
        <f t="shared" si="72"/>
        <v>1</v>
      </c>
      <c r="Q94" s="2">
        <f t="shared" si="73"/>
        <v>1</v>
      </c>
      <c r="R94" s="2">
        <f t="shared" si="74"/>
        <v>0</v>
      </c>
      <c r="S94" s="2">
        <f t="shared" si="75"/>
        <v>0</v>
      </c>
      <c r="T94" s="2">
        <f t="shared" si="76"/>
        <v>0</v>
      </c>
      <c r="U94" s="2">
        <f t="shared" si="77"/>
        <v>0</v>
      </c>
      <c r="V94" s="2">
        <f t="shared" si="78"/>
        <v>0</v>
      </c>
      <c r="W94" s="8"/>
      <c r="X94" s="8"/>
      <c r="Y94" s="8"/>
    </row>
    <row r="95" spans="1:25">
      <c r="A95" s="1" t="s">
        <v>30</v>
      </c>
      <c r="B95" s="1" t="s">
        <v>21</v>
      </c>
      <c r="C95" s="1" t="s">
        <v>16</v>
      </c>
      <c r="D95" s="4">
        <v>45749</v>
      </c>
      <c r="E95" s="2">
        <f t="shared" si="82"/>
        <v>32</v>
      </c>
      <c r="F95" s="2">
        <f t="shared" si="86"/>
        <v>1</v>
      </c>
      <c r="G95" s="1" t="s">
        <v>9</v>
      </c>
      <c r="H95" s="1">
        <v>0</v>
      </c>
      <c r="I95" s="1">
        <v>1</v>
      </c>
      <c r="J95" s="2"/>
      <c r="K95" s="2"/>
      <c r="L95" s="2"/>
      <c r="M95" s="2"/>
      <c r="N95" s="2"/>
      <c r="P95" s="2">
        <f t="shared" si="72"/>
        <v>1</v>
      </c>
      <c r="Q95" s="2">
        <f t="shared" si="73"/>
        <v>1</v>
      </c>
      <c r="R95" s="2">
        <f t="shared" si="74"/>
        <v>0</v>
      </c>
      <c r="S95" s="2">
        <f t="shared" si="75"/>
        <v>0</v>
      </c>
      <c r="T95" s="2">
        <f t="shared" si="76"/>
        <v>0</v>
      </c>
      <c r="U95" s="2">
        <f t="shared" si="77"/>
        <v>0</v>
      </c>
      <c r="V95" s="2">
        <f t="shared" si="78"/>
        <v>0</v>
      </c>
      <c r="W95" s="8" t="str">
        <f t="shared" ref="W95" si="108">IF(SUM(H95:H97)&gt;SUM(I95:I97), "Caleb", "Joshua")</f>
        <v>Joshua</v>
      </c>
      <c r="X95" s="8">
        <f t="shared" ref="X95" si="109">ABS(SUM(H95:H97)-SUM(I95:I97))</f>
        <v>1</v>
      </c>
      <c r="Y95" s="8">
        <f t="shared" ref="Y95" si="110">SUM(H95:H97, I95:I97)</f>
        <v>9</v>
      </c>
    </row>
    <row r="96" spans="1:25">
      <c r="A96" s="1" t="s">
        <v>30</v>
      </c>
      <c r="B96" s="1" t="s">
        <v>21</v>
      </c>
      <c r="C96" s="1" t="s">
        <v>16</v>
      </c>
      <c r="D96" s="4">
        <v>45749</v>
      </c>
      <c r="E96" s="2">
        <f t="shared" si="82"/>
        <v>32</v>
      </c>
      <c r="F96" s="2">
        <f t="shared" si="86"/>
        <v>2</v>
      </c>
      <c r="G96" s="1" t="s">
        <v>9</v>
      </c>
      <c r="H96" s="1">
        <v>2</v>
      </c>
      <c r="I96" s="1">
        <v>3</v>
      </c>
      <c r="J96" s="2"/>
      <c r="K96" s="2"/>
      <c r="L96" s="2"/>
      <c r="M96" s="2"/>
      <c r="N96" s="2"/>
      <c r="P96" s="2">
        <f t="shared" si="72"/>
        <v>1</v>
      </c>
      <c r="Q96" s="2">
        <f t="shared" si="73"/>
        <v>1</v>
      </c>
      <c r="R96" s="2">
        <f t="shared" si="74"/>
        <v>0</v>
      </c>
      <c r="S96" s="2">
        <f t="shared" si="75"/>
        <v>0</v>
      </c>
      <c r="T96" s="2">
        <f t="shared" si="76"/>
        <v>0</v>
      </c>
      <c r="U96" s="2">
        <f t="shared" si="77"/>
        <v>0</v>
      </c>
      <c r="V96" s="2">
        <f t="shared" si="78"/>
        <v>0</v>
      </c>
      <c r="W96" s="8"/>
      <c r="X96" s="8"/>
      <c r="Y96" s="8"/>
    </row>
    <row r="97" spans="1:25">
      <c r="A97" s="1" t="s">
        <v>30</v>
      </c>
      <c r="B97" s="1" t="s">
        <v>21</v>
      </c>
      <c r="C97" s="1" t="s">
        <v>16</v>
      </c>
      <c r="D97" s="4">
        <v>45749</v>
      </c>
      <c r="E97" s="2">
        <f t="shared" si="82"/>
        <v>32</v>
      </c>
      <c r="F97" s="2">
        <f t="shared" si="86"/>
        <v>3</v>
      </c>
      <c r="G97" s="1" t="s">
        <v>9</v>
      </c>
      <c r="H97" s="1">
        <v>2</v>
      </c>
      <c r="I97" s="1">
        <v>1</v>
      </c>
      <c r="J97" s="2"/>
      <c r="K97" s="2"/>
      <c r="L97" s="2"/>
      <c r="M97" s="2"/>
      <c r="N97" s="2"/>
      <c r="P97" s="2">
        <f t="shared" si="72"/>
        <v>1</v>
      </c>
      <c r="Q97" s="2">
        <f t="shared" si="73"/>
        <v>1</v>
      </c>
      <c r="R97" s="2">
        <f t="shared" si="74"/>
        <v>0</v>
      </c>
      <c r="S97" s="2">
        <f t="shared" si="75"/>
        <v>0</v>
      </c>
      <c r="T97" s="2">
        <f t="shared" si="76"/>
        <v>0</v>
      </c>
      <c r="U97" s="2">
        <f t="shared" si="77"/>
        <v>0</v>
      </c>
      <c r="V97" s="2">
        <f t="shared" si="78"/>
        <v>0</v>
      </c>
      <c r="W97" s="8"/>
      <c r="X97" s="8"/>
      <c r="Y97" s="8"/>
    </row>
    <row r="98" spans="1:25">
      <c r="A98" s="1" t="s">
        <v>30</v>
      </c>
      <c r="B98" s="1" t="s">
        <v>21</v>
      </c>
      <c r="C98" s="1" t="s">
        <v>16</v>
      </c>
      <c r="D98" s="4">
        <v>45749</v>
      </c>
      <c r="E98" s="2">
        <f t="shared" si="82"/>
        <v>33</v>
      </c>
      <c r="F98" s="2">
        <f t="shared" si="86"/>
        <v>1</v>
      </c>
      <c r="G98" s="1" t="s">
        <v>9</v>
      </c>
      <c r="H98" s="1">
        <v>2</v>
      </c>
      <c r="I98" s="1">
        <v>0</v>
      </c>
      <c r="J98" s="2">
        <v>0</v>
      </c>
      <c r="K98" s="2"/>
      <c r="L98" s="2"/>
      <c r="M98" s="2"/>
      <c r="N98" s="2"/>
      <c r="P98" s="2">
        <f t="shared" si="72"/>
        <v>1</v>
      </c>
      <c r="Q98" s="2">
        <f t="shared" si="73"/>
        <v>1</v>
      </c>
      <c r="R98" s="2">
        <f t="shared" si="74"/>
        <v>1</v>
      </c>
      <c r="S98" s="2">
        <f t="shared" si="75"/>
        <v>0</v>
      </c>
      <c r="T98" s="2">
        <f t="shared" si="76"/>
        <v>0</v>
      </c>
      <c r="U98" s="2">
        <f t="shared" si="77"/>
        <v>0</v>
      </c>
      <c r="V98" s="2">
        <f t="shared" si="78"/>
        <v>0</v>
      </c>
      <c r="W98" s="8" t="str">
        <f t="shared" ref="W98" si="111">IF(SUM(H98:H100)&gt;SUM(I98:I100), "Caleb", "Joshua")</f>
        <v>Joshua</v>
      </c>
      <c r="X98" s="8">
        <f t="shared" ref="X98" si="112">ABS(SUM(H98:H100)-SUM(I98:I100))</f>
        <v>1</v>
      </c>
      <c r="Y98" s="8">
        <f t="shared" ref="Y98" si="113">SUM(H98:H100, I98:I100)</f>
        <v>9</v>
      </c>
    </row>
    <row r="99" spans="1:25">
      <c r="A99" s="1" t="s">
        <v>30</v>
      </c>
      <c r="B99" s="1" t="s">
        <v>21</v>
      </c>
      <c r="C99" s="1" t="s">
        <v>16</v>
      </c>
      <c r="D99" s="4">
        <v>45749</v>
      </c>
      <c r="E99" s="2">
        <f t="shared" si="82"/>
        <v>33</v>
      </c>
      <c r="F99" s="2">
        <f t="shared" si="86"/>
        <v>2</v>
      </c>
      <c r="G99" s="1" t="s">
        <v>9</v>
      </c>
      <c r="H99" s="1">
        <v>2</v>
      </c>
      <c r="I99" s="1">
        <v>3</v>
      </c>
      <c r="J99" s="2">
        <v>0</v>
      </c>
      <c r="K99" s="2"/>
      <c r="L99" s="2"/>
      <c r="M99" s="2"/>
      <c r="N99" s="2"/>
      <c r="P99" s="2">
        <f t="shared" si="72"/>
        <v>1</v>
      </c>
      <c r="Q99" s="2">
        <f t="shared" si="73"/>
        <v>1</v>
      </c>
      <c r="R99" s="2">
        <f t="shared" si="74"/>
        <v>1</v>
      </c>
      <c r="S99" s="2">
        <f t="shared" si="75"/>
        <v>0</v>
      </c>
      <c r="T99" s="2">
        <f t="shared" si="76"/>
        <v>0</v>
      </c>
      <c r="U99" s="2">
        <f t="shared" si="77"/>
        <v>0</v>
      </c>
      <c r="V99" s="2">
        <f t="shared" si="78"/>
        <v>0</v>
      </c>
      <c r="W99" s="8"/>
      <c r="X99" s="8"/>
      <c r="Y99" s="8"/>
    </row>
    <row r="100" spans="1:25">
      <c r="A100" s="1" t="s">
        <v>30</v>
      </c>
      <c r="B100" s="1" t="s">
        <v>21</v>
      </c>
      <c r="C100" s="1" t="s">
        <v>16</v>
      </c>
      <c r="D100" s="4">
        <v>45749</v>
      </c>
      <c r="E100" s="2">
        <f t="shared" si="82"/>
        <v>33</v>
      </c>
      <c r="F100" s="2">
        <f t="shared" si="86"/>
        <v>3</v>
      </c>
      <c r="G100" s="1" t="s">
        <v>9</v>
      </c>
      <c r="H100" s="1">
        <v>0</v>
      </c>
      <c r="I100" s="1">
        <v>2</v>
      </c>
      <c r="J100" s="2">
        <v>2</v>
      </c>
      <c r="K100" s="2"/>
      <c r="L100" s="2"/>
      <c r="M100" s="2"/>
      <c r="N100" s="2"/>
      <c r="P100" s="2">
        <f t="shared" si="72"/>
        <v>1</v>
      </c>
      <c r="Q100" s="2">
        <f t="shared" si="73"/>
        <v>1</v>
      </c>
      <c r="R100" s="2">
        <f t="shared" si="74"/>
        <v>1</v>
      </c>
      <c r="S100" s="2">
        <f t="shared" si="75"/>
        <v>0</v>
      </c>
      <c r="T100" s="2">
        <f t="shared" si="76"/>
        <v>0</v>
      </c>
      <c r="U100" s="2">
        <f t="shared" si="77"/>
        <v>0</v>
      </c>
      <c r="V100" s="2">
        <f t="shared" si="78"/>
        <v>0</v>
      </c>
      <c r="W100" s="8"/>
      <c r="X100" s="8"/>
      <c r="Y100" s="8"/>
    </row>
    <row r="101" spans="1:25">
      <c r="A101" s="1" t="s">
        <v>30</v>
      </c>
      <c r="B101" s="1" t="s">
        <v>23</v>
      </c>
      <c r="C101" s="1" t="s">
        <v>16</v>
      </c>
      <c r="D101" s="4">
        <v>45750</v>
      </c>
      <c r="E101" s="2">
        <f t="shared" si="82"/>
        <v>34</v>
      </c>
      <c r="F101" s="2">
        <f t="shared" si="86"/>
        <v>1</v>
      </c>
      <c r="G101" s="1" t="s">
        <v>15</v>
      </c>
      <c r="H101" s="1">
        <v>2</v>
      </c>
      <c r="I101" s="1">
        <v>0</v>
      </c>
      <c r="J101" s="1">
        <v>0</v>
      </c>
      <c r="K101" s="2"/>
      <c r="L101" s="2"/>
      <c r="M101" s="2"/>
      <c r="N101" s="2"/>
      <c r="P101" s="2">
        <f t="shared" si="72"/>
        <v>1</v>
      </c>
      <c r="Q101" s="2">
        <f t="shared" si="73"/>
        <v>1</v>
      </c>
      <c r="R101" s="2">
        <f t="shared" si="74"/>
        <v>1</v>
      </c>
      <c r="S101" s="2">
        <f t="shared" si="75"/>
        <v>0</v>
      </c>
      <c r="T101" s="2">
        <f t="shared" si="76"/>
        <v>0</v>
      </c>
      <c r="U101" s="2">
        <f t="shared" si="77"/>
        <v>0</v>
      </c>
      <c r="V101" s="2">
        <f t="shared" si="78"/>
        <v>0</v>
      </c>
      <c r="W101" s="8" t="str">
        <f t="shared" ref="W101" si="114">IF(SUM(H101:H103)&gt;SUM(I101:I103), "Caleb", "Joshua")</f>
        <v>Caleb</v>
      </c>
      <c r="X101" s="8">
        <f t="shared" ref="X101" si="115">ABS(SUM(H101:H103)-SUM(I101:I103))</f>
        <v>7</v>
      </c>
      <c r="Y101" s="8">
        <f t="shared" ref="Y101" si="116">SUM(H101:H103, I101:I103)</f>
        <v>9</v>
      </c>
    </row>
    <row r="102" spans="1:25">
      <c r="A102" s="1" t="s">
        <v>30</v>
      </c>
      <c r="B102" s="1" t="s">
        <v>23</v>
      </c>
      <c r="C102" s="1" t="s">
        <v>16</v>
      </c>
      <c r="D102" s="4">
        <v>45750</v>
      </c>
      <c r="E102" s="2">
        <f t="shared" si="82"/>
        <v>34</v>
      </c>
      <c r="F102" s="2">
        <f t="shared" si="86"/>
        <v>2</v>
      </c>
      <c r="G102" s="1" t="s">
        <v>15</v>
      </c>
      <c r="H102" s="1">
        <v>4</v>
      </c>
      <c r="I102" s="1">
        <v>1</v>
      </c>
      <c r="J102" s="1">
        <v>1</v>
      </c>
      <c r="K102" s="2"/>
      <c r="L102" s="2"/>
      <c r="M102" s="2"/>
      <c r="N102" s="2"/>
      <c r="P102" s="2">
        <f t="shared" si="72"/>
        <v>1</v>
      </c>
      <c r="Q102" s="2">
        <f t="shared" si="73"/>
        <v>1</v>
      </c>
      <c r="R102" s="2">
        <f t="shared" si="74"/>
        <v>1</v>
      </c>
      <c r="S102" s="2">
        <f t="shared" si="75"/>
        <v>0</v>
      </c>
      <c r="T102" s="2">
        <f t="shared" si="76"/>
        <v>0</v>
      </c>
      <c r="U102" s="2">
        <f t="shared" si="77"/>
        <v>0</v>
      </c>
      <c r="V102" s="2">
        <f t="shared" si="78"/>
        <v>0</v>
      </c>
      <c r="W102" s="8"/>
      <c r="X102" s="8"/>
      <c r="Y102" s="8"/>
    </row>
    <row r="103" spans="1:25">
      <c r="A103" s="1" t="s">
        <v>30</v>
      </c>
      <c r="B103" s="1" t="s">
        <v>23</v>
      </c>
      <c r="C103" s="1" t="s">
        <v>16</v>
      </c>
      <c r="D103" s="4">
        <v>45750</v>
      </c>
      <c r="E103" s="2">
        <f t="shared" si="82"/>
        <v>34</v>
      </c>
      <c r="F103" s="2">
        <f t="shared" si="86"/>
        <v>3</v>
      </c>
      <c r="G103" s="1" t="s">
        <v>15</v>
      </c>
      <c r="H103" s="1">
        <v>2</v>
      </c>
      <c r="I103" s="1">
        <v>0</v>
      </c>
      <c r="J103" s="1">
        <v>0</v>
      </c>
      <c r="K103" s="2"/>
      <c r="L103" s="2"/>
      <c r="M103" s="2"/>
      <c r="N103" s="2"/>
      <c r="P103" s="2">
        <f t="shared" si="72"/>
        <v>1</v>
      </c>
      <c r="Q103" s="2">
        <f t="shared" si="73"/>
        <v>1</v>
      </c>
      <c r="R103" s="2">
        <f t="shared" si="74"/>
        <v>1</v>
      </c>
      <c r="S103" s="2">
        <f t="shared" si="75"/>
        <v>0</v>
      </c>
      <c r="T103" s="2">
        <f t="shared" si="76"/>
        <v>0</v>
      </c>
      <c r="U103" s="2">
        <f t="shared" si="77"/>
        <v>0</v>
      </c>
      <c r="V103" s="2">
        <f t="shared" si="78"/>
        <v>0</v>
      </c>
      <c r="W103" s="8"/>
      <c r="X103" s="8"/>
      <c r="Y103" s="8"/>
    </row>
    <row r="104" spans="1:25">
      <c r="A104" s="1" t="s">
        <v>30</v>
      </c>
      <c r="B104" s="1" t="s">
        <v>22</v>
      </c>
      <c r="C104" s="1" t="s">
        <v>16</v>
      </c>
      <c r="D104" s="4">
        <v>45751</v>
      </c>
      <c r="E104" s="2">
        <f t="shared" si="82"/>
        <v>35</v>
      </c>
      <c r="F104" s="2">
        <f t="shared" si="86"/>
        <v>1</v>
      </c>
      <c r="G104" s="1" t="s">
        <v>11</v>
      </c>
      <c r="H104" s="1">
        <v>2</v>
      </c>
      <c r="I104" s="1">
        <v>1</v>
      </c>
      <c r="K104" s="2"/>
      <c r="L104" s="2"/>
      <c r="M104" s="2"/>
      <c r="N104" s="2"/>
      <c r="P104" s="2">
        <f t="shared" si="72"/>
        <v>1</v>
      </c>
      <c r="Q104" s="2">
        <f t="shared" si="73"/>
        <v>1</v>
      </c>
      <c r="R104" s="2">
        <f t="shared" si="74"/>
        <v>0</v>
      </c>
      <c r="S104" s="2">
        <f t="shared" si="75"/>
        <v>0</v>
      </c>
      <c r="T104" s="2">
        <f t="shared" si="76"/>
        <v>0</v>
      </c>
      <c r="U104" s="2">
        <f t="shared" si="77"/>
        <v>0</v>
      </c>
      <c r="V104" s="2">
        <f t="shared" si="78"/>
        <v>0</v>
      </c>
      <c r="W104" s="8" t="str">
        <f t="shared" ref="W104" si="117">IF(SUM(H104:H106)&gt;SUM(I104:I106), "Caleb", "Joshua")</f>
        <v>Caleb</v>
      </c>
      <c r="X104" s="8">
        <f t="shared" ref="X104" si="118">ABS(SUM(H104:H106)-SUM(I104:I106))</f>
        <v>6</v>
      </c>
      <c r="Y104" s="8">
        <f t="shared" ref="Y104" si="119">SUM(H104:H106, I104:I106)</f>
        <v>10</v>
      </c>
    </row>
    <row r="105" spans="1:25">
      <c r="A105" s="1" t="s">
        <v>30</v>
      </c>
      <c r="B105" s="1" t="s">
        <v>22</v>
      </c>
      <c r="C105" s="1" t="s">
        <v>16</v>
      </c>
      <c r="D105" s="4">
        <v>45751</v>
      </c>
      <c r="E105" s="2">
        <f t="shared" si="82"/>
        <v>35</v>
      </c>
      <c r="F105" s="2">
        <f t="shared" si="86"/>
        <v>2</v>
      </c>
      <c r="G105" s="1" t="s">
        <v>11</v>
      </c>
      <c r="H105" s="1">
        <v>4</v>
      </c>
      <c r="I105" s="1">
        <v>1</v>
      </c>
      <c r="K105" s="2"/>
      <c r="L105" s="2"/>
      <c r="M105" s="2"/>
      <c r="N105" s="2"/>
      <c r="P105" s="2">
        <f t="shared" si="72"/>
        <v>1</v>
      </c>
      <c r="Q105" s="2">
        <f t="shared" si="73"/>
        <v>1</v>
      </c>
      <c r="R105" s="2">
        <f t="shared" si="74"/>
        <v>0</v>
      </c>
      <c r="S105" s="2">
        <f t="shared" si="75"/>
        <v>0</v>
      </c>
      <c r="T105" s="2">
        <f t="shared" si="76"/>
        <v>0</v>
      </c>
      <c r="U105" s="2">
        <f t="shared" si="77"/>
        <v>0</v>
      </c>
      <c r="V105" s="2">
        <f t="shared" si="78"/>
        <v>0</v>
      </c>
      <c r="W105" s="8"/>
      <c r="X105" s="8"/>
      <c r="Y105" s="8"/>
    </row>
    <row r="106" spans="1:25">
      <c r="A106" s="1" t="s">
        <v>30</v>
      </c>
      <c r="B106" s="1" t="s">
        <v>22</v>
      </c>
      <c r="C106" s="1" t="s">
        <v>16</v>
      </c>
      <c r="D106" s="4">
        <v>45751</v>
      </c>
      <c r="E106" s="2">
        <f t="shared" si="82"/>
        <v>35</v>
      </c>
      <c r="F106" s="2">
        <f t="shared" si="86"/>
        <v>3</v>
      </c>
      <c r="G106" s="1" t="s">
        <v>11</v>
      </c>
      <c r="H106" s="1">
        <v>2</v>
      </c>
      <c r="I106" s="1">
        <v>0</v>
      </c>
      <c r="K106" s="2"/>
      <c r="L106" s="2"/>
      <c r="M106" s="2"/>
      <c r="N106" s="2"/>
      <c r="P106" s="2">
        <f t="shared" si="72"/>
        <v>1</v>
      </c>
      <c r="Q106" s="2">
        <f t="shared" si="73"/>
        <v>1</v>
      </c>
      <c r="R106" s="2">
        <f t="shared" si="74"/>
        <v>0</v>
      </c>
      <c r="S106" s="2">
        <f t="shared" si="75"/>
        <v>0</v>
      </c>
      <c r="T106" s="2">
        <f t="shared" si="76"/>
        <v>0</v>
      </c>
      <c r="U106" s="2">
        <f t="shared" si="77"/>
        <v>0</v>
      </c>
      <c r="V106" s="2">
        <f t="shared" si="78"/>
        <v>0</v>
      </c>
      <c r="W106" s="8"/>
      <c r="X106" s="8"/>
      <c r="Y106" s="8"/>
    </row>
    <row r="107" spans="1:25">
      <c r="A107" s="1" t="s">
        <v>30</v>
      </c>
      <c r="B107" s="1" t="s">
        <v>21</v>
      </c>
      <c r="C107" s="1" t="s">
        <v>16</v>
      </c>
      <c r="D107" s="4">
        <v>45754</v>
      </c>
      <c r="E107" s="2">
        <f t="shared" si="82"/>
        <v>36</v>
      </c>
      <c r="F107" s="2">
        <f t="shared" si="86"/>
        <v>1</v>
      </c>
      <c r="G107" s="1" t="s">
        <v>15</v>
      </c>
      <c r="H107" s="1">
        <v>1</v>
      </c>
      <c r="I107" s="1">
        <v>0</v>
      </c>
      <c r="J107" s="1">
        <v>0</v>
      </c>
      <c r="K107" s="2"/>
      <c r="L107" s="2"/>
      <c r="M107" s="2"/>
      <c r="N107" s="2"/>
      <c r="P107" s="2">
        <f t="shared" si="72"/>
        <v>1</v>
      </c>
      <c r="Q107" s="2">
        <f t="shared" si="73"/>
        <v>1</v>
      </c>
      <c r="R107" s="2">
        <f t="shared" si="74"/>
        <v>1</v>
      </c>
      <c r="S107" s="2">
        <f t="shared" si="75"/>
        <v>0</v>
      </c>
      <c r="T107" s="2">
        <f t="shared" si="76"/>
        <v>0</v>
      </c>
      <c r="U107" s="2">
        <f t="shared" si="77"/>
        <v>0</v>
      </c>
      <c r="V107" s="2">
        <f t="shared" si="78"/>
        <v>0</v>
      </c>
      <c r="W107" s="8" t="str">
        <f t="shared" ref="W107" si="120">IF(SUM(H107:H109)&gt;SUM(I107:I109), "Caleb", "Joshua")</f>
        <v>Joshua</v>
      </c>
      <c r="X107" s="8">
        <f t="shared" ref="X107" si="121">ABS(SUM(H107:H109)-SUM(I107:I109))</f>
        <v>1</v>
      </c>
      <c r="Y107" s="8">
        <f t="shared" ref="Y107" si="122">SUM(H107:H109, I107:I109)</f>
        <v>3</v>
      </c>
    </row>
    <row r="108" spans="1:25">
      <c r="A108" s="1" t="s">
        <v>30</v>
      </c>
      <c r="B108" s="1" t="s">
        <v>21</v>
      </c>
      <c r="C108" s="1" t="s">
        <v>16</v>
      </c>
      <c r="D108" s="4">
        <v>45754</v>
      </c>
      <c r="E108" s="2">
        <f t="shared" si="82"/>
        <v>36</v>
      </c>
      <c r="F108" s="2">
        <f t="shared" si="86"/>
        <v>2</v>
      </c>
      <c r="G108" s="1" t="s">
        <v>15</v>
      </c>
      <c r="H108" s="1">
        <v>0</v>
      </c>
      <c r="I108" s="1">
        <v>1</v>
      </c>
      <c r="J108" s="1">
        <v>0</v>
      </c>
      <c r="K108" s="2"/>
      <c r="L108" s="2"/>
      <c r="M108" s="2"/>
      <c r="N108" s="2"/>
      <c r="P108" s="2">
        <f t="shared" si="72"/>
        <v>1</v>
      </c>
      <c r="Q108" s="2">
        <f t="shared" si="73"/>
        <v>1</v>
      </c>
      <c r="R108" s="2">
        <f t="shared" si="74"/>
        <v>1</v>
      </c>
      <c r="S108" s="2">
        <f t="shared" si="75"/>
        <v>0</v>
      </c>
      <c r="T108" s="2">
        <f t="shared" si="76"/>
        <v>0</v>
      </c>
      <c r="U108" s="2">
        <f t="shared" si="77"/>
        <v>0</v>
      </c>
      <c r="V108" s="2">
        <f t="shared" si="78"/>
        <v>0</v>
      </c>
      <c r="W108" s="8"/>
      <c r="X108" s="8"/>
      <c r="Y108" s="8"/>
    </row>
    <row r="109" spans="1:25">
      <c r="A109" s="1" t="s">
        <v>30</v>
      </c>
      <c r="B109" s="1" t="s">
        <v>21</v>
      </c>
      <c r="C109" s="1" t="s">
        <v>16</v>
      </c>
      <c r="D109" s="4">
        <v>45754</v>
      </c>
      <c r="E109" s="2">
        <f t="shared" si="82"/>
        <v>36</v>
      </c>
      <c r="F109" s="2">
        <f t="shared" si="86"/>
        <v>3</v>
      </c>
      <c r="G109" s="1" t="s">
        <v>15</v>
      </c>
      <c r="H109" s="1">
        <v>0</v>
      </c>
      <c r="I109" s="1">
        <v>1</v>
      </c>
      <c r="J109" s="1">
        <v>0</v>
      </c>
      <c r="K109" s="2"/>
      <c r="L109" s="2"/>
      <c r="M109" s="2"/>
      <c r="N109" s="2"/>
      <c r="P109" s="2">
        <f t="shared" si="72"/>
        <v>1</v>
      </c>
      <c r="Q109" s="2">
        <f t="shared" si="73"/>
        <v>1</v>
      </c>
      <c r="R109" s="2">
        <f t="shared" si="74"/>
        <v>1</v>
      </c>
      <c r="S109" s="2">
        <f t="shared" si="75"/>
        <v>0</v>
      </c>
      <c r="T109" s="2">
        <f t="shared" si="76"/>
        <v>0</v>
      </c>
      <c r="U109" s="2">
        <f t="shared" si="77"/>
        <v>0</v>
      </c>
      <c r="V109" s="2">
        <f t="shared" si="78"/>
        <v>0</v>
      </c>
      <c r="W109" s="8"/>
      <c r="X109" s="8"/>
      <c r="Y109" s="8"/>
    </row>
    <row r="110" spans="1:25">
      <c r="A110" s="1" t="s">
        <v>30</v>
      </c>
      <c r="B110" s="1" t="s">
        <v>22</v>
      </c>
      <c r="C110" s="1" t="s">
        <v>16</v>
      </c>
      <c r="D110" s="4">
        <v>45754</v>
      </c>
      <c r="E110" s="2">
        <f t="shared" si="82"/>
        <v>37</v>
      </c>
      <c r="F110" s="2">
        <f t="shared" si="86"/>
        <v>1</v>
      </c>
      <c r="G110" s="1" t="s">
        <v>9</v>
      </c>
      <c r="H110" s="1">
        <v>0</v>
      </c>
      <c r="I110" s="1">
        <v>2</v>
      </c>
      <c r="K110" s="2"/>
      <c r="L110" s="2"/>
      <c r="M110" s="2"/>
      <c r="N110" s="2"/>
      <c r="P110" s="2">
        <f t="shared" si="72"/>
        <v>1</v>
      </c>
      <c r="Q110" s="2">
        <f t="shared" si="73"/>
        <v>1</v>
      </c>
      <c r="R110" s="2">
        <f t="shared" si="74"/>
        <v>0</v>
      </c>
      <c r="S110" s="2">
        <f t="shared" si="75"/>
        <v>0</v>
      </c>
      <c r="T110" s="2">
        <f t="shared" si="76"/>
        <v>0</v>
      </c>
      <c r="U110" s="2">
        <f t="shared" si="77"/>
        <v>0</v>
      </c>
      <c r="V110" s="2">
        <f t="shared" si="78"/>
        <v>0</v>
      </c>
      <c r="W110" s="8" t="str">
        <f t="shared" ref="W110" si="123">IF(SUM(H110:H112)&gt;SUM(I110:I112), "Caleb", "Joshua")</f>
        <v>Caleb</v>
      </c>
      <c r="X110" s="8">
        <f t="shared" ref="X110" si="124">ABS(SUM(H110:H112)-SUM(I110:I112))</f>
        <v>2</v>
      </c>
      <c r="Y110" s="8">
        <f t="shared" ref="Y110" si="125">SUM(H110:H112, I110:I112)</f>
        <v>14</v>
      </c>
    </row>
    <row r="111" spans="1:25">
      <c r="A111" s="1" t="s">
        <v>30</v>
      </c>
      <c r="B111" s="1" t="s">
        <v>22</v>
      </c>
      <c r="C111" s="1" t="s">
        <v>16</v>
      </c>
      <c r="D111" s="4">
        <v>45754</v>
      </c>
      <c r="E111" s="2">
        <f t="shared" si="82"/>
        <v>37</v>
      </c>
      <c r="F111" s="2">
        <f t="shared" si="86"/>
        <v>2</v>
      </c>
      <c r="G111" s="1" t="s">
        <v>9</v>
      </c>
      <c r="H111" s="1">
        <v>3</v>
      </c>
      <c r="I111" s="1">
        <v>1</v>
      </c>
      <c r="K111" s="2"/>
      <c r="L111" s="2"/>
      <c r="M111" s="2"/>
      <c r="N111" s="2"/>
      <c r="P111" s="2">
        <f t="shared" si="72"/>
        <v>1</v>
      </c>
      <c r="Q111" s="2">
        <f t="shared" si="73"/>
        <v>1</v>
      </c>
      <c r="R111" s="2">
        <f t="shared" si="74"/>
        <v>0</v>
      </c>
      <c r="S111" s="2">
        <f t="shared" si="75"/>
        <v>0</v>
      </c>
      <c r="T111" s="2">
        <f t="shared" si="76"/>
        <v>0</v>
      </c>
      <c r="U111" s="2">
        <f t="shared" si="77"/>
        <v>0</v>
      </c>
      <c r="V111" s="2">
        <f t="shared" si="78"/>
        <v>0</v>
      </c>
      <c r="W111" s="8"/>
      <c r="X111" s="8"/>
      <c r="Y111" s="8"/>
    </row>
    <row r="112" spans="1:25">
      <c r="A112" s="1" t="s">
        <v>30</v>
      </c>
      <c r="B112" s="1" t="s">
        <v>22</v>
      </c>
      <c r="C112" s="1" t="s">
        <v>16</v>
      </c>
      <c r="D112" s="4">
        <v>45754</v>
      </c>
      <c r="E112" s="2">
        <f t="shared" si="82"/>
        <v>37</v>
      </c>
      <c r="F112" s="2">
        <f t="shared" si="86"/>
        <v>3</v>
      </c>
      <c r="G112" s="1" t="s">
        <v>9</v>
      </c>
      <c r="H112" s="1">
        <v>5</v>
      </c>
      <c r="I112" s="1">
        <v>3</v>
      </c>
      <c r="K112" s="2"/>
      <c r="L112" s="2"/>
      <c r="M112" s="2"/>
      <c r="N112" s="2"/>
      <c r="P112" s="2">
        <f t="shared" si="72"/>
        <v>1</v>
      </c>
      <c r="Q112" s="2">
        <f t="shared" si="73"/>
        <v>1</v>
      </c>
      <c r="R112" s="2">
        <f t="shared" si="74"/>
        <v>0</v>
      </c>
      <c r="S112" s="2">
        <f t="shared" si="75"/>
        <v>0</v>
      </c>
      <c r="T112" s="2">
        <f t="shared" si="76"/>
        <v>0</v>
      </c>
      <c r="U112" s="2">
        <f t="shared" si="77"/>
        <v>0</v>
      </c>
      <c r="V112" s="2">
        <f t="shared" si="78"/>
        <v>0</v>
      </c>
      <c r="W112" s="8"/>
      <c r="X112" s="8"/>
      <c r="Y112" s="8"/>
    </row>
    <row r="113" spans="1:25">
      <c r="A113" s="1" t="s">
        <v>30</v>
      </c>
      <c r="B113" s="1" t="s">
        <v>23</v>
      </c>
      <c r="C113" s="1" t="s">
        <v>16</v>
      </c>
      <c r="D113" s="4">
        <v>45755</v>
      </c>
      <c r="E113" s="2">
        <f t="shared" si="82"/>
        <v>38</v>
      </c>
      <c r="F113" s="2">
        <f t="shared" si="86"/>
        <v>1</v>
      </c>
      <c r="G113" s="1" t="s">
        <v>13</v>
      </c>
      <c r="H113" s="1">
        <v>0</v>
      </c>
      <c r="I113" s="1">
        <v>2</v>
      </c>
      <c r="K113" s="2">
        <v>4</v>
      </c>
      <c r="L113" s="2"/>
      <c r="M113" s="2"/>
      <c r="N113" s="2"/>
      <c r="P113" s="2">
        <f t="shared" si="72"/>
        <v>1</v>
      </c>
      <c r="Q113" s="2">
        <f t="shared" si="73"/>
        <v>1</v>
      </c>
      <c r="R113" s="2">
        <f t="shared" si="74"/>
        <v>0</v>
      </c>
      <c r="S113" s="2">
        <f t="shared" si="75"/>
        <v>1</v>
      </c>
      <c r="T113" s="2">
        <f t="shared" si="76"/>
        <v>0</v>
      </c>
      <c r="U113" s="2">
        <f t="shared" si="77"/>
        <v>0</v>
      </c>
      <c r="V113" s="2">
        <f t="shared" si="78"/>
        <v>0</v>
      </c>
      <c r="W113" s="8" t="str">
        <f t="shared" ref="W113" si="126">IF(SUM(H113:H115)&gt;SUM(I113:I115), "Caleb", "Joshua")</f>
        <v>Joshua</v>
      </c>
      <c r="X113" s="8">
        <f t="shared" ref="X113" si="127">ABS(SUM(H113:H115)-SUM(I113:I115))</f>
        <v>3</v>
      </c>
      <c r="Y113" s="8">
        <f t="shared" ref="Y113" si="128">SUM(H113:H115, I113:I115)</f>
        <v>5</v>
      </c>
    </row>
    <row r="114" spans="1:25">
      <c r="A114" s="1" t="s">
        <v>30</v>
      </c>
      <c r="B114" s="1" t="s">
        <v>23</v>
      </c>
      <c r="C114" s="1" t="s">
        <v>16</v>
      </c>
      <c r="D114" s="4">
        <v>45755</v>
      </c>
      <c r="E114" s="2">
        <f t="shared" si="82"/>
        <v>38</v>
      </c>
      <c r="F114" s="2">
        <f t="shared" si="86"/>
        <v>2</v>
      </c>
      <c r="G114" s="1" t="s">
        <v>13</v>
      </c>
      <c r="H114" s="1">
        <v>0</v>
      </c>
      <c r="I114" s="1">
        <v>1</v>
      </c>
      <c r="K114" s="2">
        <v>4</v>
      </c>
      <c r="L114" s="2"/>
      <c r="M114" s="2"/>
      <c r="N114" s="2"/>
      <c r="P114" s="2">
        <f t="shared" si="72"/>
        <v>1</v>
      </c>
      <c r="Q114" s="2">
        <f t="shared" si="73"/>
        <v>1</v>
      </c>
      <c r="R114" s="2">
        <f t="shared" si="74"/>
        <v>0</v>
      </c>
      <c r="S114" s="2">
        <f t="shared" si="75"/>
        <v>1</v>
      </c>
      <c r="T114" s="2">
        <f t="shared" si="76"/>
        <v>0</v>
      </c>
      <c r="U114" s="2">
        <f t="shared" si="77"/>
        <v>0</v>
      </c>
      <c r="V114" s="2">
        <f t="shared" si="78"/>
        <v>0</v>
      </c>
      <c r="W114" s="8"/>
      <c r="X114" s="8"/>
      <c r="Y114" s="8"/>
    </row>
    <row r="115" spans="1:25">
      <c r="A115" s="1" t="s">
        <v>30</v>
      </c>
      <c r="B115" s="1" t="s">
        <v>23</v>
      </c>
      <c r="C115" s="1" t="s">
        <v>16</v>
      </c>
      <c r="D115" s="4">
        <v>45755</v>
      </c>
      <c r="E115" s="2">
        <f t="shared" si="82"/>
        <v>38</v>
      </c>
      <c r="F115" s="2">
        <f t="shared" si="86"/>
        <v>3</v>
      </c>
      <c r="G115" s="1" t="s">
        <v>13</v>
      </c>
      <c r="H115" s="1">
        <v>1</v>
      </c>
      <c r="I115" s="1">
        <v>1</v>
      </c>
      <c r="K115" s="2">
        <v>1</v>
      </c>
      <c r="L115" s="2"/>
      <c r="M115" s="2"/>
      <c r="N115" s="2"/>
      <c r="P115" s="2">
        <f t="shared" si="72"/>
        <v>1</v>
      </c>
      <c r="Q115" s="2">
        <f t="shared" si="73"/>
        <v>1</v>
      </c>
      <c r="R115" s="2">
        <f t="shared" si="74"/>
        <v>0</v>
      </c>
      <c r="S115" s="2">
        <f t="shared" si="75"/>
        <v>1</v>
      </c>
      <c r="T115" s="2">
        <f t="shared" si="76"/>
        <v>0</v>
      </c>
      <c r="U115" s="2">
        <f t="shared" si="77"/>
        <v>0</v>
      </c>
      <c r="V115" s="2">
        <f t="shared" si="78"/>
        <v>0</v>
      </c>
      <c r="W115" s="8"/>
      <c r="X115" s="8"/>
      <c r="Y115" s="8"/>
    </row>
    <row r="116" spans="1:25">
      <c r="A116" s="1" t="s">
        <v>30</v>
      </c>
      <c r="B116" s="1" t="s">
        <v>22</v>
      </c>
      <c r="C116" s="1" t="s">
        <v>16</v>
      </c>
      <c r="D116" s="4">
        <v>45756</v>
      </c>
      <c r="E116" s="2">
        <f t="shared" si="82"/>
        <v>39</v>
      </c>
      <c r="F116" s="2">
        <f t="shared" si="86"/>
        <v>1</v>
      </c>
      <c r="G116" s="1" t="s">
        <v>11</v>
      </c>
      <c r="H116" s="1">
        <v>5</v>
      </c>
      <c r="I116" s="1">
        <v>3</v>
      </c>
      <c r="K116" s="2"/>
      <c r="L116" s="2"/>
      <c r="M116" s="2"/>
      <c r="N116" s="2"/>
      <c r="P116" s="2">
        <f t="shared" si="72"/>
        <v>1</v>
      </c>
      <c r="Q116" s="2">
        <f t="shared" si="73"/>
        <v>1</v>
      </c>
      <c r="R116" s="2">
        <f t="shared" si="74"/>
        <v>0</v>
      </c>
      <c r="S116" s="2">
        <f t="shared" si="75"/>
        <v>0</v>
      </c>
      <c r="T116" s="2">
        <f t="shared" si="76"/>
        <v>0</v>
      </c>
      <c r="U116" s="2">
        <f t="shared" si="77"/>
        <v>0</v>
      </c>
      <c r="V116" s="2">
        <f t="shared" si="78"/>
        <v>0</v>
      </c>
      <c r="W116" s="8" t="str">
        <f t="shared" ref="W116" si="129">IF(SUM(H116:H118)&gt;SUM(I116:I118), "Caleb", "Joshua")</f>
        <v>Caleb</v>
      </c>
      <c r="X116" s="8">
        <f t="shared" ref="X116" si="130">ABS(SUM(H116:H118)-SUM(I116:I118))</f>
        <v>9</v>
      </c>
      <c r="Y116" s="8">
        <f t="shared" ref="Y116" si="131">SUM(H116:H118, I116:I118)</f>
        <v>21</v>
      </c>
    </row>
    <row r="117" spans="1:25">
      <c r="A117" s="1" t="s">
        <v>30</v>
      </c>
      <c r="B117" s="1" t="s">
        <v>22</v>
      </c>
      <c r="C117" s="1" t="s">
        <v>16</v>
      </c>
      <c r="D117" s="4">
        <v>45756</v>
      </c>
      <c r="E117" s="2">
        <f t="shared" si="82"/>
        <v>39</v>
      </c>
      <c r="F117" s="2">
        <f t="shared" si="86"/>
        <v>2</v>
      </c>
      <c r="G117" s="1" t="s">
        <v>11</v>
      </c>
      <c r="H117" s="1">
        <v>7</v>
      </c>
      <c r="I117" s="1">
        <v>1</v>
      </c>
      <c r="K117" s="2"/>
      <c r="L117" s="2"/>
      <c r="M117" s="2"/>
      <c r="N117" s="2"/>
      <c r="P117" s="2">
        <f t="shared" si="72"/>
        <v>1</v>
      </c>
      <c r="Q117" s="2">
        <f t="shared" si="73"/>
        <v>1</v>
      </c>
      <c r="R117" s="2">
        <f t="shared" si="74"/>
        <v>0</v>
      </c>
      <c r="S117" s="2">
        <f t="shared" si="75"/>
        <v>0</v>
      </c>
      <c r="T117" s="2">
        <f t="shared" si="76"/>
        <v>0</v>
      </c>
      <c r="U117" s="2">
        <f t="shared" si="77"/>
        <v>0</v>
      </c>
      <c r="V117" s="2">
        <f t="shared" si="78"/>
        <v>0</v>
      </c>
      <c r="W117" s="8"/>
      <c r="X117" s="8"/>
      <c r="Y117" s="8"/>
    </row>
    <row r="118" spans="1:25">
      <c r="A118" s="1" t="s">
        <v>30</v>
      </c>
      <c r="B118" s="1" t="s">
        <v>22</v>
      </c>
      <c r="C118" s="1" t="s">
        <v>16</v>
      </c>
      <c r="D118" s="4">
        <v>45756</v>
      </c>
      <c r="E118" s="2">
        <f t="shared" si="82"/>
        <v>39</v>
      </c>
      <c r="F118" s="2">
        <f t="shared" si="86"/>
        <v>3</v>
      </c>
      <c r="G118" s="1" t="s">
        <v>11</v>
      </c>
      <c r="H118" s="1">
        <v>3</v>
      </c>
      <c r="I118" s="1">
        <v>2</v>
      </c>
      <c r="K118" s="2"/>
      <c r="L118" s="2"/>
      <c r="M118" s="2"/>
      <c r="N118" s="2"/>
      <c r="P118" s="2">
        <f t="shared" si="72"/>
        <v>1</v>
      </c>
      <c r="Q118" s="2">
        <f t="shared" si="73"/>
        <v>1</v>
      </c>
      <c r="R118" s="2">
        <f t="shared" si="74"/>
        <v>0</v>
      </c>
      <c r="S118" s="2">
        <f t="shared" si="75"/>
        <v>0</v>
      </c>
      <c r="T118" s="2">
        <f t="shared" si="76"/>
        <v>0</v>
      </c>
      <c r="U118" s="2">
        <f t="shared" si="77"/>
        <v>0</v>
      </c>
      <c r="V118" s="2">
        <f t="shared" si="78"/>
        <v>0</v>
      </c>
      <c r="W118" s="8"/>
      <c r="X118" s="8"/>
      <c r="Y118" s="8"/>
    </row>
    <row r="119" spans="1:25">
      <c r="A119" s="1" t="s">
        <v>30</v>
      </c>
      <c r="B119" s="1" t="s">
        <v>21</v>
      </c>
      <c r="C119" s="1" t="s">
        <v>16</v>
      </c>
      <c r="D119" s="4">
        <v>45756</v>
      </c>
      <c r="E119" s="2">
        <f t="shared" si="82"/>
        <v>40</v>
      </c>
      <c r="F119" s="2">
        <f t="shared" si="86"/>
        <v>1</v>
      </c>
      <c r="G119" s="1" t="s">
        <v>11</v>
      </c>
      <c r="H119" s="1">
        <v>1</v>
      </c>
      <c r="I119" s="1">
        <v>3</v>
      </c>
      <c r="K119" s="2"/>
      <c r="L119" s="2"/>
      <c r="M119" s="2"/>
      <c r="N119" s="2"/>
      <c r="P119" s="2">
        <f t="shared" si="72"/>
        <v>1</v>
      </c>
      <c r="Q119" s="2">
        <f t="shared" si="73"/>
        <v>1</v>
      </c>
      <c r="R119" s="2">
        <f t="shared" si="74"/>
        <v>0</v>
      </c>
      <c r="S119" s="2">
        <f t="shared" si="75"/>
        <v>0</v>
      </c>
      <c r="T119" s="2">
        <f t="shared" si="76"/>
        <v>0</v>
      </c>
      <c r="U119" s="2">
        <f t="shared" si="77"/>
        <v>0</v>
      </c>
      <c r="V119" s="2">
        <f t="shared" si="78"/>
        <v>0</v>
      </c>
      <c r="W119" s="8" t="str">
        <f t="shared" ref="W119" si="132">IF(SUM(H119:H121)&gt;SUM(I119:I121), "Caleb", "Joshua")</f>
        <v>Caleb</v>
      </c>
      <c r="X119" s="8">
        <f t="shared" ref="X119" si="133">ABS(SUM(H119:H121)-SUM(I119:I121))</f>
        <v>2</v>
      </c>
      <c r="Y119" s="8">
        <f t="shared" ref="Y119" si="134">SUM(H119:H121, I119:I121)</f>
        <v>14</v>
      </c>
    </row>
    <row r="120" spans="1:25">
      <c r="A120" s="1" t="s">
        <v>30</v>
      </c>
      <c r="B120" s="1" t="s">
        <v>21</v>
      </c>
      <c r="C120" s="1" t="s">
        <v>16</v>
      </c>
      <c r="D120" s="4">
        <v>45756</v>
      </c>
      <c r="E120" s="2">
        <f t="shared" si="82"/>
        <v>40</v>
      </c>
      <c r="F120" s="2">
        <f t="shared" si="86"/>
        <v>2</v>
      </c>
      <c r="G120" s="1" t="s">
        <v>11</v>
      </c>
      <c r="H120" s="1">
        <v>2</v>
      </c>
      <c r="I120" s="1">
        <v>3</v>
      </c>
      <c r="K120" s="2"/>
      <c r="L120" s="2"/>
      <c r="M120" s="2"/>
      <c r="N120" s="2"/>
      <c r="P120" s="2">
        <f t="shared" si="72"/>
        <v>1</v>
      </c>
      <c r="Q120" s="2">
        <f t="shared" si="73"/>
        <v>1</v>
      </c>
      <c r="R120" s="2">
        <f t="shared" si="74"/>
        <v>0</v>
      </c>
      <c r="S120" s="2">
        <f t="shared" si="75"/>
        <v>0</v>
      </c>
      <c r="T120" s="2">
        <f t="shared" si="76"/>
        <v>0</v>
      </c>
      <c r="U120" s="2">
        <f t="shared" si="77"/>
        <v>0</v>
      </c>
      <c r="V120" s="2">
        <f t="shared" si="78"/>
        <v>0</v>
      </c>
      <c r="W120" s="8"/>
      <c r="X120" s="8"/>
      <c r="Y120" s="8"/>
    </row>
    <row r="121" spans="1:25">
      <c r="A121" s="1" t="s">
        <v>30</v>
      </c>
      <c r="B121" s="1" t="s">
        <v>21</v>
      </c>
      <c r="C121" s="1" t="s">
        <v>16</v>
      </c>
      <c r="D121" s="4">
        <v>45756</v>
      </c>
      <c r="E121" s="2">
        <f t="shared" si="82"/>
        <v>40</v>
      </c>
      <c r="F121" s="2">
        <f t="shared" si="86"/>
        <v>3</v>
      </c>
      <c r="G121" s="1" t="s">
        <v>11</v>
      </c>
      <c r="H121" s="1">
        <v>5</v>
      </c>
      <c r="I121" s="1">
        <v>0</v>
      </c>
      <c r="K121" s="2"/>
      <c r="L121" s="2"/>
      <c r="M121" s="2"/>
      <c r="N121" s="2"/>
      <c r="P121" s="2">
        <f t="shared" si="72"/>
        <v>1</v>
      </c>
      <c r="Q121" s="2">
        <f t="shared" si="73"/>
        <v>1</v>
      </c>
      <c r="R121" s="2">
        <f t="shared" si="74"/>
        <v>0</v>
      </c>
      <c r="S121" s="2">
        <f t="shared" si="75"/>
        <v>0</v>
      </c>
      <c r="T121" s="2">
        <f t="shared" si="76"/>
        <v>0</v>
      </c>
      <c r="U121" s="2">
        <f t="shared" si="77"/>
        <v>0</v>
      </c>
      <c r="V121" s="2">
        <f t="shared" si="78"/>
        <v>0</v>
      </c>
      <c r="W121" s="8"/>
      <c r="X121" s="8"/>
      <c r="Y121" s="8"/>
    </row>
    <row r="122" spans="1:25">
      <c r="A122" s="1" t="s">
        <v>30</v>
      </c>
      <c r="B122" s="1" t="s">
        <v>23</v>
      </c>
      <c r="C122" s="1" t="s">
        <v>16</v>
      </c>
      <c r="D122" s="4">
        <v>45756</v>
      </c>
      <c r="E122" s="2">
        <f t="shared" si="82"/>
        <v>41</v>
      </c>
      <c r="F122" s="2">
        <f t="shared" si="86"/>
        <v>1</v>
      </c>
      <c r="G122" s="1" t="s">
        <v>11</v>
      </c>
      <c r="H122" s="1">
        <v>0</v>
      </c>
      <c r="I122" s="1">
        <v>2</v>
      </c>
      <c r="K122" s="2"/>
      <c r="L122" s="2"/>
      <c r="M122" s="2"/>
      <c r="N122" s="2"/>
      <c r="P122" s="2">
        <f t="shared" si="72"/>
        <v>1</v>
      </c>
      <c r="Q122" s="2">
        <f t="shared" si="73"/>
        <v>1</v>
      </c>
      <c r="R122" s="2">
        <f t="shared" si="74"/>
        <v>0</v>
      </c>
      <c r="S122" s="2">
        <f t="shared" si="75"/>
        <v>0</v>
      </c>
      <c r="T122" s="2">
        <f t="shared" si="76"/>
        <v>0</v>
      </c>
      <c r="U122" s="2">
        <f t="shared" si="77"/>
        <v>0</v>
      </c>
      <c r="V122" s="2">
        <f t="shared" si="78"/>
        <v>0</v>
      </c>
      <c r="W122" s="8" t="str">
        <f t="shared" ref="W122" si="135">IF(SUM(H122:H124)&gt;SUM(I122:I124), "Caleb", "Joshua")</f>
        <v>Caleb</v>
      </c>
      <c r="X122" s="8">
        <f t="shared" ref="X122" si="136">ABS(SUM(H122:H124)-SUM(I122:I124))</f>
        <v>2</v>
      </c>
      <c r="Y122" s="8">
        <f t="shared" ref="Y122" si="137">SUM(H122:H124, I122:I124)</f>
        <v>6</v>
      </c>
    </row>
    <row r="123" spans="1:25">
      <c r="A123" s="1" t="s">
        <v>30</v>
      </c>
      <c r="B123" s="1" t="s">
        <v>23</v>
      </c>
      <c r="C123" s="1" t="s">
        <v>16</v>
      </c>
      <c r="D123" s="4">
        <v>45756</v>
      </c>
      <c r="E123" s="2">
        <f t="shared" si="82"/>
        <v>41</v>
      </c>
      <c r="F123" s="2">
        <f t="shared" si="86"/>
        <v>2</v>
      </c>
      <c r="G123" s="1" t="s">
        <v>11</v>
      </c>
      <c r="H123" s="1">
        <v>3</v>
      </c>
      <c r="I123" s="1">
        <v>0</v>
      </c>
      <c r="K123" s="2"/>
      <c r="L123" s="2"/>
      <c r="M123" s="2"/>
      <c r="N123" s="2"/>
      <c r="P123" s="2">
        <f t="shared" si="72"/>
        <v>1</v>
      </c>
      <c r="Q123" s="2">
        <f t="shared" si="73"/>
        <v>1</v>
      </c>
      <c r="R123" s="2">
        <f t="shared" si="74"/>
        <v>0</v>
      </c>
      <c r="S123" s="2">
        <f t="shared" si="75"/>
        <v>0</v>
      </c>
      <c r="T123" s="2">
        <f t="shared" si="76"/>
        <v>0</v>
      </c>
      <c r="U123" s="2">
        <f t="shared" si="77"/>
        <v>0</v>
      </c>
      <c r="V123" s="2">
        <f t="shared" si="78"/>
        <v>0</v>
      </c>
      <c r="W123" s="8"/>
      <c r="X123" s="8"/>
      <c r="Y123" s="8"/>
    </row>
    <row r="124" spans="1:25">
      <c r="A124" s="1" t="s">
        <v>30</v>
      </c>
      <c r="B124" s="1" t="s">
        <v>23</v>
      </c>
      <c r="C124" s="1" t="s">
        <v>16</v>
      </c>
      <c r="D124" s="4">
        <v>45756</v>
      </c>
      <c r="E124" s="2">
        <f t="shared" si="82"/>
        <v>41</v>
      </c>
      <c r="F124" s="2">
        <f t="shared" si="86"/>
        <v>3</v>
      </c>
      <c r="G124" s="1" t="s">
        <v>11</v>
      </c>
      <c r="H124" s="1">
        <v>1</v>
      </c>
      <c r="I124" s="1">
        <v>0</v>
      </c>
      <c r="K124" s="2"/>
      <c r="L124" s="2"/>
      <c r="M124" s="2"/>
      <c r="N124" s="2"/>
      <c r="P124" s="2">
        <f t="shared" si="72"/>
        <v>1</v>
      </c>
      <c r="Q124" s="2">
        <f t="shared" si="73"/>
        <v>1</v>
      </c>
      <c r="R124" s="2">
        <f t="shared" si="74"/>
        <v>0</v>
      </c>
      <c r="S124" s="2">
        <f t="shared" si="75"/>
        <v>0</v>
      </c>
      <c r="T124" s="2">
        <f t="shared" si="76"/>
        <v>0</v>
      </c>
      <c r="U124" s="2">
        <f t="shared" si="77"/>
        <v>0</v>
      </c>
      <c r="V124" s="2">
        <f t="shared" si="78"/>
        <v>0</v>
      </c>
      <c r="W124" s="8"/>
      <c r="X124" s="8"/>
      <c r="Y124" s="8"/>
    </row>
    <row r="125" spans="1:25">
      <c r="A125" s="1" t="s">
        <v>30</v>
      </c>
      <c r="B125" s="1" t="s">
        <v>21</v>
      </c>
      <c r="C125" s="1" t="s">
        <v>16</v>
      </c>
      <c r="D125" s="4">
        <v>45757</v>
      </c>
      <c r="E125" s="2">
        <f t="shared" si="82"/>
        <v>42</v>
      </c>
      <c r="F125" s="2">
        <f t="shared" si="86"/>
        <v>1</v>
      </c>
      <c r="G125" s="1" t="s">
        <v>9</v>
      </c>
      <c r="H125" s="1">
        <v>3</v>
      </c>
      <c r="I125" s="1">
        <v>1</v>
      </c>
      <c r="K125" s="2"/>
      <c r="L125" s="2"/>
      <c r="M125" s="2"/>
      <c r="N125" s="2"/>
      <c r="P125" s="2">
        <f t="shared" si="72"/>
        <v>1</v>
      </c>
      <c r="Q125" s="2">
        <f t="shared" si="73"/>
        <v>1</v>
      </c>
      <c r="R125" s="2">
        <f t="shared" si="74"/>
        <v>0</v>
      </c>
      <c r="S125" s="2">
        <f t="shared" si="75"/>
        <v>0</v>
      </c>
      <c r="T125" s="2">
        <f t="shared" si="76"/>
        <v>0</v>
      </c>
      <c r="U125" s="2">
        <f t="shared" si="77"/>
        <v>0</v>
      </c>
      <c r="V125" s="2">
        <f t="shared" si="78"/>
        <v>0</v>
      </c>
      <c r="W125" s="8" t="str">
        <f t="shared" ref="W125" si="138">IF(SUM(H125:H127)&gt;SUM(I125:I127), "Caleb", "Joshua")</f>
        <v>Joshua</v>
      </c>
      <c r="X125" s="8">
        <f t="shared" ref="X125" si="139">ABS(SUM(H125:H127)-SUM(I125:I127))</f>
        <v>1</v>
      </c>
      <c r="Y125" s="8">
        <f t="shared" ref="Y125" si="140">SUM(H125:H127, I125:I127)</f>
        <v>11</v>
      </c>
    </row>
    <row r="126" spans="1:25">
      <c r="A126" s="1" t="s">
        <v>30</v>
      </c>
      <c r="B126" s="1" t="s">
        <v>21</v>
      </c>
      <c r="C126" s="1" t="s">
        <v>16</v>
      </c>
      <c r="D126" s="4">
        <v>45757</v>
      </c>
      <c r="E126" s="2">
        <f t="shared" si="82"/>
        <v>42</v>
      </c>
      <c r="F126" s="2">
        <f t="shared" si="86"/>
        <v>2</v>
      </c>
      <c r="G126" s="1" t="s">
        <v>9</v>
      </c>
      <c r="H126" s="1">
        <v>1</v>
      </c>
      <c r="I126" s="1">
        <v>2</v>
      </c>
      <c r="K126" s="2"/>
      <c r="L126" s="2"/>
      <c r="M126" s="2"/>
      <c r="N126" s="2"/>
      <c r="P126" s="2">
        <f t="shared" si="72"/>
        <v>1</v>
      </c>
      <c r="Q126" s="2">
        <f t="shared" si="73"/>
        <v>1</v>
      </c>
      <c r="R126" s="2">
        <f t="shared" si="74"/>
        <v>0</v>
      </c>
      <c r="S126" s="2">
        <f t="shared" si="75"/>
        <v>0</v>
      </c>
      <c r="T126" s="2">
        <f t="shared" si="76"/>
        <v>0</v>
      </c>
      <c r="U126" s="2">
        <f t="shared" si="77"/>
        <v>0</v>
      </c>
      <c r="V126" s="2">
        <f t="shared" si="78"/>
        <v>0</v>
      </c>
      <c r="W126" s="8"/>
      <c r="X126" s="8"/>
      <c r="Y126" s="8"/>
    </row>
    <row r="127" spans="1:25">
      <c r="A127" s="1" t="s">
        <v>30</v>
      </c>
      <c r="B127" s="1" t="s">
        <v>21</v>
      </c>
      <c r="C127" s="1" t="s">
        <v>16</v>
      </c>
      <c r="D127" s="4">
        <v>45757</v>
      </c>
      <c r="E127" s="2">
        <f t="shared" si="82"/>
        <v>42</v>
      </c>
      <c r="F127" s="2">
        <f t="shared" si="86"/>
        <v>3</v>
      </c>
      <c r="G127" s="1" t="s">
        <v>9</v>
      </c>
      <c r="H127" s="1">
        <v>1</v>
      </c>
      <c r="I127" s="1">
        <v>3</v>
      </c>
      <c r="K127" s="2"/>
      <c r="L127" s="2"/>
      <c r="M127" s="2"/>
      <c r="N127" s="2"/>
      <c r="P127" s="2">
        <f t="shared" si="72"/>
        <v>1</v>
      </c>
      <c r="Q127" s="2">
        <f t="shared" si="73"/>
        <v>1</v>
      </c>
      <c r="R127" s="2">
        <f t="shared" si="74"/>
        <v>0</v>
      </c>
      <c r="S127" s="2">
        <f t="shared" si="75"/>
        <v>0</v>
      </c>
      <c r="T127" s="2">
        <f t="shared" si="76"/>
        <v>0</v>
      </c>
      <c r="U127" s="2">
        <f t="shared" si="77"/>
        <v>0</v>
      </c>
      <c r="V127" s="2">
        <f t="shared" si="78"/>
        <v>0</v>
      </c>
      <c r="W127" s="8"/>
      <c r="X127" s="8"/>
      <c r="Y127" s="8"/>
    </row>
    <row r="128" spans="1:25">
      <c r="A128" s="1" t="s">
        <v>30</v>
      </c>
      <c r="B128" s="1" t="s">
        <v>22</v>
      </c>
      <c r="C128" s="1" t="s">
        <v>16</v>
      </c>
      <c r="D128" s="4">
        <v>45761</v>
      </c>
      <c r="E128" s="2">
        <f t="shared" si="82"/>
        <v>43</v>
      </c>
      <c r="F128" s="2">
        <f t="shared" si="86"/>
        <v>1</v>
      </c>
      <c r="G128" s="1" t="s">
        <v>15</v>
      </c>
      <c r="H128" s="1">
        <v>7</v>
      </c>
      <c r="I128" s="1">
        <v>1</v>
      </c>
      <c r="K128" s="2">
        <v>2</v>
      </c>
      <c r="L128" s="2"/>
      <c r="M128" s="2"/>
      <c r="N128" s="2"/>
      <c r="P128" s="2">
        <f t="shared" si="72"/>
        <v>1</v>
      </c>
      <c r="Q128" s="2">
        <f t="shared" si="73"/>
        <v>1</v>
      </c>
      <c r="R128" s="2">
        <f t="shared" si="74"/>
        <v>0</v>
      </c>
      <c r="S128" s="2">
        <f t="shared" si="75"/>
        <v>1</v>
      </c>
      <c r="T128" s="2">
        <f t="shared" si="76"/>
        <v>0</v>
      </c>
      <c r="U128" s="2">
        <f t="shared" si="77"/>
        <v>0</v>
      </c>
      <c r="V128" s="2">
        <f t="shared" si="78"/>
        <v>0</v>
      </c>
      <c r="W128" s="8" t="str">
        <f t="shared" ref="W128" si="141">IF(SUM(H128:H130)&gt;SUM(I128:I130), "Caleb", "Joshua")</f>
        <v>Caleb</v>
      </c>
      <c r="X128" s="8">
        <f t="shared" ref="X128" si="142">ABS(SUM(H128:H130)-SUM(I128:I130))</f>
        <v>1</v>
      </c>
      <c r="Y128" s="8">
        <f t="shared" ref="Y128" si="143">SUM(H128:H130, I128:I130)</f>
        <v>15</v>
      </c>
    </row>
    <row r="129" spans="1:25">
      <c r="A129" s="1" t="s">
        <v>30</v>
      </c>
      <c r="B129" s="1" t="s">
        <v>22</v>
      </c>
      <c r="C129" s="1" t="s">
        <v>16</v>
      </c>
      <c r="D129" s="4">
        <v>45761</v>
      </c>
      <c r="E129" s="2">
        <f t="shared" si="82"/>
        <v>43</v>
      </c>
      <c r="F129" s="2">
        <f t="shared" si="86"/>
        <v>2</v>
      </c>
      <c r="G129" s="1" t="s">
        <v>15</v>
      </c>
      <c r="H129" s="1">
        <v>0</v>
      </c>
      <c r="I129" s="1">
        <v>2</v>
      </c>
      <c r="K129" s="2">
        <v>2</v>
      </c>
      <c r="L129" s="2"/>
      <c r="M129" s="2"/>
      <c r="N129" s="2"/>
      <c r="P129" s="2">
        <f t="shared" si="72"/>
        <v>1</v>
      </c>
      <c r="Q129" s="2">
        <f t="shared" si="73"/>
        <v>1</v>
      </c>
      <c r="R129" s="2">
        <f t="shared" si="74"/>
        <v>0</v>
      </c>
      <c r="S129" s="2">
        <f t="shared" si="75"/>
        <v>1</v>
      </c>
      <c r="T129" s="2">
        <f t="shared" si="76"/>
        <v>0</v>
      </c>
      <c r="U129" s="2">
        <f t="shared" si="77"/>
        <v>0</v>
      </c>
      <c r="V129" s="2">
        <f t="shared" si="78"/>
        <v>0</v>
      </c>
      <c r="W129" s="8"/>
      <c r="X129" s="8"/>
      <c r="Y129" s="8"/>
    </row>
    <row r="130" spans="1:25">
      <c r="A130" s="1" t="s">
        <v>30</v>
      </c>
      <c r="B130" s="1" t="s">
        <v>22</v>
      </c>
      <c r="C130" s="1" t="s">
        <v>16</v>
      </c>
      <c r="D130" s="4">
        <v>45761</v>
      </c>
      <c r="E130" s="2">
        <f t="shared" si="82"/>
        <v>43</v>
      </c>
      <c r="F130" s="2">
        <f t="shared" si="86"/>
        <v>3</v>
      </c>
      <c r="G130" s="1" t="s">
        <v>15</v>
      </c>
      <c r="H130" s="1">
        <v>1</v>
      </c>
      <c r="I130" s="1">
        <v>4</v>
      </c>
      <c r="K130" s="2">
        <v>0</v>
      </c>
      <c r="L130" s="2"/>
      <c r="M130" s="2"/>
      <c r="N130" s="2"/>
      <c r="P130" s="2">
        <f t="shared" si="72"/>
        <v>1</v>
      </c>
      <c r="Q130" s="2">
        <f t="shared" si="73"/>
        <v>1</v>
      </c>
      <c r="R130" s="2">
        <f t="shared" si="74"/>
        <v>0</v>
      </c>
      <c r="S130" s="2">
        <f t="shared" si="75"/>
        <v>1</v>
      </c>
      <c r="T130" s="2">
        <f t="shared" si="76"/>
        <v>0</v>
      </c>
      <c r="U130" s="2">
        <f t="shared" si="77"/>
        <v>0</v>
      </c>
      <c r="V130" s="2">
        <f t="shared" si="78"/>
        <v>0</v>
      </c>
      <c r="W130" s="8"/>
      <c r="X130" s="8"/>
      <c r="Y130" s="8"/>
    </row>
    <row r="131" spans="1:25">
      <c r="A131" s="1" t="s">
        <v>30</v>
      </c>
      <c r="B131" s="1" t="s">
        <v>22</v>
      </c>
      <c r="C131" s="1" t="s">
        <v>16</v>
      </c>
      <c r="D131" s="4">
        <v>45762</v>
      </c>
      <c r="E131" s="2">
        <f t="shared" si="82"/>
        <v>44</v>
      </c>
      <c r="F131" s="2">
        <f t="shared" si="86"/>
        <v>1</v>
      </c>
      <c r="G131" s="1" t="s">
        <v>28</v>
      </c>
      <c r="H131" s="1">
        <v>0</v>
      </c>
      <c r="I131" s="1">
        <v>0</v>
      </c>
      <c r="K131" s="2"/>
      <c r="L131" s="2"/>
      <c r="M131" s="2"/>
      <c r="N131" s="2">
        <v>1</v>
      </c>
      <c r="P131" s="2">
        <f t="shared" ref="P131:P194" si="144">COUNTA(H131)</f>
        <v>1</v>
      </c>
      <c r="Q131" s="2">
        <f t="shared" ref="Q131:Q194" si="145">COUNTA(I131)</f>
        <v>1</v>
      </c>
      <c r="R131" s="2">
        <f t="shared" ref="R131:R194" si="146">COUNTA(J131)</f>
        <v>0</v>
      </c>
      <c r="S131" s="2">
        <f t="shared" ref="S131:S194" si="147">COUNTA(K131)</f>
        <v>0</v>
      </c>
      <c r="T131" s="2">
        <f t="shared" ref="T131:T194" si="148">COUNTA(L131)</f>
        <v>0</v>
      </c>
      <c r="U131" s="2">
        <f t="shared" ref="U131:U194" si="149">COUNTA(M131)</f>
        <v>0</v>
      </c>
      <c r="V131" s="2">
        <f t="shared" ref="V131:V194" si="150">COUNTA(N131)</f>
        <v>1</v>
      </c>
      <c r="W131" s="8" t="str">
        <f t="shared" ref="W131" si="151">IF(SUM(H131:H133)&gt;SUM(I131:I133), "Caleb", "Joshua")</f>
        <v>Caleb</v>
      </c>
      <c r="X131" s="8">
        <f t="shared" ref="X131" si="152">ABS(SUM(H131:H133)-SUM(I131:I133))</f>
        <v>2</v>
      </c>
      <c r="Y131" s="8">
        <f t="shared" ref="Y131" si="153">SUM(H131:H133, I131:I133)</f>
        <v>12</v>
      </c>
    </row>
    <row r="132" spans="1:25">
      <c r="A132" s="1" t="s">
        <v>30</v>
      </c>
      <c r="B132" s="1" t="s">
        <v>22</v>
      </c>
      <c r="C132" s="1" t="s">
        <v>16</v>
      </c>
      <c r="D132" s="4">
        <v>45762</v>
      </c>
      <c r="E132" s="2">
        <f t="shared" si="82"/>
        <v>44</v>
      </c>
      <c r="F132" s="2">
        <f t="shared" si="86"/>
        <v>2</v>
      </c>
      <c r="G132" s="1" t="s">
        <v>28</v>
      </c>
      <c r="H132" s="1">
        <v>1</v>
      </c>
      <c r="I132" s="1">
        <v>2</v>
      </c>
      <c r="K132" s="2"/>
      <c r="L132" s="2"/>
      <c r="M132" s="2"/>
      <c r="N132" s="2">
        <v>1</v>
      </c>
      <c r="P132" s="2">
        <f t="shared" si="144"/>
        <v>1</v>
      </c>
      <c r="Q132" s="2">
        <f t="shared" si="145"/>
        <v>1</v>
      </c>
      <c r="R132" s="2">
        <f t="shared" si="146"/>
        <v>0</v>
      </c>
      <c r="S132" s="2">
        <f t="shared" si="147"/>
        <v>0</v>
      </c>
      <c r="T132" s="2">
        <f t="shared" si="148"/>
        <v>0</v>
      </c>
      <c r="U132" s="2">
        <f t="shared" si="149"/>
        <v>0</v>
      </c>
      <c r="V132" s="2">
        <f t="shared" si="150"/>
        <v>1</v>
      </c>
      <c r="W132" s="8"/>
      <c r="X132" s="8"/>
      <c r="Y132" s="8"/>
    </row>
    <row r="133" spans="1:25">
      <c r="A133" s="1" t="s">
        <v>30</v>
      </c>
      <c r="B133" s="1" t="s">
        <v>22</v>
      </c>
      <c r="C133" s="1" t="s">
        <v>16</v>
      </c>
      <c r="D133" s="4">
        <v>45762</v>
      </c>
      <c r="E133" s="2">
        <f t="shared" si="82"/>
        <v>44</v>
      </c>
      <c r="F133" s="2">
        <f t="shared" si="86"/>
        <v>3</v>
      </c>
      <c r="G133" s="1" t="s">
        <v>28</v>
      </c>
      <c r="H133" s="1">
        <v>6</v>
      </c>
      <c r="I133" s="1">
        <v>3</v>
      </c>
      <c r="K133" s="2"/>
      <c r="L133" s="2"/>
      <c r="M133" s="2"/>
      <c r="N133" s="2">
        <v>0</v>
      </c>
      <c r="P133" s="2">
        <f t="shared" si="144"/>
        <v>1</v>
      </c>
      <c r="Q133" s="2">
        <f t="shared" si="145"/>
        <v>1</v>
      </c>
      <c r="R133" s="2">
        <f t="shared" si="146"/>
        <v>0</v>
      </c>
      <c r="S133" s="2">
        <f t="shared" si="147"/>
        <v>0</v>
      </c>
      <c r="T133" s="2">
        <f t="shared" si="148"/>
        <v>0</v>
      </c>
      <c r="U133" s="2">
        <f t="shared" si="149"/>
        <v>0</v>
      </c>
      <c r="V133" s="2">
        <f t="shared" si="150"/>
        <v>1</v>
      </c>
      <c r="W133" s="8"/>
      <c r="X133" s="8"/>
      <c r="Y133" s="8"/>
    </row>
    <row r="134" spans="1:25">
      <c r="A134" s="1" t="s">
        <v>31</v>
      </c>
      <c r="B134" s="1" t="s">
        <v>22</v>
      </c>
      <c r="C134" s="1" t="s">
        <v>16</v>
      </c>
      <c r="D134" s="4">
        <v>45762</v>
      </c>
      <c r="E134" s="2">
        <f t="shared" si="82"/>
        <v>45</v>
      </c>
      <c r="F134" s="2">
        <f t="shared" si="86"/>
        <v>1</v>
      </c>
      <c r="G134" s="1" t="s">
        <v>9</v>
      </c>
      <c r="H134" s="1">
        <v>4</v>
      </c>
      <c r="I134" s="1">
        <v>0</v>
      </c>
      <c r="K134" s="2">
        <v>0</v>
      </c>
      <c r="L134" s="2"/>
      <c r="M134" s="2"/>
      <c r="N134" s="2"/>
      <c r="P134" s="2">
        <f t="shared" si="144"/>
        <v>1</v>
      </c>
      <c r="Q134" s="2">
        <f t="shared" si="145"/>
        <v>1</v>
      </c>
      <c r="R134" s="2">
        <f t="shared" si="146"/>
        <v>0</v>
      </c>
      <c r="S134" s="2">
        <f t="shared" si="147"/>
        <v>1</v>
      </c>
      <c r="T134" s="2">
        <f t="shared" si="148"/>
        <v>0</v>
      </c>
      <c r="U134" s="2">
        <f t="shared" si="149"/>
        <v>0</v>
      </c>
      <c r="V134" s="2">
        <f t="shared" si="150"/>
        <v>0</v>
      </c>
      <c r="W134" s="8" t="str">
        <f t="shared" ref="W134" si="154">IF(SUM(H134:H136)&gt;SUM(I134:I136), "Caleb", "Joshua")</f>
        <v>Caleb</v>
      </c>
      <c r="X134" s="8">
        <f t="shared" ref="X134" si="155">ABS(SUM(H134:H136)-SUM(I134:I136))</f>
        <v>6</v>
      </c>
      <c r="Y134" s="8">
        <f t="shared" ref="Y134" si="156">SUM(H134:H136, I134:I136)</f>
        <v>8</v>
      </c>
    </row>
    <row r="135" spans="1:25">
      <c r="A135" s="1" t="s">
        <v>31</v>
      </c>
      <c r="B135" s="1" t="s">
        <v>22</v>
      </c>
      <c r="C135" s="1" t="s">
        <v>16</v>
      </c>
      <c r="D135" s="4">
        <v>45762</v>
      </c>
      <c r="E135" s="2">
        <f t="shared" ref="E135:E175" si="157">E132+1</f>
        <v>45</v>
      </c>
      <c r="F135" s="2">
        <f t="shared" si="86"/>
        <v>2</v>
      </c>
      <c r="G135" s="1" t="s">
        <v>9</v>
      </c>
      <c r="H135" s="1">
        <v>0</v>
      </c>
      <c r="I135" s="1">
        <v>1</v>
      </c>
      <c r="K135" s="2">
        <v>0</v>
      </c>
      <c r="L135" s="2"/>
      <c r="M135" s="2"/>
      <c r="N135" s="2"/>
      <c r="P135" s="2">
        <f t="shared" si="144"/>
        <v>1</v>
      </c>
      <c r="Q135" s="2">
        <f t="shared" si="145"/>
        <v>1</v>
      </c>
      <c r="R135" s="2">
        <f t="shared" si="146"/>
        <v>0</v>
      </c>
      <c r="S135" s="2">
        <f t="shared" si="147"/>
        <v>1</v>
      </c>
      <c r="T135" s="2">
        <f t="shared" si="148"/>
        <v>0</v>
      </c>
      <c r="U135" s="2">
        <f t="shared" si="149"/>
        <v>0</v>
      </c>
      <c r="V135" s="2">
        <f t="shared" si="150"/>
        <v>0</v>
      </c>
      <c r="W135" s="8"/>
      <c r="X135" s="8"/>
      <c r="Y135" s="8"/>
    </row>
    <row r="136" spans="1:25">
      <c r="A136" s="1" t="s">
        <v>31</v>
      </c>
      <c r="B136" s="1" t="s">
        <v>22</v>
      </c>
      <c r="C136" s="1" t="s">
        <v>16</v>
      </c>
      <c r="D136" s="4">
        <v>45762</v>
      </c>
      <c r="E136" s="2">
        <f t="shared" si="157"/>
        <v>45</v>
      </c>
      <c r="F136" s="2">
        <f t="shared" ref="F136" si="158">F133</f>
        <v>3</v>
      </c>
      <c r="G136" s="1" t="s">
        <v>9</v>
      </c>
      <c r="H136" s="1">
        <v>3</v>
      </c>
      <c r="I136" s="1">
        <v>0</v>
      </c>
      <c r="K136" s="2">
        <v>0</v>
      </c>
      <c r="L136" s="2"/>
      <c r="M136" s="2"/>
      <c r="N136" s="2"/>
      <c r="P136" s="2">
        <f t="shared" si="144"/>
        <v>1</v>
      </c>
      <c r="Q136" s="2">
        <f t="shared" si="145"/>
        <v>1</v>
      </c>
      <c r="R136" s="2">
        <f t="shared" si="146"/>
        <v>0</v>
      </c>
      <c r="S136" s="2">
        <f t="shared" si="147"/>
        <v>1</v>
      </c>
      <c r="T136" s="2">
        <f t="shared" si="148"/>
        <v>0</v>
      </c>
      <c r="U136" s="2">
        <f t="shared" si="149"/>
        <v>0</v>
      </c>
      <c r="V136" s="2">
        <f t="shared" si="150"/>
        <v>0</v>
      </c>
      <c r="W136" s="8"/>
      <c r="X136" s="8"/>
      <c r="Y136" s="8"/>
    </row>
    <row r="137" spans="1:25">
      <c r="A137" s="1" t="s">
        <v>30</v>
      </c>
      <c r="B137" s="1" t="s">
        <v>21</v>
      </c>
      <c r="C137" s="1" t="s">
        <v>16</v>
      </c>
      <c r="D137" s="4">
        <v>45762</v>
      </c>
      <c r="E137" s="2">
        <f t="shared" si="157"/>
        <v>46</v>
      </c>
      <c r="F137" s="2">
        <f t="shared" si="86"/>
        <v>1</v>
      </c>
      <c r="G137" s="1" t="s">
        <v>11</v>
      </c>
      <c r="H137" s="1">
        <v>3</v>
      </c>
      <c r="I137" s="1">
        <v>0</v>
      </c>
      <c r="K137" s="2"/>
      <c r="L137" s="2"/>
      <c r="M137" s="2"/>
      <c r="N137" s="2"/>
      <c r="P137" s="2">
        <f t="shared" si="144"/>
        <v>1</v>
      </c>
      <c r="Q137" s="2">
        <f t="shared" si="145"/>
        <v>1</v>
      </c>
      <c r="R137" s="2">
        <f t="shared" si="146"/>
        <v>0</v>
      </c>
      <c r="S137" s="2">
        <f t="shared" si="147"/>
        <v>0</v>
      </c>
      <c r="T137" s="2">
        <f t="shared" si="148"/>
        <v>0</v>
      </c>
      <c r="U137" s="2">
        <f t="shared" si="149"/>
        <v>0</v>
      </c>
      <c r="V137" s="2">
        <f t="shared" si="150"/>
        <v>0</v>
      </c>
      <c r="W137" s="8" t="str">
        <f t="shared" ref="W137" si="159">IF(SUM(H137:H139)&gt;SUM(I137:I139), "Caleb", "Joshua")</f>
        <v>Caleb</v>
      </c>
      <c r="X137" s="8">
        <f t="shared" ref="X137" si="160">ABS(SUM(H137:H139)-SUM(I137:I139))</f>
        <v>8</v>
      </c>
      <c r="Y137" s="8">
        <f t="shared" ref="Y137" si="161">SUM(H137:H139, I137:I139)</f>
        <v>12</v>
      </c>
    </row>
    <row r="138" spans="1:25">
      <c r="A138" s="1" t="s">
        <v>30</v>
      </c>
      <c r="B138" s="1" t="s">
        <v>21</v>
      </c>
      <c r="C138" s="1" t="s">
        <v>16</v>
      </c>
      <c r="D138" s="4">
        <v>45762</v>
      </c>
      <c r="E138" s="2">
        <f t="shared" si="157"/>
        <v>46</v>
      </c>
      <c r="F138" s="2">
        <f t="shared" ref="F138:F175" si="162">F135</f>
        <v>2</v>
      </c>
      <c r="G138" s="1" t="s">
        <v>11</v>
      </c>
      <c r="H138" s="1">
        <v>3</v>
      </c>
      <c r="I138" s="1">
        <v>1</v>
      </c>
      <c r="K138" s="2"/>
      <c r="L138" s="2"/>
      <c r="M138" s="2"/>
      <c r="N138" s="2"/>
      <c r="P138" s="2">
        <f t="shared" si="144"/>
        <v>1</v>
      </c>
      <c r="Q138" s="2">
        <f t="shared" si="145"/>
        <v>1</v>
      </c>
      <c r="R138" s="2">
        <f t="shared" si="146"/>
        <v>0</v>
      </c>
      <c r="S138" s="2">
        <f t="shared" si="147"/>
        <v>0</v>
      </c>
      <c r="T138" s="2">
        <f t="shared" si="148"/>
        <v>0</v>
      </c>
      <c r="U138" s="2">
        <f t="shared" si="149"/>
        <v>0</v>
      </c>
      <c r="V138" s="2">
        <f t="shared" si="150"/>
        <v>0</v>
      </c>
      <c r="W138" s="8"/>
      <c r="X138" s="8"/>
      <c r="Y138" s="8"/>
    </row>
    <row r="139" spans="1:25">
      <c r="A139" s="1" t="s">
        <v>30</v>
      </c>
      <c r="B139" s="1" t="s">
        <v>21</v>
      </c>
      <c r="C139" s="1" t="s">
        <v>16</v>
      </c>
      <c r="D139" s="4">
        <v>45762</v>
      </c>
      <c r="E139" s="2">
        <f t="shared" si="157"/>
        <v>46</v>
      </c>
      <c r="F139" s="2">
        <f t="shared" si="162"/>
        <v>3</v>
      </c>
      <c r="G139" s="1" t="s">
        <v>11</v>
      </c>
      <c r="H139" s="1">
        <v>4</v>
      </c>
      <c r="I139" s="1">
        <v>1</v>
      </c>
      <c r="K139" s="2"/>
      <c r="L139" s="2"/>
      <c r="M139" s="2"/>
      <c r="N139" s="2"/>
      <c r="P139" s="2">
        <f t="shared" si="144"/>
        <v>1</v>
      </c>
      <c r="Q139" s="2">
        <f t="shared" si="145"/>
        <v>1</v>
      </c>
      <c r="R139" s="2">
        <f t="shared" si="146"/>
        <v>0</v>
      </c>
      <c r="S139" s="2">
        <f t="shared" si="147"/>
        <v>0</v>
      </c>
      <c r="T139" s="2">
        <f t="shared" si="148"/>
        <v>0</v>
      </c>
      <c r="U139" s="2">
        <f t="shared" si="149"/>
        <v>0</v>
      </c>
      <c r="V139" s="2">
        <f t="shared" si="150"/>
        <v>0</v>
      </c>
      <c r="W139" s="8"/>
      <c r="X139" s="8"/>
      <c r="Y139" s="8"/>
    </row>
    <row r="140" spans="1:25">
      <c r="A140" s="1" t="s">
        <v>30</v>
      </c>
      <c r="B140" s="1" t="s">
        <v>22</v>
      </c>
      <c r="C140" s="1" t="s">
        <v>16</v>
      </c>
      <c r="D140" s="4">
        <v>45762</v>
      </c>
      <c r="E140" s="2">
        <f t="shared" si="157"/>
        <v>47</v>
      </c>
      <c r="F140" s="2">
        <f t="shared" si="162"/>
        <v>1</v>
      </c>
      <c r="G140" s="1" t="s">
        <v>32</v>
      </c>
      <c r="I140" s="1">
        <v>0</v>
      </c>
      <c r="K140" s="2">
        <v>1</v>
      </c>
      <c r="L140" s="2"/>
      <c r="M140" s="2"/>
      <c r="N140" s="2"/>
      <c r="P140" s="2">
        <f t="shared" si="144"/>
        <v>0</v>
      </c>
      <c r="Q140" s="2">
        <f t="shared" si="145"/>
        <v>1</v>
      </c>
      <c r="R140" s="2">
        <f t="shared" si="146"/>
        <v>0</v>
      </c>
      <c r="S140" s="2">
        <f t="shared" si="147"/>
        <v>1</v>
      </c>
      <c r="T140" s="2">
        <f t="shared" si="148"/>
        <v>0</v>
      </c>
      <c r="U140" s="2">
        <f t="shared" si="149"/>
        <v>0</v>
      </c>
      <c r="V140" s="2">
        <f t="shared" si="150"/>
        <v>0</v>
      </c>
      <c r="W140" s="8"/>
      <c r="X140" s="8"/>
      <c r="Y140" s="8"/>
    </row>
    <row r="141" spans="1:25">
      <c r="A141" s="1" t="s">
        <v>30</v>
      </c>
      <c r="B141" s="1" t="s">
        <v>22</v>
      </c>
      <c r="C141" s="1" t="s">
        <v>16</v>
      </c>
      <c r="D141" s="4">
        <v>45762</v>
      </c>
      <c r="E141" s="2">
        <f t="shared" si="157"/>
        <v>47</v>
      </c>
      <c r="F141" s="2">
        <f t="shared" si="162"/>
        <v>2</v>
      </c>
      <c r="G141" s="1" t="s">
        <v>32</v>
      </c>
      <c r="I141" s="1">
        <v>3</v>
      </c>
      <c r="K141" s="2">
        <v>0</v>
      </c>
      <c r="L141" s="2"/>
      <c r="M141" s="2"/>
      <c r="N141" s="2"/>
      <c r="P141" s="2">
        <f t="shared" si="144"/>
        <v>0</v>
      </c>
      <c r="Q141" s="2">
        <f t="shared" si="145"/>
        <v>1</v>
      </c>
      <c r="R141" s="2">
        <f t="shared" si="146"/>
        <v>0</v>
      </c>
      <c r="S141" s="2">
        <f t="shared" si="147"/>
        <v>1</v>
      </c>
      <c r="T141" s="2">
        <f t="shared" si="148"/>
        <v>0</v>
      </c>
      <c r="U141" s="2">
        <f t="shared" si="149"/>
        <v>0</v>
      </c>
      <c r="V141" s="2">
        <f t="shared" si="150"/>
        <v>0</v>
      </c>
      <c r="W141" s="8"/>
      <c r="X141" s="8"/>
      <c r="Y141" s="8"/>
    </row>
    <row r="142" spans="1:25">
      <c r="A142" s="1" t="s">
        <v>30</v>
      </c>
      <c r="B142" s="1" t="s">
        <v>22</v>
      </c>
      <c r="C142" s="1" t="s">
        <v>16</v>
      </c>
      <c r="D142" s="4">
        <v>45762</v>
      </c>
      <c r="E142" s="2">
        <f t="shared" si="157"/>
        <v>47</v>
      </c>
      <c r="F142" s="2">
        <f t="shared" si="162"/>
        <v>3</v>
      </c>
      <c r="G142" s="1" t="s">
        <v>32</v>
      </c>
      <c r="I142" s="1">
        <v>0</v>
      </c>
      <c r="K142" s="2">
        <v>0</v>
      </c>
      <c r="L142" s="2"/>
      <c r="M142" s="2"/>
      <c r="N142" s="2"/>
      <c r="P142" s="2">
        <f t="shared" si="144"/>
        <v>0</v>
      </c>
      <c r="Q142" s="2">
        <f t="shared" si="145"/>
        <v>1</v>
      </c>
      <c r="R142" s="2">
        <f t="shared" si="146"/>
        <v>0</v>
      </c>
      <c r="S142" s="2">
        <f t="shared" si="147"/>
        <v>1</v>
      </c>
      <c r="T142" s="2">
        <f t="shared" si="148"/>
        <v>0</v>
      </c>
      <c r="U142" s="2">
        <f t="shared" si="149"/>
        <v>0</v>
      </c>
      <c r="V142" s="2">
        <f t="shared" si="150"/>
        <v>0</v>
      </c>
      <c r="W142" s="8"/>
      <c r="X142" s="8"/>
      <c r="Y142" s="8"/>
    </row>
    <row r="143" spans="1:25">
      <c r="A143" s="1" t="s">
        <v>30</v>
      </c>
      <c r="B143" s="1" t="s">
        <v>23</v>
      </c>
      <c r="C143" s="1" t="s">
        <v>16</v>
      </c>
      <c r="D143" s="4">
        <v>45763</v>
      </c>
      <c r="E143" s="2">
        <f t="shared" si="157"/>
        <v>48</v>
      </c>
      <c r="F143" s="2">
        <f t="shared" si="162"/>
        <v>1</v>
      </c>
      <c r="G143" s="1" t="s">
        <v>9</v>
      </c>
      <c r="H143" s="1">
        <v>1</v>
      </c>
      <c r="I143" s="1">
        <v>0</v>
      </c>
      <c r="K143" s="2"/>
      <c r="L143" s="2"/>
      <c r="M143" s="2"/>
      <c r="N143" s="2"/>
      <c r="P143" s="2">
        <f t="shared" si="144"/>
        <v>1</v>
      </c>
      <c r="Q143" s="2">
        <f t="shared" si="145"/>
        <v>1</v>
      </c>
      <c r="R143" s="2">
        <f t="shared" si="146"/>
        <v>0</v>
      </c>
      <c r="S143" s="2">
        <f t="shared" si="147"/>
        <v>0</v>
      </c>
      <c r="T143" s="2">
        <f t="shared" si="148"/>
        <v>0</v>
      </c>
      <c r="U143" s="2">
        <f t="shared" si="149"/>
        <v>0</v>
      </c>
      <c r="V143" s="2">
        <f t="shared" si="150"/>
        <v>0</v>
      </c>
      <c r="W143" s="8" t="str">
        <f t="shared" ref="W143" si="163">IF(SUM(H143:H145)&gt;SUM(I143:I145), "Caleb", "Joshua")</f>
        <v>Joshua</v>
      </c>
      <c r="X143" s="8">
        <f t="shared" ref="X143" si="164">ABS(SUM(H143:H145)-SUM(I143:I145))</f>
        <v>1</v>
      </c>
      <c r="Y143" s="8">
        <f t="shared" ref="Y143" si="165">SUM(H143:H145, I143:I145)</f>
        <v>7</v>
      </c>
    </row>
    <row r="144" spans="1:25">
      <c r="A144" s="1" t="s">
        <v>30</v>
      </c>
      <c r="B144" s="1" t="s">
        <v>23</v>
      </c>
      <c r="C144" s="1" t="s">
        <v>16</v>
      </c>
      <c r="D144" s="4">
        <v>45763</v>
      </c>
      <c r="E144" s="2">
        <f t="shared" si="157"/>
        <v>48</v>
      </c>
      <c r="F144" s="2">
        <f t="shared" si="162"/>
        <v>2</v>
      </c>
      <c r="G144" s="1" t="s">
        <v>9</v>
      </c>
      <c r="H144" s="1">
        <v>1</v>
      </c>
      <c r="I144" s="1">
        <v>4</v>
      </c>
      <c r="K144" s="2"/>
      <c r="L144" s="2"/>
      <c r="M144" s="2"/>
      <c r="N144" s="2"/>
      <c r="P144" s="2">
        <f t="shared" si="144"/>
        <v>1</v>
      </c>
      <c r="Q144" s="2">
        <f t="shared" si="145"/>
        <v>1</v>
      </c>
      <c r="R144" s="2">
        <f t="shared" si="146"/>
        <v>0</v>
      </c>
      <c r="S144" s="2">
        <f t="shared" si="147"/>
        <v>0</v>
      </c>
      <c r="T144" s="2">
        <f t="shared" si="148"/>
        <v>0</v>
      </c>
      <c r="U144" s="2">
        <f t="shared" si="149"/>
        <v>0</v>
      </c>
      <c r="V144" s="2">
        <f t="shared" si="150"/>
        <v>0</v>
      </c>
      <c r="W144" s="8"/>
      <c r="X144" s="8"/>
      <c r="Y144" s="8"/>
    </row>
    <row r="145" spans="1:25">
      <c r="A145" s="1" t="s">
        <v>30</v>
      </c>
      <c r="B145" s="1" t="s">
        <v>23</v>
      </c>
      <c r="C145" s="1" t="s">
        <v>16</v>
      </c>
      <c r="D145" s="4">
        <v>45763</v>
      </c>
      <c r="E145" s="2">
        <f t="shared" si="157"/>
        <v>48</v>
      </c>
      <c r="F145" s="2">
        <f t="shared" si="162"/>
        <v>3</v>
      </c>
      <c r="G145" s="1" t="s">
        <v>9</v>
      </c>
      <c r="H145" s="1">
        <v>1</v>
      </c>
      <c r="I145" s="1">
        <v>0</v>
      </c>
      <c r="K145" s="2"/>
      <c r="L145" s="2"/>
      <c r="M145" s="2"/>
      <c r="N145" s="2"/>
      <c r="P145" s="2">
        <f t="shared" si="144"/>
        <v>1</v>
      </c>
      <c r="Q145" s="2">
        <f t="shared" si="145"/>
        <v>1</v>
      </c>
      <c r="R145" s="2">
        <f t="shared" si="146"/>
        <v>0</v>
      </c>
      <c r="S145" s="2">
        <f t="shared" si="147"/>
        <v>0</v>
      </c>
      <c r="T145" s="2">
        <f t="shared" si="148"/>
        <v>0</v>
      </c>
      <c r="U145" s="2">
        <f t="shared" si="149"/>
        <v>0</v>
      </c>
      <c r="V145" s="2">
        <f t="shared" si="150"/>
        <v>0</v>
      </c>
      <c r="W145" s="8"/>
      <c r="X145" s="8"/>
      <c r="Y145" s="8"/>
    </row>
    <row r="146" spans="1:25">
      <c r="A146" s="1" t="s">
        <v>30</v>
      </c>
      <c r="B146" s="1" t="s">
        <v>21</v>
      </c>
      <c r="C146" s="1" t="s">
        <v>16</v>
      </c>
      <c r="D146" s="4">
        <v>45763</v>
      </c>
      <c r="E146" s="2">
        <f t="shared" si="157"/>
        <v>49</v>
      </c>
      <c r="F146" s="2">
        <f t="shared" si="162"/>
        <v>1</v>
      </c>
      <c r="G146" s="1" t="s">
        <v>11</v>
      </c>
      <c r="H146" s="1">
        <v>2</v>
      </c>
      <c r="I146" s="1">
        <v>0</v>
      </c>
      <c r="K146" s="2"/>
      <c r="L146" s="2"/>
      <c r="M146" s="2"/>
      <c r="N146" s="2"/>
      <c r="P146" s="2">
        <f t="shared" si="144"/>
        <v>1</v>
      </c>
      <c r="Q146" s="2">
        <f t="shared" si="145"/>
        <v>1</v>
      </c>
      <c r="R146" s="2">
        <f t="shared" si="146"/>
        <v>0</v>
      </c>
      <c r="S146" s="2">
        <f t="shared" si="147"/>
        <v>0</v>
      </c>
      <c r="T146" s="2">
        <f t="shared" si="148"/>
        <v>0</v>
      </c>
      <c r="U146" s="2">
        <f t="shared" si="149"/>
        <v>0</v>
      </c>
      <c r="V146" s="2">
        <f t="shared" si="150"/>
        <v>0</v>
      </c>
      <c r="W146" s="8" t="str">
        <f t="shared" ref="W146" si="166">IF(SUM(H146:H148)&gt;SUM(I146:I148), "Caleb", "Joshua")</f>
        <v>Caleb</v>
      </c>
      <c r="X146" s="8">
        <f t="shared" ref="X146" si="167">ABS(SUM(H146:H148)-SUM(I146:I148))</f>
        <v>3</v>
      </c>
      <c r="Y146" s="8">
        <f t="shared" ref="Y146" si="168">SUM(H146:H148, I146:I148)</f>
        <v>11</v>
      </c>
    </row>
    <row r="147" spans="1:25">
      <c r="A147" s="1" t="s">
        <v>30</v>
      </c>
      <c r="B147" s="1" t="s">
        <v>21</v>
      </c>
      <c r="C147" s="1" t="s">
        <v>16</v>
      </c>
      <c r="D147" s="4">
        <v>45763</v>
      </c>
      <c r="E147" s="2">
        <f t="shared" si="157"/>
        <v>49</v>
      </c>
      <c r="F147" s="2">
        <f t="shared" si="162"/>
        <v>2</v>
      </c>
      <c r="G147" s="1" t="s">
        <v>11</v>
      </c>
      <c r="H147" s="1">
        <v>2</v>
      </c>
      <c r="I147" s="1">
        <v>1</v>
      </c>
      <c r="K147" s="2"/>
      <c r="L147" s="2"/>
      <c r="M147" s="2"/>
      <c r="N147" s="2"/>
      <c r="P147" s="2">
        <f t="shared" si="144"/>
        <v>1</v>
      </c>
      <c r="Q147" s="2">
        <f t="shared" si="145"/>
        <v>1</v>
      </c>
      <c r="R147" s="2">
        <f t="shared" si="146"/>
        <v>0</v>
      </c>
      <c r="S147" s="2">
        <f t="shared" si="147"/>
        <v>0</v>
      </c>
      <c r="T147" s="2">
        <f t="shared" si="148"/>
        <v>0</v>
      </c>
      <c r="U147" s="2">
        <f t="shared" si="149"/>
        <v>0</v>
      </c>
      <c r="V147" s="2">
        <f t="shared" si="150"/>
        <v>0</v>
      </c>
      <c r="W147" s="8"/>
      <c r="X147" s="8"/>
      <c r="Y147" s="8"/>
    </row>
    <row r="148" spans="1:25">
      <c r="A148" s="1" t="s">
        <v>30</v>
      </c>
      <c r="B148" s="1" t="s">
        <v>21</v>
      </c>
      <c r="C148" s="1" t="s">
        <v>16</v>
      </c>
      <c r="D148" s="4">
        <v>45763</v>
      </c>
      <c r="E148" s="2">
        <f t="shared" si="157"/>
        <v>49</v>
      </c>
      <c r="F148" s="2">
        <f t="shared" si="162"/>
        <v>3</v>
      </c>
      <c r="G148" s="1" t="s">
        <v>11</v>
      </c>
      <c r="H148" s="1">
        <v>3</v>
      </c>
      <c r="I148" s="1">
        <v>3</v>
      </c>
      <c r="K148" s="2"/>
      <c r="L148" s="2"/>
      <c r="M148" s="2"/>
      <c r="N148" s="2"/>
      <c r="P148" s="2">
        <f t="shared" si="144"/>
        <v>1</v>
      </c>
      <c r="Q148" s="2">
        <f t="shared" si="145"/>
        <v>1</v>
      </c>
      <c r="R148" s="2">
        <f t="shared" si="146"/>
        <v>0</v>
      </c>
      <c r="S148" s="2">
        <f t="shared" si="147"/>
        <v>0</v>
      </c>
      <c r="T148" s="2">
        <f t="shared" si="148"/>
        <v>0</v>
      </c>
      <c r="U148" s="2">
        <f t="shared" si="149"/>
        <v>0</v>
      </c>
      <c r="V148" s="2">
        <f t="shared" si="150"/>
        <v>0</v>
      </c>
      <c r="W148" s="8"/>
      <c r="X148" s="8"/>
      <c r="Y148" s="8"/>
    </row>
    <row r="149" spans="1:25">
      <c r="A149" s="1" t="s">
        <v>30</v>
      </c>
      <c r="B149" s="1" t="s">
        <v>22</v>
      </c>
      <c r="C149" s="1" t="s">
        <v>16</v>
      </c>
      <c r="D149" s="4">
        <v>45763</v>
      </c>
      <c r="E149" s="2">
        <f t="shared" si="157"/>
        <v>50</v>
      </c>
      <c r="F149" s="2">
        <f t="shared" si="162"/>
        <v>1</v>
      </c>
      <c r="G149" s="1" t="s">
        <v>11</v>
      </c>
      <c r="H149" s="1">
        <v>0</v>
      </c>
      <c r="I149" s="1">
        <v>0</v>
      </c>
      <c r="K149" s="2"/>
      <c r="L149" s="2"/>
      <c r="M149" s="2"/>
      <c r="N149" s="2"/>
      <c r="P149" s="2">
        <f t="shared" si="144"/>
        <v>1</v>
      </c>
      <c r="Q149" s="2">
        <f t="shared" si="145"/>
        <v>1</v>
      </c>
      <c r="R149" s="2">
        <f t="shared" si="146"/>
        <v>0</v>
      </c>
      <c r="S149" s="2">
        <f t="shared" si="147"/>
        <v>0</v>
      </c>
      <c r="T149" s="2">
        <f t="shared" si="148"/>
        <v>0</v>
      </c>
      <c r="U149" s="2">
        <f t="shared" si="149"/>
        <v>0</v>
      </c>
      <c r="V149" s="2">
        <f t="shared" si="150"/>
        <v>0</v>
      </c>
      <c r="W149" s="8" t="str">
        <f t="shared" ref="W149" si="169">IF(SUM(H149:H151)&gt;SUM(I149:I151), "Caleb", "Joshua")</f>
        <v>Joshua</v>
      </c>
      <c r="X149" s="8">
        <f t="shared" ref="X149" si="170">ABS(SUM(H149:H151)-SUM(I149:I151))</f>
        <v>2</v>
      </c>
      <c r="Y149" s="8">
        <f t="shared" ref="Y149" si="171">SUM(H149:H151, I149:I151)</f>
        <v>8</v>
      </c>
    </row>
    <row r="150" spans="1:25">
      <c r="A150" s="1" t="s">
        <v>30</v>
      </c>
      <c r="B150" s="1" t="s">
        <v>22</v>
      </c>
      <c r="C150" s="1" t="s">
        <v>16</v>
      </c>
      <c r="D150" s="4">
        <v>45763</v>
      </c>
      <c r="E150" s="2">
        <f t="shared" si="157"/>
        <v>50</v>
      </c>
      <c r="F150" s="2">
        <f t="shared" si="162"/>
        <v>2</v>
      </c>
      <c r="G150" s="1" t="s">
        <v>11</v>
      </c>
      <c r="H150" s="1">
        <v>0</v>
      </c>
      <c r="I150" s="1">
        <v>1</v>
      </c>
      <c r="K150" s="2"/>
      <c r="L150" s="2"/>
      <c r="M150" s="2"/>
      <c r="N150" s="2"/>
      <c r="P150" s="2">
        <f t="shared" si="144"/>
        <v>1</v>
      </c>
      <c r="Q150" s="2">
        <f t="shared" si="145"/>
        <v>1</v>
      </c>
      <c r="R150" s="2">
        <f t="shared" si="146"/>
        <v>0</v>
      </c>
      <c r="S150" s="2">
        <f t="shared" si="147"/>
        <v>0</v>
      </c>
      <c r="T150" s="2">
        <f t="shared" si="148"/>
        <v>0</v>
      </c>
      <c r="U150" s="2">
        <f t="shared" si="149"/>
        <v>0</v>
      </c>
      <c r="V150" s="2">
        <f t="shared" si="150"/>
        <v>0</v>
      </c>
      <c r="W150" s="8"/>
      <c r="X150" s="8"/>
      <c r="Y150" s="8"/>
    </row>
    <row r="151" spans="1:25">
      <c r="A151" s="1" t="s">
        <v>30</v>
      </c>
      <c r="B151" s="1" t="s">
        <v>22</v>
      </c>
      <c r="C151" s="1" t="s">
        <v>16</v>
      </c>
      <c r="D151" s="4">
        <v>45763</v>
      </c>
      <c r="E151" s="2">
        <f t="shared" si="157"/>
        <v>50</v>
      </c>
      <c r="F151" s="2">
        <f t="shared" si="162"/>
        <v>3</v>
      </c>
      <c r="G151" s="1" t="s">
        <v>11</v>
      </c>
      <c r="H151" s="1">
        <v>3</v>
      </c>
      <c r="I151" s="1">
        <v>4</v>
      </c>
      <c r="K151" s="2"/>
      <c r="L151" s="2"/>
      <c r="M151" s="2"/>
      <c r="N151" s="2"/>
      <c r="P151" s="2">
        <f t="shared" si="144"/>
        <v>1</v>
      </c>
      <c r="Q151" s="2">
        <f t="shared" si="145"/>
        <v>1</v>
      </c>
      <c r="R151" s="2">
        <f t="shared" si="146"/>
        <v>0</v>
      </c>
      <c r="S151" s="2">
        <f t="shared" si="147"/>
        <v>0</v>
      </c>
      <c r="T151" s="2">
        <f t="shared" si="148"/>
        <v>0</v>
      </c>
      <c r="U151" s="2">
        <f t="shared" si="149"/>
        <v>0</v>
      </c>
      <c r="V151" s="2">
        <f t="shared" si="150"/>
        <v>0</v>
      </c>
      <c r="W151" s="8"/>
      <c r="X151" s="8"/>
      <c r="Y151" s="8"/>
    </row>
    <row r="152" spans="1:25">
      <c r="A152" s="1" t="s">
        <v>30</v>
      </c>
      <c r="B152" s="1" t="s">
        <v>22</v>
      </c>
      <c r="C152" s="1" t="s">
        <v>16</v>
      </c>
      <c r="D152" s="4">
        <v>45763</v>
      </c>
      <c r="E152" s="2">
        <f t="shared" si="157"/>
        <v>51</v>
      </c>
      <c r="F152" s="2">
        <f t="shared" si="162"/>
        <v>1</v>
      </c>
      <c r="G152" s="1" t="s">
        <v>9</v>
      </c>
      <c r="H152" s="1">
        <v>0</v>
      </c>
      <c r="I152" s="1">
        <v>0</v>
      </c>
      <c r="K152" s="2"/>
      <c r="L152" s="2"/>
      <c r="M152" s="2"/>
      <c r="N152" s="2"/>
      <c r="P152" s="2">
        <f t="shared" si="144"/>
        <v>1</v>
      </c>
      <c r="Q152" s="2">
        <f t="shared" si="145"/>
        <v>1</v>
      </c>
      <c r="R152" s="2">
        <f t="shared" si="146"/>
        <v>0</v>
      </c>
      <c r="S152" s="2">
        <f t="shared" si="147"/>
        <v>0</v>
      </c>
      <c r="T152" s="2">
        <f t="shared" si="148"/>
        <v>0</v>
      </c>
      <c r="U152" s="2">
        <f t="shared" si="149"/>
        <v>0</v>
      </c>
      <c r="V152" s="2">
        <f t="shared" si="150"/>
        <v>0</v>
      </c>
      <c r="W152" s="8" t="str">
        <f t="shared" ref="W152" si="172">IF(SUM(H152:H154)&gt;SUM(I152:I154), "Caleb", "Joshua")</f>
        <v>Joshua</v>
      </c>
      <c r="X152" s="8">
        <f t="shared" ref="X152" si="173">ABS(SUM(H152:H154)-SUM(I152:I154))</f>
        <v>1</v>
      </c>
      <c r="Y152" s="8">
        <f t="shared" ref="Y152" si="174">SUM(H152:H154, I152:I154)</f>
        <v>13</v>
      </c>
    </row>
    <row r="153" spans="1:25">
      <c r="A153" s="1" t="s">
        <v>30</v>
      </c>
      <c r="B153" s="1" t="s">
        <v>22</v>
      </c>
      <c r="C153" s="1" t="s">
        <v>16</v>
      </c>
      <c r="D153" s="4">
        <v>45763</v>
      </c>
      <c r="E153" s="2">
        <f t="shared" si="157"/>
        <v>51</v>
      </c>
      <c r="F153" s="2">
        <f t="shared" si="162"/>
        <v>2</v>
      </c>
      <c r="G153" s="1" t="s">
        <v>9</v>
      </c>
      <c r="H153" s="1">
        <v>3</v>
      </c>
      <c r="I153" s="1">
        <v>2</v>
      </c>
      <c r="K153" s="2"/>
      <c r="L153" s="2"/>
      <c r="M153" s="2"/>
      <c r="N153" s="2"/>
      <c r="P153" s="2">
        <f t="shared" si="144"/>
        <v>1</v>
      </c>
      <c r="Q153" s="2">
        <f t="shared" si="145"/>
        <v>1</v>
      </c>
      <c r="R153" s="2">
        <f t="shared" si="146"/>
        <v>0</v>
      </c>
      <c r="S153" s="2">
        <f t="shared" si="147"/>
        <v>0</v>
      </c>
      <c r="T153" s="2">
        <f t="shared" si="148"/>
        <v>0</v>
      </c>
      <c r="U153" s="2">
        <f t="shared" si="149"/>
        <v>0</v>
      </c>
      <c r="V153" s="2">
        <f t="shared" si="150"/>
        <v>0</v>
      </c>
      <c r="W153" s="8"/>
      <c r="X153" s="8"/>
      <c r="Y153" s="8"/>
    </row>
    <row r="154" spans="1:25">
      <c r="A154" s="1" t="s">
        <v>30</v>
      </c>
      <c r="B154" s="1" t="s">
        <v>22</v>
      </c>
      <c r="C154" s="1" t="s">
        <v>16</v>
      </c>
      <c r="D154" s="4">
        <v>45763</v>
      </c>
      <c r="E154" s="2">
        <f t="shared" si="157"/>
        <v>51</v>
      </c>
      <c r="F154" s="2">
        <f t="shared" si="162"/>
        <v>3</v>
      </c>
      <c r="G154" s="1" t="s">
        <v>9</v>
      </c>
      <c r="H154" s="1">
        <v>3</v>
      </c>
      <c r="I154" s="1">
        <v>5</v>
      </c>
      <c r="K154" s="2"/>
      <c r="L154" s="2"/>
      <c r="M154" s="2"/>
      <c r="N154" s="2"/>
      <c r="P154" s="2">
        <f t="shared" si="144"/>
        <v>1</v>
      </c>
      <c r="Q154" s="2">
        <f t="shared" si="145"/>
        <v>1</v>
      </c>
      <c r="R154" s="2">
        <f t="shared" si="146"/>
        <v>0</v>
      </c>
      <c r="S154" s="2">
        <f t="shared" si="147"/>
        <v>0</v>
      </c>
      <c r="T154" s="2">
        <f t="shared" si="148"/>
        <v>0</v>
      </c>
      <c r="U154" s="2">
        <f t="shared" si="149"/>
        <v>0</v>
      </c>
      <c r="V154" s="2">
        <f t="shared" si="150"/>
        <v>0</v>
      </c>
      <c r="W154" s="8"/>
      <c r="X154" s="8"/>
      <c r="Y154" s="8"/>
    </row>
    <row r="155" spans="1:25">
      <c r="A155" s="1" t="s">
        <v>30</v>
      </c>
      <c r="B155" s="1" t="s">
        <v>22</v>
      </c>
      <c r="C155" s="1" t="s">
        <v>16</v>
      </c>
      <c r="D155" s="4">
        <v>45763</v>
      </c>
      <c r="E155" s="2">
        <f t="shared" si="157"/>
        <v>52</v>
      </c>
      <c r="F155" s="2">
        <f t="shared" si="162"/>
        <v>1</v>
      </c>
      <c r="G155" s="1" t="s">
        <v>11</v>
      </c>
      <c r="H155" s="1">
        <v>5</v>
      </c>
      <c r="I155" s="1">
        <v>0</v>
      </c>
      <c r="K155" s="2"/>
      <c r="L155" s="2"/>
      <c r="M155" s="2"/>
      <c r="N155" s="2"/>
      <c r="P155" s="2">
        <f t="shared" si="144"/>
        <v>1</v>
      </c>
      <c r="Q155" s="2">
        <f t="shared" si="145"/>
        <v>1</v>
      </c>
      <c r="R155" s="2">
        <f t="shared" si="146"/>
        <v>0</v>
      </c>
      <c r="S155" s="2">
        <f t="shared" si="147"/>
        <v>0</v>
      </c>
      <c r="T155" s="2">
        <f t="shared" si="148"/>
        <v>0</v>
      </c>
      <c r="U155" s="2">
        <f t="shared" si="149"/>
        <v>0</v>
      </c>
      <c r="V155" s="2">
        <f t="shared" si="150"/>
        <v>0</v>
      </c>
      <c r="W155" s="8" t="str">
        <f t="shared" ref="W155" si="175">IF(SUM(H155:H157)&gt;SUM(I155:I157), "Caleb", "Joshua")</f>
        <v>Caleb</v>
      </c>
      <c r="X155" s="8">
        <f t="shared" ref="X155" si="176">ABS(SUM(H155:H157)-SUM(I155:I157))</f>
        <v>5</v>
      </c>
      <c r="Y155" s="8">
        <f t="shared" ref="Y155" si="177">SUM(H155:H157, I155:I157)</f>
        <v>15</v>
      </c>
    </row>
    <row r="156" spans="1:25">
      <c r="A156" s="1" t="s">
        <v>30</v>
      </c>
      <c r="B156" s="1" t="s">
        <v>22</v>
      </c>
      <c r="C156" s="1" t="s">
        <v>16</v>
      </c>
      <c r="D156" s="4">
        <v>45763</v>
      </c>
      <c r="E156" s="2">
        <f t="shared" si="157"/>
        <v>52</v>
      </c>
      <c r="F156" s="2">
        <f t="shared" si="162"/>
        <v>2</v>
      </c>
      <c r="G156" s="1" t="s">
        <v>11</v>
      </c>
      <c r="H156" s="1">
        <v>4</v>
      </c>
      <c r="I156" s="1">
        <v>3</v>
      </c>
      <c r="K156" s="2"/>
      <c r="L156" s="2"/>
      <c r="M156" s="2"/>
      <c r="N156" s="2"/>
      <c r="P156" s="2">
        <f t="shared" si="144"/>
        <v>1</v>
      </c>
      <c r="Q156" s="2">
        <f t="shared" si="145"/>
        <v>1</v>
      </c>
      <c r="R156" s="2">
        <f t="shared" si="146"/>
        <v>0</v>
      </c>
      <c r="S156" s="2">
        <f t="shared" si="147"/>
        <v>0</v>
      </c>
      <c r="T156" s="2">
        <f t="shared" si="148"/>
        <v>0</v>
      </c>
      <c r="U156" s="2">
        <f t="shared" si="149"/>
        <v>0</v>
      </c>
      <c r="V156" s="2">
        <f t="shared" si="150"/>
        <v>0</v>
      </c>
      <c r="W156" s="8"/>
      <c r="X156" s="8"/>
      <c r="Y156" s="8"/>
    </row>
    <row r="157" spans="1:25">
      <c r="A157" s="1" t="s">
        <v>30</v>
      </c>
      <c r="B157" s="1" t="s">
        <v>22</v>
      </c>
      <c r="C157" s="1" t="s">
        <v>16</v>
      </c>
      <c r="D157" s="4">
        <v>45763</v>
      </c>
      <c r="E157" s="2">
        <f t="shared" si="157"/>
        <v>52</v>
      </c>
      <c r="F157" s="2">
        <f t="shared" si="162"/>
        <v>3</v>
      </c>
      <c r="G157" s="1" t="s">
        <v>11</v>
      </c>
      <c r="H157" s="1">
        <v>1</v>
      </c>
      <c r="I157" s="1">
        <v>2</v>
      </c>
      <c r="K157" s="2"/>
      <c r="L157" s="2"/>
      <c r="M157" s="2"/>
      <c r="N157" s="2"/>
      <c r="P157" s="2">
        <f t="shared" si="144"/>
        <v>1</v>
      </c>
      <c r="Q157" s="2">
        <f t="shared" si="145"/>
        <v>1</v>
      </c>
      <c r="R157" s="2">
        <f t="shared" si="146"/>
        <v>0</v>
      </c>
      <c r="S157" s="2">
        <f t="shared" si="147"/>
        <v>0</v>
      </c>
      <c r="T157" s="2">
        <f t="shared" si="148"/>
        <v>0</v>
      </c>
      <c r="U157" s="2">
        <f t="shared" si="149"/>
        <v>0</v>
      </c>
      <c r="V157" s="2">
        <f t="shared" si="150"/>
        <v>0</v>
      </c>
      <c r="W157" s="8"/>
      <c r="X157" s="8"/>
      <c r="Y157" s="8"/>
    </row>
    <row r="158" spans="1:25">
      <c r="A158" s="1" t="s">
        <v>30</v>
      </c>
      <c r="B158" s="1" t="s">
        <v>22</v>
      </c>
      <c r="C158" s="1" t="s">
        <v>16</v>
      </c>
      <c r="D158" s="4">
        <v>45764</v>
      </c>
      <c r="E158" s="2">
        <f t="shared" si="157"/>
        <v>53</v>
      </c>
      <c r="F158" s="2">
        <f t="shared" si="162"/>
        <v>1</v>
      </c>
      <c r="G158" s="1" t="s">
        <v>11</v>
      </c>
      <c r="H158" s="1">
        <v>3</v>
      </c>
      <c r="I158" s="1">
        <v>0</v>
      </c>
      <c r="K158" s="2"/>
      <c r="L158" s="2"/>
      <c r="M158" s="2"/>
      <c r="N158" s="2"/>
      <c r="P158" s="2">
        <f t="shared" si="144"/>
        <v>1</v>
      </c>
      <c r="Q158" s="2">
        <f t="shared" si="145"/>
        <v>1</v>
      </c>
      <c r="R158" s="2">
        <f t="shared" si="146"/>
        <v>0</v>
      </c>
      <c r="S158" s="2">
        <f t="shared" si="147"/>
        <v>0</v>
      </c>
      <c r="T158" s="2">
        <f t="shared" si="148"/>
        <v>0</v>
      </c>
      <c r="U158" s="2">
        <f t="shared" si="149"/>
        <v>0</v>
      </c>
      <c r="V158" s="2">
        <f t="shared" si="150"/>
        <v>0</v>
      </c>
      <c r="W158" s="8" t="str">
        <f t="shared" ref="W158" si="178">IF(SUM(H158:H160)&gt;SUM(I158:I160), "Caleb", "Joshua")</f>
        <v>Caleb</v>
      </c>
      <c r="X158" s="8">
        <f t="shared" ref="X158" si="179">ABS(SUM(H158:H160)-SUM(I158:I160))</f>
        <v>10</v>
      </c>
      <c r="Y158" s="8">
        <f t="shared" ref="Y158" si="180">SUM(H158:H160, I158:I160)</f>
        <v>10</v>
      </c>
    </row>
    <row r="159" spans="1:25">
      <c r="A159" s="1" t="s">
        <v>30</v>
      </c>
      <c r="B159" s="1" t="s">
        <v>22</v>
      </c>
      <c r="C159" s="1" t="s">
        <v>16</v>
      </c>
      <c r="D159" s="4">
        <v>45764</v>
      </c>
      <c r="E159" s="2">
        <f t="shared" si="157"/>
        <v>53</v>
      </c>
      <c r="F159" s="2">
        <f t="shared" si="162"/>
        <v>2</v>
      </c>
      <c r="G159" s="1" t="s">
        <v>11</v>
      </c>
      <c r="H159" s="1">
        <v>3</v>
      </c>
      <c r="I159" s="1">
        <v>0</v>
      </c>
      <c r="K159" s="2"/>
      <c r="L159" s="2"/>
      <c r="M159" s="2"/>
      <c r="N159" s="2"/>
      <c r="P159" s="2">
        <f t="shared" si="144"/>
        <v>1</v>
      </c>
      <c r="Q159" s="2">
        <f t="shared" si="145"/>
        <v>1</v>
      </c>
      <c r="R159" s="2">
        <f t="shared" si="146"/>
        <v>0</v>
      </c>
      <c r="S159" s="2">
        <f t="shared" si="147"/>
        <v>0</v>
      </c>
      <c r="T159" s="2">
        <f t="shared" si="148"/>
        <v>0</v>
      </c>
      <c r="U159" s="2">
        <f t="shared" si="149"/>
        <v>0</v>
      </c>
      <c r="V159" s="2">
        <f t="shared" si="150"/>
        <v>0</v>
      </c>
      <c r="W159" s="8"/>
      <c r="X159" s="8"/>
      <c r="Y159" s="8"/>
    </row>
    <row r="160" spans="1:25">
      <c r="A160" s="1" t="s">
        <v>30</v>
      </c>
      <c r="B160" s="1" t="s">
        <v>22</v>
      </c>
      <c r="C160" s="1" t="s">
        <v>16</v>
      </c>
      <c r="D160" s="4">
        <v>45764</v>
      </c>
      <c r="E160" s="2">
        <f t="shared" si="157"/>
        <v>53</v>
      </c>
      <c r="F160" s="2">
        <f t="shared" si="162"/>
        <v>3</v>
      </c>
      <c r="G160" s="1" t="s">
        <v>11</v>
      </c>
      <c r="H160" s="1">
        <v>4</v>
      </c>
      <c r="I160" s="1">
        <v>0</v>
      </c>
      <c r="K160" s="2"/>
      <c r="L160" s="2"/>
      <c r="M160" s="2"/>
      <c r="N160" s="2"/>
      <c r="P160" s="2">
        <f t="shared" si="144"/>
        <v>1</v>
      </c>
      <c r="Q160" s="2">
        <f t="shared" si="145"/>
        <v>1</v>
      </c>
      <c r="R160" s="2">
        <f t="shared" si="146"/>
        <v>0</v>
      </c>
      <c r="S160" s="2">
        <f t="shared" si="147"/>
        <v>0</v>
      </c>
      <c r="T160" s="2">
        <f t="shared" si="148"/>
        <v>0</v>
      </c>
      <c r="U160" s="2">
        <f t="shared" si="149"/>
        <v>0</v>
      </c>
      <c r="V160" s="2">
        <f t="shared" si="150"/>
        <v>0</v>
      </c>
      <c r="W160" s="8"/>
      <c r="X160" s="8"/>
      <c r="Y160" s="8"/>
    </row>
    <row r="161" spans="1:25">
      <c r="A161" s="1" t="s">
        <v>30</v>
      </c>
      <c r="B161" s="1" t="s">
        <v>23</v>
      </c>
      <c r="C161" s="1" t="s">
        <v>16</v>
      </c>
      <c r="D161" s="4">
        <v>45764</v>
      </c>
      <c r="E161" s="2">
        <f t="shared" si="157"/>
        <v>54</v>
      </c>
      <c r="F161" s="2">
        <f t="shared" si="162"/>
        <v>1</v>
      </c>
      <c r="G161" s="1" t="s">
        <v>33</v>
      </c>
      <c r="H161" s="1">
        <v>2</v>
      </c>
      <c r="I161" s="1">
        <v>1</v>
      </c>
      <c r="J161" s="1">
        <v>0</v>
      </c>
      <c r="K161" s="2">
        <v>1</v>
      </c>
      <c r="L161" s="2">
        <v>0</v>
      </c>
      <c r="M161" s="2"/>
      <c r="N161" s="2"/>
      <c r="P161" s="2">
        <f t="shared" si="144"/>
        <v>1</v>
      </c>
      <c r="Q161" s="2">
        <f t="shared" si="145"/>
        <v>1</v>
      </c>
      <c r="R161" s="2">
        <f t="shared" si="146"/>
        <v>1</v>
      </c>
      <c r="S161" s="2">
        <f t="shared" si="147"/>
        <v>1</v>
      </c>
      <c r="T161" s="2">
        <f t="shared" si="148"/>
        <v>1</v>
      </c>
      <c r="U161" s="2">
        <f t="shared" si="149"/>
        <v>0</v>
      </c>
      <c r="V161" s="2">
        <f t="shared" si="150"/>
        <v>0</v>
      </c>
      <c r="W161" s="8" t="str">
        <f t="shared" ref="W161" si="181">IF(SUM(H161:H163)&gt;SUM(I161:I163), "Caleb", "Joshua")</f>
        <v>Caleb</v>
      </c>
      <c r="X161" s="8">
        <f t="shared" ref="X161" si="182">ABS(SUM(H161:H163)-SUM(I161:I163))</f>
        <v>3</v>
      </c>
      <c r="Y161" s="8">
        <f t="shared" ref="Y161" si="183">SUM(H161:H163, I161:I163)</f>
        <v>9</v>
      </c>
    </row>
    <row r="162" spans="1:25">
      <c r="A162" s="1" t="s">
        <v>30</v>
      </c>
      <c r="B162" s="1" t="s">
        <v>23</v>
      </c>
      <c r="C162" s="1" t="s">
        <v>16</v>
      </c>
      <c r="D162" s="4">
        <v>45764</v>
      </c>
      <c r="E162" s="2">
        <f t="shared" si="157"/>
        <v>54</v>
      </c>
      <c r="F162" s="2">
        <f t="shared" si="162"/>
        <v>2</v>
      </c>
      <c r="G162" s="1" t="s">
        <v>33</v>
      </c>
      <c r="H162" s="1">
        <v>1</v>
      </c>
      <c r="I162" s="1">
        <v>1</v>
      </c>
      <c r="J162" s="1">
        <v>0</v>
      </c>
      <c r="K162" s="2">
        <v>2</v>
      </c>
      <c r="L162" s="2">
        <v>0</v>
      </c>
      <c r="M162" s="2"/>
      <c r="N162" s="2"/>
      <c r="P162" s="2">
        <f t="shared" si="144"/>
        <v>1</v>
      </c>
      <c r="Q162" s="2">
        <f t="shared" si="145"/>
        <v>1</v>
      </c>
      <c r="R162" s="2">
        <f t="shared" si="146"/>
        <v>1</v>
      </c>
      <c r="S162" s="2">
        <f t="shared" si="147"/>
        <v>1</v>
      </c>
      <c r="T162" s="2">
        <f t="shared" si="148"/>
        <v>1</v>
      </c>
      <c r="U162" s="2">
        <f t="shared" si="149"/>
        <v>0</v>
      </c>
      <c r="V162" s="2">
        <f t="shared" si="150"/>
        <v>0</v>
      </c>
      <c r="W162" s="8"/>
      <c r="X162" s="8"/>
      <c r="Y162" s="8"/>
    </row>
    <row r="163" spans="1:25">
      <c r="A163" s="1" t="s">
        <v>30</v>
      </c>
      <c r="B163" s="1" t="s">
        <v>23</v>
      </c>
      <c r="C163" s="1" t="s">
        <v>16</v>
      </c>
      <c r="D163" s="4">
        <v>45764</v>
      </c>
      <c r="E163" s="2">
        <f t="shared" si="157"/>
        <v>54</v>
      </c>
      <c r="F163" s="2">
        <f t="shared" si="162"/>
        <v>3</v>
      </c>
      <c r="G163" s="1" t="s">
        <v>33</v>
      </c>
      <c r="H163" s="1">
        <v>3</v>
      </c>
      <c r="I163" s="1">
        <v>1</v>
      </c>
      <c r="J163" s="1">
        <v>0</v>
      </c>
      <c r="K163" s="2">
        <v>0</v>
      </c>
      <c r="L163" s="2">
        <v>1</v>
      </c>
      <c r="M163" s="2"/>
      <c r="N163" s="2"/>
      <c r="P163" s="2">
        <f t="shared" si="144"/>
        <v>1</v>
      </c>
      <c r="Q163" s="2">
        <f t="shared" si="145"/>
        <v>1</v>
      </c>
      <c r="R163" s="2">
        <f t="shared" si="146"/>
        <v>1</v>
      </c>
      <c r="S163" s="2">
        <f t="shared" si="147"/>
        <v>1</v>
      </c>
      <c r="T163" s="2">
        <f t="shared" si="148"/>
        <v>1</v>
      </c>
      <c r="U163" s="2">
        <f t="shared" si="149"/>
        <v>0</v>
      </c>
      <c r="V163" s="2">
        <f t="shared" si="150"/>
        <v>0</v>
      </c>
      <c r="W163" s="8"/>
      <c r="X163" s="8"/>
      <c r="Y163" s="8"/>
    </row>
    <row r="164" spans="1:25">
      <c r="A164" s="1" t="s">
        <v>30</v>
      </c>
      <c r="B164" s="1" t="s">
        <v>22</v>
      </c>
      <c r="C164" s="1" t="s">
        <v>16</v>
      </c>
      <c r="D164" s="4">
        <v>45765</v>
      </c>
      <c r="E164" s="2">
        <f t="shared" si="157"/>
        <v>55</v>
      </c>
      <c r="F164" s="2">
        <f t="shared" si="162"/>
        <v>1</v>
      </c>
      <c r="G164" s="1" t="s">
        <v>11</v>
      </c>
      <c r="H164" s="1">
        <v>0</v>
      </c>
      <c r="I164" s="1">
        <v>1</v>
      </c>
      <c r="K164" s="2"/>
      <c r="L164" s="2"/>
      <c r="M164" s="2"/>
      <c r="N164" s="2"/>
      <c r="P164" s="2">
        <f t="shared" si="144"/>
        <v>1</v>
      </c>
      <c r="Q164" s="2">
        <f t="shared" si="145"/>
        <v>1</v>
      </c>
      <c r="R164" s="2">
        <f t="shared" si="146"/>
        <v>0</v>
      </c>
      <c r="S164" s="2">
        <f t="shared" si="147"/>
        <v>0</v>
      </c>
      <c r="T164" s="2">
        <f t="shared" si="148"/>
        <v>0</v>
      </c>
      <c r="U164" s="2">
        <f t="shared" si="149"/>
        <v>0</v>
      </c>
      <c r="V164" s="2">
        <f t="shared" si="150"/>
        <v>0</v>
      </c>
      <c r="W164" s="8" t="str">
        <f t="shared" ref="W164" si="184">IF(SUM(H164:H166)&gt;SUM(I164:I166), "Caleb", "Joshua")</f>
        <v>Caleb</v>
      </c>
      <c r="X164" s="8">
        <f t="shared" ref="X164" si="185">ABS(SUM(H164:H166)-SUM(I164:I166))</f>
        <v>2</v>
      </c>
      <c r="Y164" s="8">
        <f t="shared" ref="Y164" si="186">SUM(H164:H166, I164:I166)</f>
        <v>16</v>
      </c>
    </row>
    <row r="165" spans="1:25">
      <c r="A165" s="1" t="s">
        <v>30</v>
      </c>
      <c r="B165" s="1" t="s">
        <v>22</v>
      </c>
      <c r="C165" s="1" t="s">
        <v>16</v>
      </c>
      <c r="D165" s="4">
        <v>45765</v>
      </c>
      <c r="E165" s="2">
        <f t="shared" si="157"/>
        <v>55</v>
      </c>
      <c r="F165" s="2">
        <f t="shared" si="162"/>
        <v>2</v>
      </c>
      <c r="G165" s="1" t="s">
        <v>11</v>
      </c>
      <c r="H165" s="1">
        <v>3</v>
      </c>
      <c r="I165" s="1">
        <v>4</v>
      </c>
      <c r="K165" s="2"/>
      <c r="L165" s="2"/>
      <c r="M165" s="2"/>
      <c r="N165" s="2"/>
      <c r="P165" s="2">
        <f t="shared" si="144"/>
        <v>1</v>
      </c>
      <c r="Q165" s="2">
        <f t="shared" si="145"/>
        <v>1</v>
      </c>
      <c r="R165" s="2">
        <f t="shared" si="146"/>
        <v>0</v>
      </c>
      <c r="S165" s="2">
        <f t="shared" si="147"/>
        <v>0</v>
      </c>
      <c r="T165" s="2">
        <f t="shared" si="148"/>
        <v>0</v>
      </c>
      <c r="U165" s="2">
        <f t="shared" si="149"/>
        <v>0</v>
      </c>
      <c r="V165" s="2">
        <f t="shared" si="150"/>
        <v>0</v>
      </c>
      <c r="W165" s="8"/>
      <c r="X165" s="8"/>
      <c r="Y165" s="8"/>
    </row>
    <row r="166" spans="1:25">
      <c r="A166" s="1" t="s">
        <v>30</v>
      </c>
      <c r="B166" s="1" t="s">
        <v>22</v>
      </c>
      <c r="C166" s="1" t="s">
        <v>16</v>
      </c>
      <c r="D166" s="4">
        <v>45765</v>
      </c>
      <c r="E166" s="2">
        <f t="shared" si="157"/>
        <v>55</v>
      </c>
      <c r="F166" s="2">
        <f t="shared" si="162"/>
        <v>3</v>
      </c>
      <c r="G166" s="1" t="s">
        <v>11</v>
      </c>
      <c r="H166" s="1">
        <v>6</v>
      </c>
      <c r="I166" s="1">
        <v>2</v>
      </c>
      <c r="K166" s="2"/>
      <c r="L166" s="2"/>
      <c r="M166" s="2"/>
      <c r="N166" s="2"/>
      <c r="P166" s="2">
        <f t="shared" si="144"/>
        <v>1</v>
      </c>
      <c r="Q166" s="2">
        <f t="shared" si="145"/>
        <v>1</v>
      </c>
      <c r="R166" s="2">
        <f t="shared" si="146"/>
        <v>0</v>
      </c>
      <c r="S166" s="2">
        <f t="shared" si="147"/>
        <v>0</v>
      </c>
      <c r="T166" s="2">
        <f t="shared" si="148"/>
        <v>0</v>
      </c>
      <c r="U166" s="2">
        <f t="shared" si="149"/>
        <v>0</v>
      </c>
      <c r="V166" s="2">
        <f t="shared" si="150"/>
        <v>0</v>
      </c>
      <c r="W166" s="8"/>
      <c r="X166" s="8"/>
      <c r="Y166" s="8"/>
    </row>
    <row r="167" spans="1:25">
      <c r="A167" s="1" t="s">
        <v>30</v>
      </c>
      <c r="B167" s="1" t="s">
        <v>21</v>
      </c>
      <c r="C167" s="1" t="s">
        <v>16</v>
      </c>
      <c r="D167" s="4">
        <v>45765</v>
      </c>
      <c r="E167" s="2">
        <f t="shared" si="157"/>
        <v>56</v>
      </c>
      <c r="F167" s="2">
        <f t="shared" si="162"/>
        <v>1</v>
      </c>
      <c r="G167" s="1" t="s">
        <v>11</v>
      </c>
      <c r="H167" s="1">
        <v>5</v>
      </c>
      <c r="I167" s="1">
        <v>2</v>
      </c>
      <c r="K167" s="2"/>
      <c r="L167" s="2"/>
      <c r="M167" s="2"/>
      <c r="N167" s="2"/>
      <c r="P167" s="2">
        <f t="shared" si="144"/>
        <v>1</v>
      </c>
      <c r="Q167" s="2">
        <f t="shared" si="145"/>
        <v>1</v>
      </c>
      <c r="R167" s="2">
        <f t="shared" si="146"/>
        <v>0</v>
      </c>
      <c r="S167" s="2">
        <f t="shared" si="147"/>
        <v>0</v>
      </c>
      <c r="T167" s="2">
        <f t="shared" si="148"/>
        <v>0</v>
      </c>
      <c r="U167" s="2">
        <f t="shared" si="149"/>
        <v>0</v>
      </c>
      <c r="V167" s="2">
        <f t="shared" si="150"/>
        <v>0</v>
      </c>
      <c r="W167" s="8" t="str">
        <f t="shared" ref="W167" si="187">IF(SUM(H167:H169)&gt;SUM(I167:I169), "Caleb", "Joshua")</f>
        <v>Caleb</v>
      </c>
      <c r="X167" s="8">
        <f t="shared" ref="X167" si="188">ABS(SUM(H167:H169)-SUM(I167:I169))</f>
        <v>7</v>
      </c>
      <c r="Y167" s="8">
        <f t="shared" ref="Y167" si="189">SUM(H167:H169, I167:I169)</f>
        <v>13</v>
      </c>
    </row>
    <row r="168" spans="1:25">
      <c r="A168" s="1" t="s">
        <v>30</v>
      </c>
      <c r="B168" s="1" t="s">
        <v>21</v>
      </c>
      <c r="C168" s="1" t="s">
        <v>16</v>
      </c>
      <c r="D168" s="4">
        <v>45765</v>
      </c>
      <c r="E168" s="2">
        <f t="shared" si="157"/>
        <v>56</v>
      </c>
      <c r="F168" s="2">
        <f t="shared" si="162"/>
        <v>2</v>
      </c>
      <c r="G168" s="1" t="s">
        <v>11</v>
      </c>
      <c r="H168" s="1">
        <v>5</v>
      </c>
      <c r="I168" s="1">
        <v>1</v>
      </c>
      <c r="K168" s="2"/>
      <c r="L168" s="2"/>
      <c r="M168" s="2"/>
      <c r="N168" s="2"/>
      <c r="P168" s="2">
        <f t="shared" si="144"/>
        <v>1</v>
      </c>
      <c r="Q168" s="2">
        <f t="shared" si="145"/>
        <v>1</v>
      </c>
      <c r="R168" s="2">
        <f t="shared" si="146"/>
        <v>0</v>
      </c>
      <c r="S168" s="2">
        <f t="shared" si="147"/>
        <v>0</v>
      </c>
      <c r="T168" s="2">
        <f t="shared" si="148"/>
        <v>0</v>
      </c>
      <c r="U168" s="2">
        <f t="shared" si="149"/>
        <v>0</v>
      </c>
      <c r="V168" s="2">
        <f t="shared" si="150"/>
        <v>0</v>
      </c>
      <c r="W168" s="8"/>
      <c r="X168" s="8"/>
      <c r="Y168" s="8"/>
    </row>
    <row r="169" spans="1:25">
      <c r="A169" s="1" t="s">
        <v>30</v>
      </c>
      <c r="B169" s="1" t="s">
        <v>21</v>
      </c>
      <c r="C169" s="1" t="s">
        <v>16</v>
      </c>
      <c r="D169" s="4">
        <v>45765</v>
      </c>
      <c r="E169" s="2">
        <f t="shared" si="157"/>
        <v>56</v>
      </c>
      <c r="F169" s="2">
        <f t="shared" si="162"/>
        <v>3</v>
      </c>
      <c r="G169" s="1" t="s">
        <v>11</v>
      </c>
      <c r="H169" s="1">
        <v>0</v>
      </c>
      <c r="I169" s="1">
        <v>0</v>
      </c>
      <c r="K169" s="2"/>
      <c r="L169" s="2"/>
      <c r="M169" s="2"/>
      <c r="N169" s="2"/>
      <c r="P169" s="2">
        <f t="shared" si="144"/>
        <v>1</v>
      </c>
      <c r="Q169" s="2">
        <f t="shared" si="145"/>
        <v>1</v>
      </c>
      <c r="R169" s="2">
        <f t="shared" si="146"/>
        <v>0</v>
      </c>
      <c r="S169" s="2">
        <f t="shared" si="147"/>
        <v>0</v>
      </c>
      <c r="T169" s="2">
        <f t="shared" si="148"/>
        <v>0</v>
      </c>
      <c r="U169" s="2">
        <f t="shared" si="149"/>
        <v>0</v>
      </c>
      <c r="V169" s="2">
        <f t="shared" si="150"/>
        <v>0</v>
      </c>
      <c r="W169" s="8"/>
      <c r="X169" s="8"/>
      <c r="Y169" s="8"/>
    </row>
    <row r="170" spans="1:25">
      <c r="A170" s="1" t="s">
        <v>30</v>
      </c>
      <c r="B170" s="1" t="s">
        <v>22</v>
      </c>
      <c r="C170" s="1" t="s">
        <v>16</v>
      </c>
      <c r="D170" s="4">
        <v>45768</v>
      </c>
      <c r="E170" s="2">
        <f t="shared" si="157"/>
        <v>57</v>
      </c>
      <c r="F170" s="2">
        <f t="shared" si="162"/>
        <v>1</v>
      </c>
      <c r="G170" s="1" t="s">
        <v>35</v>
      </c>
      <c r="H170" s="1">
        <v>1</v>
      </c>
      <c r="I170" s="1">
        <v>3</v>
      </c>
      <c r="K170" s="2"/>
      <c r="L170" s="2"/>
      <c r="M170" s="2">
        <v>0</v>
      </c>
      <c r="N170" s="2"/>
      <c r="P170" s="2">
        <f t="shared" si="144"/>
        <v>1</v>
      </c>
      <c r="Q170" s="2">
        <f t="shared" si="145"/>
        <v>1</v>
      </c>
      <c r="R170" s="2">
        <f t="shared" si="146"/>
        <v>0</v>
      </c>
      <c r="S170" s="2">
        <f t="shared" si="147"/>
        <v>0</v>
      </c>
      <c r="T170" s="2">
        <f t="shared" si="148"/>
        <v>0</v>
      </c>
      <c r="U170" s="2">
        <f t="shared" si="149"/>
        <v>1</v>
      </c>
      <c r="V170" s="2">
        <f t="shared" si="150"/>
        <v>0</v>
      </c>
      <c r="W170" s="8" t="str">
        <f t="shared" ref="W170" si="190">IF(SUM(H170:H172)&gt;SUM(I170:I172), "Caleb", "Joshua")</f>
        <v>Joshua</v>
      </c>
      <c r="X170" s="8">
        <f t="shared" ref="X170" si="191">ABS(SUM(H170:H172)-SUM(I170:I172))</f>
        <v>2</v>
      </c>
      <c r="Y170" s="8">
        <f t="shared" ref="Y170" si="192">SUM(H170:H172, I170:I172)</f>
        <v>12</v>
      </c>
    </row>
    <row r="171" spans="1:25">
      <c r="A171" s="1" t="s">
        <v>30</v>
      </c>
      <c r="B171" s="1" t="s">
        <v>22</v>
      </c>
      <c r="C171" s="1" t="s">
        <v>16</v>
      </c>
      <c r="D171" s="4">
        <v>45768</v>
      </c>
      <c r="E171" s="2">
        <f t="shared" si="157"/>
        <v>57</v>
      </c>
      <c r="F171" s="2">
        <f t="shared" si="162"/>
        <v>2</v>
      </c>
      <c r="G171" s="1" t="s">
        <v>35</v>
      </c>
      <c r="H171" s="1">
        <v>4</v>
      </c>
      <c r="I171" s="1">
        <v>1</v>
      </c>
      <c r="K171" s="2"/>
      <c r="L171" s="2"/>
      <c r="M171" s="2">
        <v>0</v>
      </c>
      <c r="N171" s="2"/>
      <c r="P171" s="2">
        <f t="shared" si="144"/>
        <v>1</v>
      </c>
      <c r="Q171" s="2">
        <f t="shared" si="145"/>
        <v>1</v>
      </c>
      <c r="R171" s="2">
        <f t="shared" si="146"/>
        <v>0</v>
      </c>
      <c r="S171" s="2">
        <f t="shared" si="147"/>
        <v>0</v>
      </c>
      <c r="T171" s="2">
        <f t="shared" si="148"/>
        <v>0</v>
      </c>
      <c r="U171" s="2">
        <f t="shared" si="149"/>
        <v>1</v>
      </c>
      <c r="V171" s="2">
        <f t="shared" si="150"/>
        <v>0</v>
      </c>
      <c r="W171" s="8"/>
      <c r="X171" s="8"/>
      <c r="Y171" s="8"/>
    </row>
    <row r="172" spans="1:25">
      <c r="A172" s="1" t="s">
        <v>30</v>
      </c>
      <c r="B172" s="1" t="s">
        <v>22</v>
      </c>
      <c r="C172" s="1" t="s">
        <v>16</v>
      </c>
      <c r="D172" s="4">
        <v>45768</v>
      </c>
      <c r="E172" s="2">
        <f t="shared" si="157"/>
        <v>57</v>
      </c>
      <c r="F172" s="2">
        <f t="shared" si="162"/>
        <v>3</v>
      </c>
      <c r="G172" s="1" t="s">
        <v>35</v>
      </c>
      <c r="H172" s="1">
        <v>0</v>
      </c>
      <c r="I172" s="1">
        <v>3</v>
      </c>
      <c r="K172" s="2"/>
      <c r="L172" s="2"/>
      <c r="M172" s="2">
        <v>0</v>
      </c>
      <c r="N172" s="2"/>
      <c r="P172" s="2">
        <f t="shared" si="144"/>
        <v>1</v>
      </c>
      <c r="Q172" s="2">
        <f t="shared" si="145"/>
        <v>1</v>
      </c>
      <c r="R172" s="2">
        <f t="shared" si="146"/>
        <v>0</v>
      </c>
      <c r="S172" s="2">
        <f t="shared" si="147"/>
        <v>0</v>
      </c>
      <c r="T172" s="2">
        <f t="shared" si="148"/>
        <v>0</v>
      </c>
      <c r="U172" s="2">
        <f t="shared" si="149"/>
        <v>1</v>
      </c>
      <c r="V172" s="2">
        <f t="shared" si="150"/>
        <v>0</v>
      </c>
      <c r="W172" s="8"/>
      <c r="X172" s="8"/>
      <c r="Y172" s="8"/>
    </row>
    <row r="173" spans="1:25">
      <c r="A173" s="1" t="s">
        <v>30</v>
      </c>
      <c r="B173" s="1" t="s">
        <v>21</v>
      </c>
      <c r="C173" s="1" t="s">
        <v>16</v>
      </c>
      <c r="D173" s="4">
        <v>45768</v>
      </c>
      <c r="E173" s="2">
        <f t="shared" si="157"/>
        <v>58</v>
      </c>
      <c r="F173" s="2">
        <f t="shared" si="162"/>
        <v>1</v>
      </c>
      <c r="G173" s="1" t="s">
        <v>37</v>
      </c>
      <c r="H173" s="1">
        <v>0</v>
      </c>
      <c r="I173" s="1">
        <v>1</v>
      </c>
      <c r="K173" s="2"/>
      <c r="L173" s="2"/>
      <c r="M173" s="2">
        <v>0</v>
      </c>
      <c r="N173" s="2"/>
      <c r="P173" s="2">
        <f t="shared" si="144"/>
        <v>1</v>
      </c>
      <c r="Q173" s="2">
        <f t="shared" si="145"/>
        <v>1</v>
      </c>
      <c r="R173" s="2">
        <f t="shared" si="146"/>
        <v>0</v>
      </c>
      <c r="S173" s="2">
        <f t="shared" si="147"/>
        <v>0</v>
      </c>
      <c r="T173" s="2">
        <f t="shared" si="148"/>
        <v>0</v>
      </c>
      <c r="U173" s="2">
        <f t="shared" si="149"/>
        <v>1</v>
      </c>
      <c r="V173" s="2">
        <f t="shared" si="150"/>
        <v>0</v>
      </c>
      <c r="W173" s="8" t="str">
        <f t="shared" ref="W173" si="193">IF(SUM(H173:H175)&gt;SUM(I173:I175), "Caleb", "Joshua")</f>
        <v>Caleb</v>
      </c>
      <c r="X173" s="8">
        <f t="shared" ref="X173" si="194">ABS(SUM(H173:H175)-SUM(I173:I175))</f>
        <v>1</v>
      </c>
      <c r="Y173" s="8">
        <f t="shared" ref="Y173" si="195">SUM(H173:H175, I173:I175)</f>
        <v>7</v>
      </c>
    </row>
    <row r="174" spans="1:25">
      <c r="A174" s="1" t="s">
        <v>30</v>
      </c>
      <c r="B174" s="1" t="s">
        <v>21</v>
      </c>
      <c r="C174" s="1" t="s">
        <v>16</v>
      </c>
      <c r="D174" s="4">
        <v>45768</v>
      </c>
      <c r="E174" s="2">
        <f t="shared" si="157"/>
        <v>58</v>
      </c>
      <c r="F174" s="2">
        <f t="shared" si="162"/>
        <v>2</v>
      </c>
      <c r="G174" s="1" t="s">
        <v>37</v>
      </c>
      <c r="H174" s="1">
        <v>2</v>
      </c>
      <c r="I174" s="1">
        <v>0</v>
      </c>
      <c r="K174" s="2"/>
      <c r="L174" s="2"/>
      <c r="M174" s="2">
        <v>3</v>
      </c>
      <c r="N174" s="2"/>
      <c r="P174" s="2">
        <f t="shared" si="144"/>
        <v>1</v>
      </c>
      <c r="Q174" s="2">
        <f t="shared" si="145"/>
        <v>1</v>
      </c>
      <c r="R174" s="2">
        <f t="shared" si="146"/>
        <v>0</v>
      </c>
      <c r="S174" s="2">
        <f t="shared" si="147"/>
        <v>0</v>
      </c>
      <c r="T174" s="2">
        <f t="shared" si="148"/>
        <v>0</v>
      </c>
      <c r="U174" s="2">
        <f t="shared" si="149"/>
        <v>1</v>
      </c>
      <c r="V174" s="2">
        <f t="shared" si="150"/>
        <v>0</v>
      </c>
      <c r="W174" s="8"/>
      <c r="X174" s="8"/>
      <c r="Y174" s="8"/>
    </row>
    <row r="175" spans="1:25">
      <c r="A175" s="1" t="s">
        <v>30</v>
      </c>
      <c r="B175" s="1" t="s">
        <v>21</v>
      </c>
      <c r="C175" s="1" t="s">
        <v>16</v>
      </c>
      <c r="D175" s="4">
        <v>45768</v>
      </c>
      <c r="E175" s="2">
        <f t="shared" si="157"/>
        <v>58</v>
      </c>
      <c r="F175" s="2">
        <f t="shared" si="162"/>
        <v>3</v>
      </c>
      <c r="G175" s="1" t="s">
        <v>37</v>
      </c>
      <c r="H175" s="1">
        <v>2</v>
      </c>
      <c r="I175" s="1">
        <v>2</v>
      </c>
      <c r="K175" s="2"/>
      <c r="L175" s="2"/>
      <c r="M175" s="2">
        <v>1</v>
      </c>
      <c r="N175" s="2"/>
      <c r="P175" s="2">
        <f t="shared" si="144"/>
        <v>1</v>
      </c>
      <c r="Q175" s="2">
        <f t="shared" si="145"/>
        <v>1</v>
      </c>
      <c r="R175" s="2">
        <f t="shared" si="146"/>
        <v>0</v>
      </c>
      <c r="S175" s="2">
        <f t="shared" si="147"/>
        <v>0</v>
      </c>
      <c r="T175" s="2">
        <f t="shared" si="148"/>
        <v>0</v>
      </c>
      <c r="U175" s="2">
        <f t="shared" si="149"/>
        <v>1</v>
      </c>
      <c r="V175" s="2">
        <f t="shared" si="150"/>
        <v>0</v>
      </c>
      <c r="W175" s="8"/>
      <c r="X175" s="8"/>
      <c r="Y175" s="8"/>
    </row>
    <row r="176" spans="1:25">
      <c r="A176" s="1" t="s">
        <v>30</v>
      </c>
      <c r="B176" s="1" t="s">
        <v>21</v>
      </c>
      <c r="C176" s="1" t="s">
        <v>16</v>
      </c>
      <c r="D176" s="4">
        <v>45768</v>
      </c>
      <c r="E176" s="2">
        <v>58</v>
      </c>
      <c r="F176" s="2" t="s">
        <v>41</v>
      </c>
      <c r="G176" s="1" t="s">
        <v>37</v>
      </c>
      <c r="H176" s="1">
        <v>0</v>
      </c>
      <c r="K176" s="2"/>
      <c r="L176" s="2"/>
      <c r="M176" s="2">
        <v>0</v>
      </c>
      <c r="N176" s="2"/>
      <c r="P176" s="2">
        <f t="shared" si="144"/>
        <v>1</v>
      </c>
      <c r="Q176" s="2">
        <f t="shared" si="145"/>
        <v>0</v>
      </c>
      <c r="R176" s="2">
        <f t="shared" si="146"/>
        <v>0</v>
      </c>
      <c r="S176" s="2">
        <f t="shared" si="147"/>
        <v>0</v>
      </c>
      <c r="T176" s="2">
        <f t="shared" si="148"/>
        <v>0</v>
      </c>
      <c r="U176" s="2">
        <f t="shared" si="149"/>
        <v>1</v>
      </c>
      <c r="V176" s="2">
        <f t="shared" si="150"/>
        <v>0</v>
      </c>
      <c r="W176" s="8"/>
      <c r="X176" s="8"/>
      <c r="Y176" s="8"/>
    </row>
    <row r="177" spans="1:25">
      <c r="A177" s="1" t="s">
        <v>30</v>
      </c>
      <c r="B177" s="1" t="s">
        <v>21</v>
      </c>
      <c r="C177" s="1" t="s">
        <v>16</v>
      </c>
      <c r="D177" s="4">
        <v>45768</v>
      </c>
      <c r="E177" s="2">
        <v>58</v>
      </c>
      <c r="F177" s="2" t="s">
        <v>41</v>
      </c>
      <c r="G177" s="1" t="s">
        <v>37</v>
      </c>
      <c r="H177" s="1">
        <v>5</v>
      </c>
      <c r="K177" s="2"/>
      <c r="L177" s="2"/>
      <c r="M177" s="2">
        <v>0</v>
      </c>
      <c r="N177" s="2"/>
      <c r="P177" s="2">
        <f t="shared" si="144"/>
        <v>1</v>
      </c>
      <c r="Q177" s="2">
        <f t="shared" si="145"/>
        <v>0</v>
      </c>
      <c r="R177" s="2">
        <f t="shared" si="146"/>
        <v>0</v>
      </c>
      <c r="S177" s="2">
        <f t="shared" si="147"/>
        <v>0</v>
      </c>
      <c r="T177" s="2">
        <f t="shared" si="148"/>
        <v>0</v>
      </c>
      <c r="U177" s="2">
        <f t="shared" si="149"/>
        <v>1</v>
      </c>
      <c r="V177" s="2">
        <f t="shared" si="150"/>
        <v>0</v>
      </c>
      <c r="W177" s="8"/>
      <c r="X177" s="8"/>
      <c r="Y177" s="8"/>
    </row>
    <row r="178" spans="1:25">
      <c r="A178" s="1" t="s">
        <v>30</v>
      </c>
      <c r="B178" s="1" t="s">
        <v>23</v>
      </c>
      <c r="C178" s="1" t="s">
        <v>16</v>
      </c>
      <c r="D178" s="4">
        <v>45768</v>
      </c>
      <c r="E178" s="2">
        <f t="shared" ref="E178:E200" si="196">E175+1</f>
        <v>59</v>
      </c>
      <c r="F178" s="2">
        <f>F173</f>
        <v>1</v>
      </c>
      <c r="G178" s="1" t="s">
        <v>11</v>
      </c>
      <c r="H178" s="1">
        <v>4</v>
      </c>
      <c r="I178" s="1">
        <v>1</v>
      </c>
      <c r="K178" s="2"/>
      <c r="L178" s="2"/>
      <c r="M178" s="2"/>
      <c r="N178" s="2"/>
      <c r="P178" s="2">
        <f t="shared" si="144"/>
        <v>1</v>
      </c>
      <c r="Q178" s="2">
        <f t="shared" si="145"/>
        <v>1</v>
      </c>
      <c r="R178" s="2">
        <f t="shared" si="146"/>
        <v>0</v>
      </c>
      <c r="S178" s="2">
        <f t="shared" si="147"/>
        <v>0</v>
      </c>
      <c r="T178" s="2">
        <f t="shared" si="148"/>
        <v>0</v>
      </c>
      <c r="U178" s="2">
        <f t="shared" si="149"/>
        <v>0</v>
      </c>
      <c r="V178" s="2">
        <f t="shared" si="150"/>
        <v>0</v>
      </c>
      <c r="W178" s="8" t="str">
        <f t="shared" ref="W178" si="197">IF(SUM(H178:H180)&gt;SUM(I178:I180), "Caleb", "Joshua")</f>
        <v>Caleb</v>
      </c>
      <c r="X178" s="8">
        <f t="shared" ref="X178" si="198">ABS(SUM(H178:H180)-SUM(I178:I180))</f>
        <v>11</v>
      </c>
      <c r="Y178" s="8">
        <f t="shared" ref="Y178" si="199">SUM(H178:H180, I178:I180)</f>
        <v>13</v>
      </c>
    </row>
    <row r="179" spans="1:25">
      <c r="A179" s="1" t="s">
        <v>30</v>
      </c>
      <c r="B179" s="1" t="s">
        <v>23</v>
      </c>
      <c r="C179" s="1" t="s">
        <v>16</v>
      </c>
      <c r="D179" s="4">
        <v>45768</v>
      </c>
      <c r="E179" s="2">
        <f t="shared" si="196"/>
        <v>59</v>
      </c>
      <c r="F179" s="2">
        <f>F174</f>
        <v>2</v>
      </c>
      <c r="G179" s="1" t="s">
        <v>11</v>
      </c>
      <c r="H179" s="1">
        <v>3</v>
      </c>
      <c r="I179" s="1">
        <v>0</v>
      </c>
      <c r="K179" s="2"/>
      <c r="L179" s="2"/>
      <c r="M179" s="2"/>
      <c r="N179" s="2"/>
      <c r="P179" s="2">
        <f t="shared" si="144"/>
        <v>1</v>
      </c>
      <c r="Q179" s="2">
        <f t="shared" si="145"/>
        <v>1</v>
      </c>
      <c r="R179" s="2">
        <f t="shared" si="146"/>
        <v>0</v>
      </c>
      <c r="S179" s="2">
        <f t="shared" si="147"/>
        <v>0</v>
      </c>
      <c r="T179" s="2">
        <f t="shared" si="148"/>
        <v>0</v>
      </c>
      <c r="U179" s="2">
        <f t="shared" si="149"/>
        <v>0</v>
      </c>
      <c r="V179" s="2">
        <f t="shared" si="150"/>
        <v>0</v>
      </c>
      <c r="W179" s="8"/>
      <c r="X179" s="8"/>
      <c r="Y179" s="8"/>
    </row>
    <row r="180" spans="1:25">
      <c r="A180" s="1" t="s">
        <v>30</v>
      </c>
      <c r="B180" s="1" t="s">
        <v>23</v>
      </c>
      <c r="C180" s="1" t="s">
        <v>16</v>
      </c>
      <c r="D180" s="4">
        <v>45768</v>
      </c>
      <c r="E180" s="2">
        <f t="shared" si="196"/>
        <v>59</v>
      </c>
      <c r="F180" s="2">
        <f>F175</f>
        <v>3</v>
      </c>
      <c r="G180" s="1" t="s">
        <v>11</v>
      </c>
      <c r="H180" s="1">
        <v>5</v>
      </c>
      <c r="I180" s="1">
        <v>0</v>
      </c>
      <c r="K180" s="2"/>
      <c r="L180" s="2"/>
      <c r="M180" s="2"/>
      <c r="N180" s="2"/>
      <c r="P180" s="2">
        <f t="shared" si="144"/>
        <v>1</v>
      </c>
      <c r="Q180" s="2">
        <f t="shared" si="145"/>
        <v>1</v>
      </c>
      <c r="R180" s="2">
        <f t="shared" si="146"/>
        <v>0</v>
      </c>
      <c r="S180" s="2">
        <f t="shared" si="147"/>
        <v>0</v>
      </c>
      <c r="T180" s="2">
        <f t="shared" si="148"/>
        <v>0</v>
      </c>
      <c r="U180" s="2">
        <f t="shared" si="149"/>
        <v>0</v>
      </c>
      <c r="V180" s="2">
        <f t="shared" si="150"/>
        <v>0</v>
      </c>
      <c r="W180" s="8"/>
      <c r="X180" s="8"/>
      <c r="Y180" s="8"/>
    </row>
    <row r="181" spans="1:25">
      <c r="A181" s="1" t="s">
        <v>30</v>
      </c>
      <c r="B181" s="1" t="s">
        <v>22</v>
      </c>
      <c r="C181" s="1" t="s">
        <v>16</v>
      </c>
      <c r="D181" s="4">
        <v>45769</v>
      </c>
      <c r="E181" s="2">
        <f t="shared" si="196"/>
        <v>60</v>
      </c>
      <c r="F181" s="2">
        <f t="shared" ref="F181:F195" si="200">F178</f>
        <v>1</v>
      </c>
      <c r="G181" s="1" t="s">
        <v>9</v>
      </c>
      <c r="H181" s="1">
        <v>2</v>
      </c>
      <c r="I181" s="1">
        <v>4</v>
      </c>
      <c r="K181" s="2"/>
      <c r="L181" s="2"/>
      <c r="M181" s="2"/>
      <c r="N181" s="2"/>
      <c r="P181" s="2">
        <f t="shared" si="144"/>
        <v>1</v>
      </c>
      <c r="Q181" s="2">
        <f t="shared" si="145"/>
        <v>1</v>
      </c>
      <c r="R181" s="2">
        <f t="shared" si="146"/>
        <v>0</v>
      </c>
      <c r="S181" s="2">
        <f t="shared" si="147"/>
        <v>0</v>
      </c>
      <c r="T181" s="2">
        <f t="shared" si="148"/>
        <v>0</v>
      </c>
      <c r="U181" s="2">
        <f t="shared" si="149"/>
        <v>0</v>
      </c>
      <c r="V181" s="2">
        <f t="shared" si="150"/>
        <v>0</v>
      </c>
      <c r="W181" s="8" t="str">
        <f t="shared" ref="W181" si="201">IF(SUM(H181:H183)&gt;SUM(I181:I183), "Caleb", "Joshua")</f>
        <v>Joshua</v>
      </c>
      <c r="X181" s="8">
        <f t="shared" ref="X181" si="202">ABS(SUM(H181:H183)-SUM(I181:I183))</f>
        <v>7</v>
      </c>
      <c r="Y181" s="8">
        <f t="shared" ref="Y181" si="203">SUM(H181:H183, I181:I183)</f>
        <v>17</v>
      </c>
    </row>
    <row r="182" spans="1:25">
      <c r="A182" s="1" t="s">
        <v>30</v>
      </c>
      <c r="B182" s="1" t="s">
        <v>22</v>
      </c>
      <c r="C182" s="1" t="s">
        <v>16</v>
      </c>
      <c r="D182" s="4">
        <v>45769</v>
      </c>
      <c r="E182" s="2">
        <f t="shared" si="196"/>
        <v>60</v>
      </c>
      <c r="F182" s="2">
        <f t="shared" si="200"/>
        <v>2</v>
      </c>
      <c r="G182" s="1" t="s">
        <v>9</v>
      </c>
      <c r="H182" s="1">
        <v>3</v>
      </c>
      <c r="I182" s="1">
        <v>5</v>
      </c>
      <c r="K182" s="2"/>
      <c r="L182" s="2"/>
      <c r="M182" s="2"/>
      <c r="N182" s="2"/>
      <c r="P182" s="2">
        <f t="shared" si="144"/>
        <v>1</v>
      </c>
      <c r="Q182" s="2">
        <f t="shared" si="145"/>
        <v>1</v>
      </c>
      <c r="R182" s="2">
        <f t="shared" si="146"/>
        <v>0</v>
      </c>
      <c r="S182" s="2">
        <f t="shared" si="147"/>
        <v>0</v>
      </c>
      <c r="T182" s="2">
        <f t="shared" si="148"/>
        <v>0</v>
      </c>
      <c r="U182" s="2">
        <f t="shared" si="149"/>
        <v>0</v>
      </c>
      <c r="V182" s="2">
        <f t="shared" si="150"/>
        <v>0</v>
      </c>
      <c r="W182" s="8"/>
      <c r="X182" s="8"/>
      <c r="Y182" s="8"/>
    </row>
    <row r="183" spans="1:25">
      <c r="A183" s="1" t="s">
        <v>30</v>
      </c>
      <c r="B183" s="1" t="s">
        <v>22</v>
      </c>
      <c r="C183" s="1" t="s">
        <v>16</v>
      </c>
      <c r="D183" s="4">
        <v>45769</v>
      </c>
      <c r="E183" s="2">
        <f t="shared" si="196"/>
        <v>60</v>
      </c>
      <c r="F183" s="2">
        <f t="shared" si="200"/>
        <v>3</v>
      </c>
      <c r="G183" s="1" t="s">
        <v>9</v>
      </c>
      <c r="H183" s="1">
        <v>0</v>
      </c>
      <c r="I183" s="1">
        <v>3</v>
      </c>
      <c r="K183" s="2"/>
      <c r="L183" s="2"/>
      <c r="M183" s="2"/>
      <c r="N183" s="2"/>
      <c r="P183" s="2">
        <f t="shared" si="144"/>
        <v>1</v>
      </c>
      <c r="Q183" s="2">
        <f t="shared" si="145"/>
        <v>1</v>
      </c>
      <c r="R183" s="2">
        <f t="shared" si="146"/>
        <v>0</v>
      </c>
      <c r="S183" s="2">
        <f t="shared" si="147"/>
        <v>0</v>
      </c>
      <c r="T183" s="2">
        <f t="shared" si="148"/>
        <v>0</v>
      </c>
      <c r="U183" s="2">
        <f t="shared" si="149"/>
        <v>0</v>
      </c>
      <c r="V183" s="2">
        <f t="shared" si="150"/>
        <v>0</v>
      </c>
      <c r="W183" s="8"/>
      <c r="X183" s="8"/>
      <c r="Y183" s="8"/>
    </row>
    <row r="184" spans="1:25">
      <c r="A184" s="1" t="s">
        <v>30</v>
      </c>
      <c r="B184" s="1" t="s">
        <v>21</v>
      </c>
      <c r="C184" s="1" t="s">
        <v>16</v>
      </c>
      <c r="D184" s="4">
        <v>45769</v>
      </c>
      <c r="E184" s="2">
        <f t="shared" si="196"/>
        <v>61</v>
      </c>
      <c r="F184" s="2">
        <f t="shared" si="200"/>
        <v>1</v>
      </c>
      <c r="G184" s="1" t="s">
        <v>11</v>
      </c>
      <c r="H184" s="1">
        <v>5</v>
      </c>
      <c r="I184" s="1">
        <v>1</v>
      </c>
      <c r="K184" s="2"/>
      <c r="L184" s="2"/>
      <c r="M184" s="2"/>
      <c r="N184" s="2"/>
      <c r="P184" s="2">
        <f t="shared" si="144"/>
        <v>1</v>
      </c>
      <c r="Q184" s="2">
        <f t="shared" si="145"/>
        <v>1</v>
      </c>
      <c r="R184" s="2">
        <f t="shared" si="146"/>
        <v>0</v>
      </c>
      <c r="S184" s="2">
        <f t="shared" si="147"/>
        <v>0</v>
      </c>
      <c r="T184" s="2">
        <f t="shared" si="148"/>
        <v>0</v>
      </c>
      <c r="U184" s="2">
        <f t="shared" si="149"/>
        <v>0</v>
      </c>
      <c r="V184" s="2">
        <f t="shared" si="150"/>
        <v>0</v>
      </c>
      <c r="W184" s="8" t="str">
        <f t="shared" ref="W184" si="204">IF(SUM(H184:H186)&gt;SUM(I184:I186), "Caleb", "Joshua")</f>
        <v>Caleb</v>
      </c>
      <c r="X184" s="8">
        <f t="shared" ref="X184" si="205">ABS(SUM(H184:H186)-SUM(I184:I186))</f>
        <v>11</v>
      </c>
      <c r="Y184" s="8">
        <f t="shared" ref="Y184" si="206">SUM(H184:H186, I184:I186)</f>
        <v>15</v>
      </c>
    </row>
    <row r="185" spans="1:25">
      <c r="A185" s="1" t="s">
        <v>30</v>
      </c>
      <c r="B185" s="1" t="s">
        <v>21</v>
      </c>
      <c r="C185" s="1" t="s">
        <v>16</v>
      </c>
      <c r="D185" s="4">
        <v>45769</v>
      </c>
      <c r="E185" s="2">
        <f t="shared" si="196"/>
        <v>61</v>
      </c>
      <c r="F185" s="2">
        <f t="shared" si="200"/>
        <v>2</v>
      </c>
      <c r="G185" s="1" t="s">
        <v>11</v>
      </c>
      <c r="H185" s="1">
        <v>7</v>
      </c>
      <c r="I185" s="1">
        <v>1</v>
      </c>
      <c r="K185" s="2"/>
      <c r="L185" s="2"/>
      <c r="M185" s="2"/>
      <c r="N185" s="2"/>
      <c r="P185" s="2">
        <f t="shared" si="144"/>
        <v>1</v>
      </c>
      <c r="Q185" s="2">
        <f t="shared" si="145"/>
        <v>1</v>
      </c>
      <c r="R185" s="2">
        <f t="shared" si="146"/>
        <v>0</v>
      </c>
      <c r="S185" s="2">
        <f t="shared" si="147"/>
        <v>0</v>
      </c>
      <c r="T185" s="2">
        <f t="shared" si="148"/>
        <v>0</v>
      </c>
      <c r="U185" s="2">
        <f t="shared" si="149"/>
        <v>0</v>
      </c>
      <c r="V185" s="2">
        <f t="shared" si="150"/>
        <v>0</v>
      </c>
      <c r="W185" s="8"/>
      <c r="X185" s="8"/>
      <c r="Y185" s="8"/>
    </row>
    <row r="186" spans="1:25">
      <c r="A186" s="1" t="s">
        <v>30</v>
      </c>
      <c r="B186" s="1" t="s">
        <v>21</v>
      </c>
      <c r="C186" s="1" t="s">
        <v>16</v>
      </c>
      <c r="D186" s="4">
        <v>45769</v>
      </c>
      <c r="E186" s="2">
        <f t="shared" si="196"/>
        <v>61</v>
      </c>
      <c r="F186" s="2">
        <f t="shared" si="200"/>
        <v>3</v>
      </c>
      <c r="G186" s="1" t="s">
        <v>11</v>
      </c>
      <c r="H186" s="1">
        <v>1</v>
      </c>
      <c r="I186" s="1">
        <v>0</v>
      </c>
      <c r="K186" s="2"/>
      <c r="L186" s="2"/>
      <c r="M186" s="2"/>
      <c r="N186" s="2"/>
      <c r="P186" s="2">
        <f t="shared" si="144"/>
        <v>1</v>
      </c>
      <c r="Q186" s="2">
        <f t="shared" si="145"/>
        <v>1</v>
      </c>
      <c r="R186" s="2">
        <f t="shared" si="146"/>
        <v>0</v>
      </c>
      <c r="S186" s="2">
        <f t="shared" si="147"/>
        <v>0</v>
      </c>
      <c r="T186" s="2">
        <f t="shared" si="148"/>
        <v>0</v>
      </c>
      <c r="U186" s="2">
        <f t="shared" si="149"/>
        <v>0</v>
      </c>
      <c r="V186" s="2">
        <f t="shared" si="150"/>
        <v>0</v>
      </c>
      <c r="W186" s="8"/>
      <c r="X186" s="8"/>
      <c r="Y186" s="8"/>
    </row>
    <row r="187" spans="1:25">
      <c r="A187" s="1" t="s">
        <v>30</v>
      </c>
      <c r="B187" s="1" t="s">
        <v>23</v>
      </c>
      <c r="C187" s="1" t="s">
        <v>16</v>
      </c>
      <c r="D187" s="4">
        <v>45769</v>
      </c>
      <c r="E187" s="2">
        <f t="shared" si="196"/>
        <v>62</v>
      </c>
      <c r="F187" s="2">
        <f t="shared" si="200"/>
        <v>1</v>
      </c>
      <c r="G187" s="1" t="s">
        <v>39</v>
      </c>
      <c r="H187" s="1">
        <v>0</v>
      </c>
      <c r="I187" s="1">
        <v>1</v>
      </c>
      <c r="K187" s="2">
        <v>0</v>
      </c>
      <c r="L187" s="2"/>
      <c r="M187" s="2"/>
      <c r="N187" s="2"/>
      <c r="P187" s="2">
        <f t="shared" si="144"/>
        <v>1</v>
      </c>
      <c r="Q187" s="2">
        <f t="shared" si="145"/>
        <v>1</v>
      </c>
      <c r="R187" s="2">
        <f t="shared" si="146"/>
        <v>0</v>
      </c>
      <c r="S187" s="2">
        <f t="shared" si="147"/>
        <v>1</v>
      </c>
      <c r="T187" s="2">
        <f t="shared" si="148"/>
        <v>0</v>
      </c>
      <c r="U187" s="2">
        <f t="shared" si="149"/>
        <v>0</v>
      </c>
      <c r="V187" s="2">
        <f t="shared" si="150"/>
        <v>0</v>
      </c>
      <c r="W187" s="8" t="str">
        <f t="shared" ref="W187" si="207">IF(SUM(H187:H189)&gt;SUM(I187:I189), "Caleb", "Joshua")</f>
        <v>Caleb</v>
      </c>
      <c r="X187" s="8">
        <f t="shared" ref="X187" si="208">ABS(SUM(H187:H189)-SUM(I187:I189))</f>
        <v>6</v>
      </c>
      <c r="Y187" s="8">
        <f t="shared" ref="Y187" si="209">SUM(H187:H189, I187:I189)</f>
        <v>10</v>
      </c>
    </row>
    <row r="188" spans="1:25">
      <c r="A188" s="1" t="s">
        <v>30</v>
      </c>
      <c r="B188" s="1" t="s">
        <v>23</v>
      </c>
      <c r="C188" s="1" t="s">
        <v>16</v>
      </c>
      <c r="D188" s="4">
        <v>45769</v>
      </c>
      <c r="E188" s="2">
        <f t="shared" si="196"/>
        <v>62</v>
      </c>
      <c r="F188" s="2">
        <f t="shared" si="200"/>
        <v>2</v>
      </c>
      <c r="G188" s="1" t="s">
        <v>39</v>
      </c>
      <c r="H188" s="1">
        <v>6</v>
      </c>
      <c r="I188" s="1">
        <v>0</v>
      </c>
      <c r="K188" s="2">
        <v>0</v>
      </c>
      <c r="L188" s="2"/>
      <c r="M188" s="2"/>
      <c r="N188" s="2"/>
      <c r="P188" s="2">
        <f t="shared" si="144"/>
        <v>1</v>
      </c>
      <c r="Q188" s="2">
        <f t="shared" si="145"/>
        <v>1</v>
      </c>
      <c r="R188" s="2">
        <f t="shared" si="146"/>
        <v>0</v>
      </c>
      <c r="S188" s="2">
        <f t="shared" si="147"/>
        <v>1</v>
      </c>
      <c r="T188" s="2">
        <f t="shared" si="148"/>
        <v>0</v>
      </c>
      <c r="U188" s="2">
        <f t="shared" si="149"/>
        <v>0</v>
      </c>
      <c r="V188" s="2">
        <f t="shared" si="150"/>
        <v>0</v>
      </c>
      <c r="W188" s="8"/>
      <c r="X188" s="8"/>
      <c r="Y188" s="8"/>
    </row>
    <row r="189" spans="1:25">
      <c r="A189" s="1" t="s">
        <v>30</v>
      </c>
      <c r="B189" s="1" t="s">
        <v>23</v>
      </c>
      <c r="C189" s="1" t="s">
        <v>16</v>
      </c>
      <c r="D189" s="4">
        <v>45769</v>
      </c>
      <c r="E189" s="2">
        <f t="shared" si="196"/>
        <v>62</v>
      </c>
      <c r="F189" s="2">
        <f t="shared" si="200"/>
        <v>3</v>
      </c>
      <c r="G189" s="1" t="s">
        <v>39</v>
      </c>
      <c r="H189" s="1">
        <v>2</v>
      </c>
      <c r="I189" s="1">
        <v>1</v>
      </c>
      <c r="K189" s="2">
        <v>1</v>
      </c>
      <c r="L189" s="2"/>
      <c r="M189" s="2"/>
      <c r="N189" s="2"/>
      <c r="P189" s="2">
        <f t="shared" si="144"/>
        <v>1</v>
      </c>
      <c r="Q189" s="2">
        <f t="shared" si="145"/>
        <v>1</v>
      </c>
      <c r="R189" s="2">
        <f t="shared" si="146"/>
        <v>0</v>
      </c>
      <c r="S189" s="2">
        <f t="shared" si="147"/>
        <v>1</v>
      </c>
      <c r="T189" s="2">
        <f t="shared" si="148"/>
        <v>0</v>
      </c>
      <c r="U189" s="2">
        <f t="shared" si="149"/>
        <v>0</v>
      </c>
      <c r="V189" s="2">
        <f t="shared" si="150"/>
        <v>0</v>
      </c>
      <c r="W189" s="8"/>
      <c r="X189" s="8"/>
      <c r="Y189" s="8"/>
    </row>
    <row r="190" spans="1:25">
      <c r="A190" s="1" t="s">
        <v>30</v>
      </c>
      <c r="B190" s="1" t="s">
        <v>22</v>
      </c>
      <c r="C190" s="1" t="s">
        <v>16</v>
      </c>
      <c r="D190" s="4">
        <v>45770</v>
      </c>
      <c r="E190" s="2">
        <f t="shared" si="196"/>
        <v>63</v>
      </c>
      <c r="F190" s="2">
        <f t="shared" si="200"/>
        <v>1</v>
      </c>
      <c r="G190" s="1" t="s">
        <v>11</v>
      </c>
      <c r="H190" s="1">
        <v>3</v>
      </c>
      <c r="I190" s="1">
        <v>0</v>
      </c>
      <c r="K190" s="2"/>
      <c r="L190" s="2"/>
      <c r="M190" s="2"/>
      <c r="N190" s="2"/>
      <c r="P190" s="2">
        <f t="shared" si="144"/>
        <v>1</v>
      </c>
      <c r="Q190" s="2">
        <f t="shared" si="145"/>
        <v>1</v>
      </c>
      <c r="R190" s="2">
        <f t="shared" si="146"/>
        <v>0</v>
      </c>
      <c r="S190" s="2">
        <f t="shared" si="147"/>
        <v>0</v>
      </c>
      <c r="T190" s="2">
        <f t="shared" si="148"/>
        <v>0</v>
      </c>
      <c r="U190" s="2">
        <f t="shared" si="149"/>
        <v>0</v>
      </c>
      <c r="V190" s="2">
        <f t="shared" si="150"/>
        <v>0</v>
      </c>
      <c r="W190" s="8" t="str">
        <f t="shared" ref="W190" si="210">IF(SUM(H190:H192)&gt;SUM(I190:I192), "Caleb", "Joshua")</f>
        <v>Caleb</v>
      </c>
      <c r="X190" s="8">
        <f t="shared" ref="X190" si="211">ABS(SUM(H190:H192)-SUM(I190:I192))</f>
        <v>5</v>
      </c>
      <c r="Y190" s="8">
        <f t="shared" ref="Y190" si="212">SUM(H190:H192, I190:I192)</f>
        <v>13</v>
      </c>
    </row>
    <row r="191" spans="1:25">
      <c r="A191" s="1" t="s">
        <v>30</v>
      </c>
      <c r="B191" s="1" t="s">
        <v>22</v>
      </c>
      <c r="C191" s="1" t="s">
        <v>16</v>
      </c>
      <c r="D191" s="4">
        <v>45770</v>
      </c>
      <c r="E191" s="2">
        <f t="shared" si="196"/>
        <v>63</v>
      </c>
      <c r="F191" s="2">
        <f t="shared" si="200"/>
        <v>2</v>
      </c>
      <c r="G191" s="1" t="s">
        <v>11</v>
      </c>
      <c r="H191" s="1">
        <v>3</v>
      </c>
      <c r="I191" s="1">
        <v>4</v>
      </c>
      <c r="K191" s="2"/>
      <c r="L191" s="2"/>
      <c r="M191" s="2"/>
      <c r="N191" s="2"/>
      <c r="P191" s="2">
        <f t="shared" si="144"/>
        <v>1</v>
      </c>
      <c r="Q191" s="2">
        <f t="shared" si="145"/>
        <v>1</v>
      </c>
      <c r="R191" s="2">
        <f t="shared" si="146"/>
        <v>0</v>
      </c>
      <c r="S191" s="2">
        <f t="shared" si="147"/>
        <v>0</v>
      </c>
      <c r="T191" s="2">
        <f t="shared" si="148"/>
        <v>0</v>
      </c>
      <c r="U191" s="2">
        <f t="shared" si="149"/>
        <v>0</v>
      </c>
      <c r="V191" s="2">
        <f t="shared" si="150"/>
        <v>0</v>
      </c>
      <c r="W191" s="8"/>
      <c r="X191" s="8"/>
      <c r="Y191" s="8"/>
    </row>
    <row r="192" spans="1:25">
      <c r="A192" s="1" t="s">
        <v>30</v>
      </c>
      <c r="B192" s="1" t="s">
        <v>22</v>
      </c>
      <c r="C192" s="1" t="s">
        <v>16</v>
      </c>
      <c r="D192" s="4">
        <v>45770</v>
      </c>
      <c r="E192" s="2">
        <f t="shared" si="196"/>
        <v>63</v>
      </c>
      <c r="F192" s="2">
        <f t="shared" si="200"/>
        <v>3</v>
      </c>
      <c r="G192" s="1" t="s">
        <v>11</v>
      </c>
      <c r="H192" s="1">
        <v>3</v>
      </c>
      <c r="I192" s="1">
        <v>0</v>
      </c>
      <c r="K192" s="2"/>
      <c r="L192" s="2"/>
      <c r="M192" s="2"/>
      <c r="N192" s="2"/>
      <c r="P192" s="2">
        <f t="shared" si="144"/>
        <v>1</v>
      </c>
      <c r="Q192" s="2">
        <f t="shared" si="145"/>
        <v>1</v>
      </c>
      <c r="R192" s="2">
        <f t="shared" si="146"/>
        <v>0</v>
      </c>
      <c r="S192" s="2">
        <f t="shared" si="147"/>
        <v>0</v>
      </c>
      <c r="T192" s="2">
        <f t="shared" si="148"/>
        <v>0</v>
      </c>
      <c r="U192" s="2">
        <f t="shared" si="149"/>
        <v>0</v>
      </c>
      <c r="V192" s="2">
        <f t="shared" si="150"/>
        <v>0</v>
      </c>
      <c r="W192" s="8"/>
      <c r="X192" s="8"/>
      <c r="Y192" s="8"/>
    </row>
    <row r="193" spans="1:25">
      <c r="A193" s="1" t="s">
        <v>30</v>
      </c>
      <c r="B193" s="1" t="s">
        <v>22</v>
      </c>
      <c r="C193" s="1" t="s">
        <v>16</v>
      </c>
      <c r="D193" s="4">
        <v>45770</v>
      </c>
      <c r="E193" s="2">
        <f t="shared" si="196"/>
        <v>64</v>
      </c>
      <c r="F193" s="2">
        <f t="shared" si="200"/>
        <v>1</v>
      </c>
      <c r="G193" s="1" t="s">
        <v>40</v>
      </c>
      <c r="I193" s="1">
        <v>0</v>
      </c>
      <c r="J193" s="1">
        <v>1</v>
      </c>
      <c r="K193" s="2"/>
      <c r="L193" s="2"/>
      <c r="M193" s="2"/>
      <c r="N193" s="2"/>
      <c r="P193" s="2">
        <f t="shared" si="144"/>
        <v>0</v>
      </c>
      <c r="Q193" s="2">
        <f t="shared" si="145"/>
        <v>1</v>
      </c>
      <c r="R193" s="2">
        <f t="shared" si="146"/>
        <v>1</v>
      </c>
      <c r="S193" s="2">
        <f t="shared" si="147"/>
        <v>0</v>
      </c>
      <c r="T193" s="2">
        <f t="shared" si="148"/>
        <v>0</v>
      </c>
      <c r="U193" s="2">
        <f t="shared" si="149"/>
        <v>0</v>
      </c>
      <c r="V193" s="2">
        <f t="shared" si="150"/>
        <v>0</v>
      </c>
      <c r="W193" s="8"/>
      <c r="X193" s="8"/>
      <c r="Y193" s="8"/>
    </row>
    <row r="194" spans="1:25">
      <c r="A194" s="1" t="s">
        <v>30</v>
      </c>
      <c r="B194" s="1" t="s">
        <v>22</v>
      </c>
      <c r="C194" s="1" t="s">
        <v>16</v>
      </c>
      <c r="D194" s="4">
        <v>45770</v>
      </c>
      <c r="E194" s="2">
        <f t="shared" si="196"/>
        <v>64</v>
      </c>
      <c r="F194" s="2">
        <f t="shared" si="200"/>
        <v>2</v>
      </c>
      <c r="G194" s="1" t="s">
        <v>40</v>
      </c>
      <c r="I194" s="1">
        <v>0</v>
      </c>
      <c r="J194" s="1">
        <v>0</v>
      </c>
      <c r="K194" s="2"/>
      <c r="L194" s="2"/>
      <c r="M194" s="2"/>
      <c r="N194" s="2"/>
      <c r="P194" s="2">
        <f t="shared" si="144"/>
        <v>0</v>
      </c>
      <c r="Q194" s="2">
        <f t="shared" si="145"/>
        <v>1</v>
      </c>
      <c r="R194" s="2">
        <f t="shared" si="146"/>
        <v>1</v>
      </c>
      <c r="S194" s="2">
        <f t="shared" si="147"/>
        <v>0</v>
      </c>
      <c r="T194" s="2">
        <f t="shared" si="148"/>
        <v>0</v>
      </c>
      <c r="U194" s="2">
        <f t="shared" si="149"/>
        <v>0</v>
      </c>
      <c r="V194" s="2">
        <f t="shared" si="150"/>
        <v>0</v>
      </c>
      <c r="W194" s="8"/>
      <c r="X194" s="8"/>
      <c r="Y194" s="8"/>
    </row>
    <row r="195" spans="1:25">
      <c r="A195" s="1" t="s">
        <v>30</v>
      </c>
      <c r="B195" s="1" t="s">
        <v>22</v>
      </c>
      <c r="C195" s="1" t="s">
        <v>16</v>
      </c>
      <c r="D195" s="4">
        <v>45770</v>
      </c>
      <c r="E195" s="2">
        <f t="shared" si="196"/>
        <v>64</v>
      </c>
      <c r="F195" s="2">
        <f t="shared" si="200"/>
        <v>3</v>
      </c>
      <c r="G195" s="1" t="s">
        <v>40</v>
      </c>
      <c r="I195" s="1">
        <v>3</v>
      </c>
      <c r="J195" s="1">
        <v>2</v>
      </c>
      <c r="K195" s="2"/>
      <c r="L195" s="2"/>
      <c r="M195" s="2"/>
      <c r="N195" s="2"/>
      <c r="P195" s="2">
        <f t="shared" ref="P195:P199" si="213">COUNTA(H195)</f>
        <v>0</v>
      </c>
      <c r="Q195" s="2">
        <f t="shared" ref="Q195:Q199" si="214">COUNTA(I195)</f>
        <v>1</v>
      </c>
      <c r="R195" s="2">
        <f t="shared" ref="R195:R199" si="215">COUNTA(J195)</f>
        <v>1</v>
      </c>
      <c r="S195" s="2">
        <f t="shared" ref="S195:S199" si="216">COUNTA(K195)</f>
        <v>0</v>
      </c>
      <c r="T195" s="2">
        <f t="shared" ref="T195:T199" si="217">COUNTA(L195)</f>
        <v>0</v>
      </c>
      <c r="U195" s="2">
        <f t="shared" ref="U195:U199" si="218">COUNTA(M195)</f>
        <v>0</v>
      </c>
      <c r="V195" s="2">
        <f t="shared" ref="V195:V199" si="219">COUNTA(N195)</f>
        <v>0</v>
      </c>
      <c r="W195" s="8"/>
      <c r="X195" s="8"/>
      <c r="Y195" s="8"/>
    </row>
    <row r="196" spans="1:25">
      <c r="A196" s="1" t="s">
        <v>30</v>
      </c>
      <c r="B196" s="1" t="s">
        <v>22</v>
      </c>
      <c r="C196" s="1" t="s">
        <v>16</v>
      </c>
      <c r="D196" s="4">
        <v>45770</v>
      </c>
      <c r="E196" s="2">
        <v>64</v>
      </c>
      <c r="F196" s="2" t="s">
        <v>41</v>
      </c>
      <c r="G196" s="1" t="s">
        <v>40</v>
      </c>
      <c r="I196" s="1">
        <v>3</v>
      </c>
      <c r="J196" s="1">
        <v>3</v>
      </c>
      <c r="K196" s="2"/>
      <c r="L196" s="2"/>
      <c r="M196" s="2"/>
      <c r="N196" s="2"/>
      <c r="P196" s="2">
        <f t="shared" si="213"/>
        <v>0</v>
      </c>
      <c r="Q196" s="2">
        <f t="shared" si="214"/>
        <v>1</v>
      </c>
      <c r="R196" s="2">
        <f t="shared" si="215"/>
        <v>1</v>
      </c>
      <c r="S196" s="2">
        <f t="shared" si="216"/>
        <v>0</v>
      </c>
      <c r="T196" s="2">
        <f t="shared" si="217"/>
        <v>0</v>
      </c>
      <c r="U196" s="2">
        <f t="shared" si="218"/>
        <v>0</v>
      </c>
      <c r="V196" s="2">
        <f t="shared" si="219"/>
        <v>0</v>
      </c>
      <c r="W196" s="8"/>
      <c r="X196" s="8"/>
      <c r="Y196" s="8"/>
    </row>
    <row r="197" spans="1:25">
      <c r="A197" s="1" t="s">
        <v>30</v>
      </c>
      <c r="B197" s="1" t="s">
        <v>22</v>
      </c>
      <c r="C197" s="1" t="s">
        <v>16</v>
      </c>
      <c r="D197" s="4">
        <v>45770</v>
      </c>
      <c r="E197" s="2">
        <v>64</v>
      </c>
      <c r="F197" s="2" t="s">
        <v>41</v>
      </c>
      <c r="G197" s="1" t="s">
        <v>40</v>
      </c>
      <c r="I197" s="1">
        <v>3</v>
      </c>
      <c r="J197" s="1">
        <v>1</v>
      </c>
      <c r="K197" s="2"/>
      <c r="L197" s="2"/>
      <c r="M197" s="2"/>
      <c r="N197" s="2"/>
      <c r="P197" s="2">
        <f t="shared" si="213"/>
        <v>0</v>
      </c>
      <c r="Q197" s="2">
        <f t="shared" si="214"/>
        <v>1</v>
      </c>
      <c r="R197" s="2">
        <f t="shared" si="215"/>
        <v>1</v>
      </c>
      <c r="S197" s="2">
        <f t="shared" si="216"/>
        <v>0</v>
      </c>
      <c r="T197" s="2">
        <f t="shared" si="217"/>
        <v>0</v>
      </c>
      <c r="U197" s="2">
        <f t="shared" si="218"/>
        <v>0</v>
      </c>
      <c r="V197" s="2">
        <f t="shared" si="219"/>
        <v>0</v>
      </c>
      <c r="W197" s="8"/>
      <c r="X197" s="8"/>
      <c r="Y197" s="8"/>
    </row>
    <row r="198" spans="1:25">
      <c r="A198" s="1" t="s">
        <v>30</v>
      </c>
      <c r="B198" s="1" t="s">
        <v>22</v>
      </c>
      <c r="C198" s="1" t="s">
        <v>16</v>
      </c>
      <c r="D198" s="4">
        <v>45770</v>
      </c>
      <c r="E198" s="2">
        <f t="shared" si="196"/>
        <v>65</v>
      </c>
      <c r="F198" s="2">
        <v>1</v>
      </c>
      <c r="G198" s="1" t="s">
        <v>12</v>
      </c>
      <c r="H198" s="1">
        <v>2</v>
      </c>
      <c r="I198" s="1">
        <v>1</v>
      </c>
      <c r="K198" s="2">
        <v>2</v>
      </c>
      <c r="L198" s="2"/>
      <c r="M198" s="2"/>
      <c r="N198" s="2"/>
      <c r="P198" s="2">
        <f t="shared" si="213"/>
        <v>1</v>
      </c>
      <c r="Q198" s="2">
        <f t="shared" si="214"/>
        <v>1</v>
      </c>
      <c r="R198" s="2">
        <f t="shared" si="215"/>
        <v>0</v>
      </c>
      <c r="S198" s="2">
        <f t="shared" si="216"/>
        <v>1</v>
      </c>
      <c r="T198" s="2">
        <f t="shared" si="217"/>
        <v>0</v>
      </c>
      <c r="U198" s="2">
        <f t="shared" si="218"/>
        <v>0</v>
      </c>
      <c r="V198" s="2">
        <f t="shared" si="219"/>
        <v>0</v>
      </c>
      <c r="W198" s="8" t="str">
        <f t="shared" ref="W198" si="220">IF(SUM(H198:H200)&gt;SUM(I198:I200), "Caleb", "Joshua")</f>
        <v>Caleb</v>
      </c>
      <c r="X198" s="8">
        <f t="shared" ref="X198" si="221">ABS(SUM(H198:H200)-SUM(I198:I200))</f>
        <v>4</v>
      </c>
      <c r="Y198" s="8">
        <f t="shared" ref="Y198" si="222">SUM(H198:H200, I198:I200)</f>
        <v>10</v>
      </c>
    </row>
    <row r="199" spans="1:25">
      <c r="A199" s="1" t="s">
        <v>30</v>
      </c>
      <c r="B199" s="1" t="s">
        <v>22</v>
      </c>
      <c r="C199" s="1" t="s">
        <v>16</v>
      </c>
      <c r="D199" s="4">
        <v>45770</v>
      </c>
      <c r="E199" s="2">
        <f t="shared" si="196"/>
        <v>65</v>
      </c>
      <c r="F199" s="2">
        <v>2</v>
      </c>
      <c r="G199" s="1" t="s">
        <v>12</v>
      </c>
      <c r="H199" s="1">
        <v>3</v>
      </c>
      <c r="I199" s="1">
        <v>2</v>
      </c>
      <c r="K199" s="2">
        <v>1</v>
      </c>
      <c r="L199" s="2"/>
      <c r="M199" s="2"/>
      <c r="N199" s="2"/>
      <c r="P199" s="2">
        <f t="shared" si="213"/>
        <v>1</v>
      </c>
      <c r="Q199" s="2">
        <f t="shared" si="214"/>
        <v>1</v>
      </c>
      <c r="R199" s="2">
        <f t="shared" si="215"/>
        <v>0</v>
      </c>
      <c r="S199" s="2">
        <f t="shared" si="216"/>
        <v>1</v>
      </c>
      <c r="T199" s="2">
        <f t="shared" si="217"/>
        <v>0</v>
      </c>
      <c r="U199" s="2">
        <f t="shared" si="218"/>
        <v>0</v>
      </c>
      <c r="V199" s="2">
        <f t="shared" si="219"/>
        <v>0</v>
      </c>
      <c r="W199" s="8"/>
      <c r="X199" s="8"/>
      <c r="Y199" s="8"/>
    </row>
    <row r="200" spans="1:25">
      <c r="A200" s="1" t="s">
        <v>30</v>
      </c>
      <c r="B200" s="1" t="s">
        <v>22</v>
      </c>
      <c r="C200" s="1" t="s">
        <v>16</v>
      </c>
      <c r="D200" s="4">
        <v>45770</v>
      </c>
      <c r="E200" s="2">
        <f t="shared" si="196"/>
        <v>65</v>
      </c>
      <c r="F200" s="2">
        <v>3</v>
      </c>
      <c r="G200" s="1" t="s">
        <v>12</v>
      </c>
      <c r="H200" s="1">
        <v>2</v>
      </c>
      <c r="I200" s="1">
        <v>0</v>
      </c>
      <c r="K200" s="2">
        <v>1</v>
      </c>
      <c r="L200" s="2"/>
      <c r="M200" s="2"/>
      <c r="N200" s="2"/>
      <c r="P200" s="2">
        <f t="shared" ref="P200" si="223">COUNTA(H200)</f>
        <v>1</v>
      </c>
      <c r="Q200" s="2">
        <f t="shared" ref="Q200" si="224">COUNTA(I200)</f>
        <v>1</v>
      </c>
      <c r="R200" s="2">
        <f t="shared" ref="R200" si="225">COUNTA(J200)</f>
        <v>0</v>
      </c>
      <c r="S200" s="2">
        <f t="shared" ref="S200" si="226">COUNTA(K200)</f>
        <v>1</v>
      </c>
      <c r="T200" s="2">
        <f t="shared" ref="T200" si="227">COUNTA(L200)</f>
        <v>0</v>
      </c>
      <c r="U200" s="2">
        <f t="shared" ref="U200" si="228">COUNTA(M200)</f>
        <v>0</v>
      </c>
      <c r="V200" s="2">
        <f t="shared" ref="V200" si="229">COUNTA(N200)</f>
        <v>0</v>
      </c>
      <c r="W200" s="8"/>
      <c r="X200" s="8"/>
      <c r="Y200" s="8"/>
    </row>
    <row r="201" spans="1:25">
      <c r="W201" s="6"/>
      <c r="X201" s="6"/>
      <c r="Y201" s="6"/>
    </row>
    <row r="204" spans="1:25">
      <c r="A204" s="8" t="s">
        <v>25</v>
      </c>
      <c r="B204" s="8"/>
      <c r="C204" s="8"/>
      <c r="D204" s="8"/>
      <c r="E204" s="8"/>
      <c r="F204" s="8"/>
      <c r="G204" s="1">
        <v>1</v>
      </c>
      <c r="H204" s="5">
        <f>SUMIF($F$2:$F201, $G204, H$2:H201)/SUMIF($F$2:$F201, $G204, P$2:P201)</f>
        <v>2.4444444444444446</v>
      </c>
      <c r="I204" s="5">
        <f>SUMIF($F$2:$F201, $G204, I$2:I201)/SUMIF($F$2:$F201, $G204, Q$2:Q201)</f>
        <v>0.96923076923076923</v>
      </c>
      <c r="J204" s="5">
        <f>SUMIF($F$2:$F201, $G204, J$2:J201)/SUMIF($F$2:$F201, $G204, R$2:R201)</f>
        <v>0.4</v>
      </c>
      <c r="K204" s="5">
        <f>SUMIF($F$2:$F201, $G204, K$2:K201)/SUMIF($F$2:$F201, $G204, S$2:S201)</f>
        <v>1.25</v>
      </c>
      <c r="L204" s="5">
        <f>SUMIF($F$2:$F201, $G204, L$2:L201)/SUMIF($F$2:$F201, $G204, T$2:T201)</f>
        <v>0</v>
      </c>
      <c r="M204" s="5">
        <f>SUMIF($F$2:$F201, $G204, M$2:M201)/SUMIF($F$2:$F201, $G204, U$2:U201)</f>
        <v>0</v>
      </c>
      <c r="N204" s="5">
        <f>SUMIF($F$2:$F201, $G204, N$2:N201)/SUMIF($F$2:$F201, $G204, V$2:V201)</f>
        <v>1</v>
      </c>
      <c r="P204" s="5"/>
      <c r="Q204" s="5"/>
      <c r="R204" s="5"/>
      <c r="S204" s="5"/>
      <c r="T204" s="5"/>
      <c r="U204" s="5"/>
      <c r="V204" s="5"/>
      <c r="X204" s="1" t="s">
        <v>49</v>
      </c>
      <c r="Y204" s="1" t="s">
        <v>50</v>
      </c>
    </row>
    <row r="205" spans="1:25">
      <c r="A205" s="8"/>
      <c r="B205" s="8"/>
      <c r="C205" s="8"/>
      <c r="D205" s="8"/>
      <c r="E205" s="8"/>
      <c r="F205" s="8"/>
      <c r="G205" s="1">
        <v>2</v>
      </c>
      <c r="H205" s="5">
        <f>SUMIF($F$2:$F202, $G205, H$2:H202)/SUMIF($F$2:$F202, $G205, P$2:P202)</f>
        <v>2.9365079365079363</v>
      </c>
      <c r="I205" s="5">
        <f>SUMIF($F$2:$F202, $G205, I$2:I202)/SUMIF($F$2:$F202, $G205, Q$2:Q202)</f>
        <v>1.323076923076923</v>
      </c>
      <c r="J205" s="5">
        <f>SUMIF($F$2:$F202, $G205, J$2:J202)/SUMIF($F$2:$F202, $G205, R$2:R202)</f>
        <v>0.8</v>
      </c>
      <c r="K205" s="5">
        <f>SUMIF($F$2:$F202, $G205, K$2:K202)/SUMIF($F$2:$F202, $G205, S$2:S202)</f>
        <v>1.1666666666666667</v>
      </c>
      <c r="L205" s="5">
        <f>SUMIF($F$2:$F202, $G205, L$2:L202)/SUMIF($F$2:$F202, $G205, T$2:T202)</f>
        <v>0</v>
      </c>
      <c r="M205" s="5">
        <f>SUMIF($F$2:$F202, $G205, M$2:M202)/SUMIF($F$2:$F202, $G205, U$2:U202)</f>
        <v>1.5</v>
      </c>
      <c r="N205" s="5">
        <f>SUMIF($F$2:$F202, $G205, N$2:N202)/SUMIF($F$2:$F202, $G205, V$2:V202)</f>
        <v>1</v>
      </c>
      <c r="P205" s="5"/>
      <c r="Q205" s="5"/>
      <c r="R205" s="5"/>
      <c r="S205" s="5"/>
      <c r="T205" s="5"/>
      <c r="U205" s="5"/>
      <c r="V205" s="5"/>
      <c r="W205" s="1" t="s">
        <v>4</v>
      </c>
      <c r="X205" s="1">
        <f xml:space="preserve"> COUNTIF(W2:W201,W205)</f>
        <v>49</v>
      </c>
      <c r="Y205" s="7">
        <f>X205/SUM(X205:X206)</f>
        <v>0.77777777777777779</v>
      </c>
    </row>
    <row r="206" spans="1:25">
      <c r="A206" s="8"/>
      <c r="B206" s="8"/>
      <c r="C206" s="8"/>
      <c r="D206" s="8"/>
      <c r="E206" s="8"/>
      <c r="F206" s="8"/>
      <c r="G206" s="1">
        <v>3</v>
      </c>
      <c r="H206" s="5">
        <f>SUMIF($F$2:$F203, $G206, H$2:H203)/SUMIF($F$2:$F203, $G206, P$2:P203)</f>
        <v>2.3492063492063493</v>
      </c>
      <c r="I206" s="5">
        <f>SUMIF($F$2:$F203, $G206, I$2:I203)/SUMIF($F$2:$F203, $G206, Q$2:Q203)</f>
        <v>1.5384615384615385</v>
      </c>
      <c r="J206" s="5">
        <f>SUMIF($F$2:$F203, $G206, J$2:J203)/SUMIF($F$2:$F203, $G206, R$2:R203)</f>
        <v>1.3</v>
      </c>
      <c r="K206" s="5">
        <f>SUMIF($F$2:$F203, $G206, K$2:K203)/SUMIF($F$2:$F203, $G206, S$2:S203)</f>
        <v>0.66666666666666663</v>
      </c>
      <c r="L206" s="5">
        <f>SUMIF($F$2:$F203, $G206, L$2:L203)/SUMIF($F$2:$F203, $G206, T$2:T203)</f>
        <v>1</v>
      </c>
      <c r="M206" s="5">
        <f>SUMIF($F$2:$F203, $G206, M$2:M203)/SUMIF($F$2:$F203, $G206, U$2:U203)</f>
        <v>0.5</v>
      </c>
      <c r="N206" s="5">
        <f>SUMIF($F$2:$F203, $G206, N$2:N203)/SUMIF($F$2:$F203, $G206, V$2:V203)</f>
        <v>0</v>
      </c>
      <c r="P206" s="5"/>
      <c r="Q206" s="5"/>
      <c r="R206" s="5"/>
      <c r="S206" s="5"/>
      <c r="T206" s="5"/>
      <c r="U206" s="5"/>
      <c r="V206" s="5"/>
      <c r="W206" s="1" t="s">
        <v>5</v>
      </c>
      <c r="X206" s="1">
        <f xml:space="preserve"> COUNTIF(W3:W202,W206)</f>
        <v>14</v>
      </c>
      <c r="Y206" s="7">
        <f>X206/SUM(X205:X206)</f>
        <v>0.22222222222222221</v>
      </c>
    </row>
    <row r="207" spans="1:25">
      <c r="A207" s="8"/>
      <c r="B207" s="8"/>
      <c r="C207" s="8"/>
      <c r="D207" s="8"/>
      <c r="E207" s="8"/>
      <c r="F207" s="8"/>
      <c r="G207" s="1" t="s">
        <v>41</v>
      </c>
      <c r="H207" s="5">
        <f>IF(SUMIF($F$2:$F204, $G207, P$2:P204) = 0, "", SUMIF($F$2:$F204, $G207, H$2:H204)/SUMIF($F$2:$F204, $G207, P$2:P204))</f>
        <v>2.5</v>
      </c>
      <c r="I207" s="5">
        <f>IF(SUMIF($F$2:$F204, $G207, Q$2:Q204) = 0, "", SUMIF($F$2:$F204, $G207, I$2:I204)/SUMIF($F$2:$F204, $G207, Q$2:Q204))</f>
        <v>3</v>
      </c>
      <c r="J207" s="5">
        <f>IF(SUMIF($F$2:$F204, $G207, R$2:R204) = 0, "", SUMIF($F$2:$F204, $G207, J$2:J204)/SUMIF($F$2:$F204, $G207, R$2:R204))</f>
        <v>2</v>
      </c>
      <c r="K207" s="5" t="str">
        <f>IF(SUMIF($F$2:$F204, $G207, S$2:S204) = 0, "", SUMIF($F$2:$F204, $G207, K$2:K204)/SUMIF($F$2:$F204, $G207, S$2:S204))</f>
        <v/>
      </c>
      <c r="L207" s="5" t="str">
        <f>IF(SUMIF($F$2:$F204, $G207, T$2:T204) = 0, "", SUMIF($F$2:$F204, $G207, L$2:L204)/SUMIF($F$2:$F204, $G207, T$2:T204))</f>
        <v/>
      </c>
      <c r="M207" s="5">
        <f>IF(SUMIF($F$2:$F204, $G207, U$2:U204) = 0, "", SUMIF($F$2:$F204, $G207, M$2:M204)/SUMIF($F$2:$F204, $G207, U$2:U204))</f>
        <v>0</v>
      </c>
      <c r="N207" s="5" t="str">
        <f>IF(SUMIF($F$2:$F204, $G207, V$2:V204) = 0, "", SUMIF($F$2:$F204, $G207, N$2:N204)/SUMIF($F$2:$F204, $G207, V$2:V204))</f>
        <v/>
      </c>
      <c r="P207" s="5"/>
      <c r="Q207" s="5"/>
      <c r="R207" s="5"/>
      <c r="S207" s="5"/>
      <c r="T207" s="5"/>
      <c r="U207" s="5"/>
      <c r="V207" s="5"/>
    </row>
    <row r="208" spans="1:25">
      <c r="A208" s="8"/>
      <c r="B208" s="8"/>
      <c r="C208" s="8"/>
      <c r="D208" s="8"/>
      <c r="E208" s="8"/>
      <c r="F208" s="8"/>
      <c r="G208" s="1" t="s">
        <v>51</v>
      </c>
      <c r="H208" s="5">
        <f>AVERAGE(H$2:H201)*3</f>
        <v>7.7277486910994764</v>
      </c>
      <c r="I208" s="5">
        <f>AVERAGE(I$2:I201)*3</f>
        <v>3.8832487309644668</v>
      </c>
      <c r="J208" s="5">
        <f>AVERAGE(J$2:J201)*3</f>
        <v>2.71875</v>
      </c>
      <c r="K208" s="5">
        <f>AVERAGE(K$2:K201)*3</f>
        <v>3.083333333333333</v>
      </c>
      <c r="L208" s="5">
        <f>AVERAGE(L$2:L201)*3</f>
        <v>1</v>
      </c>
      <c r="M208" s="5">
        <f>AVERAGE(M$2:M201)*3</f>
        <v>1.5</v>
      </c>
      <c r="N208" s="5">
        <f>AVERAGE(N$2:N201)*3</f>
        <v>2</v>
      </c>
      <c r="P208" s="5"/>
      <c r="Q208" s="5"/>
      <c r="R208" s="5"/>
      <c r="S208" s="5"/>
      <c r="T208" s="5"/>
      <c r="U208" s="5"/>
      <c r="V208" s="5"/>
    </row>
  </sheetData>
  <mergeCells count="196">
    <mergeCell ref="A204:F208"/>
    <mergeCell ref="W170:W172"/>
    <mergeCell ref="X170:X172"/>
    <mergeCell ref="Y170:Y172"/>
    <mergeCell ref="W173:W177"/>
    <mergeCell ref="X173:X177"/>
    <mergeCell ref="Y173:Y177"/>
    <mergeCell ref="W178:W180"/>
    <mergeCell ref="X178:X180"/>
    <mergeCell ref="Y178:Y180"/>
    <mergeCell ref="W181:W183"/>
    <mergeCell ref="W187:W189"/>
    <mergeCell ref="X187:X189"/>
    <mergeCell ref="Y187:Y189"/>
    <mergeCell ref="W190:W192"/>
    <mergeCell ref="X190:X192"/>
    <mergeCell ref="W193:W197"/>
    <mergeCell ref="X193:X197"/>
    <mergeCell ref="Y190:Y192"/>
    <mergeCell ref="X181:X183"/>
    <mergeCell ref="Y181:Y183"/>
    <mergeCell ref="W184:W186"/>
    <mergeCell ref="X184:X186"/>
    <mergeCell ref="Y184:Y186"/>
    <mergeCell ref="W152:W154"/>
    <mergeCell ref="X152:X154"/>
    <mergeCell ref="Y152:Y154"/>
    <mergeCell ref="W155:W157"/>
    <mergeCell ref="X155:X157"/>
    <mergeCell ref="Y155:Y157"/>
    <mergeCell ref="Y158:Y160"/>
    <mergeCell ref="W167:W169"/>
    <mergeCell ref="X167:X169"/>
    <mergeCell ref="Y167:Y169"/>
    <mergeCell ref="W161:W163"/>
    <mergeCell ref="X161:X163"/>
    <mergeCell ref="Y161:Y163"/>
    <mergeCell ref="W143:W145"/>
    <mergeCell ref="X143:X145"/>
    <mergeCell ref="Y143:Y145"/>
    <mergeCell ref="W146:W148"/>
    <mergeCell ref="X146:X148"/>
    <mergeCell ref="Y146:Y148"/>
    <mergeCell ref="W149:W151"/>
    <mergeCell ref="X149:X151"/>
    <mergeCell ref="Y149:Y151"/>
    <mergeCell ref="W137:W139"/>
    <mergeCell ref="X137:X139"/>
    <mergeCell ref="Y137:Y139"/>
    <mergeCell ref="W140:W142"/>
    <mergeCell ref="X140:X142"/>
    <mergeCell ref="Y140:Y142"/>
    <mergeCell ref="W131:W133"/>
    <mergeCell ref="X131:X133"/>
    <mergeCell ref="Y131:Y133"/>
    <mergeCell ref="W125:W127"/>
    <mergeCell ref="X125:X127"/>
    <mergeCell ref="Y125:Y127"/>
    <mergeCell ref="W134:W136"/>
    <mergeCell ref="X134:X136"/>
    <mergeCell ref="Y134:Y136"/>
    <mergeCell ref="W119:W121"/>
    <mergeCell ref="X119:X121"/>
    <mergeCell ref="Y119:Y121"/>
    <mergeCell ref="W128:W130"/>
    <mergeCell ref="X128:X130"/>
    <mergeCell ref="Y128:Y130"/>
    <mergeCell ref="Y29:Y31"/>
    <mergeCell ref="Y32:Y34"/>
    <mergeCell ref="Y35:Y37"/>
    <mergeCell ref="Y38:Y40"/>
    <mergeCell ref="Y41:Y43"/>
    <mergeCell ref="X17:X19"/>
    <mergeCell ref="W101:W103"/>
    <mergeCell ref="X101:X103"/>
    <mergeCell ref="Y74:Y76"/>
    <mergeCell ref="Y77:Y79"/>
    <mergeCell ref="Y80:Y82"/>
    <mergeCell ref="Y83:Y85"/>
    <mergeCell ref="Y86:Y88"/>
    <mergeCell ref="Y59:Y61"/>
    <mergeCell ref="Y62:Y64"/>
    <mergeCell ref="Y65:Y67"/>
    <mergeCell ref="Y68:Y70"/>
    <mergeCell ref="Y71:Y73"/>
    <mergeCell ref="W89:W91"/>
    <mergeCell ref="X89:X91"/>
    <mergeCell ref="X92:X94"/>
    <mergeCell ref="Y2:Y4"/>
    <mergeCell ref="Y5:Y7"/>
    <mergeCell ref="Y8:Y10"/>
    <mergeCell ref="Y11:Y13"/>
    <mergeCell ref="Y14:Y16"/>
    <mergeCell ref="Y17:Y19"/>
    <mergeCell ref="Y20:Y22"/>
    <mergeCell ref="Y23:Y25"/>
    <mergeCell ref="Y26:Y28"/>
    <mergeCell ref="W17:W19"/>
    <mergeCell ref="W95:W97"/>
    <mergeCell ref="X95:X97"/>
    <mergeCell ref="W26:W28"/>
    <mergeCell ref="W29:W31"/>
    <mergeCell ref="W32:W34"/>
    <mergeCell ref="X32:X34"/>
    <mergeCell ref="W20:W22"/>
    <mergeCell ref="W23:W25"/>
    <mergeCell ref="W35:W37"/>
    <mergeCell ref="X35:X37"/>
    <mergeCell ref="X20:X22"/>
    <mergeCell ref="X23:X25"/>
    <mergeCell ref="X26:X28"/>
    <mergeCell ref="X29:X31"/>
    <mergeCell ref="X50:X52"/>
    <mergeCell ref="W53:W55"/>
    <mergeCell ref="X53:X55"/>
    <mergeCell ref="W56:W58"/>
    <mergeCell ref="X56:X58"/>
    <mergeCell ref="W59:W61"/>
    <mergeCell ref="X59:X61"/>
    <mergeCell ref="W62:W64"/>
    <mergeCell ref="W38:W40"/>
    <mergeCell ref="X2:X4"/>
    <mergeCell ref="X5:X7"/>
    <mergeCell ref="X8:X10"/>
    <mergeCell ref="X11:X13"/>
    <mergeCell ref="X14:X16"/>
    <mergeCell ref="W2:W4"/>
    <mergeCell ref="W5:W7"/>
    <mergeCell ref="W8:W10"/>
    <mergeCell ref="W11:W13"/>
    <mergeCell ref="W14:W16"/>
    <mergeCell ref="W158:W160"/>
    <mergeCell ref="X158:X160"/>
    <mergeCell ref="X62:X64"/>
    <mergeCell ref="W65:W67"/>
    <mergeCell ref="X65:X67"/>
    <mergeCell ref="W68:W70"/>
    <mergeCell ref="X68:X70"/>
    <mergeCell ref="W71:W73"/>
    <mergeCell ref="X71:X73"/>
    <mergeCell ref="W98:W100"/>
    <mergeCell ref="X98:X100"/>
    <mergeCell ref="W74:W76"/>
    <mergeCell ref="X74:X76"/>
    <mergeCell ref="W77:W79"/>
    <mergeCell ref="X77:X79"/>
    <mergeCell ref="W92:W94"/>
    <mergeCell ref="W116:W118"/>
    <mergeCell ref="X116:X118"/>
    <mergeCell ref="W104:W106"/>
    <mergeCell ref="X104:X106"/>
    <mergeCell ref="W107:W109"/>
    <mergeCell ref="X107:X109"/>
    <mergeCell ref="W110:W112"/>
    <mergeCell ref="X110:X112"/>
    <mergeCell ref="Y98:Y100"/>
    <mergeCell ref="Y101:Y103"/>
    <mergeCell ref="W113:W115"/>
    <mergeCell ref="X113:X115"/>
    <mergeCell ref="X38:X40"/>
    <mergeCell ref="W41:W43"/>
    <mergeCell ref="X41:X43"/>
    <mergeCell ref="W44:W46"/>
    <mergeCell ref="X44:X46"/>
    <mergeCell ref="W47:W49"/>
    <mergeCell ref="X47:X49"/>
    <mergeCell ref="W50:W52"/>
    <mergeCell ref="Y44:Y46"/>
    <mergeCell ref="Y47:Y49"/>
    <mergeCell ref="Y50:Y52"/>
    <mergeCell ref="Y53:Y55"/>
    <mergeCell ref="Y56:Y58"/>
    <mergeCell ref="Y193:Y197"/>
    <mergeCell ref="W198:W200"/>
    <mergeCell ref="X198:X200"/>
    <mergeCell ref="Y198:Y200"/>
    <mergeCell ref="W80:W82"/>
    <mergeCell ref="X80:X82"/>
    <mergeCell ref="W83:W85"/>
    <mergeCell ref="X83:X85"/>
    <mergeCell ref="W86:W88"/>
    <mergeCell ref="X86:X88"/>
    <mergeCell ref="W164:W166"/>
    <mergeCell ref="X164:X166"/>
    <mergeCell ref="Y164:Y166"/>
    <mergeCell ref="Y104:Y106"/>
    <mergeCell ref="Y107:Y109"/>
    <mergeCell ref="Y110:Y112"/>
    <mergeCell ref="Y113:Y115"/>
    <mergeCell ref="Y116:Y118"/>
    <mergeCell ref="W122:W124"/>
    <mergeCell ref="X122:X124"/>
    <mergeCell ref="Y122:Y124"/>
    <mergeCell ref="Y89:Y91"/>
    <mergeCell ref="Y92:Y94"/>
    <mergeCell ref="Y95:Y97"/>
  </mergeCells>
  <conditionalFormatting sqref="H204:N2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8:N2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Skinner</dc:creator>
  <cp:lastModifiedBy>Caleb Skinner</cp:lastModifiedBy>
  <dcterms:created xsi:type="dcterms:W3CDTF">2025-03-27T14:58:36Z</dcterms:created>
  <dcterms:modified xsi:type="dcterms:W3CDTF">2025-04-24T04:13:57Z</dcterms:modified>
</cp:coreProperties>
</file>