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15600" windowHeight="11160"/>
  </bookViews>
  <sheets>
    <sheet name="Form" sheetId="9" r:id="rId1"/>
  </sheets>
  <definedNames>
    <definedName name="_xlnm._FilterDatabase" localSheetId="0" hidden="1">Form!$A$2:$A$46</definedName>
    <definedName name="_xlnm.Print_Area" localSheetId="0">Form!$A$1:$Z$910</definedName>
  </definedNames>
  <calcPr calcId="144525"/>
</workbook>
</file>

<file path=xl/calcChain.xml><?xml version="1.0" encoding="utf-8"?>
<calcChain xmlns="http://schemas.openxmlformats.org/spreadsheetml/2006/main">
  <c r="Z866" i="9" l="1"/>
  <c r="K894" i="9" s="1"/>
  <c r="Z894" i="9" s="1"/>
  <c r="O849" i="9"/>
  <c r="N849" i="9"/>
  <c r="M849" i="9"/>
  <c r="L849" i="9"/>
  <c r="O835" i="9"/>
  <c r="N835" i="9"/>
  <c r="M835" i="9"/>
  <c r="L835" i="9"/>
  <c r="Y805" i="9"/>
  <c r="X805" i="9"/>
  <c r="W805" i="9"/>
  <c r="V805" i="9"/>
  <c r="U805" i="9"/>
  <c r="T805" i="9"/>
  <c r="S805" i="9"/>
  <c r="R805" i="9"/>
  <c r="Q805" i="9"/>
  <c r="P805" i="9"/>
  <c r="O805" i="9"/>
  <c r="N805" i="9"/>
  <c r="M805" i="9"/>
  <c r="L805" i="9"/>
  <c r="K805" i="9"/>
  <c r="Z794" i="9"/>
  <c r="K838" i="9" s="1"/>
  <c r="Z838" i="9" s="1"/>
  <c r="Z793" i="9"/>
  <c r="K837" i="9" s="1"/>
  <c r="Z837" i="9" s="1"/>
  <c r="Z792" i="9"/>
  <c r="K836" i="9" s="1"/>
  <c r="Y791" i="9"/>
  <c r="X791" i="9"/>
  <c r="W791" i="9"/>
  <c r="V791" i="9"/>
  <c r="U791" i="9"/>
  <c r="T791" i="9"/>
  <c r="S791" i="9"/>
  <c r="R791" i="9"/>
  <c r="Q791" i="9"/>
  <c r="P791" i="9"/>
  <c r="O791" i="9"/>
  <c r="N791" i="9"/>
  <c r="M791" i="9"/>
  <c r="L791" i="9"/>
  <c r="K791" i="9"/>
  <c r="Z778" i="9"/>
  <c r="K822" i="9" s="1"/>
  <c r="O761" i="9"/>
  <c r="N761" i="9"/>
  <c r="M761" i="9"/>
  <c r="L761" i="9"/>
  <c r="O747" i="9"/>
  <c r="N747" i="9"/>
  <c r="M747" i="9"/>
  <c r="L747" i="9"/>
  <c r="Y717" i="9"/>
  <c r="X717" i="9"/>
  <c r="W717" i="9"/>
  <c r="V717" i="9"/>
  <c r="U717" i="9"/>
  <c r="T717" i="9"/>
  <c r="S717" i="9"/>
  <c r="R717" i="9"/>
  <c r="Q717" i="9"/>
  <c r="P717" i="9"/>
  <c r="O717" i="9"/>
  <c r="N717" i="9"/>
  <c r="M717" i="9"/>
  <c r="L717" i="9"/>
  <c r="K717" i="9"/>
  <c r="Z713" i="9"/>
  <c r="K757" i="9" s="1"/>
  <c r="Z757" i="9" s="1"/>
  <c r="Z712" i="9"/>
  <c r="K756" i="9" s="1"/>
  <c r="Z756" i="9" s="1"/>
  <c r="Z711" i="9"/>
  <c r="K755" i="9" s="1"/>
  <c r="Z755" i="9" s="1"/>
  <c r="Z710" i="9"/>
  <c r="K754" i="9" s="1"/>
  <c r="Z754" i="9" s="1"/>
  <c r="Z709" i="9"/>
  <c r="K753" i="9" s="1"/>
  <c r="Z753" i="9" s="1"/>
  <c r="Z708" i="9"/>
  <c r="K752" i="9" s="1"/>
  <c r="Z752" i="9" s="1"/>
  <c r="Z707" i="9"/>
  <c r="K751" i="9" s="1"/>
  <c r="Z751" i="9" s="1"/>
  <c r="Z706" i="9"/>
  <c r="K750" i="9" s="1"/>
  <c r="Z750" i="9" s="1"/>
  <c r="Z705" i="9"/>
  <c r="K749" i="9" s="1"/>
  <c r="Z749" i="9" s="1"/>
  <c r="Z704" i="9"/>
  <c r="K748" i="9" s="1"/>
  <c r="Y703" i="9"/>
  <c r="X703" i="9"/>
  <c r="W703" i="9"/>
  <c r="V703" i="9"/>
  <c r="U703" i="9"/>
  <c r="T703" i="9"/>
  <c r="S703" i="9"/>
  <c r="R703" i="9"/>
  <c r="Q703" i="9"/>
  <c r="P703" i="9"/>
  <c r="O703" i="9"/>
  <c r="N703" i="9"/>
  <c r="M703" i="9"/>
  <c r="L703" i="9"/>
  <c r="K703" i="9"/>
  <c r="Z690" i="9"/>
  <c r="K734" i="9" s="1"/>
  <c r="O673" i="9"/>
  <c r="N673" i="9"/>
  <c r="M673" i="9"/>
  <c r="L673" i="9"/>
  <c r="O659" i="9"/>
  <c r="N659" i="9"/>
  <c r="M659" i="9"/>
  <c r="L659" i="9"/>
  <c r="Y629" i="9"/>
  <c r="X629" i="9"/>
  <c r="W629" i="9"/>
  <c r="V629" i="9"/>
  <c r="U629" i="9"/>
  <c r="T629" i="9"/>
  <c r="S629" i="9"/>
  <c r="R629" i="9"/>
  <c r="Q629" i="9"/>
  <c r="P629" i="9"/>
  <c r="O629" i="9"/>
  <c r="N629" i="9"/>
  <c r="M629" i="9"/>
  <c r="L629" i="9"/>
  <c r="K629" i="9"/>
  <c r="Z625" i="9"/>
  <c r="K669" i="9" s="1"/>
  <c r="Z669" i="9" s="1"/>
  <c r="Z624" i="9"/>
  <c r="K668" i="9" s="1"/>
  <c r="Z668" i="9" s="1"/>
  <c r="Z623" i="9"/>
  <c r="K667" i="9" s="1"/>
  <c r="Z667" i="9" s="1"/>
  <c r="Z622" i="9"/>
  <c r="K666" i="9" s="1"/>
  <c r="Z666" i="9" s="1"/>
  <c r="Z621" i="9"/>
  <c r="K665" i="9" s="1"/>
  <c r="Z665" i="9" s="1"/>
  <c r="Z620" i="9"/>
  <c r="K664" i="9" s="1"/>
  <c r="Z664" i="9" s="1"/>
  <c r="Z619" i="9"/>
  <c r="K663" i="9" s="1"/>
  <c r="Z663" i="9" s="1"/>
  <c r="Z618" i="9"/>
  <c r="K662" i="9" s="1"/>
  <c r="Z662" i="9" s="1"/>
  <c r="Z617" i="9"/>
  <c r="K661" i="9" s="1"/>
  <c r="Z661" i="9" s="1"/>
  <c r="Z616" i="9"/>
  <c r="K660" i="9" s="1"/>
  <c r="Y615" i="9"/>
  <c r="X615" i="9"/>
  <c r="W615" i="9"/>
  <c r="V615" i="9"/>
  <c r="U615" i="9"/>
  <c r="T615" i="9"/>
  <c r="S615" i="9"/>
  <c r="R615" i="9"/>
  <c r="Q615" i="9"/>
  <c r="P615" i="9"/>
  <c r="O615" i="9"/>
  <c r="N615" i="9"/>
  <c r="M615" i="9"/>
  <c r="L615" i="9"/>
  <c r="K615" i="9"/>
  <c r="Z602" i="9"/>
  <c r="K646" i="9" s="1"/>
  <c r="O585" i="9"/>
  <c r="N585" i="9"/>
  <c r="M585" i="9"/>
  <c r="L585" i="9"/>
  <c r="O571" i="9"/>
  <c r="N571" i="9"/>
  <c r="M571" i="9"/>
  <c r="L571" i="9"/>
  <c r="Y541" i="9"/>
  <c r="X541" i="9"/>
  <c r="W541" i="9"/>
  <c r="V541" i="9"/>
  <c r="U541" i="9"/>
  <c r="T541" i="9"/>
  <c r="S541" i="9"/>
  <c r="R541" i="9"/>
  <c r="Q541" i="9"/>
  <c r="P541" i="9"/>
  <c r="O541" i="9"/>
  <c r="N541" i="9"/>
  <c r="M541" i="9"/>
  <c r="L541" i="9"/>
  <c r="K541" i="9"/>
  <c r="Z535" i="9"/>
  <c r="K579" i="9" s="1"/>
  <c r="Z579" i="9" s="1"/>
  <c r="Z534" i="9"/>
  <c r="K578" i="9" s="1"/>
  <c r="Z578" i="9" s="1"/>
  <c r="Z533" i="9"/>
  <c r="K577" i="9" s="1"/>
  <c r="Z577" i="9" s="1"/>
  <c r="Z532" i="9"/>
  <c r="K576" i="9" s="1"/>
  <c r="Z576" i="9" s="1"/>
  <c r="Z531" i="9"/>
  <c r="K575" i="9" s="1"/>
  <c r="Z575" i="9" s="1"/>
  <c r="Z530" i="9"/>
  <c r="K574" i="9" s="1"/>
  <c r="Z574" i="9" s="1"/>
  <c r="Z529" i="9"/>
  <c r="K573" i="9" s="1"/>
  <c r="Z573" i="9" s="1"/>
  <c r="Z528" i="9"/>
  <c r="K572" i="9" s="1"/>
  <c r="Y527" i="9"/>
  <c r="X527" i="9"/>
  <c r="W527" i="9"/>
  <c r="V527" i="9"/>
  <c r="U527" i="9"/>
  <c r="T527" i="9"/>
  <c r="S527" i="9"/>
  <c r="R527" i="9"/>
  <c r="Q527" i="9"/>
  <c r="P527" i="9"/>
  <c r="O527" i="9"/>
  <c r="N527" i="9"/>
  <c r="M527" i="9"/>
  <c r="L527" i="9"/>
  <c r="K527" i="9"/>
  <c r="Z516" i="9"/>
  <c r="K560" i="9" s="1"/>
  <c r="Z560" i="9" s="1"/>
  <c r="Z515" i="9"/>
  <c r="K559" i="9" s="1"/>
  <c r="Z559" i="9" s="1"/>
  <c r="Z514" i="9"/>
  <c r="K558" i="9" s="1"/>
  <c r="O497" i="9"/>
  <c r="N497" i="9"/>
  <c r="M497" i="9"/>
  <c r="L497" i="9"/>
  <c r="O483" i="9"/>
  <c r="N483" i="9"/>
  <c r="M483" i="9"/>
  <c r="L483" i="9"/>
  <c r="Y453" i="9"/>
  <c r="X453" i="9"/>
  <c r="W453" i="9"/>
  <c r="V453" i="9"/>
  <c r="U453" i="9"/>
  <c r="T453" i="9"/>
  <c r="S453" i="9"/>
  <c r="R453" i="9"/>
  <c r="Q453" i="9"/>
  <c r="P453" i="9"/>
  <c r="O453" i="9"/>
  <c r="N453" i="9"/>
  <c r="M453" i="9"/>
  <c r="L453" i="9"/>
  <c r="K453" i="9"/>
  <c r="Z449" i="9"/>
  <c r="K493" i="9" s="1"/>
  <c r="Z493" i="9" s="1"/>
  <c r="Z448" i="9"/>
  <c r="K492" i="9" s="1"/>
  <c r="Z492" i="9" s="1"/>
  <c r="Z447" i="9"/>
  <c r="K491" i="9" s="1"/>
  <c r="Z491" i="9" s="1"/>
  <c r="Z446" i="9"/>
  <c r="K490" i="9" s="1"/>
  <c r="Z490" i="9" s="1"/>
  <c r="Z445" i="9"/>
  <c r="K489" i="9" s="1"/>
  <c r="Z489" i="9" s="1"/>
  <c r="Z444" i="9"/>
  <c r="K488" i="9" s="1"/>
  <c r="Z488" i="9" s="1"/>
  <c r="Z443" i="9"/>
  <c r="K487" i="9" s="1"/>
  <c r="Z487" i="9" s="1"/>
  <c r="Z442" i="9"/>
  <c r="K486" i="9" s="1"/>
  <c r="Z486" i="9" s="1"/>
  <c r="Z441" i="9"/>
  <c r="K485" i="9" s="1"/>
  <c r="Z485" i="9" s="1"/>
  <c r="Z440" i="9"/>
  <c r="K484" i="9" s="1"/>
  <c r="Y439" i="9"/>
  <c r="X439" i="9"/>
  <c r="W439" i="9"/>
  <c r="V439" i="9"/>
  <c r="U439" i="9"/>
  <c r="T439" i="9"/>
  <c r="S439" i="9"/>
  <c r="R439" i="9"/>
  <c r="Q439" i="9"/>
  <c r="P439" i="9"/>
  <c r="O439" i="9"/>
  <c r="N439" i="9"/>
  <c r="M439" i="9"/>
  <c r="L439" i="9"/>
  <c r="K439" i="9"/>
  <c r="Z426" i="9"/>
  <c r="K470" i="9" s="1"/>
  <c r="O409" i="9"/>
  <c r="N409" i="9"/>
  <c r="M409" i="9"/>
  <c r="L409" i="9"/>
  <c r="O395" i="9"/>
  <c r="N395" i="9"/>
  <c r="M395" i="9"/>
  <c r="L395" i="9"/>
  <c r="Y365" i="9"/>
  <c r="X365" i="9"/>
  <c r="W365" i="9"/>
  <c r="V365" i="9"/>
  <c r="U365" i="9"/>
  <c r="T365" i="9"/>
  <c r="S365" i="9"/>
  <c r="R365" i="9"/>
  <c r="Q365" i="9"/>
  <c r="P365" i="9"/>
  <c r="O365" i="9"/>
  <c r="N365" i="9"/>
  <c r="M365" i="9"/>
  <c r="L365" i="9"/>
  <c r="K365" i="9"/>
  <c r="Z352" i="9"/>
  <c r="K396" i="9" s="1"/>
  <c r="Y351" i="9"/>
  <c r="X351" i="9"/>
  <c r="W351" i="9"/>
  <c r="V351" i="9"/>
  <c r="U351" i="9"/>
  <c r="T351" i="9"/>
  <c r="S351" i="9"/>
  <c r="R351" i="9"/>
  <c r="Q351" i="9"/>
  <c r="P351" i="9"/>
  <c r="O351" i="9"/>
  <c r="N351" i="9"/>
  <c r="M351" i="9"/>
  <c r="L351" i="9"/>
  <c r="K351" i="9"/>
  <c r="Z346" i="9"/>
  <c r="K390" i="9" s="1"/>
  <c r="Z390" i="9" s="1"/>
  <c r="Z345" i="9"/>
  <c r="K389" i="9" s="1"/>
  <c r="Z389" i="9" s="1"/>
  <c r="Z344" i="9"/>
  <c r="K388" i="9" s="1"/>
  <c r="Z388" i="9" s="1"/>
  <c r="Z343" i="9"/>
  <c r="K387" i="9" s="1"/>
  <c r="Z387" i="9" s="1"/>
  <c r="Z342" i="9"/>
  <c r="K386" i="9" s="1"/>
  <c r="Z386" i="9" s="1"/>
  <c r="Z341" i="9"/>
  <c r="K385" i="9" s="1"/>
  <c r="Z385" i="9" s="1"/>
  <c r="Z340" i="9"/>
  <c r="K384" i="9" s="1"/>
  <c r="Z384" i="9" s="1"/>
  <c r="Z339" i="9"/>
  <c r="K383" i="9" s="1"/>
  <c r="Z383" i="9" s="1"/>
  <c r="Z338" i="9"/>
  <c r="K382" i="9" s="1"/>
  <c r="O321" i="9"/>
  <c r="N321" i="9"/>
  <c r="M321" i="9"/>
  <c r="L321" i="9"/>
  <c r="O307" i="9"/>
  <c r="N307" i="9"/>
  <c r="M307" i="9"/>
  <c r="L307" i="9"/>
  <c r="Y277" i="9"/>
  <c r="X277" i="9"/>
  <c r="W277" i="9"/>
  <c r="V277" i="9"/>
  <c r="U277" i="9"/>
  <c r="T277" i="9"/>
  <c r="S277" i="9"/>
  <c r="R277" i="9"/>
  <c r="Q277" i="9"/>
  <c r="P277" i="9"/>
  <c r="O277" i="9"/>
  <c r="N277" i="9"/>
  <c r="M277" i="9"/>
  <c r="L277" i="9"/>
  <c r="K277" i="9"/>
  <c r="Z273" i="9"/>
  <c r="K317" i="9" s="1"/>
  <c r="Z317" i="9" s="1"/>
  <c r="Z272" i="9"/>
  <c r="K316" i="9" s="1"/>
  <c r="Z316" i="9" s="1"/>
  <c r="Z271" i="9"/>
  <c r="K315" i="9" s="1"/>
  <c r="Z315" i="9" s="1"/>
  <c r="Z270" i="9"/>
  <c r="K314" i="9" s="1"/>
  <c r="Z314" i="9" s="1"/>
  <c r="Z269" i="9"/>
  <c r="K313" i="9" s="1"/>
  <c r="Z313" i="9" s="1"/>
  <c r="Z268" i="9"/>
  <c r="K312" i="9" s="1"/>
  <c r="Z312" i="9" s="1"/>
  <c r="Z267" i="9"/>
  <c r="K311" i="9" s="1"/>
  <c r="Z311" i="9" s="1"/>
  <c r="Z266" i="9"/>
  <c r="K310" i="9" s="1"/>
  <c r="Z310" i="9" s="1"/>
  <c r="Z265" i="9"/>
  <c r="K309" i="9" s="1"/>
  <c r="Z309" i="9" s="1"/>
  <c r="Z264" i="9"/>
  <c r="K308" i="9" s="1"/>
  <c r="Y263" i="9"/>
  <c r="X263" i="9"/>
  <c r="W263" i="9"/>
  <c r="V263" i="9"/>
  <c r="U263" i="9"/>
  <c r="T263" i="9"/>
  <c r="S263" i="9"/>
  <c r="R263" i="9"/>
  <c r="Q263" i="9"/>
  <c r="P263" i="9"/>
  <c r="O263" i="9"/>
  <c r="N263" i="9"/>
  <c r="M263" i="9"/>
  <c r="L263" i="9"/>
  <c r="K263" i="9"/>
  <c r="Z258" i="9"/>
  <c r="K302" i="9" s="1"/>
  <c r="Z302" i="9" s="1"/>
  <c r="Z257" i="9"/>
  <c r="K301" i="9" s="1"/>
  <c r="Z301" i="9" s="1"/>
  <c r="Z256" i="9"/>
  <c r="K300" i="9" s="1"/>
  <c r="Z300" i="9" s="1"/>
  <c r="Z255" i="9"/>
  <c r="K299" i="9" s="1"/>
  <c r="Z299" i="9" s="1"/>
  <c r="Z254" i="9"/>
  <c r="K298" i="9" s="1"/>
  <c r="Z298" i="9" s="1"/>
  <c r="Z253" i="9"/>
  <c r="K297" i="9" s="1"/>
  <c r="Z297" i="9" s="1"/>
  <c r="Z252" i="9"/>
  <c r="K296" i="9" s="1"/>
  <c r="Z296" i="9" s="1"/>
  <c r="Z251" i="9"/>
  <c r="K295" i="9" s="1"/>
  <c r="Z295" i="9" s="1"/>
  <c r="Z250" i="9"/>
  <c r="K294" i="9" s="1"/>
  <c r="O233" i="9"/>
  <c r="N233" i="9"/>
  <c r="M233" i="9"/>
  <c r="L233" i="9"/>
  <c r="O219" i="9"/>
  <c r="N219" i="9"/>
  <c r="M219" i="9"/>
  <c r="L219" i="9"/>
  <c r="Y189" i="9"/>
  <c r="X189" i="9"/>
  <c r="W189" i="9"/>
  <c r="V189" i="9"/>
  <c r="U189" i="9"/>
  <c r="T189" i="9"/>
  <c r="S189" i="9"/>
  <c r="R189" i="9"/>
  <c r="Q189" i="9"/>
  <c r="P189" i="9"/>
  <c r="O189" i="9"/>
  <c r="N189" i="9"/>
  <c r="M189" i="9"/>
  <c r="L189" i="9"/>
  <c r="K189" i="9"/>
  <c r="Z185" i="9"/>
  <c r="K229" i="9" s="1"/>
  <c r="Z229" i="9" s="1"/>
  <c r="Z184" i="9"/>
  <c r="K228" i="9" s="1"/>
  <c r="Z228" i="9" s="1"/>
  <c r="Z183" i="9"/>
  <c r="K227" i="9" s="1"/>
  <c r="Z227" i="9" s="1"/>
  <c r="Z182" i="9"/>
  <c r="K226" i="9" s="1"/>
  <c r="Z226" i="9" s="1"/>
  <c r="Z181" i="9"/>
  <c r="K225" i="9" s="1"/>
  <c r="Z225" i="9" s="1"/>
  <c r="Z180" i="9"/>
  <c r="K224" i="9" s="1"/>
  <c r="Z224" i="9" s="1"/>
  <c r="Z179" i="9"/>
  <c r="K223" i="9" s="1"/>
  <c r="Z223" i="9" s="1"/>
  <c r="Z178" i="9"/>
  <c r="K222" i="9" s="1"/>
  <c r="Z222" i="9" s="1"/>
  <c r="Z177" i="9"/>
  <c r="K221" i="9" s="1"/>
  <c r="Z221" i="9" s="1"/>
  <c r="Z176" i="9"/>
  <c r="K220" i="9" s="1"/>
  <c r="Y175" i="9"/>
  <c r="X175" i="9"/>
  <c r="W175" i="9"/>
  <c r="V175" i="9"/>
  <c r="U175" i="9"/>
  <c r="T175" i="9"/>
  <c r="S175" i="9"/>
  <c r="R175" i="9"/>
  <c r="Q175" i="9"/>
  <c r="P175" i="9"/>
  <c r="O175" i="9"/>
  <c r="N175" i="9"/>
  <c r="M175" i="9"/>
  <c r="L175" i="9"/>
  <c r="K175" i="9"/>
  <c r="Z171" i="9"/>
  <c r="K215" i="9" s="1"/>
  <c r="Z215" i="9" s="1"/>
  <c r="Z170" i="9"/>
  <c r="K214" i="9" s="1"/>
  <c r="Z214" i="9" s="1"/>
  <c r="Z169" i="9"/>
  <c r="K213" i="9" s="1"/>
  <c r="Z213" i="9" s="1"/>
  <c r="Z168" i="9"/>
  <c r="K212" i="9" s="1"/>
  <c r="Z212" i="9" s="1"/>
  <c r="Z167" i="9"/>
  <c r="K211" i="9" s="1"/>
  <c r="Z211" i="9" s="1"/>
  <c r="Z166" i="9"/>
  <c r="K210" i="9" s="1"/>
  <c r="Z210" i="9" s="1"/>
  <c r="Z165" i="9"/>
  <c r="K209" i="9" s="1"/>
  <c r="Z209" i="9" s="1"/>
  <c r="Z164" i="9"/>
  <c r="K208" i="9" s="1"/>
  <c r="Z208" i="9" s="1"/>
  <c r="Z163" i="9"/>
  <c r="K207" i="9" s="1"/>
  <c r="Z207" i="9" s="1"/>
  <c r="Z162" i="9"/>
  <c r="K206" i="9" s="1"/>
  <c r="O142" i="9"/>
  <c r="N142" i="9"/>
  <c r="M142" i="9"/>
  <c r="L142" i="9"/>
  <c r="O137" i="9"/>
  <c r="N137" i="9"/>
  <c r="M137" i="9"/>
  <c r="L137" i="9"/>
  <c r="O134" i="9"/>
  <c r="N134" i="9"/>
  <c r="M134" i="9"/>
  <c r="L134" i="9"/>
  <c r="Y113" i="9"/>
  <c r="X113" i="9"/>
  <c r="W113" i="9"/>
  <c r="V113" i="9"/>
  <c r="U113" i="9"/>
  <c r="T113" i="9"/>
  <c r="S113" i="9"/>
  <c r="R113" i="9"/>
  <c r="Q113" i="9"/>
  <c r="P113" i="9"/>
  <c r="O113" i="9"/>
  <c r="N113" i="9"/>
  <c r="M113" i="9"/>
  <c r="L113" i="9"/>
  <c r="K113" i="9"/>
  <c r="Z112" i="9"/>
  <c r="K141" i="9" s="1"/>
  <c r="Z141" i="9" s="1"/>
  <c r="Z111" i="9"/>
  <c r="K140" i="9" s="1"/>
  <c r="Z140" i="9" s="1"/>
  <c r="Z110" i="9"/>
  <c r="K139" i="9" s="1"/>
  <c r="Y108" i="9"/>
  <c r="X108" i="9"/>
  <c r="W108" i="9"/>
  <c r="V108" i="9"/>
  <c r="U108" i="9"/>
  <c r="T108" i="9"/>
  <c r="S108" i="9"/>
  <c r="R108" i="9"/>
  <c r="Q108" i="9"/>
  <c r="P108" i="9"/>
  <c r="O108" i="9"/>
  <c r="N108" i="9"/>
  <c r="M108" i="9"/>
  <c r="L108" i="9"/>
  <c r="K108" i="9"/>
  <c r="Z107" i="9"/>
  <c r="K136" i="9" s="1"/>
  <c r="Z136" i="9" s="1"/>
  <c r="Z106" i="9"/>
  <c r="K135" i="9" s="1"/>
  <c r="Y105" i="9"/>
  <c r="X105" i="9"/>
  <c r="W105" i="9"/>
  <c r="V105" i="9"/>
  <c r="U105" i="9"/>
  <c r="T105" i="9"/>
  <c r="S105" i="9"/>
  <c r="R105" i="9"/>
  <c r="Q105" i="9"/>
  <c r="P105" i="9"/>
  <c r="O105" i="9"/>
  <c r="N105" i="9"/>
  <c r="M105" i="9"/>
  <c r="L105" i="9"/>
  <c r="K105" i="9"/>
  <c r="Z104" i="9"/>
  <c r="K133" i="9" s="1"/>
  <c r="Z133" i="9" s="1"/>
  <c r="Z103" i="9"/>
  <c r="K132" i="9" s="1"/>
  <c r="O83" i="9"/>
  <c r="N83" i="9"/>
  <c r="M83" i="9"/>
  <c r="L83" i="9"/>
  <c r="O82" i="9"/>
  <c r="N82" i="9"/>
  <c r="M82" i="9"/>
  <c r="L82" i="9"/>
  <c r="O81" i="9"/>
  <c r="N81" i="9"/>
  <c r="M81" i="9"/>
  <c r="L81" i="9"/>
  <c r="O78" i="9"/>
  <c r="N78" i="9"/>
  <c r="M78" i="9"/>
  <c r="L78" i="9"/>
  <c r="O75" i="9"/>
  <c r="O84" i="9" s="1"/>
  <c r="N75" i="9"/>
  <c r="N84" i="9" s="1"/>
  <c r="M75" i="9"/>
  <c r="M84" i="9" s="1"/>
  <c r="L75" i="9"/>
  <c r="L84" i="9" s="1"/>
  <c r="O70" i="9"/>
  <c r="N70" i="9"/>
  <c r="M70" i="9"/>
  <c r="L70" i="9"/>
  <c r="O69" i="9"/>
  <c r="N69" i="9"/>
  <c r="M69" i="9"/>
  <c r="L69" i="9"/>
  <c r="O68" i="9"/>
  <c r="N68" i="9"/>
  <c r="M68" i="9"/>
  <c r="L68" i="9"/>
  <c r="O65" i="9"/>
  <c r="N65" i="9"/>
  <c r="M65" i="9"/>
  <c r="L65" i="9"/>
  <c r="O62" i="9"/>
  <c r="O71" i="9" s="1"/>
  <c r="N62" i="9"/>
  <c r="N71" i="9" s="1"/>
  <c r="M62" i="9"/>
  <c r="M71" i="9" s="1"/>
  <c r="L62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Z35" i="9"/>
  <c r="K80" i="9" s="1"/>
  <c r="Z80" i="9" s="1"/>
  <c r="Z34" i="9"/>
  <c r="K79" i="9" s="1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Z32" i="9"/>
  <c r="K77" i="9" s="1"/>
  <c r="Z77" i="9" s="1"/>
  <c r="Z31" i="9"/>
  <c r="K76" i="9" s="1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Z29" i="9"/>
  <c r="K74" i="9" s="1"/>
  <c r="Z28" i="9"/>
  <c r="K73" i="9" s="1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Z22" i="9"/>
  <c r="K67" i="9" s="1"/>
  <c r="Z67" i="9" s="1"/>
  <c r="Z21" i="9"/>
  <c r="K66" i="9" s="1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Z19" i="9"/>
  <c r="K64" i="9" s="1"/>
  <c r="Z64" i="9" s="1"/>
  <c r="Z18" i="9"/>
  <c r="K63" i="9" s="1"/>
  <c r="Y17" i="9"/>
  <c r="X17" i="9"/>
  <c r="W17" i="9"/>
  <c r="V17" i="9"/>
  <c r="V26" i="9" s="1"/>
  <c r="U17" i="9"/>
  <c r="T17" i="9"/>
  <c r="S17" i="9"/>
  <c r="R17" i="9"/>
  <c r="R26" i="9" s="1"/>
  <c r="Q17" i="9"/>
  <c r="P17" i="9"/>
  <c r="O17" i="9"/>
  <c r="N17" i="9"/>
  <c r="N26" i="9" s="1"/>
  <c r="M17" i="9"/>
  <c r="L17" i="9"/>
  <c r="K17" i="9"/>
  <c r="Z16" i="9"/>
  <c r="K61" i="9" s="1"/>
  <c r="Z15" i="9"/>
  <c r="K60" i="9" s="1"/>
  <c r="X39" i="9" l="1"/>
  <c r="S39" i="9"/>
  <c r="O893" i="9"/>
  <c r="O895" i="9" s="1"/>
  <c r="N893" i="9"/>
  <c r="N895" i="9" s="1"/>
  <c r="M893" i="9"/>
  <c r="M895" i="9" s="1"/>
  <c r="L893" i="9"/>
  <c r="L895" i="9" s="1"/>
  <c r="Z805" i="9"/>
  <c r="Z703" i="9"/>
  <c r="Z365" i="9"/>
  <c r="Y865" i="9"/>
  <c r="Y867" i="9" s="1"/>
  <c r="X865" i="9"/>
  <c r="X867" i="9" s="1"/>
  <c r="W865" i="9"/>
  <c r="W867" i="9" s="1"/>
  <c r="V865" i="9"/>
  <c r="V867" i="9" s="1"/>
  <c r="U865" i="9"/>
  <c r="U867" i="9" s="1"/>
  <c r="T865" i="9"/>
  <c r="T867" i="9" s="1"/>
  <c r="S865" i="9"/>
  <c r="S867" i="9" s="1"/>
  <c r="R865" i="9"/>
  <c r="R867" i="9" s="1"/>
  <c r="P865" i="9"/>
  <c r="P867" i="9" s="1"/>
  <c r="Q865" i="9"/>
  <c r="Q867" i="9" s="1"/>
  <c r="O865" i="9"/>
  <c r="O867" i="9" s="1"/>
  <c r="N865" i="9"/>
  <c r="N867" i="9" s="1"/>
  <c r="M865" i="9"/>
  <c r="M867" i="9" s="1"/>
  <c r="Z791" i="9"/>
  <c r="Z717" i="9"/>
  <c r="Z629" i="9"/>
  <c r="Z615" i="9"/>
  <c r="Z541" i="9"/>
  <c r="Z527" i="9"/>
  <c r="Z453" i="9"/>
  <c r="Z439" i="9"/>
  <c r="Z351" i="9"/>
  <c r="Z277" i="9"/>
  <c r="Z263" i="9"/>
  <c r="L865" i="9"/>
  <c r="L867" i="9" s="1"/>
  <c r="Z189" i="9"/>
  <c r="Z175" i="9"/>
  <c r="Z113" i="9"/>
  <c r="Y39" i="9"/>
  <c r="W39" i="9"/>
  <c r="V39" i="9"/>
  <c r="U39" i="9"/>
  <c r="T39" i="9"/>
  <c r="R39" i="9"/>
  <c r="Q39" i="9"/>
  <c r="P39" i="9"/>
  <c r="O39" i="9"/>
  <c r="M39" i="9"/>
  <c r="L39" i="9"/>
  <c r="Z36" i="9"/>
  <c r="K39" i="9"/>
  <c r="Z33" i="9"/>
  <c r="Z30" i="9"/>
  <c r="Z37" i="9"/>
  <c r="Z108" i="9"/>
  <c r="Z105" i="9"/>
  <c r="L71" i="9"/>
  <c r="Z23" i="9"/>
  <c r="K26" i="9"/>
  <c r="O26" i="9"/>
  <c r="S26" i="9"/>
  <c r="W26" i="9"/>
  <c r="P26" i="9"/>
  <c r="T26" i="9"/>
  <c r="X26" i="9"/>
  <c r="Z20" i="9"/>
  <c r="M26" i="9"/>
  <c r="Q26" i="9"/>
  <c r="U26" i="9"/>
  <c r="Y26" i="9"/>
  <c r="Z24" i="9"/>
  <c r="Z17" i="9"/>
  <c r="Z26" i="9" s="1"/>
  <c r="Z66" i="9"/>
  <c r="K68" i="9"/>
  <c r="Z68" i="9" s="1"/>
  <c r="K82" i="9"/>
  <c r="Z73" i="9"/>
  <c r="K75" i="9"/>
  <c r="K83" i="9"/>
  <c r="Z74" i="9"/>
  <c r="Z83" i="9" s="1"/>
  <c r="K69" i="9"/>
  <c r="Z60" i="9"/>
  <c r="K62" i="9"/>
  <c r="K70" i="9"/>
  <c r="Z61" i="9"/>
  <c r="Z70" i="9" s="1"/>
  <c r="K65" i="9"/>
  <c r="Z65" i="9" s="1"/>
  <c r="Z63" i="9"/>
  <c r="N39" i="9"/>
  <c r="Z139" i="9"/>
  <c r="K142" i="9"/>
  <c r="Z142" i="9" s="1"/>
  <c r="K307" i="9"/>
  <c r="Z307" i="9" s="1"/>
  <c r="Z294" i="9"/>
  <c r="Z308" i="9"/>
  <c r="K321" i="9"/>
  <c r="Z321" i="9" s="1"/>
  <c r="Z572" i="9"/>
  <c r="K585" i="9"/>
  <c r="Z585" i="9" s="1"/>
  <c r="K747" i="9"/>
  <c r="Z747" i="9" s="1"/>
  <c r="Z734" i="9"/>
  <c r="K761" i="9"/>
  <c r="Z761" i="9" s="1"/>
  <c r="Z748" i="9"/>
  <c r="L26" i="9"/>
  <c r="Z38" i="9"/>
  <c r="Z76" i="9"/>
  <c r="K78" i="9"/>
  <c r="Z78" i="9" s="1"/>
  <c r="K395" i="9"/>
  <c r="Z395" i="9" s="1"/>
  <c r="Z382" i="9"/>
  <c r="K409" i="9"/>
  <c r="Z409" i="9" s="1"/>
  <c r="Z396" i="9"/>
  <c r="K483" i="9"/>
  <c r="Z483" i="9" s="1"/>
  <c r="Z470" i="9"/>
  <c r="Z484" i="9"/>
  <c r="K497" i="9"/>
  <c r="Z497" i="9" s="1"/>
  <c r="K835" i="9"/>
  <c r="Z835" i="9" s="1"/>
  <c r="Z822" i="9"/>
  <c r="K849" i="9"/>
  <c r="Z849" i="9" s="1"/>
  <c r="Z836" i="9"/>
  <c r="Z132" i="9"/>
  <c r="K134" i="9"/>
  <c r="Z134" i="9" s="1"/>
  <c r="Z206" i="9"/>
  <c r="K219" i="9"/>
  <c r="Z219" i="9" s="1"/>
  <c r="K571" i="9"/>
  <c r="Z571" i="9" s="1"/>
  <c r="Z558" i="9"/>
  <c r="Z25" i="9"/>
  <c r="K81" i="9"/>
  <c r="Z81" i="9" s="1"/>
  <c r="Z79" i="9"/>
  <c r="Z135" i="9"/>
  <c r="K137" i="9"/>
  <c r="Z137" i="9" s="1"/>
  <c r="Z220" i="9"/>
  <c r="K233" i="9"/>
  <c r="Z233" i="9" s="1"/>
  <c r="Z646" i="9"/>
  <c r="K659" i="9"/>
  <c r="Z659" i="9" s="1"/>
  <c r="Z660" i="9"/>
  <c r="K673" i="9"/>
  <c r="Z673" i="9" s="1"/>
  <c r="K865" i="9"/>
  <c r="Z39" i="9" l="1"/>
  <c r="Z82" i="9"/>
  <c r="K867" i="9"/>
  <c r="Z867" i="9" s="1"/>
  <c r="Z865" i="9"/>
  <c r="K893" i="9" s="1"/>
  <c r="Z69" i="9"/>
  <c r="K71" i="9"/>
  <c r="Z62" i="9"/>
  <c r="Z71" i="9" s="1"/>
  <c r="K84" i="9"/>
  <c r="Z75" i="9"/>
  <c r="Z84" i="9" s="1"/>
  <c r="Z893" i="9" l="1"/>
  <c r="K895" i="9"/>
  <c r="Z895" i="9" s="1"/>
</calcChain>
</file>

<file path=xl/sharedStrings.xml><?xml version="1.0" encoding="utf-8"?>
<sst xmlns="http://schemas.openxmlformats.org/spreadsheetml/2006/main" count="3462" uniqueCount="419">
  <si>
    <t xml:space="preserve">SERTIFIKAT REKAPITULASI HASIL PENGHITUNGAN PEROLEHAN SUARA </t>
  </si>
  <si>
    <t>DESA/KELURAHAN*)</t>
  </si>
  <si>
    <t>KECAMATAN/DISTRIK *)</t>
  </si>
  <si>
    <t>KABUPATEN/KOTA *)</t>
  </si>
  <si>
    <t>PROVINSI</t>
  </si>
  <si>
    <t>DAERAH PEMILIHAN</t>
  </si>
  <si>
    <t>NO.</t>
  </si>
  <si>
    <t>URAIAN</t>
  </si>
  <si>
    <t>RINCIAN</t>
  </si>
  <si>
    <t xml:space="preserve">I. </t>
  </si>
  <si>
    <t>JUMLAH PINDAHAN/ AKHIR *)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</si>
  <si>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</si>
  <si>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</si>
  <si>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</si>
  <si>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</si>
  <si>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</si>
  <si>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</si>
  <si>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</si>
  <si>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</si>
  <si>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</si>
  <si>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</si>
  <si>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</si>
  <si>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</si>
  <si>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</si>
  <si>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</si>
  <si>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</si>
  <si>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</si>
  <si>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</si>
  <si>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</si>
  <si>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A.</t>
  </si>
  <si>
    <t>DATA PEMILIH</t>
  </si>
  <si>
    <t>LK</t>
  </si>
  <si>
    <t>PR</t>
  </si>
  <si>
    <t>JML</t>
  </si>
  <si>
    <t>B.</t>
  </si>
  <si>
    <t>PENGGUNA HAK PILIH</t>
  </si>
  <si>
    <t>NAMA DAN TANDA TANGAN PANITIA PEMILIHAN KECAMATAN</t>
  </si>
  <si>
    <t>1.  KETUA</t>
  </si>
  <si>
    <t>2. ANGGOTA</t>
  </si>
  <si>
    <t>3. ANGGOTA</t>
  </si>
  <si>
    <t>4. ANGGOTA</t>
  </si>
  <si>
    <t>5. ANGGOTA</t>
  </si>
  <si>
    <t>NAMA DAN TANDA TANGAN SAKSI PARTAI POLITIK</t>
  </si>
  <si>
    <t>2.</t>
  </si>
  <si>
    <t>3.</t>
  </si>
  <si>
    <t>4.</t>
  </si>
  <si>
    <t>DATA PEMILIH DISABILITAS</t>
  </si>
  <si>
    <t>1.</t>
  </si>
  <si>
    <t>Jumlah seluruh Pemilih disabilitas terdaftar dalam DPT, DPTb dan DPK</t>
  </si>
  <si>
    <t>Jumlah seluruh Pemilih disabilitas yang menggunakan hak pilih</t>
  </si>
  <si>
    <t>III.</t>
  </si>
  <si>
    <t>DATA PENGGUNAAN SURAT SUARA</t>
  </si>
  <si>
    <t>Jumlah surat suara dikembalikan oleh pemilih karena rusak/keliru coblos</t>
  </si>
  <si>
    <t>Jumlah surat suara yang tidak digunakan/tidak terpakai termasuk sisa surat suara cadangan</t>
  </si>
  <si>
    <t>Jumlah surat suara yang digunakan</t>
  </si>
  <si>
    <t>IV.</t>
  </si>
  <si>
    <t>DATA PEROLEHAN SUARA PARTAI POLITIK DAN SUARA CALON</t>
  </si>
  <si>
    <t>NOMOR, NAMA PARTAI DAN CALON</t>
  </si>
  <si>
    <t>A.1</t>
  </si>
  <si>
    <t>A.2</t>
  </si>
  <si>
    <t>V.</t>
  </si>
  <si>
    <t>DATA SUARA SAH DAN TIDAK SAH</t>
  </si>
  <si>
    <t>Jumlah Suara Tidak Sah</t>
  </si>
  <si>
    <t>C.</t>
  </si>
  <si>
    <t>Tanggal:</t>
  </si>
  <si>
    <t>Bulan:</t>
  </si>
  <si>
    <t>Tahun:</t>
  </si>
  <si>
    <t>PEMILIHAN UMUM TAHUN 2019</t>
  </si>
  <si>
    <t>1. PARTAI KEBANGKITAN BANGSA</t>
  </si>
  <si>
    <t>2. PARTAI GERINDRA</t>
  </si>
  <si>
    <t>3. PDI PERJUANGAN</t>
  </si>
  <si>
    <t>4. PARTAI GOLKAR</t>
  </si>
  <si>
    <t>5. Partai NasDem</t>
  </si>
  <si>
    <t>6. PARTAI GARUDA</t>
  </si>
  <si>
    <t>7. PARTAI BERKARYA</t>
  </si>
  <si>
    <t>8. PARTAI KEADILAN SEJAHTERA</t>
  </si>
  <si>
    <t>9. PARTAI PERINDO</t>
  </si>
  <si>
    <t>10. PARTAI PERSATUAN PEMBANGUNAN</t>
  </si>
  <si>
    <t>11. PARTAI SOLIDARITAS INDONESIA</t>
  </si>
  <si>
    <t>12. PARTAI AMANAT NASIONAL</t>
  </si>
  <si>
    <t>13. PARTAI HANURA</t>
  </si>
  <si>
    <t>14. PARTAI DEMOKRAT</t>
  </si>
  <si>
    <t>19. PARTAI BULAN BINTANG</t>
  </si>
  <si>
    <t>20. PARTAI KEADILAN DAN PERSATUAN INDONESIA</t>
  </si>
  <si>
    <t>CALON ANGGOTA DEWAN PERWAKILAN RAKYAT DAERAH KABUPATEN/KOTA DARI SETIAP TPS DI DAERAH PEMILIHAN DALAM WILAYAH KECAMATAN</t>
  </si>
  <si>
    <t>MODEL 
DAA1-DPRD 
KAB/KOTA</t>
  </si>
  <si>
    <r>
      <rPr>
        <sz val="11"/>
        <color rgb="FF000000"/>
        <rFont val="Bookman Old Style"/>
        <family val="1"/>
        <charset val="1"/>
      </rPr>
      <t xml:space="preserve">1. Jumlah Pemilih dalam DPT 
    </t>
    </r>
    <r>
      <rPr>
        <i/>
        <sz val="11"/>
        <color rgb="FF000000"/>
        <rFont val="Bookman Old Style"/>
        <family val="1"/>
        <charset val="1"/>
      </rPr>
      <t>(Model A.3-KPU)</t>
    </r>
  </si>
  <si>
    <t>CF1, CF2, CF3</t>
  </si>
  <si>
    <r>
      <rPr>
        <sz val="11"/>
        <color rgb="FF000000"/>
        <rFont val="Bookman Old Style"/>
        <family val="1"/>
        <charset val="1"/>
      </rPr>
      <t xml:space="preserve">2. Jumlah Pemilih dalam DPTb 
</t>
    </r>
    <r>
      <rPr>
        <i/>
        <sz val="11"/>
        <color rgb="FF000000"/>
        <rFont val="Bookman Old Style"/>
        <family val="1"/>
        <charset val="1"/>
      </rPr>
      <t xml:space="preserve">    (Model A.4-KPU)</t>
    </r>
  </si>
  <si>
    <r>
      <rPr>
        <b/>
        <sz val="11"/>
        <color rgb="FF000000"/>
        <rFont val="Bookman Old Style"/>
        <family val="1"/>
        <charset val="1"/>
      </rPr>
      <t xml:space="preserve">4. Jumlah Pemilih </t>
    </r>
    <r>
      <rPr>
        <b/>
        <i/>
        <sz val="11"/>
        <color rgb="FF000000"/>
        <rFont val="Bookman Old Style"/>
        <family val="1"/>
        <charset val="1"/>
      </rPr>
      <t>(A.1+A.2+A.3)</t>
    </r>
  </si>
  <si>
    <r>
      <rPr>
        <sz val="11"/>
        <color rgb="FF000000"/>
        <rFont val="Bookman Old Style"/>
        <family val="1"/>
        <charset val="1"/>
      </rPr>
      <t xml:space="preserve">1. Jumlah pengguna hak pilih dalam DPT 
    </t>
    </r>
    <r>
      <rPr>
        <i/>
        <sz val="11"/>
        <color rgb="FF000000"/>
        <rFont val="Bookman Old Style"/>
        <family val="1"/>
        <charset val="1"/>
      </rPr>
      <t>(Model C7.DPT-KPU)</t>
    </r>
  </si>
  <si>
    <t>Jumlah harus lebih kecil atau sama dengan dari I.A.1</t>
  </si>
  <si>
    <t>CF1, CF2, CF3, CF4</t>
  </si>
  <si>
    <t>Jumlah harus lebih kecil atau sama dengan dari I.A.2</t>
  </si>
  <si>
    <t>Jumlah harus lebih kecil atau sama dengan dari I.A.3</t>
  </si>
  <si>
    <t>a) Jumlah harus lebih kecil atau sama dengan dari I.A.4
b) Jumlah harus sama dengan III.4
c) Jumlah harus sama dengan V.C</t>
  </si>
  <si>
    <t>CF1, CF2, CF3, CF4, CF6, CF7</t>
  </si>
  <si>
    <t>{DATAEND}</t>
  </si>
  <si>
    <t>II.</t>
  </si>
  <si>
    <t>CF1, CF2, CF3, CF5</t>
  </si>
  <si>
    <t>a) Jumlah harus sama dengan I.B.4
b) Jumlah harus sama dengan V.C</t>
  </si>
  <si>
    <t>CF1, CF2, CF3, CF8, CF9, CF10</t>
  </si>
  <si>
    <t>1</t>
  </si>
  <si>
    <t>CF1, CF2, CF3, CF11</t>
  </si>
  <si>
    <t>CF1, CF2, CF3, CF12, CF13, CF14</t>
  </si>
  <si>
    <t>(diisi berdasarkan Formulir Model DAA1-Plano-DPRD Kab/Kota)</t>
  </si>
  <si>
    <r>
      <t xml:space="preserve">2. Jumlah pengguna hak pilih dalam  
    DPTb 
    </t>
    </r>
    <r>
      <rPr>
        <i/>
        <sz val="11"/>
        <color rgb="FF000000"/>
        <rFont val="Bookman Old Style"/>
        <family val="1"/>
        <charset val="1"/>
      </rPr>
      <t>(Model C7.DPTb-KPU)</t>
    </r>
  </si>
  <si>
    <r>
      <t xml:space="preserve">3.  Jumlah pengguna hak pilih dalam 
    DPK
    </t>
    </r>
    <r>
      <rPr>
        <i/>
        <sz val="11"/>
        <color rgb="FF000000"/>
        <rFont val="Bookman Old Style"/>
        <family val="1"/>
        <charset val="1"/>
      </rPr>
      <t>(Model C7.DPK-KPU)</t>
    </r>
  </si>
  <si>
    <r>
      <t xml:space="preserve">4. Jumlah Pengguna Hak Pilih 
    </t>
    </r>
    <r>
      <rPr>
        <b/>
        <i/>
        <sz val="11"/>
        <color rgb="FF000000"/>
        <rFont val="Bookman Old Style"/>
        <family val="1"/>
        <charset val="1"/>
      </rPr>
      <t>(B.1+B.2+B.3)</t>
    </r>
  </si>
  <si>
    <r>
      <t xml:space="preserve">3. JumLah Pemilih dalam DPK
    </t>
    </r>
    <r>
      <rPr>
        <i/>
        <sz val="11"/>
        <color rgb="FF000000"/>
        <rFont val="Bookman Old Style"/>
        <family val="1"/>
        <charset val="1"/>
      </rPr>
      <t>(Model A.DPK-KPU)</t>
    </r>
  </si>
  <si>
    <t>pemilih_dpt_l</t>
  </si>
  <si>
    <t>pemilih_dpt_p</t>
  </si>
  <si>
    <t>pemilih_dpt_j</t>
  </si>
  <si>
    <t>pemilih_dptb_l</t>
  </si>
  <si>
    <t>pemilih_dptb_p</t>
  </si>
  <si>
    <t>pemilih_dptb_j</t>
  </si>
  <si>
    <t>pemilih_dpk_l</t>
  </si>
  <si>
    <t>pemilih_dpk_p</t>
  </si>
  <si>
    <t>pemilih_dpk_j</t>
  </si>
  <si>
    <t>pemilih_jml_l</t>
  </si>
  <si>
    <t>pemilih_jml_p</t>
  </si>
  <si>
    <t>pemilih_jml_j</t>
  </si>
  <si>
    <t>pengguna_dpt_l</t>
  </si>
  <si>
    <t>pengguna_dpt_p</t>
  </si>
  <si>
    <t>pengguna_dpt_j</t>
  </si>
  <si>
    <t>pengguna_dptb_l</t>
  </si>
  <si>
    <t>pengguna_dptb_p</t>
  </si>
  <si>
    <t>pengguna_dptb_j</t>
  </si>
  <si>
    <t>pengguna_dpk_l</t>
  </si>
  <si>
    <t>pengguna_dpk_p</t>
  </si>
  <si>
    <t>pengguna_dpk_j</t>
  </si>
  <si>
    <t>pengguna_jml_l</t>
  </si>
  <si>
    <t>pengguna_jml_p</t>
  </si>
  <si>
    <t>pengguna_jml_j</t>
  </si>
  <si>
    <t>pemilih_disabilitas_l</t>
  </si>
  <si>
    <t>pemilih_disabilitas_p</t>
  </si>
  <si>
    <t>pemilih_disabilitas_j</t>
  </si>
  <si>
    <t>pengguna_disabilitas_l</t>
  </si>
  <si>
    <t>pengguna_disabilitas_p</t>
  </si>
  <si>
    <t>pengguna_disabilitas_j</t>
  </si>
  <si>
    <t>surat_diterima</t>
  </si>
  <si>
    <t>surat_dikembalikan</t>
  </si>
  <si>
    <t>surat_tidak_digunakan</t>
  </si>
  <si>
    <t>surat_digunakan</t>
  </si>
  <si>
    <t>partai1</t>
  </si>
  <si>
    <t>partai1caleg1</t>
  </si>
  <si>
    <t>partai1caleg2</t>
  </si>
  <si>
    <t>partai1caleg3</t>
  </si>
  <si>
    <t>partai1caleg4</t>
  </si>
  <si>
    <t>partai1caleg5</t>
  </si>
  <si>
    <t>partai1caleg6</t>
  </si>
  <si>
    <t>partai1caleg7</t>
  </si>
  <si>
    <t>partai1caleg8</t>
  </si>
  <si>
    <t>partai1caleg9</t>
  </si>
  <si>
    <t>partai1caleg10</t>
  </si>
  <si>
    <t>partai1caleg11</t>
  </si>
  <si>
    <t>partai1caleg12</t>
  </si>
  <si>
    <t>partai2</t>
  </si>
  <si>
    <t>partai2caleg1</t>
  </si>
  <si>
    <t>partai2caleg2</t>
  </si>
  <si>
    <t>partai2caleg3</t>
  </si>
  <si>
    <t>partai2caleg4</t>
  </si>
  <si>
    <t>partai2caleg5</t>
  </si>
  <si>
    <t>partai2caleg6</t>
  </si>
  <si>
    <t>partai2caleg7</t>
  </si>
  <si>
    <t>partai2caleg8</t>
  </si>
  <si>
    <t>partai2caleg9</t>
  </si>
  <si>
    <t>partai2caleg10</t>
  </si>
  <si>
    <t>partai2caleg11</t>
  </si>
  <si>
    <t>partai2caleg12</t>
  </si>
  <si>
    <t>suara_sah</t>
  </si>
  <si>
    <t>suara_tidak_sah</t>
  </si>
  <si>
    <t>suara_total</t>
  </si>
  <si>
    <t>DATA PEMILIH DAN PENGGUNA HAK PILIH</t>
  </si>
  <si>
    <t>Jumlah surat suara yang diterima termasuk cadangan 2% dari DPT (2+3+4)</t>
  </si>
  <si>
    <t xml:space="preserve">Ditetapkan di: </t>
  </si>
  <si>
    <t>Nama Lengkap</t>
  </si>
  <si>
    <t>a) Jumlah harus sama dengan III.4
b) Jumlah harus sama dengan I.B.4</t>
  </si>
  <si>
    <t>CF1, CF2, CF3, CF15</t>
  </si>
  <si>
    <t>Jumlah harus lebih kecil atau sama dengan Jumlah seluruh Pemilih (I.A.4)</t>
  </si>
  <si>
    <t>a. Jumlah harus lebih kecil atau sama dengan II.1
b. Dimungkinkan pengguna hak pilih disabilitas lebih besar dari II.1 tetapi tidak boleh lebih dari jumlah pemilih yang menggunakan hak pilih (I.B.4)</t>
  </si>
  <si>
    <t>a. Diisi dengan angka bilangan bulat positif
b. Jangan diisi dengan formula persentase dari DPT</t>
  </si>
  <si>
    <t>Diisi dengan hasil penjumlahan suara seluruh partai politik</t>
  </si>
  <si>
    <t>{F9}1</t>
  </si>
  <si>
    <t>{F9}2</t>
  </si>
  <si>
    <t>{REKAP_WILNAME}1</t>
  </si>
  <si>
    <t>900330228</t>
  </si>
  <si>
    <t>TPS 01</t>
  </si>
  <si>
    <t>900330229</t>
  </si>
  <si>
    <t>TPS 02</t>
  </si>
  <si>
    <t>900330230</t>
  </si>
  <si>
    <t>TPS 03</t>
  </si>
  <si>
    <t>900330231</t>
  </si>
  <si>
    <t>TPS 04</t>
  </si>
  <si>
    <t>900330232</t>
  </si>
  <si>
    <t>TPS 05</t>
  </si>
  <si>
    <t>900330233</t>
  </si>
  <si>
    <t>TPS 06</t>
  </si>
  <si>
    <t>900330234</t>
  </si>
  <si>
    <t>TPS 07</t>
  </si>
  <si>
    <t>900330235</t>
  </si>
  <si>
    <t>TPS 08</t>
  </si>
  <si>
    <t>900330236</t>
  </si>
  <si>
    <t>TPS 09</t>
  </si>
  <si>
    <t>900330237</t>
  </si>
  <si>
    <t>TPS 10</t>
  </si>
  <si>
    <t>900330238</t>
  </si>
  <si>
    <t>TPS 11</t>
  </si>
  <si>
    <t>900330239</t>
  </si>
  <si>
    <t>TPS 12</t>
  </si>
  <si>
    <t>900330240</t>
  </si>
  <si>
    <t>TPS 13</t>
  </si>
  <si>
    <t>900330241</t>
  </si>
  <si>
    <t>TPS 14</t>
  </si>
  <si>
    <t>900330242</t>
  </si>
  <si>
    <t>TPS 15</t>
  </si>
  <si>
    <t/>
  </si>
  <si>
    <t>JUMLAH PINDAHAN</t>
  </si>
  <si>
    <t>{REKAP_WILNAME}2</t>
  </si>
  <si>
    <t>900330243</t>
  </si>
  <si>
    <t>TPS 16</t>
  </si>
  <si>
    <t>900330244</t>
  </si>
  <si>
    <t>TPS 17</t>
  </si>
  <si>
    <t>900330245</t>
  </si>
  <si>
    <t>TPS 18</t>
  </si>
  <si>
    <t>900330246</t>
  </si>
  <si>
    <t>TPS 19</t>
  </si>
  <si>
    <t>Partai Kebangkitan Bangsa</t>
  </si>
  <si>
    <t>ACHSIN IBNU WIJAYA</t>
  </si>
  <si>
    <t>2</t>
  </si>
  <si>
    <t>MUSTOFA, S.Ag.</t>
  </si>
  <si>
    <t>3</t>
  </si>
  <si>
    <t>SRI UTAMI, A.Md.KL</t>
  </si>
  <si>
    <t>4</t>
  </si>
  <si>
    <t>HENI PURWANTI, S.Pd.</t>
  </si>
  <si>
    <t>5</t>
  </si>
  <si>
    <t>RISWANDI, A.Ma</t>
  </si>
  <si>
    <t>6</t>
  </si>
  <si>
    <t>IMAM AHFAS, S.Pd.</t>
  </si>
  <si>
    <t>7</t>
  </si>
  <si>
    <t>ITA SAFARINI</t>
  </si>
  <si>
    <t>8</t>
  </si>
  <si>
    <t>SUGITO</t>
  </si>
  <si>
    <t>9</t>
  </si>
  <si>
    <t>SOLEMAN, S.Sos</t>
  </si>
  <si>
    <t>Partai Gerakan Indonesia Raya</t>
  </si>
  <si>
    <t>H. RACHMAT IMANDA, S.E., Ak</t>
  </si>
  <si>
    <t>SURONO HADHI</t>
  </si>
  <si>
    <t>ENI IRMAWATI</t>
  </si>
  <si>
    <t>YUSUP, S.Pd.</t>
  </si>
  <si>
    <t>RUDI PRIYANTO ISMAIL</t>
  </si>
  <si>
    <t>FITA ARYATI</t>
  </si>
  <si>
    <t>TRI SETIO WIBOWO</t>
  </si>
  <si>
    <t>MISTO, S.H.</t>
  </si>
  <si>
    <t>YENI RIYATI</t>
  </si>
  <si>
    <t>Partai Demokrasi Indonesia Perjuangan</t>
  </si>
  <si>
    <t>DIDI RUDIANTO, S.E.Par</t>
  </si>
  <si>
    <t>WERDININGSIH</t>
  </si>
  <si>
    <t>EDWI YULIANTO, A.Md</t>
  </si>
  <si>
    <t>OFAN SOFIYAN, S.Sos</t>
  </si>
  <si>
    <t>JUMADI ABDILLAH</t>
  </si>
  <si>
    <t>EKA SETIANINGSIH, S.IP</t>
  </si>
  <si>
    <t>SHINTA LAILA, S.H., M.H.</t>
  </si>
  <si>
    <t>JUNAEDI DARMAWAN, S.E.</t>
  </si>
  <si>
    <t>Partai Golongan Karya</t>
  </si>
  <si>
    <t>ARIEF DWI KUSUMA WARDHANA, S.E.</t>
  </si>
  <si>
    <t>KHOTIMAH</t>
  </si>
  <si>
    <t>BARKAH HENING CIPTADI, S.E.</t>
  </si>
  <si>
    <t>TRI YULIARSIH</t>
  </si>
  <si>
    <t>ISTAMAJI</t>
  </si>
  <si>
    <t>JENI UNTUNG ISNAWAN</t>
  </si>
  <si>
    <t>SARTONO</t>
  </si>
  <si>
    <t>RUSMINIYATI</t>
  </si>
  <si>
    <t>RIZKY AGUNG RAMADAN</t>
  </si>
  <si>
    <t>Partai Nasdem</t>
  </si>
  <si>
    <t>MULYANINGSIH</t>
  </si>
  <si>
    <t>Drs. H. SUDIYARTO, M.M.</t>
  </si>
  <si>
    <t>KHOZINATUL ASROR</t>
  </si>
  <si>
    <t>AMINAH</t>
  </si>
  <si>
    <t>ELISABET MARIANI SILVESTRIARINI</t>
  </si>
  <si>
    <t>AGUS SUNAR WIBOWO</t>
  </si>
  <si>
    <t>SURYATI</t>
  </si>
  <si>
    <t>HERMONO, S.E.</t>
  </si>
  <si>
    <t>Partai Gerakan Perubahan Indonesia</t>
  </si>
  <si>
    <t>Partai Berkarya</t>
  </si>
  <si>
    <t>Partai Keadilan Sejahtera</t>
  </si>
  <si>
    <t>DEDI SUPRIYANTO</t>
  </si>
  <si>
    <t>H. MUHAMMAD BASHARUDIN</t>
  </si>
  <si>
    <t>SATINI, S.Pd</t>
  </si>
  <si>
    <t>SUKA TRI NARNA</t>
  </si>
  <si>
    <t>DWI SETYANINGSIH, S.Pd</t>
  </si>
  <si>
    <t>EKO RAHMANTO, S.T.</t>
  </si>
  <si>
    <t>ELY PURNAWATI, M.Kom</t>
  </si>
  <si>
    <t>BAMBANG HERMANTO, S.Pd</t>
  </si>
  <si>
    <t>SUPRIYANTO</t>
  </si>
  <si>
    <t>Partai Persatuan Indonesia</t>
  </si>
  <si>
    <t>MASLAHATUL CHIYAROH, S.Pd</t>
  </si>
  <si>
    <t>SUPARNO, S.H.</t>
  </si>
  <si>
    <t>10</t>
  </si>
  <si>
    <t>Partai Persatuan Pembangunan</t>
  </si>
  <si>
    <t>MUHIMAH</t>
  </si>
  <si>
    <t>FITRIYATUN</t>
  </si>
  <si>
    <t>MUH. ALAUDIN SOBARNA</t>
  </si>
  <si>
    <t>CHAMIM</t>
  </si>
  <si>
    <t>EKA VEBIANA</t>
  </si>
  <si>
    <t>DARTO</t>
  </si>
  <si>
    <t>DHIAN AMALKHAYATI</t>
  </si>
  <si>
    <t>11</t>
  </si>
  <si>
    <t>Partai Solidaritas Indonesia</t>
  </si>
  <si>
    <t>12</t>
  </si>
  <si>
    <t>Partai Amanat Nasional</t>
  </si>
  <si>
    <t>AKHMAD SAIFUL HADI, S.Hut</t>
  </si>
  <si>
    <t>MUCHTAR NASIR</t>
  </si>
  <si>
    <t>SITTA INAYAH</t>
  </si>
  <si>
    <t>YULIANTO BUDI PRASOJO, S.Kep.</t>
  </si>
  <si>
    <t>HERI PURNOMO, S.E.</t>
  </si>
  <si>
    <t>ANITA RAHMAWATI, S.H.I.</t>
  </si>
  <si>
    <t>RUSMEDI AHMAD HASAN</t>
  </si>
  <si>
    <t>TRI MURDIANINGSIH</t>
  </si>
  <si>
    <t>ASZHAR NUR FAHMI, S.Pd</t>
  </si>
  <si>
    <t>13</t>
  </si>
  <si>
    <t>Partai Hati Nurani Rakyat</t>
  </si>
  <si>
    <t>14</t>
  </si>
  <si>
    <t>Partai Demokrat</t>
  </si>
  <si>
    <t>IIN NAIRUL</t>
  </si>
  <si>
    <t>SUPARNO</t>
  </si>
  <si>
    <t>PRANOWO, S.E.</t>
  </si>
  <si>
    <t>SITI SOLIKHAH, S.Pd.</t>
  </si>
  <si>
    <t>FIRMAN ADI WICAKSONO, S.IP</t>
  </si>
  <si>
    <t>BUDI ISTIYANTO</t>
  </si>
  <si>
    <t>MAYA DIAN ANGGRAENI</t>
  </si>
  <si>
    <t>DEWI RUMINI, S.Pd</t>
  </si>
  <si>
    <t>RINO SUHARNO</t>
  </si>
  <si>
    <t>19</t>
  </si>
  <si>
    <t>Partai Bulan Bintang</t>
  </si>
  <si>
    <t>20</t>
  </si>
  <si>
    <t>Partai Keadilan dan Persatuan Indonesia</t>
  </si>
  <si>
    <t>SYAMSUN</t>
  </si>
  <si>
    <t>YULIANTI</t>
  </si>
  <si>
    <t>: JAWA TENGAH</t>
  </si>
  <si>
    <t>: BANYUMAS</t>
  </si>
  <si>
    <t>: KARANGRAU</t>
  </si>
  <si>
    <t>: BANYUMAS 3</t>
  </si>
  <si>
    <t>Lembar 1 Hal 1</t>
  </si>
  <si>
    <t>DAA1-KK-1A</t>
  </si>
  <si>
    <t>Lembar 2 Hal 1</t>
  </si>
  <si>
    <t>DAA1-KK-2A</t>
  </si>
  <si>
    <t>Lembar 3 Hal 1 - 1</t>
  </si>
  <si>
    <t>DAA1-KK-3A</t>
  </si>
  <si>
    <t>Lembar 3 Hal 2 - 1</t>
  </si>
  <si>
    <t>DAA1-KK-3C</t>
  </si>
  <si>
    <t>Lembar 3 Hal 3 - 1</t>
  </si>
  <si>
    <t>DAA1-KK-3E</t>
  </si>
  <si>
    <t>Lembar 3 Hal 4 - 1</t>
  </si>
  <si>
    <t>DAA1-KK-3G</t>
  </si>
  <si>
    <t>Lembar 3 Hal 5 - 1</t>
  </si>
  <si>
    <t>DAA1-KK-3I</t>
  </si>
  <si>
    <t>Lembar 3 Hal 6 - 1</t>
  </si>
  <si>
    <t>DAA1-KK-3K</t>
  </si>
  <si>
    <t>Lembar 3 Hal 7 - 1</t>
  </si>
  <si>
    <t>DAA1-KK-3M</t>
  </si>
  <si>
    <t>Lembar 3 Hal 8 - 1</t>
  </si>
  <si>
    <t>DAA1-KK-3O</t>
  </si>
  <si>
    <t>Lembar 4 Hal 1</t>
  </si>
  <si>
    <t>DAA1-KK-4A</t>
  </si>
  <si>
    <t>Lembar 1 Hal 2</t>
  </si>
  <si>
    <t>DAA1-KK-1B</t>
  </si>
  <si>
    <t>Lembar 2 Hal 2</t>
  </si>
  <si>
    <t>DAA1-KK-2B</t>
  </si>
  <si>
    <t>Lembar 3 Hal 1 - 2</t>
  </si>
  <si>
    <t>DAA1-KK-3B</t>
  </si>
  <si>
    <t>Lembar 3 Hal 2 - 2</t>
  </si>
  <si>
    <t>DAA1-KK-3D</t>
  </si>
  <si>
    <t>Lembar 3 Hal 3 - 2</t>
  </si>
  <si>
    <t>DAA1-KK-3F</t>
  </si>
  <si>
    <t>Lembar 3 Hal 4 - 2</t>
  </si>
  <si>
    <t>DAA1-KK-3H</t>
  </si>
  <si>
    <t>Lembar 3 Hal 5 - 2</t>
  </si>
  <si>
    <t>DAA1-KK-3J</t>
  </si>
  <si>
    <t>Lembar 3 Hal 6 - 2</t>
  </si>
  <si>
    <t>DAA1-KK-3L</t>
  </si>
  <si>
    <t>Lembar 3 Hal 7 - 2</t>
  </si>
  <si>
    <t>DAA1-KK-3N</t>
  </si>
  <si>
    <t>Lembar 3 Hal 8 - 2</t>
  </si>
  <si>
    <t>DAA1-KK-3P</t>
  </si>
  <si>
    <t>Lembar 4 Hal 2</t>
  </si>
  <si>
    <t>DAA1-KK-4B</t>
  </si>
  <si>
    <t>pdprd2,daa,33117,2330203</t>
  </si>
  <si>
    <t>0fbb8602f1841fe9b9443e232e3d340f690675a7737e4becbe3ec6fb83195460</t>
  </si>
  <si>
    <t>1. Jumlah Pemilih dalam DPT 
    (Model A.3-KPU)</t>
  </si>
  <si>
    <t>2. Jumlah Pemilih dalam DPTb 
    (Model A.4-KPU)</t>
  </si>
  <si>
    <t>3. JumLah Pemilih dalam DPK
    (Model A.DPK-KPU)</t>
  </si>
  <si>
    <t>4. Jumlah Pemilih (A.1+A.2+A.3)</t>
  </si>
  <si>
    <t>1. Jumlah pengguna hak pilih dalam DPT 
    (Model C7.DPT-KPU)</t>
  </si>
  <si>
    <t>2. Jumlah pengguna hak pilih dalam  
    DPTb 
    (Model C7.DPTb-KPU)</t>
  </si>
  <si>
    <t>3.  Jumlah pengguna hak pilih dalam 
    DPK
    (Model C7.DPK-KPU)</t>
  </si>
  <si>
    <t>4. Jumlah Pengguna Hak Pilih 
    (B.1+B.2+B.3)</t>
  </si>
  <si>
    <t>JUMLAH SUARA SAH PARTAI POLITIK DAN CALON (A.1+A.2)</t>
  </si>
  <si>
    <t>Jumlah Seluruh Suara Sah (IV.1.B + IV.2.B + … + IV.20.B)</t>
  </si>
  <si>
    <t>Jumlah Seluruh Suara Sah dan Suara Tidak Sah 
(A + B)</t>
  </si>
  <si>
    <t>U-04-09 23:15:53</t>
  </si>
  <si>
    <t>DOK. UJI COBA v90</t>
  </si>
  <si>
    <t>. . . . . . . . . . . .</t>
  </si>
  <si>
    <t>1.  . . . . . . . . . . . .</t>
  </si>
  <si>
    <t>2.  . . . . . . . . . . . .</t>
  </si>
  <si>
    <t>3.  . . . . . . . . . . . .</t>
  </si>
  <si>
    <t>4.  . . . . . . . . . . . .</t>
  </si>
  <si>
    <t>5.  . . . . . . . . . . . .</t>
  </si>
  <si>
    <t>6.  . . . . . . . . . . . .</t>
  </si>
  <si>
    <t>7.  . . . . . . . . . . . .</t>
  </si>
  <si>
    <t>8.  . . . . . . . . . . . .</t>
  </si>
  <si>
    <t>9.  . . . . . . . . . . . .</t>
  </si>
  <si>
    <t>10.  . . . . . . . . . . . .</t>
  </si>
  <si>
    <t>11.  . . . . . . . . . . . .</t>
  </si>
  <si>
    <t>12.  . . . . . . . . . . . .</t>
  </si>
  <si>
    <t>13.  . . . . . . . . . . . .</t>
  </si>
  <si>
    <t>14.  . . . . . . . . . . . .</t>
  </si>
  <si>
    <t>19.  . . . . . . . . . . . .</t>
  </si>
  <si>
    <t>20.  . . . . . . . . . . . .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</si>
</sst>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Bookman Old Style"/>
      <family val="1"/>
    </font>
    <font>
      <b/>
      <sz val="12"/>
      <color theme="1"/>
      <name val="Bookman Old Style"/>
      <family val="1"/>
    </font>
    <font>
      <b/>
      <sz val="11"/>
      <color theme="1"/>
      <name val="Bookman Old Style"/>
      <family val="1"/>
    </font>
    <font>
      <sz val="9"/>
      <color theme="1"/>
      <name val="Bookman Old Style"/>
      <family val="1"/>
    </font>
    <font>
      <sz val="12"/>
      <color theme="1"/>
      <name val="Bookman Old Style"/>
      <family val="1"/>
    </font>
    <font>
      <sz val="8"/>
      <color theme="1"/>
      <name val="Bookman Old Style"/>
      <family val="1"/>
    </font>
    <font>
      <b/>
      <sz val="11"/>
      <color theme="0"/>
      <name val="Bookman Old Style"/>
      <family val="1"/>
    </font>
    <font>
      <b/>
      <sz val="12"/>
      <color rgb="FF000000"/>
      <name val="Bookman Old Style"/>
      <family val="1"/>
      <charset val="1"/>
    </font>
    <font>
      <sz val="2"/>
      <color rgb="FFFFFFFF"/>
      <name val="Bookman Old Style"/>
      <family val="1"/>
      <charset val="1"/>
    </font>
    <font>
      <b/>
      <sz val="8"/>
      <color rgb="FF000000"/>
      <name val="Bookman Old Style"/>
      <family val="1"/>
      <charset val="1"/>
    </font>
    <font>
      <b/>
      <sz val="11"/>
      <color rgb="FF000000"/>
      <name val="Bookman Old Style"/>
      <family val="1"/>
      <charset val="1"/>
    </font>
    <font>
      <sz val="11"/>
      <color rgb="FF000000"/>
      <name val="Bookman Old Style"/>
      <family val="1"/>
      <charset val="1"/>
    </font>
    <font>
      <sz val="8"/>
      <color rgb="FF000000"/>
      <name val="Bookman Old Style"/>
      <family val="1"/>
      <charset val="1"/>
    </font>
    <font>
      <i/>
      <sz val="11"/>
      <color rgb="FF000000"/>
      <name val="Bookman Old Style"/>
      <family val="1"/>
      <charset val="1"/>
    </font>
    <font>
      <sz val="11"/>
      <color rgb="FF000000"/>
      <name val="Bookman Old Style"/>
      <family val="1"/>
    </font>
    <font>
      <b/>
      <i/>
      <sz val="11"/>
      <color rgb="FF000000"/>
      <name val="Bookman Old Style"/>
      <family val="1"/>
      <charset val="1"/>
    </font>
    <font>
      <sz val="9"/>
      <color rgb="FF000000"/>
      <name val="Bookman Old Style"/>
      <family val="1"/>
      <charset val="1"/>
    </font>
    <font>
      <b/>
      <sz val="11"/>
      <color rgb="FF000000"/>
      <name val="Bookman Old Style"/>
      <family val="1"/>
    </font>
    <font>
      <sz val="11"/>
      <color theme="1"/>
      <name val="Bookman Old Style"/>
      <family val="1"/>
      <charset val="1"/>
    </font>
    <font>
      <sz val="12"/>
      <color rgb="FF000000"/>
      <name val="Bookman Old Style"/>
      <family val="1"/>
      <charset val="1"/>
    </font>
    <font>
      <b/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D3D2D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38">
    <xf numFmtId="0" fontId="0" fillId="0" borderId="0" xfId="0"/>
    <xf numFmtId="0" fontId="2" fillId="0" borderId="0" xfId="0" applyFont="1"/>
    <xf numFmtId="0" fontId="7" fillId="0" borderId="0" xfId="0" applyFont="1"/>
    <xf numFmtId="0" fontId="13" fillId="0" borderId="0" xfId="0" applyFont="1"/>
    <xf numFmtId="0" fontId="7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10" fillId="0" borderId="0" xfId="0" applyFont="1"/>
    <xf numFmtId="0" fontId="9" fillId="0" borderId="0" xfId="0" applyFont="1"/>
    <xf numFmtId="0" fontId="3" fillId="0" borderId="0" xfId="0" applyFont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 wrapText="1"/>
    </xf>
    <xf numFmtId="0" fontId="4" fillId="0" borderId="0" xfId="0" applyFont="1"/>
    <xf numFmtId="0" fontId="19" fillId="0" borderId="3" xfId="0" applyFont="1" applyBorder="1" applyAlignment="1">
      <alignment horizontal="center" vertical="center"/>
    </xf>
    <xf numFmtId="49" fontId="8" fillId="3" borderId="2" xfId="0" quotePrefix="1" applyNumberFormat="1" applyFont="1" applyFill="1" applyBorder="1" applyAlignment="1">
      <alignment horizontal="center" vertical="center" wrapText="1"/>
    </xf>
    <xf numFmtId="0" fontId="20" fillId="0" borderId="0" xfId="0" applyFont="1"/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6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/>
    </xf>
    <xf numFmtId="0" fontId="16" fillId="0" borderId="0" xfId="0" applyFont="1"/>
    <xf numFmtId="0" fontId="0" fillId="0" borderId="0" xfId="0" applyAlignment="1">
      <alignment wrapText="1"/>
    </xf>
    <xf numFmtId="0" fontId="12" fillId="0" borderId="16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3" fillId="0" borderId="21" xfId="0" applyFont="1" applyBorder="1"/>
    <xf numFmtId="0" fontId="12" fillId="0" borderId="4" xfId="0" applyFont="1" applyBorder="1" applyAlignment="1">
      <alignment horizontal="center" vertical="center" wrapText="1"/>
    </xf>
    <xf numFmtId="0" fontId="14" fillId="0" borderId="0" xfId="0" applyFont="1" applyAlignment="1">
      <alignment horizontal="left"/>
    </xf>
    <xf numFmtId="0" fontId="14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2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2" fillId="0" borderId="0" xfId="0" applyFont="1"/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3" fontId="16" fillId="0" borderId="3" xfId="0" applyNumberFormat="1" applyFont="1" applyBorder="1"/>
    <xf numFmtId="3" fontId="2" fillId="0" borderId="3" xfId="0" applyNumberFormat="1" applyFont="1" applyBorder="1" applyAlignment="1">
      <alignment wrapText="1"/>
    </xf>
    <xf numFmtId="3" fontId="2" fillId="0" borderId="3" xfId="0" applyNumberFormat="1" applyFont="1" applyBorder="1" applyAlignment="1">
      <alignment vertical="center" wrapText="1"/>
    </xf>
    <xf numFmtId="3" fontId="2" fillId="0" borderId="3" xfId="0" applyNumberFormat="1" applyFont="1" applyBorder="1"/>
    <xf numFmtId="0" fontId="1" fillId="0" borderId="0" xfId="0" applyFont="1"/>
    <xf numFmtId="0" fontId="1" fillId="0" borderId="0" xfId="0" applyFont="1" applyAlignment="1">
      <alignment wrapText="1"/>
    </xf>
    <xf numFmtId="0" fontId="23" fillId="0" borderId="0" xfId="0" applyFont="1"/>
    <xf numFmtId="0" fontId="23" fillId="0" borderId="21" xfId="0" applyFont="1" applyBorder="1" applyAlignment="1">
      <alignment wrapText="1"/>
    </xf>
    <xf numFmtId="0" fontId="19" fillId="0" borderId="0" xfId="0" applyFont="1" applyAlignment="1" applyProtection="1">
      <alignment horizontal="right"/>
    </xf>
    <xf numFmtId="0" fontId="19" fillId="0" borderId="0" xfId="0" applyFont="1" applyAlignment="1" applyProtection="1">
      <alignment horizontal="right" vertical="center"/>
    </xf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3" fontId="16" fillId="0" borderId="3" xfId="0" applyNumberFormat="1" applyFont="1" applyBorder="1" applyProtection="1"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3" fontId="16" fillId="0" borderId="3" xfId="0" applyNumberFormat="1" applyFont="1" applyBorder="1" applyAlignment="1" applyProtection="1">
      <protection locked="0"/>
    </xf>
    <xf numFmtId="0" fontId="7" fillId="0" borderId="27" xfId="0" quotePrefix="1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4" fillId="0" borderId="11" xfId="0" quotePrefix="1" applyFont="1" applyBorder="1" applyAlignment="1">
      <alignment horizontal="center" vertical="center" wrapText="1"/>
    </xf>
    <xf numFmtId="0" fontId="4" fillId="0" borderId="13" xfId="0" quotePrefix="1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20" fontId="7" fillId="0" borderId="28" xfId="0" quotePrefix="1" applyNumberFormat="1" applyFont="1" applyBorder="1" applyAlignment="1" applyProtection="1">
      <alignment horizontal="center"/>
      <protection locked="0"/>
    </xf>
    <xf numFmtId="20" fontId="7" fillId="0" borderId="28" xfId="0" quotePrefix="1" applyNumberFormat="1" applyFont="1" applyBorder="1" applyAlignment="1">
      <alignment horizontal="center"/>
    </xf>
    <xf numFmtId="0" fontId="7" fillId="0" borderId="28" xfId="0" applyFont="1" applyBorder="1" applyAlignment="1" applyProtection="1">
      <alignment horizontal="center"/>
      <protection locked="0"/>
    </xf>
    <xf numFmtId="0" fontId="7" fillId="0" borderId="28" xfId="0" applyFont="1" applyBorder="1" applyAlignment="1">
      <alignment horizontal="center"/>
    </xf>
    <xf numFmtId="0" fontId="7" fillId="0" borderId="28" xfId="0" quotePrefix="1" applyFont="1" applyBorder="1" applyAlignment="1" applyProtection="1">
      <alignment horizontal="center"/>
      <protection locked="0"/>
    </xf>
    <xf numFmtId="0" fontId="7" fillId="0" borderId="28" xfId="0" quotePrefix="1" applyFont="1" applyBorder="1" applyAlignment="1">
      <alignment horizontal="center"/>
    </xf>
    <xf numFmtId="20" fontId="4" fillId="0" borderId="11" xfId="0" quotePrefix="1" applyNumberFormat="1" applyFont="1" applyBorder="1" applyAlignment="1">
      <alignment horizontal="center" vertical="center" wrapText="1"/>
    </xf>
    <xf numFmtId="20" fontId="4" fillId="0" borderId="12" xfId="0" quotePrefix="1" applyNumberFormat="1" applyFont="1" applyBorder="1" applyAlignment="1">
      <alignment horizontal="center" vertical="center" wrapText="1"/>
    </xf>
    <xf numFmtId="20" fontId="4" fillId="0" borderId="13" xfId="0" quotePrefix="1" applyNumberFormat="1" applyFont="1" applyBorder="1" applyAlignment="1">
      <alignment horizontal="center" vertical="center" wrapText="1"/>
    </xf>
    <xf numFmtId="0" fontId="4" fillId="0" borderId="12" xfId="0" quotePrefix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7" fillId="0" borderId="26" xfId="0" applyFont="1" applyBorder="1" applyAlignment="1" applyProtection="1">
      <alignment horizontal="center"/>
      <protection locked="0"/>
    </xf>
    <xf numFmtId="0" fontId="7" fillId="0" borderId="26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16" xfId="0" applyFont="1" applyBorder="1" applyAlignment="1">
      <alignment horizontal="left" vertical="center" wrapText="1"/>
    </xf>
    <xf numFmtId="0" fontId="13" fillId="0" borderId="0" xfId="0" applyFont="1" applyAlignment="1" applyProtection="1">
      <alignment horizontal="left" vertical="center"/>
      <protection locked="0"/>
    </xf>
    <xf numFmtId="0" fontId="13" fillId="0" borderId="0" xfId="0" applyFont="1" applyAlignment="1" applyProtection="1">
      <alignment horizontal="left" vertical="center"/>
    </xf>
    <xf numFmtId="0" fontId="5" fillId="0" borderId="0" xfId="0" applyFont="1" applyAlignment="1">
      <alignment horizontal="center" vertical="center"/>
    </xf>
    <xf numFmtId="0" fontId="22" fillId="0" borderId="5" xfId="0" applyFont="1" applyBorder="1" applyAlignment="1">
      <alignment horizontal="center" vertical="top" wrapText="1"/>
    </xf>
    <xf numFmtId="0" fontId="12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 wrapText="1"/>
    </xf>
    <xf numFmtId="0" fontId="9" fillId="0" borderId="0" xfId="0" applyFont="1" applyAlignment="1">
      <alignment horizontal="left"/>
    </xf>
    <xf numFmtId="0" fontId="9" fillId="0" borderId="14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1" fillId="0" borderId="0" xfId="0" applyFont="1" applyAlignment="1">
      <alignment horizontal="center" vertical="center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>
      <alignment horizontal="left"/>
    </xf>
    <xf numFmtId="0" fontId="0" fillId="6" borderId="29" xfId="0" applyFill="1" applyBorder="1"/>
    <xf numFmtId="0" fontId="13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0" fillId="0" borderId="2" xfId="0" applyBorder="1"/>
    <xf numFmtId="0" fontId="0" fillId="0" borderId="16" xfId="0" applyBorder="1"/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8" fillId="3" borderId="16" xfId="0" applyFont="1" applyFill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7" fillId="0" borderId="14" xfId="0" quotePrefix="1" applyFont="1" applyBorder="1" applyAlignment="1" applyProtection="1">
      <alignment horizontal="left"/>
      <protection locked="0"/>
    </xf>
    <xf numFmtId="0" fontId="7" fillId="0" borderId="14" xfId="0" quotePrefix="1" applyFont="1" applyBorder="1" applyAlignment="1">
      <alignment horizontal="left"/>
    </xf>
    <xf numFmtId="0" fontId="7" fillId="0" borderId="14" xfId="0" applyFont="1" applyBorder="1" applyAlignment="1" applyProtection="1">
      <alignment horizontal="left"/>
      <protection locked="0"/>
    </xf>
    <xf numFmtId="0" fontId="7" fillId="0" borderId="14" xfId="0" applyFont="1" applyBorder="1" applyAlignment="1">
      <alignment horizontal="left"/>
    </xf>
    <xf numFmtId="20" fontId="7" fillId="0" borderId="14" xfId="0" quotePrefix="1" applyNumberFormat="1" applyFont="1" applyBorder="1" applyAlignment="1" applyProtection="1">
      <alignment horizontal="left"/>
      <protection locked="0"/>
    </xf>
    <xf numFmtId="20" fontId="7" fillId="0" borderId="14" xfId="0" quotePrefix="1" applyNumberFormat="1" applyFont="1" applyBorder="1" applyAlignment="1">
      <alignment horizontal="left"/>
    </xf>
    <xf numFmtId="0" fontId="7" fillId="0" borderId="9" xfId="0" applyFont="1" applyBorder="1" applyAlignment="1" applyProtection="1">
      <alignment horizontal="center"/>
      <protection locked="0"/>
    </xf>
    <xf numFmtId="0" fontId="7" fillId="0" borderId="17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18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22" xfId="0" applyFont="1" applyBorder="1" applyAlignment="1">
      <alignment horizontal="left" vertical="center" wrapText="1"/>
    </xf>
    <xf numFmtId="0" fontId="13" fillId="0" borderId="23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24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2" fillId="0" borderId="18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2" fillId="0" borderId="22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2" fillId="0" borderId="15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12" fillId="5" borderId="3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top" wrapText="1"/>
    </xf>
    <xf numFmtId="0" fontId="14" fillId="4" borderId="15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12" fillId="5" borderId="15" xfId="0" applyFont="1" applyFill="1" applyBorder="1" applyAlignment="1">
      <alignment horizontal="left" vertical="center"/>
    </xf>
    <xf numFmtId="0" fontId="12" fillId="5" borderId="2" xfId="0" applyFont="1" applyFill="1" applyBorder="1" applyAlignment="1">
      <alignment horizontal="left" vertical="center"/>
    </xf>
    <xf numFmtId="0" fontId="12" fillId="5" borderId="16" xfId="0" applyFont="1" applyFill="1" applyBorder="1" applyAlignment="1">
      <alignment horizontal="left" vertical="center"/>
    </xf>
  </cellXfs>
  <cellStyles count="1">
    <cellStyle name="Normal" xfId="0" builtinId="0"/>
  </cellStyles>
  <dxfs count="65"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B4C7E7"/>
          <bgColor rgb="FFB4C7E7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D3D2D4"/>
          <bgColor rgb="FFD3D2D4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B4C7E7"/>
          <bgColor rgb="FFB4C7E7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D3D2D4"/>
          <bgColor rgb="FFD3D2D4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B4C7E7"/>
          <bgColor rgb="FFB4C7E7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D3D2D4"/>
          <bgColor rgb="FFD3D2D4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B4C7E7"/>
          <bgColor rgb="FFB4C7E7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D3D2D4"/>
          <bgColor rgb="FFD3D2D4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B4C7E7"/>
          <bgColor rgb="FFB4C7E7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D3D2D4"/>
          <bgColor rgb="FFD3D2D4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B4C7E7"/>
          <bgColor rgb="FFB4C7E7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D3D2D4"/>
          <bgColor rgb="FFD3D2D4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B4C7E7"/>
          <bgColor rgb="FFB4C7E7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D3D2D4"/>
          <bgColor rgb="FFD3D2D4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B4C7E7"/>
          <bgColor rgb="FFB4C7E7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D3D2D4"/>
          <bgColor rgb="FFD3D2D4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B4C7E7"/>
          <bgColor rgb="FFB4C7E7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D3D2D4"/>
          <bgColor rgb="FFD3D2D4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B4C7E7"/>
          <bgColor rgb="FFB4C7E7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B4C7E7"/>
          <bgColor rgb="FFB4C7E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4</xdr:row>
      <xdr:rowOff>0</xdr:rowOff>
    </xdr:from>
    <xdr:to>
      <xdr:col>26</xdr:col>
      <xdr:colOff>0</xdr:colOff>
      <xdr:row>6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72221" cy="49530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51</xdr:row>
      <xdr:rowOff>0</xdr:rowOff>
    </xdr:from>
    <xdr:to>
      <xdr:col>26</xdr:col>
      <xdr:colOff>0</xdr:colOff>
      <xdr:row>53</xdr:row>
      <xdr:rowOff>0</xdr:rowOff>
    </xdr:to>
    <xdr:pic>
      <xdr:nvPicPr>
        <xdr:cNvPr id="3" name="Picture 1" descr="Picture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3772221" cy="57150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96</xdr:row>
      <xdr:rowOff>0</xdr:rowOff>
    </xdr:from>
    <xdr:to>
      <xdr:col>26</xdr:col>
      <xdr:colOff>0</xdr:colOff>
      <xdr:row>98</xdr:row>
      <xdr:rowOff>0</xdr:rowOff>
    </xdr:to>
    <xdr:pic>
      <xdr:nvPicPr>
        <xdr:cNvPr id="4" name="Picture 1" descr="Picture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3772221" cy="57150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125</xdr:row>
      <xdr:rowOff>0</xdr:rowOff>
    </xdr:from>
    <xdr:to>
      <xdr:col>26</xdr:col>
      <xdr:colOff>0</xdr:colOff>
      <xdr:row>127</xdr:row>
      <xdr:rowOff>0</xdr:rowOff>
    </xdr:to>
    <xdr:pic>
      <xdr:nvPicPr>
        <xdr:cNvPr id="5" name="Picture 1" descr="Picture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3772221" cy="57150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154</xdr:row>
      <xdr:rowOff>0</xdr:rowOff>
    </xdr:from>
    <xdr:to>
      <xdr:col>26</xdr:col>
      <xdr:colOff>0</xdr:colOff>
      <xdr:row>156</xdr:row>
      <xdr:rowOff>0</xdr:rowOff>
    </xdr:to>
    <xdr:pic>
      <xdr:nvPicPr>
        <xdr:cNvPr id="6" name="Picture 1" descr="Picture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3772221" cy="59055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198</xdr:row>
      <xdr:rowOff>0</xdr:rowOff>
    </xdr:from>
    <xdr:to>
      <xdr:col>26</xdr:col>
      <xdr:colOff>0</xdr:colOff>
      <xdr:row>200</xdr:row>
      <xdr:rowOff>0</xdr:rowOff>
    </xdr:to>
    <xdr:pic>
      <xdr:nvPicPr>
        <xdr:cNvPr id="7" name="Picture 1" descr="Picture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3772221" cy="59055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242</xdr:row>
      <xdr:rowOff>0</xdr:rowOff>
    </xdr:from>
    <xdr:to>
      <xdr:col>26</xdr:col>
      <xdr:colOff>0</xdr:colOff>
      <xdr:row>244</xdr:row>
      <xdr:rowOff>0</xdr:rowOff>
    </xdr:to>
    <xdr:pic>
      <xdr:nvPicPr>
        <xdr:cNvPr id="8" name="Picture 1" descr="Picture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3772221" cy="59055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286</xdr:row>
      <xdr:rowOff>0</xdr:rowOff>
    </xdr:from>
    <xdr:to>
      <xdr:col>26</xdr:col>
      <xdr:colOff>0</xdr:colOff>
      <xdr:row>288</xdr:row>
      <xdr:rowOff>0</xdr:rowOff>
    </xdr:to>
    <xdr:pic>
      <xdr:nvPicPr>
        <xdr:cNvPr id="9" name="Picture 1" descr="Picture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3772221" cy="59055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330</xdr:row>
      <xdr:rowOff>0</xdr:rowOff>
    </xdr:from>
    <xdr:to>
      <xdr:col>26</xdr:col>
      <xdr:colOff>0</xdr:colOff>
      <xdr:row>332</xdr:row>
      <xdr:rowOff>0</xdr:rowOff>
    </xdr:to>
    <xdr:pic>
      <xdr:nvPicPr>
        <xdr:cNvPr id="10" name="Picture 1" descr="Picture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3772221" cy="59055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374</xdr:row>
      <xdr:rowOff>0</xdr:rowOff>
    </xdr:from>
    <xdr:to>
      <xdr:col>26</xdr:col>
      <xdr:colOff>0</xdr:colOff>
      <xdr:row>376</xdr:row>
      <xdr:rowOff>0</xdr:rowOff>
    </xdr:to>
    <xdr:pic>
      <xdr:nvPicPr>
        <xdr:cNvPr id="11" name="Picture 1" descr="Picture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3772221" cy="59055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418</xdr:row>
      <xdr:rowOff>0</xdr:rowOff>
    </xdr:from>
    <xdr:to>
      <xdr:col>26</xdr:col>
      <xdr:colOff>0</xdr:colOff>
      <xdr:row>420</xdr:row>
      <xdr:rowOff>0</xdr:rowOff>
    </xdr:to>
    <xdr:pic>
      <xdr:nvPicPr>
        <xdr:cNvPr id="12" name="Picture 1" descr="Picture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3772221" cy="59055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462</xdr:row>
      <xdr:rowOff>0</xdr:rowOff>
    </xdr:from>
    <xdr:to>
      <xdr:col>26</xdr:col>
      <xdr:colOff>0</xdr:colOff>
      <xdr:row>464</xdr:row>
      <xdr:rowOff>0</xdr:rowOff>
    </xdr:to>
    <xdr:pic>
      <xdr:nvPicPr>
        <xdr:cNvPr id="13" name="Picture 1" descr="Picture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3772221" cy="59055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506</xdr:row>
      <xdr:rowOff>0</xdr:rowOff>
    </xdr:from>
    <xdr:to>
      <xdr:col>26</xdr:col>
      <xdr:colOff>0</xdr:colOff>
      <xdr:row>508</xdr:row>
      <xdr:rowOff>0</xdr:rowOff>
    </xdr:to>
    <xdr:pic>
      <xdr:nvPicPr>
        <xdr:cNvPr id="14" name="Picture 1" descr="Picture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3772221" cy="59055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550</xdr:row>
      <xdr:rowOff>0</xdr:rowOff>
    </xdr:from>
    <xdr:to>
      <xdr:col>26</xdr:col>
      <xdr:colOff>0</xdr:colOff>
      <xdr:row>552</xdr:row>
      <xdr:rowOff>0</xdr:rowOff>
    </xdr:to>
    <xdr:pic>
      <xdr:nvPicPr>
        <xdr:cNvPr id="15" name="Picture 1" descr="Picture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3772221" cy="59055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594</xdr:row>
      <xdr:rowOff>0</xdr:rowOff>
    </xdr:from>
    <xdr:to>
      <xdr:col>26</xdr:col>
      <xdr:colOff>0</xdr:colOff>
      <xdr:row>596</xdr:row>
      <xdr:rowOff>0</xdr:rowOff>
    </xdr:to>
    <xdr:pic>
      <xdr:nvPicPr>
        <xdr:cNvPr id="16" name="Picture 1" descr="Picture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3772221" cy="59055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638</xdr:row>
      <xdr:rowOff>0</xdr:rowOff>
    </xdr:from>
    <xdr:to>
      <xdr:col>26</xdr:col>
      <xdr:colOff>0</xdr:colOff>
      <xdr:row>640</xdr:row>
      <xdr:rowOff>0</xdr:rowOff>
    </xdr:to>
    <xdr:pic>
      <xdr:nvPicPr>
        <xdr:cNvPr id="17" name="Picture 1" descr="Picture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3772221" cy="59055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682</xdr:row>
      <xdr:rowOff>0</xdr:rowOff>
    </xdr:from>
    <xdr:to>
      <xdr:col>26</xdr:col>
      <xdr:colOff>0</xdr:colOff>
      <xdr:row>684</xdr:row>
      <xdr:rowOff>0</xdr:rowOff>
    </xdr:to>
    <xdr:pic>
      <xdr:nvPicPr>
        <xdr:cNvPr id="18" name="Picture 1" descr="Picture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3772221" cy="59055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726</xdr:row>
      <xdr:rowOff>0</xdr:rowOff>
    </xdr:from>
    <xdr:to>
      <xdr:col>26</xdr:col>
      <xdr:colOff>0</xdr:colOff>
      <xdr:row>728</xdr:row>
      <xdr:rowOff>0</xdr:rowOff>
    </xdr:to>
    <xdr:pic>
      <xdr:nvPicPr>
        <xdr:cNvPr id="19" name="Picture 1" descr="Picture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3772221" cy="59055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770</xdr:row>
      <xdr:rowOff>0</xdr:rowOff>
    </xdr:from>
    <xdr:to>
      <xdr:col>26</xdr:col>
      <xdr:colOff>0</xdr:colOff>
      <xdr:row>772</xdr:row>
      <xdr:rowOff>0</xdr:rowOff>
    </xdr:to>
    <xdr:pic>
      <xdr:nvPicPr>
        <xdr:cNvPr id="20" name="Picture 1" descr="Picture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3772221" cy="59055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814</xdr:row>
      <xdr:rowOff>0</xdr:rowOff>
    </xdr:from>
    <xdr:to>
      <xdr:col>26</xdr:col>
      <xdr:colOff>0</xdr:colOff>
      <xdr:row>816</xdr:row>
      <xdr:rowOff>0</xdr:rowOff>
    </xdr:to>
    <xdr:pic>
      <xdr:nvPicPr>
        <xdr:cNvPr id="21" name="Picture 1" descr="Picture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3772221" cy="59055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858</xdr:row>
      <xdr:rowOff>0</xdr:rowOff>
    </xdr:from>
    <xdr:to>
      <xdr:col>26</xdr:col>
      <xdr:colOff>0</xdr:colOff>
      <xdr:row>860</xdr:row>
      <xdr:rowOff>0</xdr:rowOff>
    </xdr:to>
    <xdr:pic>
      <xdr:nvPicPr>
        <xdr:cNvPr id="22" name="Picture 1" descr="Picture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3772221" cy="59055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886</xdr:row>
      <xdr:rowOff>0</xdr:rowOff>
    </xdr:from>
    <xdr:to>
      <xdr:col>26</xdr:col>
      <xdr:colOff>0</xdr:colOff>
      <xdr:row>888</xdr:row>
      <xdr:rowOff>0</xdr:rowOff>
    </xdr:to>
    <xdr:pic>
      <xdr:nvPicPr>
        <xdr:cNvPr id="23" name="Picture 1" descr="Picture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3772221" cy="5905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</xdr:row>
      <xdr:rowOff>0</xdr:rowOff>
    </xdr:from>
    <xdr:to>
      <xdr:col>2</xdr:col>
      <xdr:colOff>341220</xdr:colOff>
      <xdr:row>4</xdr:row>
      <xdr:rowOff>57149</xdr:rowOff>
    </xdr:to>
    <xdr:pic>
      <xdr:nvPicPr>
        <xdr:cNvPr id="24" name="Picture 1" descr="Picture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48</xdr:row>
      <xdr:rowOff>0</xdr:rowOff>
    </xdr:from>
    <xdr:to>
      <xdr:col>2</xdr:col>
      <xdr:colOff>341220</xdr:colOff>
      <xdr:row>50</xdr:row>
      <xdr:rowOff>228599</xdr:rowOff>
    </xdr:to>
    <xdr:pic>
      <xdr:nvPicPr>
        <xdr:cNvPr id="25" name="Picture 1" descr="Picture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93</xdr:row>
      <xdr:rowOff>0</xdr:rowOff>
    </xdr:from>
    <xdr:to>
      <xdr:col>2</xdr:col>
      <xdr:colOff>341220</xdr:colOff>
      <xdr:row>95</xdr:row>
      <xdr:rowOff>228599</xdr:rowOff>
    </xdr:to>
    <xdr:pic>
      <xdr:nvPicPr>
        <xdr:cNvPr id="26" name="Picture 1" descr="Picture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122</xdr:row>
      <xdr:rowOff>0</xdr:rowOff>
    </xdr:from>
    <xdr:to>
      <xdr:col>2</xdr:col>
      <xdr:colOff>341220</xdr:colOff>
      <xdr:row>124</xdr:row>
      <xdr:rowOff>228599</xdr:rowOff>
    </xdr:to>
    <xdr:pic>
      <xdr:nvPicPr>
        <xdr:cNvPr id="27" name="Picture 1" descr="Picture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151</xdr:row>
      <xdr:rowOff>0</xdr:rowOff>
    </xdr:from>
    <xdr:to>
      <xdr:col>2</xdr:col>
      <xdr:colOff>341220</xdr:colOff>
      <xdr:row>153</xdr:row>
      <xdr:rowOff>228599</xdr:rowOff>
    </xdr:to>
    <xdr:pic>
      <xdr:nvPicPr>
        <xdr:cNvPr id="28" name="Picture 1" descr="Picture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195</xdr:row>
      <xdr:rowOff>0</xdr:rowOff>
    </xdr:from>
    <xdr:to>
      <xdr:col>2</xdr:col>
      <xdr:colOff>341220</xdr:colOff>
      <xdr:row>197</xdr:row>
      <xdr:rowOff>228599</xdr:rowOff>
    </xdr:to>
    <xdr:pic>
      <xdr:nvPicPr>
        <xdr:cNvPr id="29" name="Picture 1" descr="Picture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239</xdr:row>
      <xdr:rowOff>0</xdr:rowOff>
    </xdr:from>
    <xdr:to>
      <xdr:col>2</xdr:col>
      <xdr:colOff>341220</xdr:colOff>
      <xdr:row>241</xdr:row>
      <xdr:rowOff>228599</xdr:rowOff>
    </xdr:to>
    <xdr:pic>
      <xdr:nvPicPr>
        <xdr:cNvPr id="30" name="Picture 1" descr="Picture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283</xdr:row>
      <xdr:rowOff>0</xdr:rowOff>
    </xdr:from>
    <xdr:to>
      <xdr:col>2</xdr:col>
      <xdr:colOff>341220</xdr:colOff>
      <xdr:row>285</xdr:row>
      <xdr:rowOff>228599</xdr:rowOff>
    </xdr:to>
    <xdr:pic>
      <xdr:nvPicPr>
        <xdr:cNvPr id="31" name="Picture 1" descr="Picture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327</xdr:row>
      <xdr:rowOff>0</xdr:rowOff>
    </xdr:from>
    <xdr:to>
      <xdr:col>2</xdr:col>
      <xdr:colOff>341220</xdr:colOff>
      <xdr:row>329</xdr:row>
      <xdr:rowOff>228599</xdr:rowOff>
    </xdr:to>
    <xdr:pic>
      <xdr:nvPicPr>
        <xdr:cNvPr id="32" name="Picture 1" descr="Picture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371</xdr:row>
      <xdr:rowOff>0</xdr:rowOff>
    </xdr:from>
    <xdr:to>
      <xdr:col>2</xdr:col>
      <xdr:colOff>341220</xdr:colOff>
      <xdr:row>373</xdr:row>
      <xdr:rowOff>228599</xdr:rowOff>
    </xdr:to>
    <xdr:pic>
      <xdr:nvPicPr>
        <xdr:cNvPr id="33" name="Picture 1" descr="Picture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415</xdr:row>
      <xdr:rowOff>0</xdr:rowOff>
    </xdr:from>
    <xdr:to>
      <xdr:col>2</xdr:col>
      <xdr:colOff>341220</xdr:colOff>
      <xdr:row>417</xdr:row>
      <xdr:rowOff>228599</xdr:rowOff>
    </xdr:to>
    <xdr:pic>
      <xdr:nvPicPr>
        <xdr:cNvPr id="34" name="Picture 1" descr="Picture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459</xdr:row>
      <xdr:rowOff>0</xdr:rowOff>
    </xdr:from>
    <xdr:to>
      <xdr:col>2</xdr:col>
      <xdr:colOff>341220</xdr:colOff>
      <xdr:row>461</xdr:row>
      <xdr:rowOff>228599</xdr:rowOff>
    </xdr:to>
    <xdr:pic>
      <xdr:nvPicPr>
        <xdr:cNvPr id="35" name="Picture 1" descr="Picture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503</xdr:row>
      <xdr:rowOff>0</xdr:rowOff>
    </xdr:from>
    <xdr:to>
      <xdr:col>2</xdr:col>
      <xdr:colOff>341220</xdr:colOff>
      <xdr:row>505</xdr:row>
      <xdr:rowOff>228599</xdr:rowOff>
    </xdr:to>
    <xdr:pic>
      <xdr:nvPicPr>
        <xdr:cNvPr id="36" name="Picture 1" descr="Picture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547</xdr:row>
      <xdr:rowOff>0</xdr:rowOff>
    </xdr:from>
    <xdr:to>
      <xdr:col>2</xdr:col>
      <xdr:colOff>341220</xdr:colOff>
      <xdr:row>549</xdr:row>
      <xdr:rowOff>228599</xdr:rowOff>
    </xdr:to>
    <xdr:pic>
      <xdr:nvPicPr>
        <xdr:cNvPr id="37" name="Picture 1" descr="Picture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591</xdr:row>
      <xdr:rowOff>0</xdr:rowOff>
    </xdr:from>
    <xdr:to>
      <xdr:col>2</xdr:col>
      <xdr:colOff>341220</xdr:colOff>
      <xdr:row>593</xdr:row>
      <xdr:rowOff>228599</xdr:rowOff>
    </xdr:to>
    <xdr:pic>
      <xdr:nvPicPr>
        <xdr:cNvPr id="38" name="Picture 1" descr="Picture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635</xdr:row>
      <xdr:rowOff>0</xdr:rowOff>
    </xdr:from>
    <xdr:to>
      <xdr:col>2</xdr:col>
      <xdr:colOff>341220</xdr:colOff>
      <xdr:row>637</xdr:row>
      <xdr:rowOff>228599</xdr:rowOff>
    </xdr:to>
    <xdr:pic>
      <xdr:nvPicPr>
        <xdr:cNvPr id="39" name="Picture 1" descr="Picture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679</xdr:row>
      <xdr:rowOff>0</xdr:rowOff>
    </xdr:from>
    <xdr:to>
      <xdr:col>2</xdr:col>
      <xdr:colOff>341220</xdr:colOff>
      <xdr:row>681</xdr:row>
      <xdr:rowOff>228599</xdr:rowOff>
    </xdr:to>
    <xdr:pic>
      <xdr:nvPicPr>
        <xdr:cNvPr id="40" name="Picture 1" descr="Picture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723</xdr:row>
      <xdr:rowOff>0</xdr:rowOff>
    </xdr:from>
    <xdr:to>
      <xdr:col>2</xdr:col>
      <xdr:colOff>341220</xdr:colOff>
      <xdr:row>725</xdr:row>
      <xdr:rowOff>228599</xdr:rowOff>
    </xdr:to>
    <xdr:pic>
      <xdr:nvPicPr>
        <xdr:cNvPr id="41" name="Picture 1" descr="Picture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767</xdr:row>
      <xdr:rowOff>0</xdr:rowOff>
    </xdr:from>
    <xdr:to>
      <xdr:col>2</xdr:col>
      <xdr:colOff>341220</xdr:colOff>
      <xdr:row>769</xdr:row>
      <xdr:rowOff>228599</xdr:rowOff>
    </xdr:to>
    <xdr:pic>
      <xdr:nvPicPr>
        <xdr:cNvPr id="42" name="Picture 1" descr="Picture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811</xdr:row>
      <xdr:rowOff>0</xdr:rowOff>
    </xdr:from>
    <xdr:to>
      <xdr:col>2</xdr:col>
      <xdr:colOff>341220</xdr:colOff>
      <xdr:row>813</xdr:row>
      <xdr:rowOff>228599</xdr:rowOff>
    </xdr:to>
    <xdr:pic>
      <xdr:nvPicPr>
        <xdr:cNvPr id="43" name="Picture 1" descr="Picture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855</xdr:row>
      <xdr:rowOff>0</xdr:rowOff>
    </xdr:from>
    <xdr:to>
      <xdr:col>2</xdr:col>
      <xdr:colOff>341220</xdr:colOff>
      <xdr:row>857</xdr:row>
      <xdr:rowOff>228599</xdr:rowOff>
    </xdr:to>
    <xdr:pic>
      <xdr:nvPicPr>
        <xdr:cNvPr id="44" name="Picture 1" descr="Picture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883</xdr:row>
      <xdr:rowOff>0</xdr:rowOff>
    </xdr:from>
    <xdr:to>
      <xdr:col>2</xdr:col>
      <xdr:colOff>341220</xdr:colOff>
      <xdr:row>885</xdr:row>
      <xdr:rowOff>228599</xdr:rowOff>
    </xdr:to>
    <xdr:pic>
      <xdr:nvPicPr>
        <xdr:cNvPr id="45" name="Picture 1" descr="Picture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30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1044" name="Text Box 20" hidden="1">
          <a:extLst>
            <a:ext uri="{FF2B5EF4-FFF2-40B4-BE49-F238E27FC236}">
              <a16:creationId xmlns:a16="http://schemas.microsoft.com/office/drawing/2014/main" xmlns="" id="{00000000-0008-0000-0000-000014040000}"/>
            </a:ext>
          </a:extLst>
        </xdr:cNvPr>
        <xdr:cNvSpPr txBox="1">
          <a:spLocks noChangeArrowheads="1"/>
        </xdr:cNvSpPr>
      </xdr:nvSpPr>
      <xdr:spPr bwMode="auto">
        <a:xfrm>
          <a:off x="438150" y="8620125"/>
          <a:ext cx="1524000" cy="8572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33</xdr:row>
      <xdr:rowOff>0</xdr:rowOff>
    </xdr:from>
    <xdr:to>
      <xdr:col>5</xdr:col>
      <xdr:colOff>0</xdr:colOff>
      <xdr:row>36</xdr:row>
      <xdr:rowOff>0</xdr:rowOff>
    </xdr:to>
    <xdr:sp macro="" textlink="">
      <xdr:nvSpPr>
        <xdr:cNvPr id="1045" name="Text Box 21" hidden="1">
          <a:extLst>
            <a:ext uri="{FF2B5EF4-FFF2-40B4-BE49-F238E27FC236}">
              <a16:creationId xmlns:a16="http://schemas.microsoft.com/office/drawing/2014/main" xmlns="" id="{00000000-0008-0000-0000-000015040000}"/>
            </a:ext>
          </a:extLst>
        </xdr:cNvPr>
        <xdr:cNvSpPr txBox="1">
          <a:spLocks noChangeArrowheads="1"/>
        </xdr:cNvSpPr>
      </xdr:nvSpPr>
      <xdr:spPr bwMode="auto">
        <a:xfrm>
          <a:off x="438150" y="9477375"/>
          <a:ext cx="1524000" cy="8572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36</xdr:row>
      <xdr:rowOff>0</xdr:rowOff>
    </xdr:from>
    <xdr:to>
      <xdr:col>5</xdr:col>
      <xdr:colOff>0</xdr:colOff>
      <xdr:row>39</xdr:row>
      <xdr:rowOff>0</xdr:rowOff>
    </xdr:to>
    <xdr:sp macro="" textlink="">
      <xdr:nvSpPr>
        <xdr:cNvPr id="1046" name="Text Box 22" hidden="1">
          <a:extLst>
            <a:ext uri="{FF2B5EF4-FFF2-40B4-BE49-F238E27FC236}">
              <a16:creationId xmlns:a16="http://schemas.microsoft.com/office/drawing/2014/main" xmlns="" id="{00000000-0008-0000-0000-000016040000}"/>
            </a:ext>
          </a:extLst>
        </xdr:cNvPr>
        <xdr:cNvSpPr txBox="1">
          <a:spLocks noChangeArrowheads="1"/>
        </xdr:cNvSpPr>
      </xdr:nvSpPr>
      <xdr:spPr bwMode="auto">
        <a:xfrm>
          <a:off x="438150" y="10334625"/>
          <a:ext cx="1524000" cy="8572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G910"/>
  <sheetViews>
    <sheetView showGridLines="0" tabSelected="1" topLeftCell="J31" zoomScale="60" zoomScaleNormal="60" zoomScaleSheetLayoutView="80" zoomScalePageLayoutView="60" workbookViewId="0">
      <selection activeCell="U51" sqref="U51"/>
    </sheetView>
  </sheetViews>
  <sheetFormatPr defaultColWidth="9.140625" defaultRowHeight="15" x14ac:dyDescent="0.25"/>
  <cols>
    <col min="1" max="1" width="6.5703125" style="1" bestFit="1" customWidth="1"/>
    <col min="2" max="9" width="5.7109375" style="1" customWidth="1"/>
    <col min="10" max="10" width="8.42578125" style="1" customWidth="1"/>
    <col min="11" max="11" width="13.5703125" style="1" customWidth="1"/>
    <col min="12" max="25" width="13.140625" style="1" customWidth="1"/>
    <col min="26" max="26" width="17.140625" style="1" customWidth="1"/>
    <col min="27" max="27" width="13" style="1" hidden="1" bestFit="1" customWidth="1"/>
    <col min="28" max="28" width="48.42578125" style="1" hidden="1" customWidth="1"/>
    <col min="29" max="29" width="32.42578125" style="1" hidden="1" customWidth="1"/>
    <col min="30" max="30" width="9.140625" style="1" hidden="1"/>
    <col min="31" max="33" width="9.140625" style="1" hidden="1" collapsed="1"/>
    <col min="34" max="16384" width="9.140625" style="1" collapsed="1"/>
  </cols>
  <sheetData>
    <row r="1" spans="1:30" ht="21" customHeight="1" thickBot="1" x14ac:dyDescent="0.3">
      <c r="A1" s="7" t="s">
        <v>400</v>
      </c>
      <c r="B1" s="7"/>
      <c r="C1" s="7"/>
      <c r="D1" s="329" t="s">
        <v>0</v>
      </c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7" t="s">
        <v>401</v>
      </c>
      <c r="Z1" s="7"/>
      <c r="AA1" s="8" t="s">
        <v>387</v>
      </c>
      <c r="AB1" t="s">
        <v>388</v>
      </c>
      <c r="AD1" t="s">
        <v>343</v>
      </c>
    </row>
    <row r="2" spans="1:30" ht="21" customHeight="1" thickBot="1" x14ac:dyDescent="0.3">
      <c r="A2" s="7"/>
      <c r="B2" s="26"/>
      <c r="C2" s="7"/>
      <c r="D2" s="329" t="s">
        <v>84</v>
      </c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R2" s="329"/>
      <c r="S2" s="329"/>
      <c r="T2" s="329"/>
      <c r="U2" s="329"/>
      <c r="V2" s="329"/>
      <c r="W2" s="329"/>
      <c r="X2" s="329"/>
      <c r="Y2" s="272" t="s">
        <v>85</v>
      </c>
      <c r="Z2" s="272"/>
      <c r="AC2"/>
    </row>
    <row r="3" spans="1:30" ht="21" customHeight="1" thickBot="1" x14ac:dyDescent="0.3">
      <c r="A3" s="7"/>
      <c r="B3" s="7"/>
      <c r="C3" s="7"/>
      <c r="D3" s="329" t="s">
        <v>67</v>
      </c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  <c r="T3" s="329"/>
      <c r="U3" s="329"/>
      <c r="V3" s="329"/>
      <c r="W3" s="329"/>
      <c r="X3" s="329"/>
      <c r="Y3" s="272"/>
      <c r="Z3" s="272"/>
      <c r="AC3"/>
    </row>
    <row r="4" spans="1:30" ht="16.5" customHeight="1" x14ac:dyDescent="0.25">
      <c r="B4" s="26"/>
      <c r="C4" s="26"/>
      <c r="D4" s="330" t="s">
        <v>105</v>
      </c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0"/>
      <c r="R4" s="330"/>
      <c r="S4" s="330"/>
      <c r="T4" s="330"/>
      <c r="U4" s="330"/>
      <c r="V4" s="330"/>
      <c r="W4" s="330"/>
      <c r="X4" s="330"/>
      <c r="Y4" s="274" t="s">
        <v>343</v>
      </c>
      <c r="Z4" s="274"/>
      <c r="AC4"/>
    </row>
    <row r="5" spans="1:30" ht="16.5" customHeight="1" x14ac:dyDescent="0.25">
      <c r="A5" s="27"/>
      <c r="B5" s="27"/>
      <c r="C5" s="27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7"/>
      <c r="X5" s="267"/>
      <c r="Y5" s="267"/>
      <c r="Z5" s="267"/>
      <c r="AC5"/>
    </row>
    <row r="6" spans="1:30" ht="22.5" customHeight="1" x14ac:dyDescent="0.25">
      <c r="A6" s="27"/>
      <c r="B6" s="27"/>
      <c r="C6" s="27"/>
      <c r="D6" s="28"/>
      <c r="E6" s="28"/>
      <c r="F6" s="28"/>
      <c r="G6" s="28"/>
      <c r="H6" s="28"/>
      <c r="I6" s="271" t="s">
        <v>1</v>
      </c>
      <c r="J6" s="271"/>
      <c r="K6" s="271"/>
      <c r="L6" s="271"/>
      <c r="M6" s="9" t="s">
        <v>341</v>
      </c>
      <c r="N6" s="9"/>
      <c r="O6" s="9"/>
      <c r="P6" s="9"/>
      <c r="Q6" s="9" t="s">
        <v>3</v>
      </c>
      <c r="R6" s="9"/>
      <c r="S6" s="9"/>
      <c r="T6" s="9" t="s">
        <v>340</v>
      </c>
      <c r="V6" s="9"/>
      <c r="W6" s="267"/>
      <c r="X6" s="267"/>
      <c r="Y6" s="267"/>
      <c r="Z6" s="267"/>
      <c r="AC6"/>
    </row>
    <row r="7" spans="1:30" ht="22.5" customHeight="1" x14ac:dyDescent="0.25">
      <c r="A7" s="27"/>
      <c r="B7" s="27"/>
      <c r="C7" s="27"/>
      <c r="D7" s="27"/>
      <c r="E7" s="27"/>
      <c r="F7" s="27"/>
      <c r="G7" s="27"/>
      <c r="H7" s="27"/>
      <c r="I7" s="271" t="s">
        <v>2</v>
      </c>
      <c r="J7" s="271"/>
      <c r="K7" s="271"/>
      <c r="L7" s="271"/>
      <c r="M7" s="9" t="s">
        <v>340</v>
      </c>
      <c r="N7" s="9"/>
      <c r="O7" s="9"/>
      <c r="P7" s="9"/>
      <c r="Q7" s="9" t="s">
        <v>4</v>
      </c>
      <c r="R7" s="9"/>
      <c r="S7" s="9"/>
      <c r="T7" s="9" t="s">
        <v>339</v>
      </c>
      <c r="V7" s="9"/>
      <c r="W7" s="331" t="s">
        <v>344</v>
      </c>
      <c r="X7" s="331"/>
      <c r="Y7" s="331"/>
      <c r="Z7" s="331"/>
      <c r="AC7"/>
    </row>
    <row r="8" spans="1:30" ht="25.5" customHeight="1" x14ac:dyDescent="0.25">
      <c r="A8" s="27"/>
      <c r="B8" s="27"/>
      <c r="C8" s="27"/>
      <c r="D8" s="27"/>
      <c r="E8" s="27"/>
      <c r="F8" s="27"/>
      <c r="G8" s="27"/>
      <c r="H8" s="27"/>
      <c r="I8" s="273"/>
      <c r="J8" s="273"/>
      <c r="K8" s="273"/>
      <c r="L8" s="273"/>
      <c r="M8" s="9"/>
      <c r="N8" s="9"/>
      <c r="O8" s="9"/>
      <c r="P8" s="9"/>
      <c r="Q8" s="9" t="s">
        <v>5</v>
      </c>
      <c r="R8" s="9"/>
      <c r="S8" s="9"/>
      <c r="T8" s="9" t="s">
        <v>342</v>
      </c>
      <c r="V8" s="9"/>
      <c r="W8" s="27"/>
      <c r="X8" s="27"/>
      <c r="Y8" s="27"/>
      <c r="Z8" s="27"/>
      <c r="AC8"/>
    </row>
    <row r="9" spans="1:30" ht="21" customHeight="1" x14ac:dyDescent="0.25">
      <c r="A9" s="27"/>
      <c r="B9" s="27"/>
      <c r="C9" s="27"/>
      <c r="D9" s="27"/>
      <c r="E9" s="27"/>
      <c r="F9" s="27"/>
      <c r="G9" s="27"/>
      <c r="H9" s="27"/>
      <c r="I9" s="273"/>
      <c r="J9" s="273"/>
      <c r="K9" s="273"/>
      <c r="L9" s="273"/>
      <c r="M9" s="9"/>
      <c r="N9" s="9"/>
      <c r="O9" s="9"/>
      <c r="P9" s="9"/>
      <c r="Q9" s="9"/>
      <c r="R9" s="9"/>
      <c r="S9" s="9"/>
      <c r="T9" s="9"/>
      <c r="U9" s="9"/>
      <c r="V9" s="9"/>
      <c r="W9" s="27"/>
      <c r="X9" s="27"/>
      <c r="Y9" s="29"/>
      <c r="Z9" s="29"/>
      <c r="AC9"/>
    </row>
    <row r="10" spans="1:30" ht="24" customHeight="1" x14ac:dyDescent="0.25">
      <c r="A10" s="11" t="s">
        <v>6</v>
      </c>
      <c r="B10" s="269" t="s">
        <v>7</v>
      </c>
      <c r="C10" s="269"/>
      <c r="D10" s="269"/>
      <c r="E10" s="269"/>
      <c r="F10" s="269"/>
      <c r="G10" s="269"/>
      <c r="H10" s="269"/>
      <c r="I10" s="269"/>
      <c r="J10" s="269"/>
      <c r="K10" s="269" t="s">
        <v>8</v>
      </c>
      <c r="L10" s="269"/>
      <c r="M10" s="269"/>
      <c r="N10" s="269"/>
      <c r="O10" s="269"/>
      <c r="P10" s="269"/>
      <c r="Q10" s="269"/>
      <c r="R10" s="269"/>
      <c r="S10" s="269"/>
      <c r="T10" s="269"/>
      <c r="U10" s="269"/>
      <c r="V10" s="269"/>
      <c r="W10" s="269"/>
      <c r="X10" s="269"/>
      <c r="Y10" s="269"/>
      <c r="Z10" s="269"/>
      <c r="AC10"/>
    </row>
    <row r="11" spans="1:30" ht="24" hidden="1" customHeight="1" x14ac:dyDescent="0.25">
      <c r="A11" s="30"/>
      <c r="B11" s="31"/>
      <c r="C11" s="32"/>
      <c r="D11" s="32"/>
      <c r="E11" s="32"/>
      <c r="F11" s="32"/>
      <c r="G11" s="32"/>
      <c r="H11" s="32"/>
      <c r="I11" s="32"/>
      <c r="J11" s="33"/>
      <c r="K11" s="48" t="s">
        <v>186</v>
      </c>
      <c r="L11" s="48" t="s">
        <v>188</v>
      </c>
      <c r="M11" s="48" t="s">
        <v>190</v>
      </c>
      <c r="N11" s="48" t="s">
        <v>192</v>
      </c>
      <c r="O11" s="48" t="s">
        <v>194</v>
      </c>
      <c r="P11" s="48" t="s">
        <v>196</v>
      </c>
      <c r="Q11" s="48" t="s">
        <v>198</v>
      </c>
      <c r="R11" s="48" t="s">
        <v>200</v>
      </c>
      <c r="S11" s="48" t="s">
        <v>202</v>
      </c>
      <c r="T11" s="48" t="s">
        <v>204</v>
      </c>
      <c r="U11" s="48" t="s">
        <v>206</v>
      </c>
      <c r="V11" s="48" t="s">
        <v>208</v>
      </c>
      <c r="W11" s="48" t="s">
        <v>210</v>
      </c>
      <c r="X11" s="48" t="s">
        <v>212</v>
      </c>
      <c r="Y11" s="48" t="s">
        <v>214</v>
      </c>
      <c r="Z11" s="34"/>
      <c r="AC11"/>
    </row>
    <row r="12" spans="1:30" ht="69.75" customHeight="1" x14ac:dyDescent="0.25">
      <c r="A12" s="48" t="s">
        <v>9</v>
      </c>
      <c r="B12" s="325" t="s">
        <v>173</v>
      </c>
      <c r="C12" s="326"/>
      <c r="D12" s="326"/>
      <c r="E12" s="326"/>
      <c r="F12" s="326"/>
      <c r="G12" s="326"/>
      <c r="H12" s="326"/>
      <c r="I12" s="326"/>
      <c r="J12" s="327"/>
      <c r="K12" s="11" t="s">
        <v>187</v>
      </c>
      <c r="L12" s="11" t="s">
        <v>189</v>
      </c>
      <c r="M12" s="11" t="s">
        <v>191</v>
      </c>
      <c r="N12" s="11" t="s">
        <v>193</v>
      </c>
      <c r="O12" s="11" t="s">
        <v>195</v>
      </c>
      <c r="P12" s="11" t="s">
        <v>197</v>
      </c>
      <c r="Q12" s="11" t="s">
        <v>199</v>
      </c>
      <c r="R12" s="11" t="s">
        <v>201</v>
      </c>
      <c r="S12" s="11" t="s">
        <v>203</v>
      </c>
      <c r="T12" s="11" t="s">
        <v>205</v>
      </c>
      <c r="U12" s="11" t="s">
        <v>207</v>
      </c>
      <c r="V12" s="11" t="s">
        <v>209</v>
      </c>
      <c r="W12" s="11" t="s">
        <v>211</v>
      </c>
      <c r="X12" s="11" t="s">
        <v>213</v>
      </c>
      <c r="Y12" s="11" t="s">
        <v>215</v>
      </c>
      <c r="Z12" s="11" t="s">
        <v>10</v>
      </c>
      <c r="AC12"/>
      <c r="AD12" t="s">
        <v>185</v>
      </c>
    </row>
    <row r="13" spans="1:30" s="4" customFormat="1" x14ac:dyDescent="0.25">
      <c r="A13" s="12" t="s">
        <v>11</v>
      </c>
      <c r="B13" s="332" t="s">
        <v>12</v>
      </c>
      <c r="C13" s="333"/>
      <c r="D13" s="333"/>
      <c r="E13" s="333"/>
      <c r="F13" s="333"/>
      <c r="G13" s="333"/>
      <c r="H13" s="333"/>
      <c r="I13" s="333"/>
      <c r="J13" s="334"/>
      <c r="K13" s="13" t="s">
        <v>13</v>
      </c>
      <c r="L13" s="13" t="s">
        <v>14</v>
      </c>
      <c r="M13" s="13" t="s">
        <v>15</v>
      </c>
      <c r="N13" s="13" t="s">
        <v>16</v>
      </c>
      <c r="O13" s="13" t="s">
        <v>17</v>
      </c>
      <c r="P13" s="13" t="s">
        <v>18</v>
      </c>
      <c r="Q13" s="13" t="s">
        <v>19</v>
      </c>
      <c r="R13" s="13" t="s">
        <v>20</v>
      </c>
      <c r="S13" s="13" t="s">
        <v>21</v>
      </c>
      <c r="T13" s="13" t="s">
        <v>22</v>
      </c>
      <c r="U13" s="13" t="s">
        <v>23</v>
      </c>
      <c r="V13" s="13" t="s">
        <v>24</v>
      </c>
      <c r="W13" s="13" t="s">
        <v>25</v>
      </c>
      <c r="X13" s="13" t="s">
        <v>26</v>
      </c>
      <c r="Y13" s="13" t="s">
        <v>27</v>
      </c>
      <c r="Z13" s="13" t="s">
        <v>28</v>
      </c>
      <c r="AC13"/>
      <c r="AD13" s="39"/>
    </row>
    <row r="14" spans="1:30" s="5" customFormat="1" ht="22.5" customHeight="1" x14ac:dyDescent="0.25">
      <c r="A14" s="35" t="s">
        <v>29</v>
      </c>
      <c r="B14" s="335" t="s">
        <v>30</v>
      </c>
      <c r="C14" s="336"/>
      <c r="D14" s="336"/>
      <c r="E14" s="336"/>
      <c r="F14" s="336"/>
      <c r="G14" s="336"/>
      <c r="H14" s="336"/>
      <c r="I14" s="336"/>
      <c r="J14" s="336"/>
      <c r="K14" s="336"/>
      <c r="L14" s="336"/>
      <c r="M14" s="336"/>
      <c r="N14" s="336"/>
      <c r="O14" s="336"/>
      <c r="P14" s="336"/>
      <c r="Q14" s="336"/>
      <c r="R14" s="336"/>
      <c r="S14" s="336"/>
      <c r="T14" s="336"/>
      <c r="U14" s="336"/>
      <c r="V14" s="336"/>
      <c r="W14" s="336"/>
      <c r="X14" s="336"/>
      <c r="Y14" s="336"/>
      <c r="Z14" s="337"/>
      <c r="AC14"/>
      <c r="AD14" s="40"/>
    </row>
    <row r="15" spans="1:30" ht="22.5" customHeight="1" x14ac:dyDescent="0.25">
      <c r="A15" s="324"/>
      <c r="B15" s="302" t="s">
        <v>86</v>
      </c>
      <c r="C15" s="302"/>
      <c r="D15" s="302"/>
      <c r="E15" s="302"/>
      <c r="F15" s="302"/>
      <c r="G15" s="302"/>
      <c r="H15" s="302"/>
      <c r="I15" s="302"/>
      <c r="J15" s="49" t="s">
        <v>31</v>
      </c>
      <c r="K15" s="98">
        <v>125</v>
      </c>
      <c r="L15" s="98">
        <v>120</v>
      </c>
      <c r="M15" s="98">
        <v>139</v>
      </c>
      <c r="N15" s="98">
        <v>132</v>
      </c>
      <c r="O15" s="98">
        <v>118</v>
      </c>
      <c r="P15" s="98">
        <v>123</v>
      </c>
      <c r="Q15" s="98">
        <v>107</v>
      </c>
      <c r="R15" s="98">
        <v>124</v>
      </c>
      <c r="S15" s="98">
        <v>118</v>
      </c>
      <c r="T15" s="98">
        <v>130</v>
      </c>
      <c r="U15" s="98">
        <v>132</v>
      </c>
      <c r="V15" s="98">
        <v>128</v>
      </c>
      <c r="W15" s="98">
        <v>113</v>
      </c>
      <c r="X15" s="98">
        <v>146</v>
      </c>
      <c r="Y15" s="98">
        <v>132</v>
      </c>
      <c r="Z15" s="55">
        <f t="shared" ref="Z15:Z23" si="0">SUM(K15:Y15)</f>
        <v>1887</v>
      </c>
      <c r="AA15" s="3"/>
      <c r="AB15"/>
      <c r="AC15" s="36" t="s">
        <v>87</v>
      </c>
      <c r="AD15" t="s">
        <v>110</v>
      </c>
    </row>
    <row r="16" spans="1:30" ht="22.5" customHeight="1" x14ac:dyDescent="0.25">
      <c r="A16" s="313"/>
      <c r="B16" s="302"/>
      <c r="C16" s="302"/>
      <c r="D16" s="302"/>
      <c r="E16" s="302"/>
      <c r="F16" s="302"/>
      <c r="G16" s="302"/>
      <c r="H16" s="302"/>
      <c r="I16" s="302"/>
      <c r="J16" s="49" t="s">
        <v>32</v>
      </c>
      <c r="K16" s="98">
        <v>131</v>
      </c>
      <c r="L16" s="98">
        <v>124</v>
      </c>
      <c r="M16" s="98">
        <v>128</v>
      </c>
      <c r="N16" s="98">
        <v>126</v>
      </c>
      <c r="O16" s="98">
        <v>127</v>
      </c>
      <c r="P16" s="98">
        <v>127</v>
      </c>
      <c r="Q16" s="98">
        <v>111</v>
      </c>
      <c r="R16" s="98">
        <v>127</v>
      </c>
      <c r="S16" s="98">
        <v>121</v>
      </c>
      <c r="T16" s="98">
        <v>134</v>
      </c>
      <c r="U16" s="98">
        <v>122</v>
      </c>
      <c r="V16" s="98">
        <v>129</v>
      </c>
      <c r="W16" s="98">
        <v>127</v>
      </c>
      <c r="X16" s="98">
        <v>125</v>
      </c>
      <c r="Y16" s="98">
        <v>125</v>
      </c>
      <c r="Z16" s="55">
        <f t="shared" si="0"/>
        <v>1884</v>
      </c>
      <c r="AA16" s="3"/>
      <c r="AB16"/>
      <c r="AC16" s="36" t="s">
        <v>87</v>
      </c>
      <c r="AD16" t="s">
        <v>111</v>
      </c>
    </row>
    <row r="17" spans="1:30" ht="22.5" customHeight="1" x14ac:dyDescent="0.25">
      <c r="A17" s="313"/>
      <c r="B17" s="302"/>
      <c r="C17" s="302"/>
      <c r="D17" s="302"/>
      <c r="E17" s="302"/>
      <c r="F17" s="302"/>
      <c r="G17" s="302"/>
      <c r="H17" s="302"/>
      <c r="I17" s="302"/>
      <c r="J17" s="49" t="s">
        <v>33</v>
      </c>
      <c r="K17" s="56">
        <f>SUM(K15:K16)</f>
        <v>256</v>
      </c>
      <c r="L17" s="56">
        <f t="shared" ref="L17:Y17" si="1">SUM(L15:L16)</f>
        <v>244</v>
      </c>
      <c r="M17" s="56">
        <f t="shared" si="1"/>
        <v>267</v>
      </c>
      <c r="N17" s="56">
        <f t="shared" si="1"/>
        <v>258</v>
      </c>
      <c r="O17" s="56">
        <f t="shared" si="1"/>
        <v>245</v>
      </c>
      <c r="P17" s="56">
        <f t="shared" si="1"/>
        <v>250</v>
      </c>
      <c r="Q17" s="56">
        <f t="shared" si="1"/>
        <v>218</v>
      </c>
      <c r="R17" s="56">
        <f t="shared" si="1"/>
        <v>251</v>
      </c>
      <c r="S17" s="56">
        <f t="shared" si="1"/>
        <v>239</v>
      </c>
      <c r="T17" s="56">
        <f t="shared" si="1"/>
        <v>264</v>
      </c>
      <c r="U17" s="56">
        <f t="shared" si="1"/>
        <v>254</v>
      </c>
      <c r="V17" s="56">
        <f t="shared" si="1"/>
        <v>257</v>
      </c>
      <c r="W17" s="56">
        <f t="shared" si="1"/>
        <v>240</v>
      </c>
      <c r="X17" s="56">
        <f t="shared" si="1"/>
        <v>271</v>
      </c>
      <c r="Y17" s="56">
        <f t="shared" si="1"/>
        <v>257</v>
      </c>
      <c r="Z17" s="56">
        <f t="shared" si="0"/>
        <v>3771</v>
      </c>
      <c r="AA17" s="3"/>
      <c r="AB17"/>
      <c r="AC17" s="36" t="s">
        <v>87</v>
      </c>
      <c r="AD17" t="s">
        <v>112</v>
      </c>
    </row>
    <row r="18" spans="1:30" ht="22.5" customHeight="1" x14ac:dyDescent="0.25">
      <c r="A18" s="313"/>
      <c r="B18" s="302" t="s">
        <v>88</v>
      </c>
      <c r="C18" s="302"/>
      <c r="D18" s="302"/>
      <c r="E18" s="302"/>
      <c r="F18" s="302"/>
      <c r="G18" s="302"/>
      <c r="H18" s="302"/>
      <c r="I18" s="302"/>
      <c r="J18" s="49" t="s">
        <v>31</v>
      </c>
      <c r="K18" s="98">
        <v>0</v>
      </c>
      <c r="L18" s="98">
        <v>0</v>
      </c>
      <c r="M18" s="98">
        <v>2</v>
      </c>
      <c r="N18" s="98">
        <v>1</v>
      </c>
      <c r="O18" s="98">
        <v>2</v>
      </c>
      <c r="P18" s="98">
        <v>0</v>
      </c>
      <c r="Q18" s="98">
        <v>0</v>
      </c>
      <c r="R18" s="98">
        <v>0</v>
      </c>
      <c r="S18" s="98">
        <v>1</v>
      </c>
      <c r="T18" s="98">
        <v>1</v>
      </c>
      <c r="U18" s="98">
        <v>1</v>
      </c>
      <c r="V18" s="98">
        <v>2</v>
      </c>
      <c r="W18" s="98">
        <v>1</v>
      </c>
      <c r="X18" s="98">
        <v>0</v>
      </c>
      <c r="Y18" s="98">
        <v>1</v>
      </c>
      <c r="Z18" s="55">
        <f t="shared" si="0"/>
        <v>12</v>
      </c>
      <c r="AA18" s="3"/>
      <c r="AB18"/>
      <c r="AC18" s="36" t="s">
        <v>87</v>
      </c>
      <c r="AD18" t="s">
        <v>113</v>
      </c>
    </row>
    <row r="19" spans="1:30" ht="22.5" customHeight="1" x14ac:dyDescent="0.25">
      <c r="A19" s="313"/>
      <c r="B19" s="302"/>
      <c r="C19" s="302"/>
      <c r="D19" s="302"/>
      <c r="E19" s="302"/>
      <c r="F19" s="302"/>
      <c r="G19" s="302"/>
      <c r="H19" s="302"/>
      <c r="I19" s="302"/>
      <c r="J19" s="49" t="s">
        <v>32</v>
      </c>
      <c r="K19" s="98">
        <v>0</v>
      </c>
      <c r="L19" s="98">
        <v>0</v>
      </c>
      <c r="M19" s="98">
        <v>0</v>
      </c>
      <c r="N19" s="98">
        <v>2</v>
      </c>
      <c r="O19" s="98">
        <v>0</v>
      </c>
      <c r="P19" s="98">
        <v>0</v>
      </c>
      <c r="Q19" s="98">
        <v>1</v>
      </c>
      <c r="R19" s="98">
        <v>0</v>
      </c>
      <c r="S19" s="98">
        <v>0</v>
      </c>
      <c r="T19" s="98">
        <v>1</v>
      </c>
      <c r="U19" s="98">
        <v>2</v>
      </c>
      <c r="V19" s="98">
        <v>1</v>
      </c>
      <c r="W19" s="98">
        <v>2</v>
      </c>
      <c r="X19" s="98">
        <v>1</v>
      </c>
      <c r="Y19" s="98">
        <v>0</v>
      </c>
      <c r="Z19" s="55">
        <f t="shared" si="0"/>
        <v>10</v>
      </c>
      <c r="AA19" s="3"/>
      <c r="AB19"/>
      <c r="AC19" s="36" t="s">
        <v>87</v>
      </c>
      <c r="AD19" t="s">
        <v>114</v>
      </c>
    </row>
    <row r="20" spans="1:30" ht="22.5" customHeight="1" x14ac:dyDescent="0.25">
      <c r="A20" s="313"/>
      <c r="B20" s="302"/>
      <c r="C20" s="302"/>
      <c r="D20" s="302"/>
      <c r="E20" s="302"/>
      <c r="F20" s="302"/>
      <c r="G20" s="302"/>
      <c r="H20" s="302"/>
      <c r="I20" s="302"/>
      <c r="J20" s="49" t="s">
        <v>33</v>
      </c>
      <c r="K20" s="56">
        <f>SUM(K18:K19)</f>
        <v>0</v>
      </c>
      <c r="L20" s="56">
        <f t="shared" ref="L20:Y20" si="2">SUM(L18:L19)</f>
        <v>0</v>
      </c>
      <c r="M20" s="56">
        <f t="shared" si="2"/>
        <v>2</v>
      </c>
      <c r="N20" s="56">
        <f t="shared" si="2"/>
        <v>3</v>
      </c>
      <c r="O20" s="56">
        <f t="shared" si="2"/>
        <v>2</v>
      </c>
      <c r="P20" s="56">
        <f t="shared" si="2"/>
        <v>0</v>
      </c>
      <c r="Q20" s="56">
        <f t="shared" si="2"/>
        <v>1</v>
      </c>
      <c r="R20" s="56">
        <f t="shared" si="2"/>
        <v>0</v>
      </c>
      <c r="S20" s="56">
        <f t="shared" si="2"/>
        <v>1</v>
      </c>
      <c r="T20" s="56">
        <f t="shared" si="2"/>
        <v>2</v>
      </c>
      <c r="U20" s="56">
        <f t="shared" si="2"/>
        <v>3</v>
      </c>
      <c r="V20" s="56">
        <f t="shared" si="2"/>
        <v>3</v>
      </c>
      <c r="W20" s="56">
        <f t="shared" si="2"/>
        <v>3</v>
      </c>
      <c r="X20" s="56">
        <f t="shared" si="2"/>
        <v>1</v>
      </c>
      <c r="Y20" s="56">
        <f t="shared" si="2"/>
        <v>1</v>
      </c>
      <c r="Z20" s="56">
        <f t="shared" si="0"/>
        <v>22</v>
      </c>
      <c r="AA20" s="3"/>
      <c r="AB20"/>
      <c r="AC20" s="36" t="s">
        <v>87</v>
      </c>
      <c r="AD20" t="s">
        <v>115</v>
      </c>
    </row>
    <row r="21" spans="1:30" ht="22.5" customHeight="1" x14ac:dyDescent="0.25">
      <c r="A21" s="313"/>
      <c r="B21" s="302" t="s">
        <v>109</v>
      </c>
      <c r="C21" s="302"/>
      <c r="D21" s="302"/>
      <c r="E21" s="302"/>
      <c r="F21" s="302"/>
      <c r="G21" s="302"/>
      <c r="H21" s="302"/>
      <c r="I21" s="302"/>
      <c r="J21" s="49" t="s">
        <v>31</v>
      </c>
      <c r="K21" s="98">
        <v>0</v>
      </c>
      <c r="L21" s="98">
        <v>0</v>
      </c>
      <c r="M21" s="98">
        <v>0</v>
      </c>
      <c r="N21" s="98">
        <v>0</v>
      </c>
      <c r="O21" s="98">
        <v>0</v>
      </c>
      <c r="P21" s="98">
        <v>0</v>
      </c>
      <c r="Q21" s="98">
        <v>0</v>
      </c>
      <c r="R21" s="98">
        <v>0</v>
      </c>
      <c r="S21" s="98">
        <v>0</v>
      </c>
      <c r="T21" s="98">
        <v>0</v>
      </c>
      <c r="U21" s="98">
        <v>2</v>
      </c>
      <c r="V21" s="98">
        <v>0</v>
      </c>
      <c r="W21" s="98">
        <v>0</v>
      </c>
      <c r="X21" s="98">
        <v>0</v>
      </c>
      <c r="Y21" s="98">
        <v>0</v>
      </c>
      <c r="Z21" s="55">
        <f t="shared" si="0"/>
        <v>2</v>
      </c>
      <c r="AA21" s="3"/>
      <c r="AB21"/>
      <c r="AC21" s="36" t="s">
        <v>87</v>
      </c>
      <c r="AD21" t="s">
        <v>116</v>
      </c>
    </row>
    <row r="22" spans="1:30" ht="22.5" customHeight="1" x14ac:dyDescent="0.25">
      <c r="A22" s="313"/>
      <c r="B22" s="302"/>
      <c r="C22" s="302"/>
      <c r="D22" s="302"/>
      <c r="E22" s="302"/>
      <c r="F22" s="302"/>
      <c r="G22" s="302"/>
      <c r="H22" s="302"/>
      <c r="I22" s="302"/>
      <c r="J22" s="49" t="s">
        <v>32</v>
      </c>
      <c r="K22" s="98">
        <v>0</v>
      </c>
      <c r="L22" s="98">
        <v>0</v>
      </c>
      <c r="M22" s="98">
        <v>0</v>
      </c>
      <c r="N22" s="98">
        <v>0</v>
      </c>
      <c r="O22" s="98">
        <v>0</v>
      </c>
      <c r="P22" s="98">
        <v>0</v>
      </c>
      <c r="Q22" s="98">
        <v>0</v>
      </c>
      <c r="R22" s="98">
        <v>0</v>
      </c>
      <c r="S22" s="98">
        <v>0</v>
      </c>
      <c r="T22" s="98">
        <v>1</v>
      </c>
      <c r="U22" s="98">
        <v>0</v>
      </c>
      <c r="V22" s="98">
        <v>0</v>
      </c>
      <c r="W22" s="98">
        <v>0</v>
      </c>
      <c r="X22" s="98">
        <v>0</v>
      </c>
      <c r="Y22" s="98">
        <v>0</v>
      </c>
      <c r="Z22" s="55">
        <f t="shared" si="0"/>
        <v>1</v>
      </c>
      <c r="AA22" s="3"/>
      <c r="AB22"/>
      <c r="AC22" s="36" t="s">
        <v>87</v>
      </c>
      <c r="AD22" t="s">
        <v>117</v>
      </c>
    </row>
    <row r="23" spans="1:30" ht="22.5" customHeight="1" x14ac:dyDescent="0.25">
      <c r="A23" s="313"/>
      <c r="B23" s="302"/>
      <c r="C23" s="302"/>
      <c r="D23" s="302"/>
      <c r="E23" s="302"/>
      <c r="F23" s="302"/>
      <c r="G23" s="302"/>
      <c r="H23" s="302"/>
      <c r="I23" s="302"/>
      <c r="J23" s="49" t="s">
        <v>33</v>
      </c>
      <c r="K23" s="56">
        <f>SUM(K21:K22)</f>
        <v>0</v>
      </c>
      <c r="L23" s="56">
        <f t="shared" ref="L23:Y23" si="3">SUM(L21:L22)</f>
        <v>0</v>
      </c>
      <c r="M23" s="56">
        <f t="shared" si="3"/>
        <v>0</v>
      </c>
      <c r="N23" s="56">
        <f t="shared" si="3"/>
        <v>0</v>
      </c>
      <c r="O23" s="56">
        <f t="shared" si="3"/>
        <v>0</v>
      </c>
      <c r="P23" s="56">
        <f t="shared" si="3"/>
        <v>0</v>
      </c>
      <c r="Q23" s="56">
        <f t="shared" si="3"/>
        <v>0</v>
      </c>
      <c r="R23" s="56">
        <f t="shared" si="3"/>
        <v>0</v>
      </c>
      <c r="S23" s="56">
        <f t="shared" si="3"/>
        <v>0</v>
      </c>
      <c r="T23" s="56">
        <f t="shared" si="3"/>
        <v>1</v>
      </c>
      <c r="U23" s="56">
        <f t="shared" si="3"/>
        <v>2</v>
      </c>
      <c r="V23" s="56">
        <f t="shared" si="3"/>
        <v>0</v>
      </c>
      <c r="W23" s="56">
        <f t="shared" si="3"/>
        <v>0</v>
      </c>
      <c r="X23" s="56">
        <f t="shared" si="3"/>
        <v>0</v>
      </c>
      <c r="Y23" s="56">
        <f t="shared" si="3"/>
        <v>0</v>
      </c>
      <c r="Z23" s="56">
        <f t="shared" si="0"/>
        <v>3</v>
      </c>
      <c r="AA23" s="3"/>
      <c r="AB23"/>
      <c r="AC23" s="36" t="s">
        <v>87</v>
      </c>
      <c r="AD23" t="s">
        <v>118</v>
      </c>
    </row>
    <row r="24" spans="1:30" ht="22.5" customHeight="1" x14ac:dyDescent="0.25">
      <c r="A24" s="313"/>
      <c r="B24" s="315" t="s">
        <v>89</v>
      </c>
      <c r="C24" s="316"/>
      <c r="D24" s="316"/>
      <c r="E24" s="316"/>
      <c r="F24" s="316"/>
      <c r="G24" s="316"/>
      <c r="H24" s="316"/>
      <c r="I24" s="317"/>
      <c r="J24" s="49" t="s">
        <v>31</v>
      </c>
      <c r="K24" s="56">
        <f>K15+K18+K21</f>
        <v>125</v>
      </c>
      <c r="L24" s="56">
        <f t="shared" ref="L24:Y26" si="4">L15+L18+L21</f>
        <v>120</v>
      </c>
      <c r="M24" s="56">
        <f t="shared" si="4"/>
        <v>141</v>
      </c>
      <c r="N24" s="56">
        <f t="shared" si="4"/>
        <v>133</v>
      </c>
      <c r="O24" s="56">
        <f t="shared" si="4"/>
        <v>120</v>
      </c>
      <c r="P24" s="56">
        <f t="shared" si="4"/>
        <v>123</v>
      </c>
      <c r="Q24" s="56">
        <f t="shared" si="4"/>
        <v>107</v>
      </c>
      <c r="R24" s="56">
        <f t="shared" si="4"/>
        <v>124</v>
      </c>
      <c r="S24" s="56">
        <f t="shared" si="4"/>
        <v>119</v>
      </c>
      <c r="T24" s="56">
        <f t="shared" si="4"/>
        <v>131</v>
      </c>
      <c r="U24" s="56">
        <f t="shared" si="4"/>
        <v>135</v>
      </c>
      <c r="V24" s="56">
        <f t="shared" si="4"/>
        <v>130</v>
      </c>
      <c r="W24" s="56">
        <f t="shared" si="4"/>
        <v>114</v>
      </c>
      <c r="X24" s="56">
        <f t="shared" si="4"/>
        <v>146</v>
      </c>
      <c r="Y24" s="56">
        <f t="shared" si="4"/>
        <v>133</v>
      </c>
      <c r="Z24" s="56">
        <f t="shared" ref="Z24" si="5">Z15+Z18+Z21</f>
        <v>1901</v>
      </c>
      <c r="AA24" s="3"/>
      <c r="AB24"/>
      <c r="AC24" s="36" t="s">
        <v>87</v>
      </c>
      <c r="AD24" t="s">
        <v>119</v>
      </c>
    </row>
    <row r="25" spans="1:30" ht="22.5" customHeight="1" x14ac:dyDescent="0.25">
      <c r="A25" s="313"/>
      <c r="B25" s="318"/>
      <c r="C25" s="319"/>
      <c r="D25" s="319"/>
      <c r="E25" s="319"/>
      <c r="F25" s="319"/>
      <c r="G25" s="319"/>
      <c r="H25" s="319"/>
      <c r="I25" s="320"/>
      <c r="J25" s="49" t="s">
        <v>32</v>
      </c>
      <c r="K25" s="56">
        <f>K16+K19+K22</f>
        <v>131</v>
      </c>
      <c r="L25" s="56">
        <f t="shared" si="4"/>
        <v>124</v>
      </c>
      <c r="M25" s="56">
        <f t="shared" si="4"/>
        <v>128</v>
      </c>
      <c r="N25" s="56">
        <f t="shared" si="4"/>
        <v>128</v>
      </c>
      <c r="O25" s="56">
        <f t="shared" si="4"/>
        <v>127</v>
      </c>
      <c r="P25" s="56">
        <f t="shared" si="4"/>
        <v>127</v>
      </c>
      <c r="Q25" s="56">
        <f t="shared" si="4"/>
        <v>112</v>
      </c>
      <c r="R25" s="56">
        <f t="shared" si="4"/>
        <v>127</v>
      </c>
      <c r="S25" s="56">
        <f t="shared" si="4"/>
        <v>121</v>
      </c>
      <c r="T25" s="56">
        <f t="shared" si="4"/>
        <v>136</v>
      </c>
      <c r="U25" s="56">
        <f t="shared" si="4"/>
        <v>124</v>
      </c>
      <c r="V25" s="56">
        <f t="shared" si="4"/>
        <v>130</v>
      </c>
      <c r="W25" s="56">
        <f t="shared" si="4"/>
        <v>129</v>
      </c>
      <c r="X25" s="56">
        <f t="shared" si="4"/>
        <v>126</v>
      </c>
      <c r="Y25" s="56">
        <f t="shared" si="4"/>
        <v>125</v>
      </c>
      <c r="Z25" s="56">
        <f t="shared" ref="Z25" si="6">Z16+Z19+Z22</f>
        <v>1895</v>
      </c>
      <c r="AA25" s="3"/>
      <c r="AB25"/>
      <c r="AC25" s="36" t="s">
        <v>87</v>
      </c>
      <c r="AD25" t="s">
        <v>120</v>
      </c>
    </row>
    <row r="26" spans="1:30" ht="22.5" customHeight="1" x14ac:dyDescent="0.25">
      <c r="A26" s="314"/>
      <c r="B26" s="321"/>
      <c r="C26" s="322"/>
      <c r="D26" s="322"/>
      <c r="E26" s="322"/>
      <c r="F26" s="322"/>
      <c r="G26" s="322"/>
      <c r="H26" s="322"/>
      <c r="I26" s="323"/>
      <c r="J26" s="49" t="s">
        <v>33</v>
      </c>
      <c r="K26" s="56">
        <f>K17+K20+K23</f>
        <v>256</v>
      </c>
      <c r="L26" s="56">
        <f t="shared" si="4"/>
        <v>244</v>
      </c>
      <c r="M26" s="56">
        <f t="shared" si="4"/>
        <v>269</v>
      </c>
      <c r="N26" s="56">
        <f t="shared" si="4"/>
        <v>261</v>
      </c>
      <c r="O26" s="56">
        <f t="shared" si="4"/>
        <v>247</v>
      </c>
      <c r="P26" s="56">
        <f t="shared" si="4"/>
        <v>250</v>
      </c>
      <c r="Q26" s="56">
        <f t="shared" si="4"/>
        <v>219</v>
      </c>
      <c r="R26" s="56">
        <f t="shared" si="4"/>
        <v>251</v>
      </c>
      <c r="S26" s="56">
        <f t="shared" si="4"/>
        <v>240</v>
      </c>
      <c r="T26" s="56">
        <f t="shared" si="4"/>
        <v>267</v>
      </c>
      <c r="U26" s="56">
        <f t="shared" si="4"/>
        <v>259</v>
      </c>
      <c r="V26" s="56">
        <f t="shared" si="4"/>
        <v>260</v>
      </c>
      <c r="W26" s="56">
        <f t="shared" si="4"/>
        <v>243</v>
      </c>
      <c r="X26" s="56">
        <f t="shared" si="4"/>
        <v>272</v>
      </c>
      <c r="Y26" s="56">
        <f t="shared" si="4"/>
        <v>258</v>
      </c>
      <c r="Z26" s="56">
        <f t="shared" ref="Z26" si="7">Z17+Z20+Z23</f>
        <v>3796</v>
      </c>
      <c r="AA26" s="3"/>
      <c r="AB26"/>
      <c r="AC26" s="36" t="s">
        <v>87</v>
      </c>
      <c r="AD26" t="s">
        <v>121</v>
      </c>
    </row>
    <row r="27" spans="1:30" ht="22.5" customHeight="1" x14ac:dyDescent="0.25">
      <c r="A27" s="51" t="s">
        <v>34</v>
      </c>
      <c r="B27" s="325" t="s">
        <v>35</v>
      </c>
      <c r="C27" s="326"/>
      <c r="D27" s="326"/>
      <c r="E27" s="326"/>
      <c r="F27" s="326"/>
      <c r="G27" s="326"/>
      <c r="H27" s="326"/>
      <c r="I27" s="326"/>
      <c r="J27" s="326"/>
      <c r="K27" s="326"/>
      <c r="L27" s="326"/>
      <c r="M27" s="326"/>
      <c r="N27" s="326"/>
      <c r="O27" s="326"/>
      <c r="P27" s="326"/>
      <c r="Q27" s="326"/>
      <c r="R27" s="326"/>
      <c r="S27" s="326"/>
      <c r="T27" s="326"/>
      <c r="U27" s="326"/>
      <c r="V27" s="326"/>
      <c r="W27" s="326"/>
      <c r="X27" s="326"/>
      <c r="Y27" s="326"/>
      <c r="Z27" s="327"/>
      <c r="AA27" s="3"/>
      <c r="AB27"/>
      <c r="AC27"/>
      <c r="AD27"/>
    </row>
    <row r="28" spans="1:30" ht="22.5" customHeight="1" x14ac:dyDescent="0.25">
      <c r="A28" s="324"/>
      <c r="B28" s="302" t="s">
        <v>90</v>
      </c>
      <c r="C28" s="302"/>
      <c r="D28" s="302"/>
      <c r="E28" s="302"/>
      <c r="F28" s="302"/>
      <c r="G28" s="302"/>
      <c r="H28" s="302"/>
      <c r="I28" s="302"/>
      <c r="J28" s="49" t="s">
        <v>31</v>
      </c>
      <c r="K28" s="98">
        <v>94</v>
      </c>
      <c r="L28" s="98">
        <v>93</v>
      </c>
      <c r="M28" s="98">
        <v>99</v>
      </c>
      <c r="N28" s="98">
        <v>103</v>
      </c>
      <c r="O28" s="98">
        <v>93</v>
      </c>
      <c r="P28" s="98">
        <v>99</v>
      </c>
      <c r="Q28" s="98">
        <v>84</v>
      </c>
      <c r="R28" s="98">
        <v>104</v>
      </c>
      <c r="S28" s="98">
        <v>90</v>
      </c>
      <c r="T28" s="98">
        <v>102</v>
      </c>
      <c r="U28" s="98">
        <v>101</v>
      </c>
      <c r="V28" s="98">
        <v>90</v>
      </c>
      <c r="W28" s="98">
        <v>88</v>
      </c>
      <c r="X28" s="98">
        <v>107</v>
      </c>
      <c r="Y28" s="98">
        <v>97</v>
      </c>
      <c r="Z28" s="56">
        <f t="shared" ref="Z28:Z36" si="8">SUM(K28:Y28)</f>
        <v>1444</v>
      </c>
      <c r="AA28" s="3"/>
      <c r="AB28" t="s">
        <v>91</v>
      </c>
      <c r="AC28" s="36" t="s">
        <v>92</v>
      </c>
      <c r="AD28" t="s">
        <v>122</v>
      </c>
    </row>
    <row r="29" spans="1:30" ht="22.5" customHeight="1" x14ac:dyDescent="0.25">
      <c r="A29" s="313"/>
      <c r="B29" s="302"/>
      <c r="C29" s="302"/>
      <c r="D29" s="302"/>
      <c r="E29" s="302"/>
      <c r="F29" s="302"/>
      <c r="G29" s="302"/>
      <c r="H29" s="302"/>
      <c r="I29" s="302"/>
      <c r="J29" s="49" t="s">
        <v>32</v>
      </c>
      <c r="K29" s="98">
        <v>112</v>
      </c>
      <c r="L29" s="98">
        <v>101</v>
      </c>
      <c r="M29" s="98">
        <v>105</v>
      </c>
      <c r="N29" s="98">
        <v>104</v>
      </c>
      <c r="O29" s="98">
        <v>108</v>
      </c>
      <c r="P29" s="98">
        <v>103</v>
      </c>
      <c r="Q29" s="98">
        <v>88</v>
      </c>
      <c r="R29" s="98">
        <v>112</v>
      </c>
      <c r="S29" s="98">
        <v>96</v>
      </c>
      <c r="T29" s="98">
        <v>107</v>
      </c>
      <c r="U29" s="98">
        <v>94</v>
      </c>
      <c r="V29" s="98">
        <v>98</v>
      </c>
      <c r="W29" s="98">
        <v>99</v>
      </c>
      <c r="X29" s="98">
        <v>105</v>
      </c>
      <c r="Y29" s="98">
        <v>104</v>
      </c>
      <c r="Z29" s="56">
        <f t="shared" si="8"/>
        <v>1536</v>
      </c>
      <c r="AA29" s="3"/>
      <c r="AB29"/>
      <c r="AC29" s="36" t="s">
        <v>92</v>
      </c>
      <c r="AD29" t="s">
        <v>123</v>
      </c>
    </row>
    <row r="30" spans="1:30" ht="22.5" customHeight="1" x14ac:dyDescent="0.25">
      <c r="A30" s="313"/>
      <c r="B30" s="302"/>
      <c r="C30" s="302"/>
      <c r="D30" s="302"/>
      <c r="E30" s="302"/>
      <c r="F30" s="302"/>
      <c r="G30" s="302"/>
      <c r="H30" s="302"/>
      <c r="I30" s="302"/>
      <c r="J30" s="49" t="s">
        <v>33</v>
      </c>
      <c r="K30" s="56">
        <f>SUM(K28:K29)</f>
        <v>206</v>
      </c>
      <c r="L30" s="56">
        <f t="shared" ref="L30:Y30" si="9">SUM(L28:L29)</f>
        <v>194</v>
      </c>
      <c r="M30" s="56">
        <f t="shared" si="9"/>
        <v>204</v>
      </c>
      <c r="N30" s="56">
        <f t="shared" si="9"/>
        <v>207</v>
      </c>
      <c r="O30" s="56">
        <f t="shared" si="9"/>
        <v>201</v>
      </c>
      <c r="P30" s="56">
        <f t="shared" si="9"/>
        <v>202</v>
      </c>
      <c r="Q30" s="56">
        <f t="shared" si="9"/>
        <v>172</v>
      </c>
      <c r="R30" s="56">
        <f t="shared" si="9"/>
        <v>216</v>
      </c>
      <c r="S30" s="56">
        <f t="shared" si="9"/>
        <v>186</v>
      </c>
      <c r="T30" s="56">
        <f t="shared" si="9"/>
        <v>209</v>
      </c>
      <c r="U30" s="56">
        <f t="shared" si="9"/>
        <v>195</v>
      </c>
      <c r="V30" s="56">
        <f t="shared" si="9"/>
        <v>188</v>
      </c>
      <c r="W30" s="56">
        <f t="shared" si="9"/>
        <v>187</v>
      </c>
      <c r="X30" s="56">
        <f t="shared" si="9"/>
        <v>212</v>
      </c>
      <c r="Y30" s="56">
        <f t="shared" si="9"/>
        <v>201</v>
      </c>
      <c r="Z30" s="56">
        <f t="shared" si="8"/>
        <v>2980</v>
      </c>
      <c r="AA30" s="3"/>
      <c r="AB30"/>
      <c r="AC30" s="36" t="s">
        <v>92</v>
      </c>
      <c r="AD30" t="s">
        <v>124</v>
      </c>
    </row>
    <row r="31" spans="1:30" ht="22.5" customHeight="1" x14ac:dyDescent="0.25">
      <c r="A31" s="313"/>
      <c r="B31" s="302" t="s">
        <v>106</v>
      </c>
      <c r="C31" s="302"/>
      <c r="D31" s="302"/>
      <c r="E31" s="302"/>
      <c r="F31" s="302"/>
      <c r="G31" s="302"/>
      <c r="H31" s="302"/>
      <c r="I31" s="302"/>
      <c r="J31" s="49" t="s">
        <v>31</v>
      </c>
      <c r="K31" s="98">
        <v>0</v>
      </c>
      <c r="L31" s="98">
        <v>0</v>
      </c>
      <c r="M31" s="98">
        <v>1</v>
      </c>
      <c r="N31" s="98">
        <v>1</v>
      </c>
      <c r="O31" s="98">
        <v>1</v>
      </c>
      <c r="P31" s="98">
        <v>0</v>
      </c>
      <c r="Q31" s="98">
        <v>0</v>
      </c>
      <c r="R31" s="98">
        <v>0</v>
      </c>
      <c r="S31" s="98">
        <v>1</v>
      </c>
      <c r="T31" s="98">
        <v>1</v>
      </c>
      <c r="U31" s="98">
        <v>0</v>
      </c>
      <c r="V31" s="98">
        <v>1</v>
      </c>
      <c r="W31" s="98">
        <v>0</v>
      </c>
      <c r="X31" s="98">
        <v>0</v>
      </c>
      <c r="Y31" s="98">
        <v>1</v>
      </c>
      <c r="Z31" s="56">
        <f t="shared" si="8"/>
        <v>7</v>
      </c>
      <c r="AA31" s="3"/>
      <c r="AB31" t="s">
        <v>93</v>
      </c>
      <c r="AC31" s="36" t="s">
        <v>92</v>
      </c>
      <c r="AD31" t="s">
        <v>125</v>
      </c>
    </row>
    <row r="32" spans="1:30" ht="22.5" customHeight="1" x14ac:dyDescent="0.25">
      <c r="A32" s="313"/>
      <c r="B32" s="302"/>
      <c r="C32" s="302"/>
      <c r="D32" s="302"/>
      <c r="E32" s="302"/>
      <c r="F32" s="302"/>
      <c r="G32" s="302"/>
      <c r="H32" s="302"/>
      <c r="I32" s="302"/>
      <c r="J32" s="49" t="s">
        <v>32</v>
      </c>
      <c r="K32" s="98">
        <v>0</v>
      </c>
      <c r="L32" s="98">
        <v>0</v>
      </c>
      <c r="M32" s="98">
        <v>0</v>
      </c>
      <c r="N32" s="98">
        <v>2</v>
      </c>
      <c r="O32" s="98">
        <v>0</v>
      </c>
      <c r="P32" s="98">
        <v>0</v>
      </c>
      <c r="Q32" s="98">
        <v>1</v>
      </c>
      <c r="R32" s="98">
        <v>0</v>
      </c>
      <c r="S32" s="98">
        <v>0</v>
      </c>
      <c r="T32" s="98">
        <v>1</v>
      </c>
      <c r="U32" s="98">
        <v>1</v>
      </c>
      <c r="V32" s="98">
        <v>1</v>
      </c>
      <c r="W32" s="98">
        <v>2</v>
      </c>
      <c r="X32" s="98">
        <v>1</v>
      </c>
      <c r="Y32" s="98">
        <v>0</v>
      </c>
      <c r="Z32" s="56">
        <f t="shared" si="8"/>
        <v>9</v>
      </c>
      <c r="AA32" s="3"/>
      <c r="AB32"/>
      <c r="AC32" s="36" t="s">
        <v>92</v>
      </c>
      <c r="AD32" t="s">
        <v>126</v>
      </c>
    </row>
    <row r="33" spans="1:30" ht="22.5" customHeight="1" x14ac:dyDescent="0.25">
      <c r="A33" s="313"/>
      <c r="B33" s="302"/>
      <c r="C33" s="302"/>
      <c r="D33" s="302"/>
      <c r="E33" s="302"/>
      <c r="F33" s="302"/>
      <c r="G33" s="302"/>
      <c r="H33" s="302"/>
      <c r="I33" s="302"/>
      <c r="J33" s="49" t="s">
        <v>33</v>
      </c>
      <c r="K33" s="56">
        <f>SUM(K31:K32)</f>
        <v>0</v>
      </c>
      <c r="L33" s="56">
        <f t="shared" ref="L33:Y33" si="10">SUM(L31:L32)</f>
        <v>0</v>
      </c>
      <c r="M33" s="56">
        <f t="shared" si="10"/>
        <v>1</v>
      </c>
      <c r="N33" s="56">
        <f t="shared" si="10"/>
        <v>3</v>
      </c>
      <c r="O33" s="56">
        <f t="shared" si="10"/>
        <v>1</v>
      </c>
      <c r="P33" s="56">
        <f t="shared" si="10"/>
        <v>0</v>
      </c>
      <c r="Q33" s="56">
        <f t="shared" si="10"/>
        <v>1</v>
      </c>
      <c r="R33" s="56">
        <f t="shared" si="10"/>
        <v>0</v>
      </c>
      <c r="S33" s="56">
        <f t="shared" si="10"/>
        <v>1</v>
      </c>
      <c r="T33" s="56">
        <f t="shared" si="10"/>
        <v>2</v>
      </c>
      <c r="U33" s="56">
        <f t="shared" si="10"/>
        <v>1</v>
      </c>
      <c r="V33" s="56">
        <f t="shared" si="10"/>
        <v>2</v>
      </c>
      <c r="W33" s="56">
        <f t="shared" si="10"/>
        <v>2</v>
      </c>
      <c r="X33" s="56">
        <f t="shared" si="10"/>
        <v>1</v>
      </c>
      <c r="Y33" s="56">
        <f t="shared" si="10"/>
        <v>1</v>
      </c>
      <c r="Z33" s="56">
        <f t="shared" si="8"/>
        <v>16</v>
      </c>
      <c r="AA33" s="3"/>
      <c r="AB33"/>
      <c r="AC33" s="36" t="s">
        <v>92</v>
      </c>
      <c r="AD33" t="s">
        <v>127</v>
      </c>
    </row>
    <row r="34" spans="1:30" ht="22.5" customHeight="1" x14ac:dyDescent="0.25">
      <c r="A34" s="313"/>
      <c r="B34" s="302" t="s">
        <v>107</v>
      </c>
      <c r="C34" s="302"/>
      <c r="D34" s="302"/>
      <c r="E34" s="302"/>
      <c r="F34" s="302"/>
      <c r="G34" s="302"/>
      <c r="H34" s="302"/>
      <c r="I34" s="302"/>
      <c r="J34" s="49" t="s">
        <v>31</v>
      </c>
      <c r="K34" s="98">
        <v>0</v>
      </c>
      <c r="L34" s="98">
        <v>0</v>
      </c>
      <c r="M34" s="98">
        <v>0</v>
      </c>
      <c r="N34" s="98">
        <v>0</v>
      </c>
      <c r="O34" s="98">
        <v>0</v>
      </c>
      <c r="P34" s="98">
        <v>0</v>
      </c>
      <c r="Q34" s="98">
        <v>0</v>
      </c>
      <c r="R34" s="98">
        <v>0</v>
      </c>
      <c r="S34" s="98">
        <v>0</v>
      </c>
      <c r="T34" s="98">
        <v>0</v>
      </c>
      <c r="U34" s="98">
        <v>2</v>
      </c>
      <c r="V34" s="98">
        <v>0</v>
      </c>
      <c r="W34" s="98">
        <v>0</v>
      </c>
      <c r="X34" s="98">
        <v>0</v>
      </c>
      <c r="Y34" s="98">
        <v>0</v>
      </c>
      <c r="Z34" s="56">
        <f t="shared" si="8"/>
        <v>2</v>
      </c>
      <c r="AA34" s="3"/>
      <c r="AB34" t="s">
        <v>94</v>
      </c>
      <c r="AC34" s="36" t="s">
        <v>92</v>
      </c>
      <c r="AD34" t="s">
        <v>128</v>
      </c>
    </row>
    <row r="35" spans="1:30" ht="22.5" customHeight="1" x14ac:dyDescent="0.25">
      <c r="A35" s="313"/>
      <c r="B35" s="302"/>
      <c r="C35" s="302"/>
      <c r="D35" s="302"/>
      <c r="E35" s="302"/>
      <c r="F35" s="302"/>
      <c r="G35" s="302"/>
      <c r="H35" s="302"/>
      <c r="I35" s="302"/>
      <c r="J35" s="49" t="s">
        <v>32</v>
      </c>
      <c r="K35" s="98">
        <v>0</v>
      </c>
      <c r="L35" s="98">
        <v>0</v>
      </c>
      <c r="M35" s="98">
        <v>0</v>
      </c>
      <c r="N35" s="98">
        <v>0</v>
      </c>
      <c r="O35" s="98">
        <v>0</v>
      </c>
      <c r="P35" s="98">
        <v>0</v>
      </c>
      <c r="Q35" s="98">
        <v>0</v>
      </c>
      <c r="R35" s="98">
        <v>0</v>
      </c>
      <c r="S35" s="98">
        <v>0</v>
      </c>
      <c r="T35" s="98">
        <v>1</v>
      </c>
      <c r="U35" s="98">
        <v>0</v>
      </c>
      <c r="V35" s="98">
        <v>0</v>
      </c>
      <c r="W35" s="98">
        <v>0</v>
      </c>
      <c r="X35" s="98">
        <v>0</v>
      </c>
      <c r="Y35" s="98">
        <v>0</v>
      </c>
      <c r="Z35" s="56">
        <f t="shared" si="8"/>
        <v>1</v>
      </c>
      <c r="AA35" s="3"/>
      <c r="AB35"/>
      <c r="AC35" s="36" t="s">
        <v>92</v>
      </c>
      <c r="AD35" t="s">
        <v>129</v>
      </c>
    </row>
    <row r="36" spans="1:30" ht="22.5" customHeight="1" x14ac:dyDescent="0.25">
      <c r="A36" s="313"/>
      <c r="B36" s="302"/>
      <c r="C36" s="302"/>
      <c r="D36" s="302"/>
      <c r="E36" s="302"/>
      <c r="F36" s="302"/>
      <c r="G36" s="302"/>
      <c r="H36" s="302"/>
      <c r="I36" s="302"/>
      <c r="J36" s="49" t="s">
        <v>33</v>
      </c>
      <c r="K36" s="56">
        <f>SUM(K34:K35)</f>
        <v>0</v>
      </c>
      <c r="L36" s="56">
        <f t="shared" ref="L36:Y36" si="11">SUM(L34:L35)</f>
        <v>0</v>
      </c>
      <c r="M36" s="56">
        <f t="shared" si="11"/>
        <v>0</v>
      </c>
      <c r="N36" s="56">
        <f t="shared" si="11"/>
        <v>0</v>
      </c>
      <c r="O36" s="56">
        <f t="shared" si="11"/>
        <v>0</v>
      </c>
      <c r="P36" s="56">
        <f t="shared" si="11"/>
        <v>0</v>
      </c>
      <c r="Q36" s="56">
        <f t="shared" si="11"/>
        <v>0</v>
      </c>
      <c r="R36" s="56">
        <f t="shared" si="11"/>
        <v>0</v>
      </c>
      <c r="S36" s="56">
        <f t="shared" si="11"/>
        <v>0</v>
      </c>
      <c r="T36" s="56">
        <f t="shared" si="11"/>
        <v>1</v>
      </c>
      <c r="U36" s="56">
        <f t="shared" si="11"/>
        <v>2</v>
      </c>
      <c r="V36" s="56">
        <f t="shared" si="11"/>
        <v>0</v>
      </c>
      <c r="W36" s="56">
        <f t="shared" si="11"/>
        <v>0</v>
      </c>
      <c r="X36" s="56">
        <f t="shared" si="11"/>
        <v>0</v>
      </c>
      <c r="Y36" s="56">
        <f t="shared" si="11"/>
        <v>0</v>
      </c>
      <c r="Z36" s="56">
        <f t="shared" si="8"/>
        <v>3</v>
      </c>
      <c r="AB36"/>
      <c r="AC36" s="36" t="s">
        <v>92</v>
      </c>
      <c r="AD36" t="s">
        <v>130</v>
      </c>
    </row>
    <row r="37" spans="1:30" ht="22.5" customHeight="1" x14ac:dyDescent="0.25">
      <c r="A37" s="313"/>
      <c r="B37" s="270" t="s">
        <v>108</v>
      </c>
      <c r="C37" s="270"/>
      <c r="D37" s="270"/>
      <c r="E37" s="270"/>
      <c r="F37" s="270"/>
      <c r="G37" s="270"/>
      <c r="H37" s="270"/>
      <c r="I37" s="270"/>
      <c r="J37" s="49" t="s">
        <v>31</v>
      </c>
      <c r="K37" s="56">
        <f>K28+K31+K34</f>
        <v>94</v>
      </c>
      <c r="L37" s="56">
        <f t="shared" ref="L37:Y39" si="12">L28+L31+L34</f>
        <v>93</v>
      </c>
      <c r="M37" s="56">
        <f t="shared" si="12"/>
        <v>100</v>
      </c>
      <c r="N37" s="56">
        <f t="shared" si="12"/>
        <v>104</v>
      </c>
      <c r="O37" s="56">
        <f t="shared" si="12"/>
        <v>94</v>
      </c>
      <c r="P37" s="56">
        <f t="shared" si="12"/>
        <v>99</v>
      </c>
      <c r="Q37" s="56">
        <f t="shared" si="12"/>
        <v>84</v>
      </c>
      <c r="R37" s="56">
        <f t="shared" si="12"/>
        <v>104</v>
      </c>
      <c r="S37" s="56">
        <f t="shared" si="12"/>
        <v>91</v>
      </c>
      <c r="T37" s="56">
        <f t="shared" si="12"/>
        <v>103</v>
      </c>
      <c r="U37" s="56">
        <f t="shared" si="12"/>
        <v>103</v>
      </c>
      <c r="V37" s="56">
        <f t="shared" si="12"/>
        <v>91</v>
      </c>
      <c r="W37" s="56">
        <f t="shared" si="12"/>
        <v>88</v>
      </c>
      <c r="X37" s="56">
        <f t="shared" si="12"/>
        <v>107</v>
      </c>
      <c r="Y37" s="56">
        <f t="shared" si="12"/>
        <v>98</v>
      </c>
      <c r="Z37" s="56">
        <f t="shared" ref="Z37" si="13">Z28+Z31+Z34</f>
        <v>1453</v>
      </c>
      <c r="AB37" s="37" t="s">
        <v>95</v>
      </c>
      <c r="AC37" s="36" t="s">
        <v>92</v>
      </c>
      <c r="AD37" t="s">
        <v>131</v>
      </c>
    </row>
    <row r="38" spans="1:30" ht="22.5" customHeight="1" x14ac:dyDescent="0.25">
      <c r="A38" s="313"/>
      <c r="B38" s="270"/>
      <c r="C38" s="270"/>
      <c r="D38" s="270"/>
      <c r="E38" s="270"/>
      <c r="F38" s="270"/>
      <c r="G38" s="270"/>
      <c r="H38" s="270"/>
      <c r="I38" s="270"/>
      <c r="J38" s="49" t="s">
        <v>32</v>
      </c>
      <c r="K38" s="56">
        <f>K29+K32+K35</f>
        <v>112</v>
      </c>
      <c r="L38" s="56">
        <f t="shared" si="12"/>
        <v>101</v>
      </c>
      <c r="M38" s="56">
        <f t="shared" si="12"/>
        <v>105</v>
      </c>
      <c r="N38" s="56">
        <f t="shared" si="12"/>
        <v>106</v>
      </c>
      <c r="O38" s="56">
        <f t="shared" si="12"/>
        <v>108</v>
      </c>
      <c r="P38" s="56">
        <f t="shared" si="12"/>
        <v>103</v>
      </c>
      <c r="Q38" s="56">
        <f t="shared" si="12"/>
        <v>89</v>
      </c>
      <c r="R38" s="56">
        <f t="shared" si="12"/>
        <v>112</v>
      </c>
      <c r="S38" s="56">
        <f t="shared" si="12"/>
        <v>96</v>
      </c>
      <c r="T38" s="56">
        <f t="shared" si="12"/>
        <v>109</v>
      </c>
      <c r="U38" s="56">
        <f t="shared" si="12"/>
        <v>95</v>
      </c>
      <c r="V38" s="56">
        <f t="shared" si="12"/>
        <v>99</v>
      </c>
      <c r="W38" s="56">
        <f t="shared" si="12"/>
        <v>101</v>
      </c>
      <c r="X38" s="56">
        <f t="shared" si="12"/>
        <v>106</v>
      </c>
      <c r="Y38" s="56">
        <f t="shared" si="12"/>
        <v>104</v>
      </c>
      <c r="Z38" s="56">
        <f t="shared" ref="Z38" si="14">Z29+Z32+Z35</f>
        <v>1546</v>
      </c>
      <c r="AB38"/>
      <c r="AC38" s="36" t="s">
        <v>92</v>
      </c>
      <c r="AD38" t="s">
        <v>132</v>
      </c>
    </row>
    <row r="39" spans="1:30" ht="22.5" customHeight="1" x14ac:dyDescent="0.25">
      <c r="A39" s="314"/>
      <c r="B39" s="270"/>
      <c r="C39" s="270"/>
      <c r="D39" s="270"/>
      <c r="E39" s="270"/>
      <c r="F39" s="270"/>
      <c r="G39" s="270"/>
      <c r="H39" s="270"/>
      <c r="I39" s="270"/>
      <c r="J39" s="49" t="s">
        <v>33</v>
      </c>
      <c r="K39" s="56">
        <f t="shared" ref="K39" si="15">K30+K33+K36</f>
        <v>206</v>
      </c>
      <c r="L39" s="56">
        <f t="shared" si="12"/>
        <v>194</v>
      </c>
      <c r="M39" s="56">
        <f t="shared" si="12"/>
        <v>205</v>
      </c>
      <c r="N39" s="56">
        <f t="shared" si="12"/>
        <v>210</v>
      </c>
      <c r="O39" s="56">
        <f t="shared" si="12"/>
        <v>202</v>
      </c>
      <c r="P39" s="56">
        <f t="shared" si="12"/>
        <v>202</v>
      </c>
      <c r="Q39" s="56">
        <f t="shared" si="12"/>
        <v>173</v>
      </c>
      <c r="R39" s="56">
        <f t="shared" si="12"/>
        <v>216</v>
      </c>
      <c r="S39" s="56">
        <f t="shared" si="12"/>
        <v>187</v>
      </c>
      <c r="T39" s="56">
        <f t="shared" si="12"/>
        <v>212</v>
      </c>
      <c r="U39" s="56">
        <f t="shared" si="12"/>
        <v>198</v>
      </c>
      <c r="V39" s="56">
        <f t="shared" si="12"/>
        <v>190</v>
      </c>
      <c r="W39" s="56">
        <f t="shared" si="12"/>
        <v>189</v>
      </c>
      <c r="X39" s="56">
        <f t="shared" si="12"/>
        <v>213</v>
      </c>
      <c r="Y39" s="56">
        <f t="shared" si="12"/>
        <v>202</v>
      </c>
      <c r="Z39" s="56">
        <f t="shared" ref="Z39" si="16">Z30+Z33+Z36</f>
        <v>2999</v>
      </c>
      <c r="AB39"/>
      <c r="AC39" s="36" t="s">
        <v>96</v>
      </c>
      <c r="AD39" t="s">
        <v>133</v>
      </c>
    </row>
    <row r="40" spans="1:30" ht="15.75" thickBot="1" x14ac:dyDescent="0.3">
      <c r="AA40" s="1" t="s">
        <v>97</v>
      </c>
      <c r="AB40"/>
      <c r="AC40"/>
    </row>
    <row r="41" spans="1:30" ht="16.5" thickBot="1" x14ac:dyDescent="0.3">
      <c r="C41" s="253" t="s">
        <v>36</v>
      </c>
      <c r="D41" s="254"/>
      <c r="E41" s="254"/>
      <c r="F41" s="254"/>
      <c r="G41" s="254"/>
      <c r="H41" s="254"/>
      <c r="I41" s="254"/>
      <c r="J41" s="254"/>
      <c r="K41" s="254"/>
      <c r="L41" s="254"/>
      <c r="M41" s="254"/>
      <c r="N41" s="254"/>
      <c r="O41" s="254"/>
      <c r="P41" s="254"/>
      <c r="Q41" s="254"/>
      <c r="R41" s="254"/>
      <c r="S41" s="254"/>
      <c r="T41" s="254"/>
      <c r="U41" s="254"/>
      <c r="V41" s="254"/>
      <c r="W41" s="254"/>
      <c r="X41" s="254"/>
      <c r="Y41" s="255"/>
      <c r="AC41"/>
    </row>
    <row r="42" spans="1:30" x14ac:dyDescent="0.25">
      <c r="A42" s="23"/>
      <c r="B42" s="6"/>
      <c r="C42" s="258" t="s">
        <v>37</v>
      </c>
      <c r="D42" s="259"/>
      <c r="E42" s="259"/>
      <c r="F42" s="259"/>
      <c r="G42" s="259"/>
      <c r="H42" s="259"/>
      <c r="I42" s="260"/>
      <c r="J42" s="258" t="s">
        <v>38</v>
      </c>
      <c r="K42" s="259"/>
      <c r="L42" s="259"/>
      <c r="M42" s="260"/>
      <c r="N42" s="258" t="s">
        <v>39</v>
      </c>
      <c r="O42" s="259"/>
      <c r="P42" s="259"/>
      <c r="Q42" s="260"/>
      <c r="R42" s="258" t="s">
        <v>40</v>
      </c>
      <c r="S42" s="259"/>
      <c r="T42" s="259"/>
      <c r="U42" s="260"/>
      <c r="V42" s="258" t="s">
        <v>41</v>
      </c>
      <c r="W42" s="259"/>
      <c r="X42" s="259"/>
      <c r="Y42" s="260"/>
      <c r="AC42"/>
    </row>
    <row r="43" spans="1:30" s="2" customFormat="1" ht="42.75" customHeight="1" thickBot="1" x14ac:dyDescent="0.3">
      <c r="A43" s="24"/>
      <c r="B43" s="25"/>
      <c r="C43" s="298" t="s">
        <v>402</v>
      </c>
      <c r="D43" s="299"/>
      <c r="E43" s="299"/>
      <c r="F43" s="299"/>
      <c r="G43" s="299"/>
      <c r="H43" s="299"/>
      <c r="I43" s="300"/>
      <c r="J43" s="298" t="s">
        <v>402</v>
      </c>
      <c r="K43" s="299"/>
      <c r="L43" s="299"/>
      <c r="M43" s="300"/>
      <c r="N43" s="298" t="s">
        <v>402</v>
      </c>
      <c r="O43" s="299"/>
      <c r="P43" s="299"/>
      <c r="Q43" s="300"/>
      <c r="R43" s="298" t="s">
        <v>402</v>
      </c>
      <c r="S43" s="299"/>
      <c r="T43" s="299"/>
      <c r="U43" s="300"/>
      <c r="V43" s="298" t="s">
        <v>402</v>
      </c>
      <c r="W43" s="299"/>
      <c r="X43" s="299"/>
      <c r="Y43" s="300"/>
      <c r="AC43"/>
    </row>
    <row r="44" spans="1:30" ht="16.5" thickBot="1" x14ac:dyDescent="0.3">
      <c r="C44" s="253" t="s">
        <v>42</v>
      </c>
      <c r="D44" s="254"/>
      <c r="E44" s="254"/>
      <c r="F44" s="254"/>
      <c r="G44" s="254"/>
      <c r="H44" s="254"/>
      <c r="I44" s="254"/>
      <c r="J44" s="254"/>
      <c r="K44" s="254"/>
      <c r="L44" s="254"/>
      <c r="M44" s="254"/>
      <c r="N44" s="254"/>
      <c r="O44" s="254"/>
      <c r="P44" s="254"/>
      <c r="Q44" s="254"/>
      <c r="R44" s="254"/>
      <c r="S44" s="254"/>
      <c r="T44" s="254"/>
      <c r="U44" s="254"/>
      <c r="V44" s="254"/>
      <c r="W44" s="254"/>
      <c r="X44" s="254"/>
      <c r="Y44" s="255"/>
      <c r="AC44"/>
    </row>
    <row r="45" spans="1:30" s="2" customFormat="1" ht="40.5" customHeight="1" thickBot="1" x14ac:dyDescent="0.3">
      <c r="A45" s="24"/>
      <c r="B45" s="25"/>
      <c r="C45" s="296" t="s">
        <v>403</v>
      </c>
      <c r="D45" s="297"/>
      <c r="E45" s="297"/>
      <c r="F45" s="297"/>
      <c r="G45" s="292" t="s">
        <v>404</v>
      </c>
      <c r="H45" s="293"/>
      <c r="I45" s="293"/>
      <c r="J45" s="293"/>
      <c r="K45" s="294" t="s">
        <v>405</v>
      </c>
      <c r="L45" s="295"/>
      <c r="M45" s="295"/>
      <c r="N45" s="292" t="s">
        <v>406</v>
      </c>
      <c r="O45" s="293"/>
      <c r="P45" s="293"/>
      <c r="Q45" s="294" t="s">
        <v>407</v>
      </c>
      <c r="R45" s="295"/>
      <c r="S45" s="295"/>
      <c r="T45" s="292" t="s">
        <v>408</v>
      </c>
      <c r="U45" s="293"/>
      <c r="V45" s="294" t="s">
        <v>409</v>
      </c>
      <c r="W45" s="295"/>
      <c r="X45" s="294" t="s">
        <v>410</v>
      </c>
      <c r="Y45" s="295"/>
      <c r="AC45"/>
    </row>
    <row r="46" spans="1:30" s="2" customFormat="1" ht="40.5" customHeight="1" thickBot="1" x14ac:dyDescent="0.3">
      <c r="A46" s="24"/>
      <c r="B46" s="25"/>
      <c r="C46" s="292" t="s">
        <v>411</v>
      </c>
      <c r="D46" s="293"/>
      <c r="E46" s="293"/>
      <c r="F46" s="293"/>
      <c r="G46" s="292" t="s">
        <v>412</v>
      </c>
      <c r="H46" s="293"/>
      <c r="I46" s="293"/>
      <c r="J46" s="293"/>
      <c r="K46" s="294" t="s">
        <v>413</v>
      </c>
      <c r="L46" s="295"/>
      <c r="M46" s="295"/>
      <c r="N46" s="292" t="s">
        <v>414</v>
      </c>
      <c r="O46" s="293"/>
      <c r="P46" s="293"/>
      <c r="Q46" s="294" t="s">
        <v>415</v>
      </c>
      <c r="R46" s="295"/>
      <c r="S46" s="295"/>
      <c r="T46" s="292" t="s">
        <v>416</v>
      </c>
      <c r="U46" s="293"/>
      <c r="V46" s="294" t="s">
        <v>417</v>
      </c>
      <c r="W46" s="295"/>
      <c r="X46" s="294" t="s">
        <v>418</v>
      </c>
      <c r="Y46" s="295"/>
      <c r="AC46"/>
    </row>
    <row r="47" spans="1:30" x14ac:dyDescent="0.25">
      <c r="AC47"/>
    </row>
    <row r="48" spans="1:30" ht="17.25" customHeight="1" x14ac:dyDescent="0.25">
      <c r="C48" s="6"/>
      <c r="D48" s="6"/>
      <c r="E48" s="6"/>
      <c r="F48" s="6"/>
      <c r="G48" s="6"/>
      <c r="H48" s="6"/>
      <c r="I48" s="273"/>
      <c r="J48" s="273"/>
      <c r="K48" s="273"/>
      <c r="L48" s="273"/>
      <c r="M48" s="273"/>
      <c r="N48" s="273"/>
      <c r="O48" s="273"/>
      <c r="P48" s="273"/>
      <c r="Q48" s="273"/>
      <c r="R48" s="273"/>
      <c r="S48" s="273"/>
      <c r="T48" s="273"/>
      <c r="U48" s="273"/>
      <c r="V48" s="273"/>
      <c r="W48" s="6"/>
      <c r="X48" s="6"/>
      <c r="Y48" s="7"/>
      <c r="Z48" s="7"/>
      <c r="AA48" s="8"/>
      <c r="AC48"/>
      <c r="AD48" t="s">
        <v>365</v>
      </c>
    </row>
    <row r="49" spans="1:30" ht="22.5" customHeight="1" x14ac:dyDescent="0.25">
      <c r="C49" s="6"/>
      <c r="D49" s="6"/>
      <c r="E49" s="6"/>
      <c r="F49" s="6"/>
      <c r="G49" s="6"/>
      <c r="H49" s="6"/>
      <c r="I49" s="271" t="s">
        <v>1</v>
      </c>
      <c r="J49" s="271"/>
      <c r="K49" s="271"/>
      <c r="L49" s="271"/>
      <c r="M49" s="9" t="s">
        <v>341</v>
      </c>
      <c r="N49" s="9"/>
      <c r="O49" s="9"/>
      <c r="P49" s="9"/>
      <c r="Q49" s="9" t="s">
        <v>3</v>
      </c>
      <c r="R49" s="9"/>
      <c r="S49" s="9"/>
      <c r="T49" s="9" t="s">
        <v>340</v>
      </c>
      <c r="V49" s="9"/>
      <c r="W49" s="6"/>
      <c r="X49" s="10"/>
      <c r="Y49" s="272" t="s">
        <v>85</v>
      </c>
      <c r="Z49" s="272"/>
      <c r="AC49"/>
    </row>
    <row r="50" spans="1:30" ht="22.5" customHeight="1" x14ac:dyDescent="0.25">
      <c r="C50" s="6"/>
      <c r="D50" s="6"/>
      <c r="E50" s="6"/>
      <c r="F50" s="6"/>
      <c r="G50" s="6"/>
      <c r="H50" s="6"/>
      <c r="I50" s="271" t="s">
        <v>2</v>
      </c>
      <c r="J50" s="271"/>
      <c r="K50" s="271"/>
      <c r="L50" s="271"/>
      <c r="M50" s="9" t="s">
        <v>340</v>
      </c>
      <c r="N50" s="9"/>
      <c r="O50" s="9"/>
      <c r="P50" s="9"/>
      <c r="Q50" s="9" t="s">
        <v>4</v>
      </c>
      <c r="R50" s="9"/>
      <c r="S50" s="9"/>
      <c r="T50" s="9" t="s">
        <v>339</v>
      </c>
      <c r="V50" s="9"/>
      <c r="W50" s="6"/>
      <c r="X50" s="10"/>
      <c r="Y50" s="272"/>
      <c r="Z50" s="272"/>
      <c r="AC50"/>
    </row>
    <row r="51" spans="1:30" ht="22.5" customHeight="1" x14ac:dyDescent="0.25">
      <c r="C51" s="6"/>
      <c r="D51" s="6"/>
      <c r="E51" s="6"/>
      <c r="F51" s="6"/>
      <c r="G51" s="6"/>
      <c r="H51" s="6"/>
      <c r="I51" s="273"/>
      <c r="J51" s="273"/>
      <c r="K51" s="273"/>
      <c r="L51" s="273"/>
      <c r="M51" s="9"/>
      <c r="N51" s="9"/>
      <c r="O51" s="9"/>
      <c r="P51" s="9"/>
      <c r="Q51" s="9" t="s">
        <v>5</v>
      </c>
      <c r="R51" s="9"/>
      <c r="S51" s="9"/>
      <c r="T51" s="9" t="s">
        <v>342</v>
      </c>
      <c r="V51" s="9"/>
      <c r="W51" s="6"/>
      <c r="X51" s="10"/>
      <c r="Y51" s="274" t="s">
        <v>365</v>
      </c>
      <c r="Z51" s="274"/>
      <c r="AC51"/>
    </row>
    <row r="52" spans="1:30" ht="22.5" customHeight="1" x14ac:dyDescent="0.25">
      <c r="C52" s="6"/>
      <c r="D52" s="6"/>
      <c r="E52" s="6"/>
      <c r="F52" s="6"/>
      <c r="G52" s="6"/>
      <c r="H52" s="6"/>
      <c r="I52" s="273"/>
      <c r="J52" s="273"/>
      <c r="K52" s="273"/>
      <c r="L52" s="273"/>
      <c r="M52" s="9"/>
      <c r="N52" s="9"/>
      <c r="O52" s="9"/>
      <c r="P52" s="9"/>
      <c r="Q52" s="9"/>
      <c r="R52" s="9"/>
      <c r="S52" s="9"/>
      <c r="T52" s="9"/>
      <c r="U52" s="9"/>
      <c r="V52" s="9"/>
      <c r="W52" s="267"/>
      <c r="X52" s="267"/>
      <c r="Y52" s="267"/>
      <c r="Z52" s="267"/>
      <c r="AC52"/>
    </row>
    <row r="53" spans="1:30" ht="22.5" customHeight="1" x14ac:dyDescent="0.25">
      <c r="C53" s="6"/>
      <c r="D53" s="6"/>
      <c r="E53" s="6"/>
      <c r="F53" s="6"/>
      <c r="G53" s="6"/>
      <c r="H53" s="6"/>
      <c r="I53" s="47"/>
      <c r="J53" s="47"/>
      <c r="K53" s="47"/>
      <c r="L53" s="47"/>
      <c r="M53" s="9"/>
      <c r="N53" s="9"/>
      <c r="O53" s="9"/>
      <c r="P53" s="9"/>
      <c r="Q53" s="9"/>
      <c r="R53" s="9"/>
      <c r="S53" s="9"/>
      <c r="T53" s="9"/>
      <c r="U53" s="9"/>
      <c r="V53" s="9"/>
      <c r="W53" s="267"/>
      <c r="X53" s="267"/>
      <c r="Y53" s="267"/>
      <c r="Z53" s="267"/>
      <c r="AC53"/>
    </row>
    <row r="54" spans="1:30" ht="22.5" customHeight="1" x14ac:dyDescent="0.25">
      <c r="C54" s="6"/>
      <c r="D54" s="6"/>
      <c r="E54" s="6"/>
      <c r="F54" s="6"/>
      <c r="G54" s="6"/>
      <c r="H54" s="6"/>
      <c r="I54" s="47"/>
      <c r="J54" s="47"/>
      <c r="K54" s="47"/>
      <c r="L54" s="47"/>
      <c r="M54" s="9"/>
      <c r="N54" s="9"/>
      <c r="O54" s="9"/>
      <c r="P54" s="9"/>
      <c r="Q54" s="9"/>
      <c r="R54" s="9"/>
      <c r="S54" s="9"/>
      <c r="T54" s="9"/>
      <c r="U54" s="9"/>
      <c r="V54" s="9"/>
      <c r="W54" s="268" t="s">
        <v>366</v>
      </c>
      <c r="X54" s="268"/>
      <c r="Y54" s="268"/>
      <c r="Z54" s="268"/>
      <c r="AC54"/>
    </row>
    <row r="55" spans="1:30" ht="24" customHeight="1" x14ac:dyDescent="0.25">
      <c r="A55" s="11" t="s">
        <v>6</v>
      </c>
      <c r="B55" s="269" t="s">
        <v>7</v>
      </c>
      <c r="C55" s="269"/>
      <c r="D55" s="269"/>
      <c r="E55" s="269"/>
      <c r="F55" s="269"/>
      <c r="G55" s="269"/>
      <c r="H55" s="269"/>
      <c r="I55" s="269"/>
      <c r="J55" s="269"/>
      <c r="K55" s="269" t="s">
        <v>8</v>
      </c>
      <c r="L55" s="269"/>
      <c r="M55" s="269"/>
      <c r="N55" s="269"/>
      <c r="O55" s="269"/>
      <c r="P55" s="269"/>
      <c r="Q55" s="269"/>
      <c r="R55" s="269"/>
      <c r="S55" s="269"/>
      <c r="T55" s="269"/>
      <c r="U55" s="269"/>
      <c r="V55" s="269"/>
      <c r="W55" s="269"/>
      <c r="X55" s="269"/>
      <c r="Y55" s="269"/>
      <c r="Z55" s="269"/>
      <c r="AA55" s="3"/>
      <c r="AB55"/>
      <c r="AC55"/>
    </row>
    <row r="56" spans="1:30" ht="21.75" hidden="1" customHeight="1" x14ac:dyDescent="0.25">
      <c r="A56" s="11"/>
      <c r="B56" s="48"/>
      <c r="C56" s="48"/>
      <c r="D56" s="48"/>
      <c r="E56" s="48"/>
      <c r="F56" s="48"/>
      <c r="G56" s="48"/>
      <c r="H56" s="48"/>
      <c r="I56" s="48"/>
      <c r="J56" s="48"/>
      <c r="K56" s="48" t="s">
        <v>216</v>
      </c>
      <c r="L56" s="48" t="s">
        <v>219</v>
      </c>
      <c r="M56" s="48" t="s">
        <v>221</v>
      </c>
      <c r="N56" s="48" t="s">
        <v>223</v>
      </c>
      <c r="O56" s="48" t="s">
        <v>225</v>
      </c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38"/>
      <c r="AA56" s="3"/>
      <c r="AB56"/>
      <c r="AC56"/>
    </row>
    <row r="57" spans="1:30" ht="47.25" customHeight="1" x14ac:dyDescent="0.25">
      <c r="A57" s="48" t="s">
        <v>9</v>
      </c>
      <c r="B57" s="325" t="s">
        <v>173</v>
      </c>
      <c r="C57" s="326"/>
      <c r="D57" s="326"/>
      <c r="E57" s="326"/>
      <c r="F57" s="326"/>
      <c r="G57" s="326"/>
      <c r="H57" s="326"/>
      <c r="I57" s="326"/>
      <c r="J57" s="327"/>
      <c r="K57" s="11" t="s">
        <v>217</v>
      </c>
      <c r="L57" s="11" t="s">
        <v>220</v>
      </c>
      <c r="M57" s="11" t="s">
        <v>222</v>
      </c>
      <c r="N57" s="11" t="s">
        <v>224</v>
      </c>
      <c r="O57" s="11" t="s">
        <v>226</v>
      </c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11" t="s">
        <v>10</v>
      </c>
      <c r="AA57" s="3"/>
      <c r="AB57"/>
      <c r="AC57"/>
      <c r="AD57" t="s">
        <v>218</v>
      </c>
    </row>
    <row r="58" spans="1:30" ht="12.75" customHeight="1" x14ac:dyDescent="0.25">
      <c r="A58" s="12" t="s">
        <v>11</v>
      </c>
      <c r="B58" s="261" t="s">
        <v>12</v>
      </c>
      <c r="C58" s="261"/>
      <c r="D58" s="261"/>
      <c r="E58" s="261"/>
      <c r="F58" s="261"/>
      <c r="G58" s="261"/>
      <c r="H58" s="261"/>
      <c r="I58" s="261"/>
      <c r="J58" s="261"/>
      <c r="K58" s="13" t="s">
        <v>13</v>
      </c>
      <c r="L58" s="13" t="s">
        <v>14</v>
      </c>
      <c r="M58" s="13" t="s">
        <v>15</v>
      </c>
      <c r="N58" s="13" t="s">
        <v>16</v>
      </c>
      <c r="O58" s="13" t="s">
        <v>17</v>
      </c>
      <c r="P58" s="13" t="s">
        <v>18</v>
      </c>
      <c r="Q58" s="13" t="s">
        <v>19</v>
      </c>
      <c r="R58" s="13" t="s">
        <v>20</v>
      </c>
      <c r="S58" s="13" t="s">
        <v>21</v>
      </c>
      <c r="T58" s="13" t="s">
        <v>22</v>
      </c>
      <c r="U58" s="13" t="s">
        <v>23</v>
      </c>
      <c r="V58" s="13" t="s">
        <v>24</v>
      </c>
      <c r="W58" s="13" t="s">
        <v>25</v>
      </c>
      <c r="X58" s="13" t="s">
        <v>26</v>
      </c>
      <c r="Y58" s="13" t="s">
        <v>27</v>
      </c>
      <c r="Z58" s="13" t="s">
        <v>28</v>
      </c>
      <c r="AA58" s="39"/>
      <c r="AB58" s="39"/>
      <c r="AC58" s="39"/>
      <c r="AD58" s="39"/>
    </row>
    <row r="59" spans="1:30" ht="22.5" customHeight="1" x14ac:dyDescent="0.25">
      <c r="A59" s="35" t="s">
        <v>29</v>
      </c>
      <c r="B59" s="328" t="s">
        <v>30</v>
      </c>
      <c r="C59" s="328"/>
      <c r="D59" s="328"/>
      <c r="E59" s="328"/>
      <c r="F59" s="328"/>
      <c r="G59" s="328"/>
      <c r="H59" s="328"/>
      <c r="I59" s="328"/>
      <c r="J59" s="328"/>
      <c r="K59" s="328"/>
      <c r="L59" s="328"/>
      <c r="M59" s="328"/>
      <c r="N59" s="328"/>
      <c r="O59" s="328"/>
      <c r="P59" s="328"/>
      <c r="Q59" s="328"/>
      <c r="R59" s="328"/>
      <c r="S59" s="328"/>
      <c r="T59" s="328"/>
      <c r="U59" s="328"/>
      <c r="V59" s="328"/>
      <c r="W59" s="328"/>
      <c r="X59" s="328"/>
      <c r="Y59" s="328"/>
      <c r="Z59" s="328"/>
      <c r="AA59" s="40"/>
      <c r="AB59" s="40"/>
      <c r="AC59" s="40"/>
      <c r="AD59" s="40"/>
    </row>
    <row r="60" spans="1:30" ht="22.5" customHeight="1" x14ac:dyDescent="0.25">
      <c r="A60" s="324"/>
      <c r="B60" s="302" t="s">
        <v>389</v>
      </c>
      <c r="C60" s="302"/>
      <c r="D60" s="302"/>
      <c r="E60" s="302"/>
      <c r="F60" s="302"/>
      <c r="G60" s="302"/>
      <c r="H60" s="302"/>
      <c r="I60" s="302"/>
      <c r="J60" s="49" t="s">
        <v>31</v>
      </c>
      <c r="K60" s="55">
        <f>Z15</f>
        <v>1887</v>
      </c>
      <c r="L60" s="98">
        <v>125</v>
      </c>
      <c r="M60" s="98">
        <v>115</v>
      </c>
      <c r="N60" s="98">
        <v>98</v>
      </c>
      <c r="O60" s="98">
        <v>117</v>
      </c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55">
        <f t="shared" ref="Z60:Z68" si="17">SUM(K60:Y60)</f>
        <v>2342</v>
      </c>
      <c r="AA60" s="3"/>
      <c r="AB60"/>
      <c r="AC60" s="36" t="s">
        <v>87</v>
      </c>
      <c r="AD60" t="s">
        <v>110</v>
      </c>
    </row>
    <row r="61" spans="1:30" ht="22.5" customHeight="1" x14ac:dyDescent="0.25">
      <c r="A61" s="324"/>
      <c r="B61" s="302"/>
      <c r="C61" s="302"/>
      <c r="D61" s="302"/>
      <c r="E61" s="302"/>
      <c r="F61" s="302"/>
      <c r="G61" s="302"/>
      <c r="H61" s="302"/>
      <c r="I61" s="302"/>
      <c r="J61" s="49" t="s">
        <v>32</v>
      </c>
      <c r="K61" s="55">
        <f>Z16</f>
        <v>1884</v>
      </c>
      <c r="L61" s="98">
        <v>136</v>
      </c>
      <c r="M61" s="98">
        <v>107</v>
      </c>
      <c r="N61" s="98">
        <v>117</v>
      </c>
      <c r="O61" s="98">
        <v>124</v>
      </c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55">
        <f t="shared" si="17"/>
        <v>2368</v>
      </c>
      <c r="AA61" s="3"/>
      <c r="AB61"/>
      <c r="AC61" s="36" t="s">
        <v>87</v>
      </c>
      <c r="AD61" t="s">
        <v>111</v>
      </c>
    </row>
    <row r="62" spans="1:30" ht="22.5" customHeight="1" x14ac:dyDescent="0.25">
      <c r="A62" s="324"/>
      <c r="B62" s="302"/>
      <c r="C62" s="302"/>
      <c r="D62" s="302"/>
      <c r="E62" s="302"/>
      <c r="F62" s="302"/>
      <c r="G62" s="302"/>
      <c r="H62" s="302"/>
      <c r="I62" s="302"/>
      <c r="J62" s="49" t="s">
        <v>33</v>
      </c>
      <c r="K62" s="56">
        <f>SUM(K60:K61)</f>
        <v>3771</v>
      </c>
      <c r="L62" s="56">
        <f>SUM(L60:L61)</f>
        <v>261</v>
      </c>
      <c r="M62" s="56">
        <f>SUM(M60:M61)</f>
        <v>222</v>
      </c>
      <c r="N62" s="56">
        <f>SUM(N60:N61)</f>
        <v>215</v>
      </c>
      <c r="O62" s="56">
        <f>SUM(O60:O61)</f>
        <v>241</v>
      </c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56">
        <f t="shared" si="17"/>
        <v>4710</v>
      </c>
      <c r="AA62" s="3"/>
      <c r="AB62"/>
      <c r="AC62" s="36" t="s">
        <v>87</v>
      </c>
      <c r="AD62" t="s">
        <v>112</v>
      </c>
    </row>
    <row r="63" spans="1:30" ht="22.5" customHeight="1" x14ac:dyDescent="0.25">
      <c r="A63" s="313"/>
      <c r="B63" s="302" t="s">
        <v>390</v>
      </c>
      <c r="C63" s="302"/>
      <c r="D63" s="302"/>
      <c r="E63" s="302"/>
      <c r="F63" s="302"/>
      <c r="G63" s="302"/>
      <c r="H63" s="302"/>
      <c r="I63" s="302"/>
      <c r="J63" s="49" t="s">
        <v>31</v>
      </c>
      <c r="K63" s="55">
        <f>Z18</f>
        <v>12</v>
      </c>
      <c r="L63" s="98">
        <v>2</v>
      </c>
      <c r="M63" s="98">
        <v>0</v>
      </c>
      <c r="N63" s="98">
        <v>1</v>
      </c>
      <c r="O63" s="98">
        <v>0</v>
      </c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55">
        <f t="shared" si="17"/>
        <v>15</v>
      </c>
      <c r="AA63" s="3"/>
      <c r="AB63"/>
      <c r="AC63" s="36" t="s">
        <v>87</v>
      </c>
      <c r="AD63" t="s">
        <v>113</v>
      </c>
    </row>
    <row r="64" spans="1:30" ht="22.5" customHeight="1" x14ac:dyDescent="0.25">
      <c r="A64" s="313"/>
      <c r="B64" s="302"/>
      <c r="C64" s="302"/>
      <c r="D64" s="302"/>
      <c r="E64" s="302"/>
      <c r="F64" s="302"/>
      <c r="G64" s="302"/>
      <c r="H64" s="302"/>
      <c r="I64" s="302"/>
      <c r="J64" s="49" t="s">
        <v>32</v>
      </c>
      <c r="K64" s="55">
        <f>Z19</f>
        <v>10</v>
      </c>
      <c r="L64" s="98">
        <v>0</v>
      </c>
      <c r="M64" s="98">
        <v>0</v>
      </c>
      <c r="N64" s="98">
        <v>0</v>
      </c>
      <c r="O64" s="98">
        <v>0</v>
      </c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55">
        <f t="shared" si="17"/>
        <v>10</v>
      </c>
      <c r="AA64" s="3"/>
      <c r="AB64"/>
      <c r="AC64" s="36" t="s">
        <v>87</v>
      </c>
      <c r="AD64" t="s">
        <v>114</v>
      </c>
    </row>
    <row r="65" spans="1:30" ht="22.5" customHeight="1" x14ac:dyDescent="0.25">
      <c r="A65" s="313"/>
      <c r="B65" s="302"/>
      <c r="C65" s="302"/>
      <c r="D65" s="302"/>
      <c r="E65" s="302"/>
      <c r="F65" s="302"/>
      <c r="G65" s="302"/>
      <c r="H65" s="302"/>
      <c r="I65" s="302"/>
      <c r="J65" s="49" t="s">
        <v>33</v>
      </c>
      <c r="K65" s="56">
        <f>SUM(K63:K64)</f>
        <v>22</v>
      </c>
      <c r="L65" s="56">
        <f>SUM(L63:L64)</f>
        <v>2</v>
      </c>
      <c r="M65" s="56">
        <f>SUM(M63:M64)</f>
        <v>0</v>
      </c>
      <c r="N65" s="56">
        <f>SUM(N63:N64)</f>
        <v>1</v>
      </c>
      <c r="O65" s="56">
        <f>SUM(O63:O64)</f>
        <v>0</v>
      </c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56">
        <f t="shared" si="17"/>
        <v>25</v>
      </c>
      <c r="AA65" s="3"/>
      <c r="AB65"/>
      <c r="AC65" s="36" t="s">
        <v>87</v>
      </c>
      <c r="AD65" t="s">
        <v>115</v>
      </c>
    </row>
    <row r="66" spans="1:30" ht="22.5" customHeight="1" x14ac:dyDescent="0.25">
      <c r="A66" s="313"/>
      <c r="B66" s="302" t="s">
        <v>391</v>
      </c>
      <c r="C66" s="302"/>
      <c r="D66" s="302"/>
      <c r="E66" s="302"/>
      <c r="F66" s="302"/>
      <c r="G66" s="302"/>
      <c r="H66" s="302"/>
      <c r="I66" s="302"/>
      <c r="J66" s="49" t="s">
        <v>31</v>
      </c>
      <c r="K66" s="55">
        <f>Z21</f>
        <v>2</v>
      </c>
      <c r="L66" s="98">
        <v>0</v>
      </c>
      <c r="M66" s="98">
        <v>0</v>
      </c>
      <c r="N66" s="98">
        <v>0</v>
      </c>
      <c r="O66" s="98">
        <v>0</v>
      </c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55">
        <f t="shared" si="17"/>
        <v>2</v>
      </c>
      <c r="AA66" s="3"/>
      <c r="AB66"/>
      <c r="AC66" s="36" t="s">
        <v>87</v>
      </c>
      <c r="AD66" t="s">
        <v>116</v>
      </c>
    </row>
    <row r="67" spans="1:30" ht="22.5" customHeight="1" x14ac:dyDescent="0.25">
      <c r="A67" s="313"/>
      <c r="B67" s="302"/>
      <c r="C67" s="302"/>
      <c r="D67" s="302"/>
      <c r="E67" s="302"/>
      <c r="F67" s="302"/>
      <c r="G67" s="302"/>
      <c r="H67" s="302"/>
      <c r="I67" s="302"/>
      <c r="J67" s="49" t="s">
        <v>32</v>
      </c>
      <c r="K67" s="55">
        <f>Z22</f>
        <v>1</v>
      </c>
      <c r="L67" s="98">
        <v>0</v>
      </c>
      <c r="M67" s="98">
        <v>0</v>
      </c>
      <c r="N67" s="98">
        <v>0</v>
      </c>
      <c r="O67" s="98">
        <v>0</v>
      </c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55">
        <f t="shared" si="17"/>
        <v>1</v>
      </c>
      <c r="AA67" s="3"/>
      <c r="AB67"/>
      <c r="AC67" s="36" t="s">
        <v>87</v>
      </c>
      <c r="AD67" t="s">
        <v>117</v>
      </c>
    </row>
    <row r="68" spans="1:30" ht="22.5" customHeight="1" x14ac:dyDescent="0.25">
      <c r="A68" s="313"/>
      <c r="B68" s="302"/>
      <c r="C68" s="302"/>
      <c r="D68" s="302"/>
      <c r="E68" s="302"/>
      <c r="F68" s="302"/>
      <c r="G68" s="302"/>
      <c r="H68" s="302"/>
      <c r="I68" s="302"/>
      <c r="J68" s="49" t="s">
        <v>33</v>
      </c>
      <c r="K68" s="56">
        <f>SUM(K66:K67)</f>
        <v>3</v>
      </c>
      <c r="L68" s="56">
        <f>SUM(L66:L67)</f>
        <v>0</v>
      </c>
      <c r="M68" s="56">
        <f>SUM(M66:M67)</f>
        <v>0</v>
      </c>
      <c r="N68" s="56">
        <f>SUM(N66:N67)</f>
        <v>0</v>
      </c>
      <c r="O68" s="56">
        <f>SUM(O66:O67)</f>
        <v>0</v>
      </c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56">
        <f t="shared" si="17"/>
        <v>3</v>
      </c>
      <c r="AA68" s="3"/>
      <c r="AB68"/>
      <c r="AC68" s="36" t="s">
        <v>87</v>
      </c>
      <c r="AD68" t="s">
        <v>118</v>
      </c>
    </row>
    <row r="69" spans="1:30" ht="22.5" customHeight="1" x14ac:dyDescent="0.25">
      <c r="A69" s="314"/>
      <c r="B69" s="315" t="s">
        <v>392</v>
      </c>
      <c r="C69" s="316"/>
      <c r="D69" s="316"/>
      <c r="E69" s="316"/>
      <c r="F69" s="316"/>
      <c r="G69" s="316"/>
      <c r="H69" s="316"/>
      <c r="I69" s="317"/>
      <c r="J69" s="49" t="s">
        <v>31</v>
      </c>
      <c r="K69" s="56">
        <f t="shared" ref="K69:O71" si="18">K60+K63+K66</f>
        <v>1901</v>
      </c>
      <c r="L69" s="56">
        <f t="shared" si="18"/>
        <v>127</v>
      </c>
      <c r="M69" s="56">
        <f t="shared" si="18"/>
        <v>115</v>
      </c>
      <c r="N69" s="56">
        <f t="shared" si="18"/>
        <v>99</v>
      </c>
      <c r="O69" s="56">
        <f t="shared" si="18"/>
        <v>117</v>
      </c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56">
        <f>Z60+Z63+Z66</f>
        <v>2359</v>
      </c>
      <c r="AA69" s="3"/>
      <c r="AB69"/>
      <c r="AC69" s="36" t="s">
        <v>87</v>
      </c>
      <c r="AD69" t="s">
        <v>119</v>
      </c>
    </row>
    <row r="70" spans="1:30" ht="22.5" customHeight="1" x14ac:dyDescent="0.25">
      <c r="A70" s="314"/>
      <c r="B70" s="318"/>
      <c r="C70" s="319"/>
      <c r="D70" s="319"/>
      <c r="E70" s="319"/>
      <c r="F70" s="319"/>
      <c r="G70" s="319"/>
      <c r="H70" s="319"/>
      <c r="I70" s="320"/>
      <c r="J70" s="49" t="s">
        <v>32</v>
      </c>
      <c r="K70" s="56">
        <f t="shared" si="18"/>
        <v>1895</v>
      </c>
      <c r="L70" s="56">
        <f t="shared" si="18"/>
        <v>136</v>
      </c>
      <c r="M70" s="56">
        <f t="shared" si="18"/>
        <v>107</v>
      </c>
      <c r="N70" s="56">
        <f t="shared" si="18"/>
        <v>117</v>
      </c>
      <c r="O70" s="56">
        <f t="shared" si="18"/>
        <v>124</v>
      </c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56">
        <f>Z61+Z64+Z67</f>
        <v>2379</v>
      </c>
      <c r="AA70" s="3"/>
      <c r="AB70"/>
      <c r="AC70" s="36" t="s">
        <v>87</v>
      </c>
      <c r="AD70" t="s">
        <v>120</v>
      </c>
    </row>
    <row r="71" spans="1:30" ht="22.5" customHeight="1" x14ac:dyDescent="0.25">
      <c r="A71" s="314"/>
      <c r="B71" s="321"/>
      <c r="C71" s="322"/>
      <c r="D71" s="322"/>
      <c r="E71" s="322"/>
      <c r="F71" s="322"/>
      <c r="G71" s="322"/>
      <c r="H71" s="322"/>
      <c r="I71" s="323"/>
      <c r="J71" s="49" t="s">
        <v>33</v>
      </c>
      <c r="K71" s="56">
        <f t="shared" si="18"/>
        <v>3796</v>
      </c>
      <c r="L71" s="56">
        <f t="shared" si="18"/>
        <v>263</v>
      </c>
      <c r="M71" s="56">
        <f t="shared" si="18"/>
        <v>222</v>
      </c>
      <c r="N71" s="56">
        <f t="shared" si="18"/>
        <v>216</v>
      </c>
      <c r="O71" s="56">
        <f t="shared" si="18"/>
        <v>241</v>
      </c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56">
        <f>Z62+Z65+Z68</f>
        <v>4738</v>
      </c>
      <c r="AA71" s="3"/>
      <c r="AB71"/>
      <c r="AC71" s="36" t="s">
        <v>87</v>
      </c>
      <c r="AD71" t="s">
        <v>121</v>
      </c>
    </row>
    <row r="72" spans="1:30" ht="22.5" customHeight="1" x14ac:dyDescent="0.25">
      <c r="A72" s="51" t="s">
        <v>34</v>
      </c>
      <c r="B72" s="270" t="s">
        <v>35</v>
      </c>
      <c r="C72" s="270"/>
      <c r="D72" s="270"/>
      <c r="E72" s="270"/>
      <c r="F72" s="270"/>
      <c r="G72" s="270"/>
      <c r="H72" s="270"/>
      <c r="I72" s="270"/>
      <c r="J72" s="270"/>
      <c r="K72" s="270"/>
      <c r="L72" s="270"/>
      <c r="M72" s="270"/>
      <c r="N72" s="270"/>
      <c r="O72" s="270"/>
      <c r="P72" s="270"/>
      <c r="Q72" s="270"/>
      <c r="R72" s="270"/>
      <c r="S72" s="270"/>
      <c r="T72" s="270"/>
      <c r="U72" s="270"/>
      <c r="V72" s="270"/>
      <c r="W72" s="270"/>
      <c r="X72" s="270"/>
      <c r="Y72" s="270"/>
      <c r="Z72" s="270"/>
      <c r="AA72" s="3"/>
      <c r="AB72"/>
      <c r="AC72"/>
      <c r="AD72"/>
    </row>
    <row r="73" spans="1:30" ht="22.5" customHeight="1" x14ac:dyDescent="0.25">
      <c r="A73" s="324"/>
      <c r="B73" s="302" t="s">
        <v>393</v>
      </c>
      <c r="C73" s="302"/>
      <c r="D73" s="302"/>
      <c r="E73" s="302"/>
      <c r="F73" s="302"/>
      <c r="G73" s="302"/>
      <c r="H73" s="302"/>
      <c r="I73" s="302"/>
      <c r="J73" s="49" t="s">
        <v>31</v>
      </c>
      <c r="K73" s="56">
        <f>Z28</f>
        <v>1444</v>
      </c>
      <c r="L73" s="98">
        <v>92</v>
      </c>
      <c r="M73" s="98">
        <v>85</v>
      </c>
      <c r="N73" s="98">
        <v>80</v>
      </c>
      <c r="O73" s="98">
        <v>101</v>
      </c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56">
        <f t="shared" ref="Z73:Z81" si="19">SUM(K73:Y73)</f>
        <v>1802</v>
      </c>
      <c r="AA73" s="3"/>
      <c r="AB73" t="s">
        <v>91</v>
      </c>
      <c r="AC73" s="36" t="s">
        <v>92</v>
      </c>
      <c r="AD73" t="s">
        <v>122</v>
      </c>
    </row>
    <row r="74" spans="1:30" ht="22.5" customHeight="1" x14ac:dyDescent="0.25">
      <c r="A74" s="324"/>
      <c r="B74" s="302"/>
      <c r="C74" s="302"/>
      <c r="D74" s="302"/>
      <c r="E74" s="302"/>
      <c r="F74" s="302"/>
      <c r="G74" s="302"/>
      <c r="H74" s="302"/>
      <c r="I74" s="302"/>
      <c r="J74" s="49" t="s">
        <v>32</v>
      </c>
      <c r="K74" s="56">
        <f>Z29</f>
        <v>1536</v>
      </c>
      <c r="L74" s="98">
        <v>112</v>
      </c>
      <c r="M74" s="98">
        <v>88</v>
      </c>
      <c r="N74" s="98">
        <v>96</v>
      </c>
      <c r="O74" s="98">
        <v>96</v>
      </c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56">
        <f t="shared" si="19"/>
        <v>1928</v>
      </c>
      <c r="AA74" s="3"/>
      <c r="AB74"/>
      <c r="AC74" s="36" t="s">
        <v>92</v>
      </c>
      <c r="AD74" t="s">
        <v>123</v>
      </c>
    </row>
    <row r="75" spans="1:30" ht="22.5" customHeight="1" x14ac:dyDescent="0.25">
      <c r="A75" s="324"/>
      <c r="B75" s="302"/>
      <c r="C75" s="302"/>
      <c r="D75" s="302"/>
      <c r="E75" s="302"/>
      <c r="F75" s="302"/>
      <c r="G75" s="302"/>
      <c r="H75" s="302"/>
      <c r="I75" s="302"/>
      <c r="J75" s="49" t="s">
        <v>33</v>
      </c>
      <c r="K75" s="56">
        <f>SUM(K73:K74)</f>
        <v>2980</v>
      </c>
      <c r="L75" s="56">
        <f>SUM(L73:L74)</f>
        <v>204</v>
      </c>
      <c r="M75" s="56">
        <f>SUM(M73:M74)</f>
        <v>173</v>
      </c>
      <c r="N75" s="56">
        <f>SUM(N73:N74)</f>
        <v>176</v>
      </c>
      <c r="O75" s="56">
        <f>SUM(O73:O74)</f>
        <v>197</v>
      </c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56">
        <f t="shared" si="19"/>
        <v>3730</v>
      </c>
      <c r="AA75" s="3"/>
      <c r="AB75"/>
      <c r="AC75" s="36" t="s">
        <v>92</v>
      </c>
      <c r="AD75" t="s">
        <v>124</v>
      </c>
    </row>
    <row r="76" spans="1:30" ht="22.5" customHeight="1" x14ac:dyDescent="0.25">
      <c r="A76" s="313"/>
      <c r="B76" s="302" t="s">
        <v>394</v>
      </c>
      <c r="C76" s="302"/>
      <c r="D76" s="302"/>
      <c r="E76" s="302"/>
      <c r="F76" s="302"/>
      <c r="G76" s="302"/>
      <c r="H76" s="302"/>
      <c r="I76" s="302"/>
      <c r="J76" s="49" t="s">
        <v>31</v>
      </c>
      <c r="K76" s="56">
        <f>Z31</f>
        <v>7</v>
      </c>
      <c r="L76" s="98">
        <v>1</v>
      </c>
      <c r="M76" s="98">
        <v>0</v>
      </c>
      <c r="N76" s="98">
        <v>0</v>
      </c>
      <c r="O76" s="98">
        <v>0</v>
      </c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56">
        <f t="shared" si="19"/>
        <v>8</v>
      </c>
      <c r="AA76" s="3"/>
      <c r="AB76" t="s">
        <v>93</v>
      </c>
      <c r="AC76" s="36" t="s">
        <v>92</v>
      </c>
      <c r="AD76" t="s">
        <v>125</v>
      </c>
    </row>
    <row r="77" spans="1:30" ht="22.5" customHeight="1" x14ac:dyDescent="0.25">
      <c r="A77" s="313"/>
      <c r="B77" s="302"/>
      <c r="C77" s="302"/>
      <c r="D77" s="302"/>
      <c r="E77" s="302"/>
      <c r="F77" s="302"/>
      <c r="G77" s="302"/>
      <c r="H77" s="302"/>
      <c r="I77" s="302"/>
      <c r="J77" s="49" t="s">
        <v>32</v>
      </c>
      <c r="K77" s="56">
        <f>Z32</f>
        <v>9</v>
      </c>
      <c r="L77" s="98">
        <v>0</v>
      </c>
      <c r="M77" s="98">
        <v>0</v>
      </c>
      <c r="N77" s="98">
        <v>0</v>
      </c>
      <c r="O77" s="98">
        <v>0</v>
      </c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56">
        <f t="shared" si="19"/>
        <v>9</v>
      </c>
      <c r="AA77" s="3"/>
      <c r="AB77"/>
      <c r="AC77" s="36" t="s">
        <v>92</v>
      </c>
      <c r="AD77" t="s">
        <v>126</v>
      </c>
    </row>
    <row r="78" spans="1:30" ht="22.5" customHeight="1" x14ac:dyDescent="0.25">
      <c r="A78" s="313"/>
      <c r="B78" s="302"/>
      <c r="C78" s="302"/>
      <c r="D78" s="302"/>
      <c r="E78" s="302"/>
      <c r="F78" s="302"/>
      <c r="G78" s="302"/>
      <c r="H78" s="302"/>
      <c r="I78" s="302"/>
      <c r="J78" s="49" t="s">
        <v>33</v>
      </c>
      <c r="K78" s="56">
        <f>SUM(K76:K77)</f>
        <v>16</v>
      </c>
      <c r="L78" s="56">
        <f>SUM(L76:L77)</f>
        <v>1</v>
      </c>
      <c r="M78" s="56">
        <f>SUM(M76:M77)</f>
        <v>0</v>
      </c>
      <c r="N78" s="56">
        <f>SUM(N76:N77)</f>
        <v>0</v>
      </c>
      <c r="O78" s="56">
        <f>SUM(O76:O77)</f>
        <v>0</v>
      </c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56">
        <f t="shared" si="19"/>
        <v>17</v>
      </c>
      <c r="AA78" s="3"/>
      <c r="AB78"/>
      <c r="AC78" s="36" t="s">
        <v>92</v>
      </c>
      <c r="AD78" t="s">
        <v>127</v>
      </c>
    </row>
    <row r="79" spans="1:30" ht="22.5" customHeight="1" x14ac:dyDescent="0.25">
      <c r="A79" s="313"/>
      <c r="B79" s="302" t="s">
        <v>395</v>
      </c>
      <c r="C79" s="302"/>
      <c r="D79" s="302"/>
      <c r="E79" s="302"/>
      <c r="F79" s="302"/>
      <c r="G79" s="302"/>
      <c r="H79" s="302"/>
      <c r="I79" s="302"/>
      <c r="J79" s="49" t="s">
        <v>31</v>
      </c>
      <c r="K79" s="56">
        <f>Z34</f>
        <v>2</v>
      </c>
      <c r="L79" s="98">
        <v>0</v>
      </c>
      <c r="M79" s="98">
        <v>0</v>
      </c>
      <c r="N79" s="98">
        <v>0</v>
      </c>
      <c r="O79" s="98">
        <v>0</v>
      </c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56">
        <f t="shared" si="19"/>
        <v>2</v>
      </c>
      <c r="AA79" s="3"/>
      <c r="AB79" t="s">
        <v>94</v>
      </c>
      <c r="AC79" s="36" t="s">
        <v>92</v>
      </c>
      <c r="AD79" t="s">
        <v>128</v>
      </c>
    </row>
    <row r="80" spans="1:30" ht="22.5" customHeight="1" x14ac:dyDescent="0.25">
      <c r="A80" s="313"/>
      <c r="B80" s="302"/>
      <c r="C80" s="302"/>
      <c r="D80" s="302"/>
      <c r="E80" s="302"/>
      <c r="F80" s="302"/>
      <c r="G80" s="302"/>
      <c r="H80" s="302"/>
      <c r="I80" s="302"/>
      <c r="J80" s="49" t="s">
        <v>32</v>
      </c>
      <c r="K80" s="56">
        <f>Z35</f>
        <v>1</v>
      </c>
      <c r="L80" s="98">
        <v>0</v>
      </c>
      <c r="M80" s="98">
        <v>0</v>
      </c>
      <c r="N80" s="98">
        <v>0</v>
      </c>
      <c r="O80" s="98">
        <v>0</v>
      </c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56">
        <f t="shared" si="19"/>
        <v>1</v>
      </c>
      <c r="AA80" s="3"/>
      <c r="AB80"/>
      <c r="AC80" s="36" t="s">
        <v>92</v>
      </c>
      <c r="AD80" t="s">
        <v>129</v>
      </c>
    </row>
    <row r="81" spans="1:30" ht="22.5" customHeight="1" x14ac:dyDescent="0.25">
      <c r="A81" s="313"/>
      <c r="B81" s="302"/>
      <c r="C81" s="302"/>
      <c r="D81" s="302"/>
      <c r="E81" s="302"/>
      <c r="F81" s="302"/>
      <c r="G81" s="302"/>
      <c r="H81" s="302"/>
      <c r="I81" s="302"/>
      <c r="J81" s="49" t="s">
        <v>33</v>
      </c>
      <c r="K81" s="56">
        <f>SUM(K79:K80)</f>
        <v>3</v>
      </c>
      <c r="L81" s="56">
        <f>SUM(L79:L80)</f>
        <v>0</v>
      </c>
      <c r="M81" s="56">
        <f>SUM(M79:M80)</f>
        <v>0</v>
      </c>
      <c r="N81" s="56">
        <f>SUM(N79:N80)</f>
        <v>0</v>
      </c>
      <c r="O81" s="56">
        <f>SUM(O79:O80)</f>
        <v>0</v>
      </c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56">
        <f t="shared" si="19"/>
        <v>3</v>
      </c>
      <c r="AA81" s="3"/>
      <c r="AB81"/>
      <c r="AC81" s="36" t="s">
        <v>92</v>
      </c>
      <c r="AD81" t="s">
        <v>130</v>
      </c>
    </row>
    <row r="82" spans="1:30" ht="22.5" customHeight="1" x14ac:dyDescent="0.25">
      <c r="A82" s="314"/>
      <c r="B82" s="270" t="s">
        <v>396</v>
      </c>
      <c r="C82" s="270"/>
      <c r="D82" s="270"/>
      <c r="E82" s="270"/>
      <c r="F82" s="270"/>
      <c r="G82" s="270"/>
      <c r="H82" s="270"/>
      <c r="I82" s="270"/>
      <c r="J82" s="49" t="s">
        <v>31</v>
      </c>
      <c r="K82" s="56">
        <f t="shared" ref="K82:O84" si="20">K73+K76+K79</f>
        <v>1453</v>
      </c>
      <c r="L82" s="56">
        <f t="shared" si="20"/>
        <v>93</v>
      </c>
      <c r="M82" s="56">
        <f t="shared" si="20"/>
        <v>85</v>
      </c>
      <c r="N82" s="56">
        <f t="shared" si="20"/>
        <v>80</v>
      </c>
      <c r="O82" s="56">
        <f t="shared" si="20"/>
        <v>101</v>
      </c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56">
        <f>Z73+Z76+Z79</f>
        <v>1812</v>
      </c>
      <c r="AA82" s="3"/>
      <c r="AB82" s="37" t="s">
        <v>95</v>
      </c>
      <c r="AC82" s="36" t="s">
        <v>92</v>
      </c>
      <c r="AD82" t="s">
        <v>131</v>
      </c>
    </row>
    <row r="83" spans="1:30" ht="22.5" customHeight="1" x14ac:dyDescent="0.25">
      <c r="A83" s="314"/>
      <c r="B83" s="270"/>
      <c r="C83" s="270"/>
      <c r="D83" s="270"/>
      <c r="E83" s="270"/>
      <c r="F83" s="270"/>
      <c r="G83" s="270"/>
      <c r="H83" s="270"/>
      <c r="I83" s="270"/>
      <c r="J83" s="49" t="s">
        <v>32</v>
      </c>
      <c r="K83" s="56">
        <f t="shared" si="20"/>
        <v>1546</v>
      </c>
      <c r="L83" s="56">
        <f t="shared" si="20"/>
        <v>112</v>
      </c>
      <c r="M83" s="56">
        <f t="shared" si="20"/>
        <v>88</v>
      </c>
      <c r="N83" s="56">
        <f t="shared" si="20"/>
        <v>96</v>
      </c>
      <c r="O83" s="56">
        <f t="shared" si="20"/>
        <v>96</v>
      </c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56">
        <f>Z74+Z77+Z80</f>
        <v>1938</v>
      </c>
      <c r="AA83" s="3"/>
      <c r="AB83"/>
      <c r="AC83" s="36" t="s">
        <v>92</v>
      </c>
      <c r="AD83" t="s">
        <v>132</v>
      </c>
    </row>
    <row r="84" spans="1:30" ht="22.5" customHeight="1" x14ac:dyDescent="0.25">
      <c r="A84" s="314"/>
      <c r="B84" s="270"/>
      <c r="C84" s="270"/>
      <c r="D84" s="270"/>
      <c r="E84" s="270"/>
      <c r="F84" s="270"/>
      <c r="G84" s="270"/>
      <c r="H84" s="270"/>
      <c r="I84" s="270"/>
      <c r="J84" s="49" t="s">
        <v>33</v>
      </c>
      <c r="K84" s="56">
        <f t="shared" si="20"/>
        <v>2999</v>
      </c>
      <c r="L84" s="56">
        <f t="shared" si="20"/>
        <v>205</v>
      </c>
      <c r="M84" s="56">
        <f t="shared" si="20"/>
        <v>173</v>
      </c>
      <c r="N84" s="56">
        <f t="shared" si="20"/>
        <v>176</v>
      </c>
      <c r="O84" s="56">
        <f t="shared" si="20"/>
        <v>197</v>
      </c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56">
        <f>Z75+Z78+Z81</f>
        <v>3750</v>
      </c>
      <c r="AA84" s="3"/>
      <c r="AB84"/>
      <c r="AC84" s="36" t="s">
        <v>96</v>
      </c>
      <c r="AD84" t="s">
        <v>133</v>
      </c>
    </row>
    <row r="85" spans="1:30" ht="15.75" customHeight="1" x14ac:dyDescent="0.25">
      <c r="AA85" s="3" t="s">
        <v>97</v>
      </c>
      <c r="AB85"/>
      <c r="AC85" s="36"/>
    </row>
    <row r="86" spans="1:30" ht="16.5" customHeight="1" x14ac:dyDescent="0.25">
      <c r="C86" s="253" t="s">
        <v>36</v>
      </c>
      <c r="D86" s="254"/>
      <c r="E86" s="254"/>
      <c r="F86" s="254"/>
      <c r="G86" s="254"/>
      <c r="H86" s="254"/>
      <c r="I86" s="254"/>
      <c r="J86" s="254"/>
      <c r="K86" s="254"/>
      <c r="L86" s="254"/>
      <c r="M86" s="254"/>
      <c r="N86" s="254"/>
      <c r="O86" s="254"/>
      <c r="P86" s="254"/>
      <c r="Q86" s="254"/>
      <c r="R86" s="254"/>
      <c r="S86" s="254"/>
      <c r="T86" s="254"/>
      <c r="U86" s="254"/>
      <c r="V86" s="254"/>
      <c r="W86" s="254"/>
      <c r="X86" s="254"/>
      <c r="Y86" s="255"/>
      <c r="AC86"/>
    </row>
    <row r="87" spans="1:30" ht="15" customHeight="1" x14ac:dyDescent="0.25">
      <c r="A87" s="23"/>
      <c r="B87" s="6"/>
      <c r="C87" s="258" t="s">
        <v>37</v>
      </c>
      <c r="D87" s="259"/>
      <c r="E87" s="259"/>
      <c r="F87" s="259"/>
      <c r="G87" s="259"/>
      <c r="H87" s="259"/>
      <c r="I87" s="260"/>
      <c r="J87" s="258" t="s">
        <v>38</v>
      </c>
      <c r="K87" s="259"/>
      <c r="L87" s="259"/>
      <c r="M87" s="260"/>
      <c r="N87" s="258" t="s">
        <v>39</v>
      </c>
      <c r="O87" s="259"/>
      <c r="P87" s="259"/>
      <c r="Q87" s="260"/>
      <c r="R87" s="258" t="s">
        <v>40</v>
      </c>
      <c r="S87" s="259"/>
      <c r="T87" s="259"/>
      <c r="U87" s="260"/>
      <c r="V87" s="258" t="s">
        <v>41</v>
      </c>
      <c r="W87" s="259"/>
      <c r="X87" s="259"/>
      <c r="Y87" s="260"/>
      <c r="AC87"/>
    </row>
    <row r="88" spans="1:30" ht="42.75" customHeight="1" x14ac:dyDescent="0.25">
      <c r="A88" s="24"/>
      <c r="B88" s="25"/>
      <c r="C88" s="298" t="s">
        <v>402</v>
      </c>
      <c r="D88" s="299"/>
      <c r="E88" s="299"/>
      <c r="F88" s="299"/>
      <c r="G88" s="299"/>
      <c r="H88" s="299"/>
      <c r="I88" s="300"/>
      <c r="J88" s="298" t="s">
        <v>402</v>
      </c>
      <c r="K88" s="299"/>
      <c r="L88" s="299"/>
      <c r="M88" s="300"/>
      <c r="N88" s="298" t="s">
        <v>402</v>
      </c>
      <c r="O88" s="299"/>
      <c r="P88" s="299"/>
      <c r="Q88" s="300"/>
      <c r="R88" s="298" t="s">
        <v>402</v>
      </c>
      <c r="S88" s="299"/>
      <c r="T88" s="299"/>
      <c r="U88" s="300"/>
      <c r="V88" s="298" t="s">
        <v>402</v>
      </c>
      <c r="W88" s="299"/>
      <c r="X88" s="299"/>
      <c r="Y88" s="300"/>
      <c r="AC88"/>
    </row>
    <row r="89" spans="1:30" ht="16.5" customHeight="1" x14ac:dyDescent="0.25">
      <c r="C89" s="253" t="s">
        <v>42</v>
      </c>
      <c r="D89" s="254"/>
      <c r="E89" s="254"/>
      <c r="F89" s="254"/>
      <c r="G89" s="254"/>
      <c r="H89" s="254"/>
      <c r="I89" s="254"/>
      <c r="J89" s="254"/>
      <c r="K89" s="254"/>
      <c r="L89" s="254"/>
      <c r="M89" s="254"/>
      <c r="N89" s="254"/>
      <c r="O89" s="254"/>
      <c r="P89" s="254"/>
      <c r="Q89" s="254"/>
      <c r="R89" s="254"/>
      <c r="S89" s="254"/>
      <c r="T89" s="254"/>
      <c r="U89" s="254"/>
      <c r="V89" s="254"/>
      <c r="W89" s="254"/>
      <c r="X89" s="254"/>
      <c r="Y89" s="255"/>
      <c r="AC89"/>
    </row>
    <row r="90" spans="1:30" ht="41.25" customHeight="1" x14ac:dyDescent="0.25">
      <c r="A90" s="24"/>
      <c r="B90" s="25"/>
      <c r="C90" s="296" t="s">
        <v>403</v>
      </c>
      <c r="D90" s="297"/>
      <c r="E90" s="297"/>
      <c r="F90" s="297"/>
      <c r="G90" s="292" t="s">
        <v>404</v>
      </c>
      <c r="H90" s="293"/>
      <c r="I90" s="293"/>
      <c r="J90" s="293"/>
      <c r="K90" s="294" t="s">
        <v>405</v>
      </c>
      <c r="L90" s="295"/>
      <c r="M90" s="295"/>
      <c r="N90" s="292" t="s">
        <v>406</v>
      </c>
      <c r="O90" s="293"/>
      <c r="P90" s="293"/>
      <c r="Q90" s="294" t="s">
        <v>407</v>
      </c>
      <c r="R90" s="295"/>
      <c r="S90" s="295"/>
      <c r="T90" s="292" t="s">
        <v>408</v>
      </c>
      <c r="U90" s="293"/>
      <c r="V90" s="294" t="s">
        <v>409</v>
      </c>
      <c r="W90" s="295"/>
      <c r="X90" s="294" t="s">
        <v>410</v>
      </c>
      <c r="Y90" s="295"/>
      <c r="AC90"/>
    </row>
    <row r="91" spans="1:30" ht="41.25" customHeight="1" x14ac:dyDescent="0.25">
      <c r="A91" s="24"/>
      <c r="B91" s="25"/>
      <c r="C91" s="292" t="s">
        <v>411</v>
      </c>
      <c r="D91" s="293"/>
      <c r="E91" s="293"/>
      <c r="F91" s="293"/>
      <c r="G91" s="292" t="s">
        <v>412</v>
      </c>
      <c r="H91" s="293"/>
      <c r="I91" s="293"/>
      <c r="J91" s="293"/>
      <c r="K91" s="294" t="s">
        <v>413</v>
      </c>
      <c r="L91" s="295"/>
      <c r="M91" s="295"/>
      <c r="N91" s="292" t="s">
        <v>414</v>
      </c>
      <c r="O91" s="293"/>
      <c r="P91" s="293"/>
      <c r="Q91" s="294" t="s">
        <v>415</v>
      </c>
      <c r="R91" s="295"/>
      <c r="S91" s="295"/>
      <c r="T91" s="292" t="s">
        <v>416</v>
      </c>
      <c r="U91" s="293"/>
      <c r="V91" s="294" t="s">
        <v>417</v>
      </c>
      <c r="W91" s="295"/>
      <c r="X91" s="294" t="s">
        <v>418</v>
      </c>
      <c r="Y91" s="295"/>
      <c r="AC91"/>
    </row>
    <row r="92" spans="1:30" ht="15" customHeight="1" x14ac:dyDescent="0.25">
      <c r="AC92"/>
    </row>
    <row r="93" spans="1:30" ht="15" customHeight="1" x14ac:dyDescent="0.25">
      <c r="C93" s="6"/>
      <c r="D93" s="6"/>
      <c r="E93" s="6"/>
      <c r="F93" s="6"/>
      <c r="G93" s="6"/>
      <c r="H93" s="6"/>
      <c r="I93" s="6"/>
      <c r="J93" s="273"/>
      <c r="K93" s="273"/>
      <c r="L93" s="273"/>
      <c r="M93" s="273"/>
      <c r="N93" s="273"/>
      <c r="O93" s="273"/>
      <c r="P93" s="273"/>
      <c r="Q93" s="273"/>
      <c r="R93" s="273"/>
      <c r="S93" s="273"/>
      <c r="T93" s="273"/>
      <c r="U93" s="273"/>
      <c r="V93" s="273"/>
      <c r="W93" s="273"/>
      <c r="X93" s="6"/>
      <c r="Y93" s="7"/>
      <c r="Z93" s="7"/>
      <c r="AA93" s="8"/>
      <c r="AC93"/>
      <c r="AD93" t="s">
        <v>345</v>
      </c>
    </row>
    <row r="94" spans="1:30" ht="22.5" customHeight="1" x14ac:dyDescent="0.25">
      <c r="C94" s="6"/>
      <c r="D94" s="6"/>
      <c r="E94" s="6"/>
      <c r="F94" s="6"/>
      <c r="G94" s="6"/>
      <c r="H94" s="6"/>
      <c r="I94" s="6"/>
      <c r="J94" s="271" t="s">
        <v>1</v>
      </c>
      <c r="K94" s="271"/>
      <c r="L94" s="271"/>
      <c r="M94" s="271"/>
      <c r="N94" s="9" t="s">
        <v>341</v>
      </c>
      <c r="O94" s="9"/>
      <c r="P94" s="9"/>
      <c r="Q94" s="9"/>
      <c r="R94" s="9" t="s">
        <v>3</v>
      </c>
      <c r="S94" s="9"/>
      <c r="T94" s="9"/>
      <c r="U94" s="9" t="s">
        <v>340</v>
      </c>
      <c r="W94" s="9"/>
      <c r="X94" s="10"/>
      <c r="Y94" s="272" t="s">
        <v>85</v>
      </c>
      <c r="Z94" s="272"/>
      <c r="AC94"/>
    </row>
    <row r="95" spans="1:30" ht="22.5" customHeight="1" x14ac:dyDescent="0.25">
      <c r="C95" s="6"/>
      <c r="D95" s="6"/>
      <c r="E95" s="6"/>
      <c r="F95" s="6"/>
      <c r="G95" s="6"/>
      <c r="H95" s="6"/>
      <c r="I95" s="6"/>
      <c r="J95" s="271" t="s">
        <v>2</v>
      </c>
      <c r="K95" s="271"/>
      <c r="L95" s="271"/>
      <c r="M95" s="271"/>
      <c r="N95" s="9" t="s">
        <v>340</v>
      </c>
      <c r="O95" s="9"/>
      <c r="P95" s="9"/>
      <c r="Q95" s="9"/>
      <c r="R95" s="9" t="s">
        <v>4</v>
      </c>
      <c r="S95" s="9"/>
      <c r="T95" s="9"/>
      <c r="U95" s="9" t="s">
        <v>339</v>
      </c>
      <c r="W95" s="9"/>
      <c r="X95" s="10"/>
      <c r="Y95" s="272"/>
      <c r="Z95" s="272"/>
      <c r="AC95"/>
    </row>
    <row r="96" spans="1:30" ht="22.5" customHeight="1" x14ac:dyDescent="0.25">
      <c r="C96" s="6"/>
      <c r="D96" s="6"/>
      <c r="E96" s="6"/>
      <c r="F96" s="6"/>
      <c r="G96" s="6"/>
      <c r="H96" s="6"/>
      <c r="I96" s="6"/>
      <c r="J96" s="273"/>
      <c r="K96" s="273"/>
      <c r="L96" s="273"/>
      <c r="M96" s="273"/>
      <c r="N96" s="9"/>
      <c r="O96" s="9"/>
      <c r="P96" s="9"/>
      <c r="Q96" s="9"/>
      <c r="R96" s="9" t="s">
        <v>5</v>
      </c>
      <c r="S96" s="9"/>
      <c r="T96" s="9"/>
      <c r="U96" s="9" t="s">
        <v>342</v>
      </c>
      <c r="W96" s="9"/>
      <c r="Y96" s="274" t="s">
        <v>345</v>
      </c>
      <c r="Z96" s="274"/>
      <c r="AC96"/>
    </row>
    <row r="97" spans="1:30" ht="22.5" customHeight="1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267"/>
      <c r="X97" s="267"/>
      <c r="Y97" s="267"/>
      <c r="Z97" s="267"/>
      <c r="AC97"/>
    </row>
    <row r="98" spans="1:30" ht="22.5" customHeight="1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267"/>
      <c r="X98" s="267"/>
      <c r="Y98" s="267"/>
      <c r="Z98" s="267"/>
      <c r="AC98"/>
    </row>
    <row r="99" spans="1:30" ht="22.5" customHeight="1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268" t="s">
        <v>346</v>
      </c>
      <c r="X99" s="268"/>
      <c r="Y99" s="268"/>
      <c r="Z99" s="268"/>
      <c r="AC99"/>
    </row>
    <row r="100" spans="1:30" ht="24.95" customHeight="1" x14ac:dyDescent="0.25">
      <c r="A100" s="48" t="s">
        <v>6</v>
      </c>
      <c r="B100" s="269" t="s">
        <v>7</v>
      </c>
      <c r="C100" s="269"/>
      <c r="D100" s="269"/>
      <c r="E100" s="269"/>
      <c r="F100" s="269"/>
      <c r="G100" s="269"/>
      <c r="H100" s="269"/>
      <c r="I100" s="269"/>
      <c r="J100" s="269"/>
      <c r="K100" s="269" t="s">
        <v>8</v>
      </c>
      <c r="L100" s="269"/>
      <c r="M100" s="269"/>
      <c r="N100" s="269"/>
      <c r="O100" s="269"/>
      <c r="P100" s="269"/>
      <c r="Q100" s="269"/>
      <c r="R100" s="269"/>
      <c r="S100" s="269"/>
      <c r="T100" s="269"/>
      <c r="U100" s="269"/>
      <c r="V100" s="269"/>
      <c r="W100" s="269"/>
      <c r="X100" s="269"/>
      <c r="Y100" s="269"/>
      <c r="Z100" s="269"/>
      <c r="AA100" s="3"/>
      <c r="AB100"/>
      <c r="AC100"/>
    </row>
    <row r="101" spans="1:30" ht="44.25" customHeight="1" x14ac:dyDescent="0.25">
      <c r="A101" s="48" t="s">
        <v>98</v>
      </c>
      <c r="B101" s="270" t="s">
        <v>46</v>
      </c>
      <c r="C101" s="270"/>
      <c r="D101" s="270"/>
      <c r="E101" s="270"/>
      <c r="F101" s="270"/>
      <c r="G101" s="270"/>
      <c r="H101" s="270"/>
      <c r="I101" s="270"/>
      <c r="J101" s="270"/>
      <c r="K101" s="11" t="s">
        <v>187</v>
      </c>
      <c r="L101" s="11" t="s">
        <v>189</v>
      </c>
      <c r="M101" s="11" t="s">
        <v>191</v>
      </c>
      <c r="N101" s="11" t="s">
        <v>193</v>
      </c>
      <c r="O101" s="11" t="s">
        <v>195</v>
      </c>
      <c r="P101" s="11" t="s">
        <v>197</v>
      </c>
      <c r="Q101" s="11" t="s">
        <v>199</v>
      </c>
      <c r="R101" s="11" t="s">
        <v>201</v>
      </c>
      <c r="S101" s="11" t="s">
        <v>203</v>
      </c>
      <c r="T101" s="11" t="s">
        <v>205</v>
      </c>
      <c r="U101" s="11" t="s">
        <v>207</v>
      </c>
      <c r="V101" s="11" t="s">
        <v>209</v>
      </c>
      <c r="W101" s="11" t="s">
        <v>211</v>
      </c>
      <c r="X101" s="11" t="s">
        <v>213</v>
      </c>
      <c r="Y101" s="11" t="s">
        <v>215</v>
      </c>
      <c r="Z101" s="48" t="s">
        <v>10</v>
      </c>
      <c r="AA101" s="3"/>
      <c r="AB101"/>
      <c r="AC101"/>
      <c r="AD101" t="s">
        <v>185</v>
      </c>
    </row>
    <row r="102" spans="1:30" ht="12.75" customHeight="1" x14ac:dyDescent="0.25">
      <c r="A102" s="12" t="s">
        <v>11</v>
      </c>
      <c r="B102" s="261" t="s">
        <v>12</v>
      </c>
      <c r="C102" s="261"/>
      <c r="D102" s="261"/>
      <c r="E102" s="261"/>
      <c r="F102" s="261"/>
      <c r="G102" s="261"/>
      <c r="H102" s="261"/>
      <c r="I102" s="261"/>
      <c r="J102" s="261"/>
      <c r="K102" s="13" t="s">
        <v>13</v>
      </c>
      <c r="L102" s="13" t="s">
        <v>14</v>
      </c>
      <c r="M102" s="13" t="s">
        <v>15</v>
      </c>
      <c r="N102" s="13" t="s">
        <v>16</v>
      </c>
      <c r="O102" s="13" t="s">
        <v>17</v>
      </c>
      <c r="P102" s="13" t="s">
        <v>18</v>
      </c>
      <c r="Q102" s="13" t="s">
        <v>19</v>
      </c>
      <c r="R102" s="13" t="s">
        <v>20</v>
      </c>
      <c r="S102" s="13" t="s">
        <v>21</v>
      </c>
      <c r="T102" s="13" t="s">
        <v>22</v>
      </c>
      <c r="U102" s="13" t="s">
        <v>23</v>
      </c>
      <c r="V102" s="13" t="s">
        <v>24</v>
      </c>
      <c r="W102" s="13" t="s">
        <v>25</v>
      </c>
      <c r="X102" s="13" t="s">
        <v>26</v>
      </c>
      <c r="Y102" s="13" t="s">
        <v>27</v>
      </c>
      <c r="Z102" s="13" t="s">
        <v>28</v>
      </c>
      <c r="AA102" s="39"/>
      <c r="AB102" s="39"/>
      <c r="AC102" s="39"/>
      <c r="AD102" s="39"/>
    </row>
    <row r="103" spans="1:30" ht="22.5" customHeight="1" x14ac:dyDescent="0.25">
      <c r="A103" s="303" t="s">
        <v>47</v>
      </c>
      <c r="B103" s="304" t="s">
        <v>48</v>
      </c>
      <c r="C103" s="305"/>
      <c r="D103" s="305"/>
      <c r="E103" s="305"/>
      <c r="F103" s="305"/>
      <c r="G103" s="305"/>
      <c r="H103" s="305"/>
      <c r="I103" s="306"/>
      <c r="J103" s="49" t="s">
        <v>31</v>
      </c>
      <c r="K103" s="235">
        <v>1</v>
      </c>
      <c r="L103" s="235">
        <v>0</v>
      </c>
      <c r="M103" s="235">
        <v>2</v>
      </c>
      <c r="N103" s="235">
        <v>2</v>
      </c>
      <c r="O103" s="235">
        <v>1</v>
      </c>
      <c r="P103" s="235">
        <v>0</v>
      </c>
      <c r="Q103" s="235">
        <v>1</v>
      </c>
      <c r="R103" s="235">
        <v>1</v>
      </c>
      <c r="S103" s="235">
        <v>0</v>
      </c>
      <c r="T103" s="235">
        <v>1</v>
      </c>
      <c r="U103" s="235">
        <v>2</v>
      </c>
      <c r="V103" s="235">
        <v>0</v>
      </c>
      <c r="W103" s="235">
        <v>0</v>
      </c>
      <c r="X103" s="235">
        <v>0</v>
      </c>
      <c r="Y103" s="235">
        <v>0</v>
      </c>
      <c r="Z103" s="55">
        <f t="shared" ref="Z103:Z108" si="21">SUM(K103:Y103)</f>
        <v>11</v>
      </c>
      <c r="AA103" s="3"/>
      <c r="AB103" s="59" t="s">
        <v>179</v>
      </c>
      <c r="AC103" s="36" t="s">
        <v>99</v>
      </c>
      <c r="AD103" t="s">
        <v>134</v>
      </c>
    </row>
    <row r="104" spans="1:30" ht="22.5" customHeight="1" x14ac:dyDescent="0.25">
      <c r="A104" s="303"/>
      <c r="B104" s="307"/>
      <c r="C104" s="308"/>
      <c r="D104" s="308"/>
      <c r="E104" s="308"/>
      <c r="F104" s="308"/>
      <c r="G104" s="308"/>
      <c r="H104" s="308"/>
      <c r="I104" s="309"/>
      <c r="J104" s="49" t="s">
        <v>32</v>
      </c>
      <c r="K104" s="235">
        <v>0</v>
      </c>
      <c r="L104" s="235">
        <v>1</v>
      </c>
      <c r="M104" s="235">
        <v>1</v>
      </c>
      <c r="N104" s="235">
        <v>0</v>
      </c>
      <c r="O104" s="235">
        <v>1</v>
      </c>
      <c r="P104" s="235">
        <v>0</v>
      </c>
      <c r="Q104" s="235">
        <v>0</v>
      </c>
      <c r="R104" s="235">
        <v>1</v>
      </c>
      <c r="S104" s="235">
        <v>0</v>
      </c>
      <c r="T104" s="235">
        <v>1</v>
      </c>
      <c r="U104" s="235">
        <v>1</v>
      </c>
      <c r="V104" s="235">
        <v>0</v>
      </c>
      <c r="W104" s="235">
        <v>0</v>
      </c>
      <c r="X104" s="235">
        <v>0</v>
      </c>
      <c r="Y104" s="235">
        <v>1</v>
      </c>
      <c r="Z104" s="55">
        <f t="shared" si="21"/>
        <v>7</v>
      </c>
      <c r="AA104" s="3"/>
      <c r="AB104" s="59"/>
      <c r="AC104" s="36" t="s">
        <v>99</v>
      </c>
      <c r="AD104" t="s">
        <v>135</v>
      </c>
    </row>
    <row r="105" spans="1:30" ht="22.5" customHeight="1" x14ac:dyDescent="0.25">
      <c r="A105" s="303"/>
      <c r="B105" s="310"/>
      <c r="C105" s="311"/>
      <c r="D105" s="311"/>
      <c r="E105" s="311"/>
      <c r="F105" s="311"/>
      <c r="G105" s="311"/>
      <c r="H105" s="311"/>
      <c r="I105" s="312"/>
      <c r="J105" s="49" t="s">
        <v>33</v>
      </c>
      <c r="K105" s="56">
        <f t="shared" ref="K105:Y105" si="22">SUM(K103:K104)</f>
        <v>1</v>
      </c>
      <c r="L105" s="56">
        <f t="shared" si="22"/>
        <v>1</v>
      </c>
      <c r="M105" s="56">
        <f t="shared" si="22"/>
        <v>3</v>
      </c>
      <c r="N105" s="56">
        <f t="shared" si="22"/>
        <v>2</v>
      </c>
      <c r="O105" s="56">
        <f t="shared" si="22"/>
        <v>2</v>
      </c>
      <c r="P105" s="56">
        <f t="shared" si="22"/>
        <v>0</v>
      </c>
      <c r="Q105" s="56">
        <f t="shared" si="22"/>
        <v>1</v>
      </c>
      <c r="R105" s="56">
        <f t="shared" si="22"/>
        <v>2</v>
      </c>
      <c r="S105" s="56">
        <f t="shared" si="22"/>
        <v>0</v>
      </c>
      <c r="T105" s="56">
        <f t="shared" si="22"/>
        <v>2</v>
      </c>
      <c r="U105" s="56">
        <f t="shared" si="22"/>
        <v>3</v>
      </c>
      <c r="V105" s="56">
        <f t="shared" si="22"/>
        <v>0</v>
      </c>
      <c r="W105" s="56">
        <f t="shared" si="22"/>
        <v>0</v>
      </c>
      <c r="X105" s="56">
        <f t="shared" si="22"/>
        <v>0</v>
      </c>
      <c r="Y105" s="56">
        <f t="shared" si="22"/>
        <v>1</v>
      </c>
      <c r="Z105" s="56">
        <f t="shared" si="21"/>
        <v>18</v>
      </c>
      <c r="AA105" s="3"/>
      <c r="AB105" s="59"/>
      <c r="AC105" s="36" t="s">
        <v>99</v>
      </c>
      <c r="AD105" t="s">
        <v>136</v>
      </c>
    </row>
    <row r="106" spans="1:30" ht="22.5" customHeight="1" x14ac:dyDescent="0.25">
      <c r="A106" s="303" t="s">
        <v>43</v>
      </c>
      <c r="B106" s="304" t="s">
        <v>49</v>
      </c>
      <c r="C106" s="305"/>
      <c r="D106" s="305"/>
      <c r="E106" s="305"/>
      <c r="F106" s="305"/>
      <c r="G106" s="305"/>
      <c r="H106" s="305"/>
      <c r="I106" s="306"/>
      <c r="J106" s="49" t="s">
        <v>31</v>
      </c>
      <c r="K106" s="98">
        <v>0</v>
      </c>
      <c r="L106" s="98">
        <v>0</v>
      </c>
      <c r="M106" s="98">
        <v>0</v>
      </c>
      <c r="N106" s="98">
        <v>1</v>
      </c>
      <c r="O106" s="98">
        <v>1</v>
      </c>
      <c r="P106" s="98">
        <v>0</v>
      </c>
      <c r="Q106" s="98">
        <v>1</v>
      </c>
      <c r="R106" s="98">
        <v>1</v>
      </c>
      <c r="S106" s="98">
        <v>0</v>
      </c>
      <c r="T106" s="98">
        <v>1</v>
      </c>
      <c r="U106" s="98">
        <v>2</v>
      </c>
      <c r="V106" s="98">
        <v>0</v>
      </c>
      <c r="W106" s="98">
        <v>0</v>
      </c>
      <c r="X106" s="98">
        <v>0</v>
      </c>
      <c r="Y106" s="98">
        <v>0</v>
      </c>
      <c r="Z106" s="55">
        <f t="shared" si="21"/>
        <v>7</v>
      </c>
      <c r="AA106" s="3"/>
      <c r="AB106" s="60" t="s">
        <v>180</v>
      </c>
      <c r="AC106" s="36" t="s">
        <v>178</v>
      </c>
      <c r="AD106" t="s">
        <v>137</v>
      </c>
    </row>
    <row r="107" spans="1:30" ht="22.5" customHeight="1" x14ac:dyDescent="0.25">
      <c r="A107" s="303"/>
      <c r="B107" s="307"/>
      <c r="C107" s="308"/>
      <c r="D107" s="308"/>
      <c r="E107" s="308"/>
      <c r="F107" s="308"/>
      <c r="G107" s="308"/>
      <c r="H107" s="308"/>
      <c r="I107" s="309"/>
      <c r="J107" s="49" t="s">
        <v>32</v>
      </c>
      <c r="K107" s="98">
        <v>0</v>
      </c>
      <c r="L107" s="98">
        <v>0</v>
      </c>
      <c r="M107" s="98">
        <v>1</v>
      </c>
      <c r="N107" s="98">
        <v>0</v>
      </c>
      <c r="O107" s="98">
        <v>1</v>
      </c>
      <c r="P107" s="98">
        <v>0</v>
      </c>
      <c r="Q107" s="98">
        <v>0</v>
      </c>
      <c r="R107" s="98">
        <v>1</v>
      </c>
      <c r="S107" s="98">
        <v>0</v>
      </c>
      <c r="T107" s="98">
        <v>0</v>
      </c>
      <c r="U107" s="98">
        <v>0</v>
      </c>
      <c r="V107" s="98">
        <v>0</v>
      </c>
      <c r="W107" s="98">
        <v>0</v>
      </c>
      <c r="X107" s="98">
        <v>0</v>
      </c>
      <c r="Y107" s="98">
        <v>0</v>
      </c>
      <c r="Z107" s="55">
        <f t="shared" si="21"/>
        <v>3</v>
      </c>
      <c r="AA107" s="3"/>
      <c r="AB107" s="59"/>
      <c r="AC107" s="36" t="s">
        <v>178</v>
      </c>
      <c r="AD107" t="s">
        <v>138</v>
      </c>
    </row>
    <row r="108" spans="1:30" ht="22.5" customHeight="1" x14ac:dyDescent="0.25">
      <c r="A108" s="303"/>
      <c r="B108" s="310"/>
      <c r="C108" s="311"/>
      <c r="D108" s="311"/>
      <c r="E108" s="311"/>
      <c r="F108" s="311"/>
      <c r="G108" s="311"/>
      <c r="H108" s="311"/>
      <c r="I108" s="312"/>
      <c r="J108" s="49" t="s">
        <v>33</v>
      </c>
      <c r="K108" s="56">
        <f t="shared" ref="K108:Y108" si="23">SUM(K106:K107)</f>
        <v>0</v>
      </c>
      <c r="L108" s="56">
        <f t="shared" si="23"/>
        <v>0</v>
      </c>
      <c r="M108" s="56">
        <f t="shared" si="23"/>
        <v>1</v>
      </c>
      <c r="N108" s="56">
        <f t="shared" si="23"/>
        <v>1</v>
      </c>
      <c r="O108" s="56">
        <f t="shared" si="23"/>
        <v>2</v>
      </c>
      <c r="P108" s="56">
        <f t="shared" si="23"/>
        <v>0</v>
      </c>
      <c r="Q108" s="56">
        <f t="shared" si="23"/>
        <v>1</v>
      </c>
      <c r="R108" s="56">
        <f t="shared" si="23"/>
        <v>2</v>
      </c>
      <c r="S108" s="56">
        <f t="shared" si="23"/>
        <v>0</v>
      </c>
      <c r="T108" s="56">
        <f t="shared" si="23"/>
        <v>1</v>
      </c>
      <c r="U108" s="56">
        <f t="shared" si="23"/>
        <v>2</v>
      </c>
      <c r="V108" s="56">
        <f t="shared" si="23"/>
        <v>0</v>
      </c>
      <c r="W108" s="56">
        <f t="shared" si="23"/>
        <v>0</v>
      </c>
      <c r="X108" s="56">
        <f t="shared" si="23"/>
        <v>0</v>
      </c>
      <c r="Y108" s="56">
        <f t="shared" si="23"/>
        <v>0</v>
      </c>
      <c r="Z108" s="56">
        <f t="shared" si="21"/>
        <v>10</v>
      </c>
      <c r="AA108" s="41"/>
      <c r="AB108" s="61"/>
      <c r="AC108" s="36" t="s">
        <v>178</v>
      </c>
      <c r="AD108" s="3" t="s">
        <v>139</v>
      </c>
    </row>
    <row r="109" spans="1:30" ht="22.5" customHeight="1" x14ac:dyDescent="0.25">
      <c r="A109" s="42" t="s">
        <v>50</v>
      </c>
      <c r="B109" s="270" t="s">
        <v>51</v>
      </c>
      <c r="C109" s="270"/>
      <c r="D109" s="270"/>
      <c r="E109" s="270"/>
      <c r="F109" s="270"/>
      <c r="G109" s="270"/>
      <c r="H109" s="270"/>
      <c r="I109" s="270"/>
      <c r="J109" s="270"/>
      <c r="K109" s="270"/>
      <c r="L109" s="270"/>
      <c r="M109" s="270"/>
      <c r="N109" s="270"/>
      <c r="O109" s="270"/>
      <c r="P109" s="270"/>
      <c r="Q109" s="270"/>
      <c r="R109" s="270"/>
      <c r="S109" s="270"/>
      <c r="T109" s="270"/>
      <c r="U109" s="270"/>
      <c r="V109" s="270"/>
      <c r="W109" s="270"/>
      <c r="X109" s="270"/>
      <c r="Y109" s="270"/>
      <c r="Z109" s="270"/>
      <c r="AA109" s="3"/>
      <c r="AB109" s="61"/>
      <c r="AC109" s="36"/>
      <c r="AD109" s="3"/>
    </row>
    <row r="110" spans="1:30" ht="39.950000000000003" customHeight="1" x14ac:dyDescent="0.25">
      <c r="A110" s="49" t="s">
        <v>47</v>
      </c>
      <c r="B110" s="302" t="s">
        <v>174</v>
      </c>
      <c r="C110" s="302"/>
      <c r="D110" s="302"/>
      <c r="E110" s="302"/>
      <c r="F110" s="302"/>
      <c r="G110" s="302"/>
      <c r="H110" s="302"/>
      <c r="I110" s="302"/>
      <c r="J110" s="302"/>
      <c r="K110" s="98">
        <v>262</v>
      </c>
      <c r="L110" s="98">
        <v>249</v>
      </c>
      <c r="M110" s="98">
        <v>273</v>
      </c>
      <c r="N110" s="98">
        <v>263</v>
      </c>
      <c r="O110" s="98">
        <v>250</v>
      </c>
      <c r="P110" s="98">
        <v>255</v>
      </c>
      <c r="Q110" s="98">
        <v>223</v>
      </c>
      <c r="R110" s="98">
        <v>257</v>
      </c>
      <c r="S110" s="98">
        <v>244</v>
      </c>
      <c r="T110" s="98">
        <v>270</v>
      </c>
      <c r="U110" s="98">
        <v>260</v>
      </c>
      <c r="V110" s="98">
        <v>264</v>
      </c>
      <c r="W110" s="98">
        <v>245</v>
      </c>
      <c r="X110" s="98">
        <v>277</v>
      </c>
      <c r="Y110" s="98">
        <v>263</v>
      </c>
      <c r="Z110" s="55">
        <f>SUM(K110:Y110)</f>
        <v>3855</v>
      </c>
      <c r="AA110" s="3"/>
      <c r="AB110" s="62" t="s">
        <v>181</v>
      </c>
      <c r="AC110" s="36" t="s">
        <v>87</v>
      </c>
      <c r="AD110" t="s">
        <v>140</v>
      </c>
    </row>
    <row r="111" spans="1:30" ht="39.950000000000003" customHeight="1" x14ac:dyDescent="0.25">
      <c r="A111" s="49" t="s">
        <v>43</v>
      </c>
      <c r="B111" s="302" t="s">
        <v>52</v>
      </c>
      <c r="C111" s="302"/>
      <c r="D111" s="302"/>
      <c r="E111" s="302"/>
      <c r="F111" s="302"/>
      <c r="G111" s="302"/>
      <c r="H111" s="302"/>
      <c r="I111" s="302"/>
      <c r="J111" s="302"/>
      <c r="K111" s="98">
        <v>0</v>
      </c>
      <c r="L111" s="98">
        <v>0</v>
      </c>
      <c r="M111" s="98">
        <v>0</v>
      </c>
      <c r="N111" s="98">
        <v>0</v>
      </c>
      <c r="O111" s="98">
        <v>0</v>
      </c>
      <c r="P111" s="98">
        <v>0</v>
      </c>
      <c r="Q111" s="98">
        <v>0</v>
      </c>
      <c r="R111" s="98">
        <v>0</v>
      </c>
      <c r="S111" s="98">
        <v>0</v>
      </c>
      <c r="T111" s="98">
        <v>0</v>
      </c>
      <c r="U111" s="98">
        <v>0</v>
      </c>
      <c r="V111" s="98">
        <v>0</v>
      </c>
      <c r="W111" s="98">
        <v>0</v>
      </c>
      <c r="X111" s="98">
        <v>0</v>
      </c>
      <c r="Y111" s="98">
        <v>0</v>
      </c>
      <c r="Z111" s="55">
        <f>SUM(K111:Y111)</f>
        <v>0</v>
      </c>
      <c r="AA111" s="3"/>
      <c r="AB111"/>
      <c r="AC111" s="36" t="s">
        <v>87</v>
      </c>
      <c r="AD111" t="s">
        <v>141</v>
      </c>
    </row>
    <row r="112" spans="1:30" ht="45.75" customHeight="1" x14ac:dyDescent="0.25">
      <c r="A112" s="49" t="s">
        <v>44</v>
      </c>
      <c r="B112" s="302" t="s">
        <v>53</v>
      </c>
      <c r="C112" s="302"/>
      <c r="D112" s="302"/>
      <c r="E112" s="302"/>
      <c r="F112" s="302"/>
      <c r="G112" s="302"/>
      <c r="H112" s="302"/>
      <c r="I112" s="302"/>
      <c r="J112" s="302"/>
      <c r="K112" s="98">
        <v>56</v>
      </c>
      <c r="L112" s="98">
        <v>55</v>
      </c>
      <c r="M112" s="98">
        <v>68</v>
      </c>
      <c r="N112" s="98">
        <v>53</v>
      </c>
      <c r="O112" s="98">
        <v>48</v>
      </c>
      <c r="P112" s="98">
        <v>53</v>
      </c>
      <c r="Q112" s="98">
        <v>50</v>
      </c>
      <c r="R112" s="98">
        <v>41</v>
      </c>
      <c r="S112" s="98">
        <v>57</v>
      </c>
      <c r="T112" s="98">
        <v>58</v>
      </c>
      <c r="U112" s="98">
        <v>62</v>
      </c>
      <c r="V112" s="98">
        <v>74</v>
      </c>
      <c r="W112" s="98">
        <v>56</v>
      </c>
      <c r="X112" s="98">
        <v>64</v>
      </c>
      <c r="Y112" s="98">
        <v>61</v>
      </c>
      <c r="Z112" s="55">
        <f>SUM(K112:Y112)</f>
        <v>856</v>
      </c>
      <c r="AA112" s="3"/>
      <c r="AB112"/>
      <c r="AC112" s="36" t="s">
        <v>87</v>
      </c>
      <c r="AD112" t="s">
        <v>142</v>
      </c>
    </row>
    <row r="113" spans="1:30" ht="39.950000000000003" customHeight="1" x14ac:dyDescent="0.25">
      <c r="A113" s="49" t="s">
        <v>45</v>
      </c>
      <c r="B113" s="302" t="s">
        <v>54</v>
      </c>
      <c r="C113" s="302"/>
      <c r="D113" s="302"/>
      <c r="E113" s="302"/>
      <c r="F113" s="302"/>
      <c r="G113" s="302"/>
      <c r="H113" s="302"/>
      <c r="I113" s="302"/>
      <c r="J113" s="302"/>
      <c r="K113" s="56">
        <f t="shared" ref="K113:Y113" si="24">K110-K111-K112</f>
        <v>206</v>
      </c>
      <c r="L113" s="56">
        <f t="shared" si="24"/>
        <v>194</v>
      </c>
      <c r="M113" s="56">
        <f t="shared" si="24"/>
        <v>205</v>
      </c>
      <c r="N113" s="56">
        <f t="shared" si="24"/>
        <v>210</v>
      </c>
      <c r="O113" s="56">
        <f t="shared" si="24"/>
        <v>202</v>
      </c>
      <c r="P113" s="56">
        <f t="shared" si="24"/>
        <v>202</v>
      </c>
      <c r="Q113" s="56">
        <f t="shared" si="24"/>
        <v>173</v>
      </c>
      <c r="R113" s="56">
        <f t="shared" si="24"/>
        <v>216</v>
      </c>
      <c r="S113" s="56">
        <f t="shared" si="24"/>
        <v>187</v>
      </c>
      <c r="T113" s="56">
        <f t="shared" si="24"/>
        <v>212</v>
      </c>
      <c r="U113" s="56">
        <f t="shared" si="24"/>
        <v>198</v>
      </c>
      <c r="V113" s="56">
        <f t="shared" si="24"/>
        <v>190</v>
      </c>
      <c r="W113" s="56">
        <f t="shared" si="24"/>
        <v>189</v>
      </c>
      <c r="X113" s="56">
        <f t="shared" si="24"/>
        <v>213</v>
      </c>
      <c r="Y113" s="56">
        <f t="shared" si="24"/>
        <v>202</v>
      </c>
      <c r="Z113" s="56">
        <f>SUM(K113:Y113)</f>
        <v>2999</v>
      </c>
      <c r="AA113" s="3"/>
      <c r="AB113" s="37" t="s">
        <v>100</v>
      </c>
      <c r="AC113" s="36" t="s">
        <v>101</v>
      </c>
      <c r="AD113" t="s">
        <v>143</v>
      </c>
    </row>
    <row r="114" spans="1:30" ht="15.75" customHeight="1" x14ac:dyDescent="0.25">
      <c r="A114" s="50"/>
      <c r="B114" s="43"/>
      <c r="C114" s="301"/>
      <c r="D114" s="301"/>
      <c r="E114" s="301"/>
      <c r="F114" s="301"/>
      <c r="G114" s="301"/>
      <c r="H114" s="301"/>
      <c r="I114" s="301"/>
      <c r="J114" s="301"/>
      <c r="K114" s="301"/>
      <c r="L114" s="301"/>
      <c r="M114" s="301"/>
      <c r="N114" s="301"/>
      <c r="O114" s="301"/>
      <c r="P114" s="301"/>
      <c r="Q114" s="301"/>
      <c r="R114" s="301"/>
      <c r="S114" s="301"/>
      <c r="T114" s="301"/>
      <c r="U114" s="301"/>
      <c r="V114" s="301"/>
      <c r="W114" s="301"/>
      <c r="X114" s="301"/>
      <c r="Y114" s="301"/>
      <c r="Z114" s="44"/>
      <c r="AA114" s="3" t="s">
        <v>97</v>
      </c>
      <c r="AB114" s="44"/>
      <c r="AC114" s="36"/>
    </row>
    <row r="115" spans="1:30" ht="16.5" customHeight="1" x14ac:dyDescent="0.25">
      <c r="C115" s="253" t="s">
        <v>36</v>
      </c>
      <c r="D115" s="254"/>
      <c r="E115" s="254"/>
      <c r="F115" s="254"/>
      <c r="G115" s="254"/>
      <c r="H115" s="254"/>
      <c r="I115" s="254"/>
      <c r="J115" s="254"/>
      <c r="K115" s="254"/>
      <c r="L115" s="254"/>
      <c r="M115" s="254"/>
      <c r="N115" s="254"/>
      <c r="O115" s="254"/>
      <c r="P115" s="254"/>
      <c r="Q115" s="254"/>
      <c r="R115" s="254"/>
      <c r="S115" s="254"/>
      <c r="T115" s="254"/>
      <c r="U115" s="254"/>
      <c r="V115" s="254"/>
      <c r="W115" s="254"/>
      <c r="X115" s="254"/>
      <c r="Y115" s="255"/>
      <c r="AC115"/>
    </row>
    <row r="116" spans="1:30" ht="19.5" customHeight="1" x14ac:dyDescent="0.25">
      <c r="A116" s="23"/>
      <c r="B116" s="6"/>
      <c r="C116" s="258" t="s">
        <v>37</v>
      </c>
      <c r="D116" s="259"/>
      <c r="E116" s="259"/>
      <c r="F116" s="259"/>
      <c r="G116" s="259"/>
      <c r="H116" s="259"/>
      <c r="I116" s="260"/>
      <c r="J116" s="258" t="s">
        <v>38</v>
      </c>
      <c r="K116" s="259"/>
      <c r="L116" s="259"/>
      <c r="M116" s="260"/>
      <c r="N116" s="258" t="s">
        <v>39</v>
      </c>
      <c r="O116" s="259"/>
      <c r="P116" s="259"/>
      <c r="Q116" s="260"/>
      <c r="R116" s="258" t="s">
        <v>40</v>
      </c>
      <c r="S116" s="259"/>
      <c r="T116" s="259"/>
      <c r="U116" s="260"/>
      <c r="V116" s="258" t="s">
        <v>41</v>
      </c>
      <c r="W116" s="259"/>
      <c r="X116" s="259"/>
      <c r="Y116" s="260"/>
      <c r="AC116"/>
    </row>
    <row r="117" spans="1:30" ht="43.5" customHeight="1" x14ac:dyDescent="0.25">
      <c r="A117" s="24"/>
      <c r="B117" s="25"/>
      <c r="C117" s="298" t="s">
        <v>402</v>
      </c>
      <c r="D117" s="299"/>
      <c r="E117" s="299"/>
      <c r="F117" s="299"/>
      <c r="G117" s="299"/>
      <c r="H117" s="299"/>
      <c r="I117" s="300"/>
      <c r="J117" s="298" t="s">
        <v>402</v>
      </c>
      <c r="K117" s="299"/>
      <c r="L117" s="299"/>
      <c r="M117" s="300"/>
      <c r="N117" s="298" t="s">
        <v>402</v>
      </c>
      <c r="O117" s="299"/>
      <c r="P117" s="299"/>
      <c r="Q117" s="300"/>
      <c r="R117" s="298" t="s">
        <v>402</v>
      </c>
      <c r="S117" s="299"/>
      <c r="T117" s="299"/>
      <c r="U117" s="300"/>
      <c r="V117" s="298" t="s">
        <v>402</v>
      </c>
      <c r="W117" s="299"/>
      <c r="X117" s="299"/>
      <c r="Y117" s="300"/>
      <c r="AC117"/>
    </row>
    <row r="118" spans="1:30" ht="16.5" customHeight="1" x14ac:dyDescent="0.25">
      <c r="C118" s="253" t="s">
        <v>42</v>
      </c>
      <c r="D118" s="254"/>
      <c r="E118" s="254"/>
      <c r="F118" s="254"/>
      <c r="G118" s="254"/>
      <c r="H118" s="254"/>
      <c r="I118" s="254"/>
      <c r="J118" s="254"/>
      <c r="K118" s="254"/>
      <c r="L118" s="254"/>
      <c r="M118" s="254"/>
      <c r="N118" s="254"/>
      <c r="O118" s="254"/>
      <c r="P118" s="254"/>
      <c r="Q118" s="254"/>
      <c r="R118" s="254"/>
      <c r="S118" s="254"/>
      <c r="T118" s="254"/>
      <c r="U118" s="254"/>
      <c r="V118" s="254"/>
      <c r="W118" s="254"/>
      <c r="X118" s="254"/>
      <c r="Y118" s="255"/>
      <c r="AC118"/>
    </row>
    <row r="119" spans="1:30" ht="41.25" customHeight="1" x14ac:dyDescent="0.25">
      <c r="A119" s="24"/>
      <c r="B119" s="25"/>
      <c r="C119" s="296" t="s">
        <v>403</v>
      </c>
      <c r="D119" s="297"/>
      <c r="E119" s="297"/>
      <c r="F119" s="297"/>
      <c r="G119" s="292" t="s">
        <v>404</v>
      </c>
      <c r="H119" s="293"/>
      <c r="I119" s="293"/>
      <c r="J119" s="293"/>
      <c r="K119" s="294" t="s">
        <v>405</v>
      </c>
      <c r="L119" s="295"/>
      <c r="M119" s="295"/>
      <c r="N119" s="292" t="s">
        <v>406</v>
      </c>
      <c r="O119" s="293"/>
      <c r="P119" s="293"/>
      <c r="Q119" s="294" t="s">
        <v>407</v>
      </c>
      <c r="R119" s="295"/>
      <c r="S119" s="295"/>
      <c r="T119" s="292" t="s">
        <v>408</v>
      </c>
      <c r="U119" s="293"/>
      <c r="V119" s="294" t="s">
        <v>409</v>
      </c>
      <c r="W119" s="295"/>
      <c r="X119" s="294" t="s">
        <v>410</v>
      </c>
      <c r="Y119" s="295"/>
      <c r="AC119"/>
    </row>
    <row r="120" spans="1:30" ht="41.25" customHeight="1" x14ac:dyDescent="0.25">
      <c r="A120" s="24"/>
      <c r="B120" s="25"/>
      <c r="C120" s="292" t="s">
        <v>411</v>
      </c>
      <c r="D120" s="293"/>
      <c r="E120" s="293"/>
      <c r="F120" s="293"/>
      <c r="G120" s="292" t="s">
        <v>412</v>
      </c>
      <c r="H120" s="293"/>
      <c r="I120" s="293"/>
      <c r="J120" s="293"/>
      <c r="K120" s="294" t="s">
        <v>413</v>
      </c>
      <c r="L120" s="295"/>
      <c r="M120" s="295"/>
      <c r="N120" s="292" t="s">
        <v>414</v>
      </c>
      <c r="O120" s="293"/>
      <c r="P120" s="293"/>
      <c r="Q120" s="294" t="s">
        <v>415</v>
      </c>
      <c r="R120" s="295"/>
      <c r="S120" s="295"/>
      <c r="T120" s="292" t="s">
        <v>416</v>
      </c>
      <c r="U120" s="293"/>
      <c r="V120" s="294" t="s">
        <v>417</v>
      </c>
      <c r="W120" s="295"/>
      <c r="X120" s="294" t="s">
        <v>418</v>
      </c>
      <c r="Y120" s="295"/>
      <c r="AC120"/>
    </row>
    <row r="121" spans="1:30" ht="15" customHeight="1" x14ac:dyDescent="0.25">
      <c r="AC121"/>
    </row>
    <row r="122" spans="1:30" ht="15" customHeight="1" x14ac:dyDescent="0.25">
      <c r="C122" s="6"/>
      <c r="D122" s="6"/>
      <c r="E122" s="6"/>
      <c r="F122" s="6"/>
      <c r="G122" s="6"/>
      <c r="H122" s="6"/>
      <c r="I122" s="6"/>
      <c r="J122" s="273"/>
      <c r="K122" s="273"/>
      <c r="L122" s="273"/>
      <c r="M122" s="273"/>
      <c r="N122" s="273"/>
      <c r="O122" s="273"/>
      <c r="P122" s="273"/>
      <c r="Q122" s="273"/>
      <c r="R122" s="273"/>
      <c r="S122" s="273"/>
      <c r="T122" s="273"/>
      <c r="U122" s="273"/>
      <c r="V122" s="273"/>
      <c r="W122" s="273"/>
      <c r="X122" s="6"/>
      <c r="Y122" s="7"/>
      <c r="Z122" s="7"/>
      <c r="AA122" s="8"/>
      <c r="AC122"/>
      <c r="AD122" t="s">
        <v>367</v>
      </c>
    </row>
    <row r="123" spans="1:30" ht="22.5" customHeight="1" x14ac:dyDescent="0.25">
      <c r="C123" s="6"/>
      <c r="D123" s="6"/>
      <c r="E123" s="6"/>
      <c r="F123" s="6"/>
      <c r="G123" s="6"/>
      <c r="H123" s="6"/>
      <c r="I123" s="6"/>
      <c r="J123" s="271" t="s">
        <v>1</v>
      </c>
      <c r="K123" s="271"/>
      <c r="L123" s="271"/>
      <c r="M123" s="271"/>
      <c r="N123" s="9" t="s">
        <v>341</v>
      </c>
      <c r="O123" s="9"/>
      <c r="P123" s="9"/>
      <c r="Q123" s="9"/>
      <c r="R123" s="9" t="s">
        <v>3</v>
      </c>
      <c r="S123" s="9"/>
      <c r="T123" s="9"/>
      <c r="U123" s="9" t="s">
        <v>340</v>
      </c>
      <c r="W123" s="9"/>
      <c r="X123" s="10"/>
      <c r="Y123" s="272" t="s">
        <v>85</v>
      </c>
      <c r="Z123" s="272"/>
      <c r="AC123"/>
    </row>
    <row r="124" spans="1:30" ht="22.5" customHeight="1" x14ac:dyDescent="0.25">
      <c r="C124" s="6"/>
      <c r="D124" s="6"/>
      <c r="E124" s="6"/>
      <c r="F124" s="6"/>
      <c r="G124" s="6"/>
      <c r="H124" s="6"/>
      <c r="I124" s="6"/>
      <c r="J124" s="271" t="s">
        <v>2</v>
      </c>
      <c r="K124" s="271"/>
      <c r="L124" s="271"/>
      <c r="M124" s="271"/>
      <c r="N124" s="9" t="s">
        <v>340</v>
      </c>
      <c r="O124" s="9"/>
      <c r="P124" s="9"/>
      <c r="Q124" s="9"/>
      <c r="R124" s="9" t="s">
        <v>4</v>
      </c>
      <c r="S124" s="9"/>
      <c r="T124" s="9"/>
      <c r="U124" s="9" t="s">
        <v>339</v>
      </c>
      <c r="W124" s="9"/>
      <c r="X124" s="10"/>
      <c r="Y124" s="272"/>
      <c r="Z124" s="272"/>
      <c r="AC124"/>
    </row>
    <row r="125" spans="1:30" ht="22.5" customHeight="1" x14ac:dyDescent="0.25">
      <c r="C125" s="6"/>
      <c r="D125" s="6"/>
      <c r="E125" s="6"/>
      <c r="F125" s="6"/>
      <c r="G125" s="6"/>
      <c r="H125" s="6"/>
      <c r="I125" s="6"/>
      <c r="J125" s="273"/>
      <c r="K125" s="273"/>
      <c r="L125" s="273"/>
      <c r="M125" s="273"/>
      <c r="N125" s="9"/>
      <c r="O125" s="9"/>
      <c r="P125" s="9"/>
      <c r="Q125" s="9"/>
      <c r="R125" s="9" t="s">
        <v>5</v>
      </c>
      <c r="S125" s="9"/>
      <c r="T125" s="9"/>
      <c r="U125" s="9" t="s">
        <v>342</v>
      </c>
      <c r="W125" s="9"/>
      <c r="Y125" s="274" t="s">
        <v>367</v>
      </c>
      <c r="Z125" s="274"/>
      <c r="AC125"/>
    </row>
    <row r="126" spans="1:30" ht="22.5" customHeight="1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267"/>
      <c r="X126" s="267"/>
      <c r="Y126" s="267"/>
      <c r="Z126" s="267"/>
      <c r="AC126"/>
    </row>
    <row r="127" spans="1:30" ht="22.5" customHeight="1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267"/>
      <c r="X127" s="267"/>
      <c r="Y127" s="267"/>
      <c r="Z127" s="267"/>
      <c r="AC127"/>
    </row>
    <row r="128" spans="1:30" ht="22.5" customHeight="1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268" t="s">
        <v>368</v>
      </c>
      <c r="X128" s="268"/>
      <c r="Y128" s="268"/>
      <c r="Z128" s="268"/>
      <c r="AC128"/>
    </row>
    <row r="129" spans="1:30" ht="24.95" customHeight="1" x14ac:dyDescent="0.25">
      <c r="A129" s="48" t="s">
        <v>6</v>
      </c>
      <c r="B129" s="269" t="s">
        <v>7</v>
      </c>
      <c r="C129" s="269"/>
      <c r="D129" s="269"/>
      <c r="E129" s="269"/>
      <c r="F129" s="269"/>
      <c r="G129" s="269"/>
      <c r="H129" s="269"/>
      <c r="I129" s="269"/>
      <c r="J129" s="269"/>
      <c r="K129" s="269" t="s">
        <v>8</v>
      </c>
      <c r="L129" s="269"/>
      <c r="M129" s="269"/>
      <c r="N129" s="269"/>
      <c r="O129" s="269"/>
      <c r="P129" s="269"/>
      <c r="Q129" s="269"/>
      <c r="R129" s="269"/>
      <c r="S129" s="269"/>
      <c r="T129" s="269"/>
      <c r="U129" s="269"/>
      <c r="V129" s="269"/>
      <c r="W129" s="269"/>
      <c r="X129" s="269"/>
      <c r="Y129" s="269"/>
      <c r="Z129" s="269"/>
      <c r="AA129" s="3"/>
      <c r="AB129"/>
      <c r="AC129"/>
    </row>
    <row r="130" spans="1:30" ht="44.25" customHeight="1" x14ac:dyDescent="0.25">
      <c r="A130" s="48" t="s">
        <v>98</v>
      </c>
      <c r="B130" s="270" t="s">
        <v>46</v>
      </c>
      <c r="C130" s="270"/>
      <c r="D130" s="270"/>
      <c r="E130" s="270"/>
      <c r="F130" s="270"/>
      <c r="G130" s="270"/>
      <c r="H130" s="270"/>
      <c r="I130" s="270"/>
      <c r="J130" s="270"/>
      <c r="K130" s="11" t="s">
        <v>217</v>
      </c>
      <c r="L130" s="11" t="s">
        <v>220</v>
      </c>
      <c r="M130" s="11" t="s">
        <v>222</v>
      </c>
      <c r="N130" s="11" t="s">
        <v>224</v>
      </c>
      <c r="O130" s="11" t="s">
        <v>226</v>
      </c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48" t="s">
        <v>10</v>
      </c>
      <c r="AA130" s="3"/>
      <c r="AB130"/>
      <c r="AC130"/>
      <c r="AD130" t="s">
        <v>218</v>
      </c>
    </row>
    <row r="131" spans="1:30" ht="12.75" customHeight="1" x14ac:dyDescent="0.25">
      <c r="A131" s="12" t="s">
        <v>11</v>
      </c>
      <c r="B131" s="261" t="s">
        <v>12</v>
      </c>
      <c r="C131" s="261"/>
      <c r="D131" s="261"/>
      <c r="E131" s="261"/>
      <c r="F131" s="261"/>
      <c r="G131" s="261"/>
      <c r="H131" s="261"/>
      <c r="I131" s="261"/>
      <c r="J131" s="261"/>
      <c r="K131" s="13" t="s">
        <v>13</v>
      </c>
      <c r="L131" s="13" t="s">
        <v>14</v>
      </c>
      <c r="M131" s="13" t="s">
        <v>15</v>
      </c>
      <c r="N131" s="13" t="s">
        <v>16</v>
      </c>
      <c r="O131" s="13" t="s">
        <v>17</v>
      </c>
      <c r="P131" s="13" t="s">
        <v>18</v>
      </c>
      <c r="Q131" s="13" t="s">
        <v>19</v>
      </c>
      <c r="R131" s="13" t="s">
        <v>20</v>
      </c>
      <c r="S131" s="13" t="s">
        <v>21</v>
      </c>
      <c r="T131" s="13" t="s">
        <v>22</v>
      </c>
      <c r="U131" s="13" t="s">
        <v>23</v>
      </c>
      <c r="V131" s="13" t="s">
        <v>24</v>
      </c>
      <c r="W131" s="13" t="s">
        <v>25</v>
      </c>
      <c r="X131" s="13" t="s">
        <v>26</v>
      </c>
      <c r="Y131" s="13" t="s">
        <v>27</v>
      </c>
      <c r="Z131" s="13" t="s">
        <v>28</v>
      </c>
      <c r="AA131" s="39"/>
      <c r="AB131" s="39"/>
      <c r="AC131" s="39"/>
      <c r="AD131" s="39"/>
    </row>
    <row r="132" spans="1:30" ht="22.5" customHeight="1" x14ac:dyDescent="0.25">
      <c r="A132" s="303" t="s">
        <v>47</v>
      </c>
      <c r="B132" s="304" t="s">
        <v>48</v>
      </c>
      <c r="C132" s="305"/>
      <c r="D132" s="305"/>
      <c r="E132" s="305"/>
      <c r="F132" s="305"/>
      <c r="G132" s="305"/>
      <c r="H132" s="305"/>
      <c r="I132" s="306"/>
      <c r="J132" s="49" t="s">
        <v>31</v>
      </c>
      <c r="K132" s="55">
        <f>Z103</f>
        <v>11</v>
      </c>
      <c r="L132" s="98">
        <v>0</v>
      </c>
      <c r="M132" s="98">
        <v>0</v>
      </c>
      <c r="N132" s="98">
        <v>0</v>
      </c>
      <c r="O132" s="98">
        <v>0</v>
      </c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55">
        <f t="shared" ref="Z132:Z137" si="25">SUM(K132:Y132)</f>
        <v>11</v>
      </c>
      <c r="AA132" s="3"/>
      <c r="AB132" s="59" t="s">
        <v>179</v>
      </c>
      <c r="AC132" s="36" t="s">
        <v>99</v>
      </c>
      <c r="AD132" t="s">
        <v>134</v>
      </c>
    </row>
    <row r="133" spans="1:30" ht="22.5" customHeight="1" x14ac:dyDescent="0.25">
      <c r="A133" s="303"/>
      <c r="B133" s="307"/>
      <c r="C133" s="308"/>
      <c r="D133" s="308"/>
      <c r="E133" s="308"/>
      <c r="F133" s="308"/>
      <c r="G133" s="308"/>
      <c r="H133" s="308"/>
      <c r="I133" s="309"/>
      <c r="J133" s="49" t="s">
        <v>32</v>
      </c>
      <c r="K133" s="55">
        <f>Z104</f>
        <v>7</v>
      </c>
      <c r="L133" s="98">
        <v>0</v>
      </c>
      <c r="M133" s="98">
        <v>1</v>
      </c>
      <c r="N133" s="98">
        <v>2</v>
      </c>
      <c r="O133" s="98">
        <v>0</v>
      </c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55">
        <f t="shared" si="25"/>
        <v>10</v>
      </c>
      <c r="AA133" s="3"/>
      <c r="AB133" s="59"/>
      <c r="AC133" s="36" t="s">
        <v>99</v>
      </c>
      <c r="AD133" t="s">
        <v>135</v>
      </c>
    </row>
    <row r="134" spans="1:30" ht="22.5" customHeight="1" x14ac:dyDescent="0.25">
      <c r="A134" s="303"/>
      <c r="B134" s="310"/>
      <c r="C134" s="311"/>
      <c r="D134" s="311"/>
      <c r="E134" s="311"/>
      <c r="F134" s="311"/>
      <c r="G134" s="311"/>
      <c r="H134" s="311"/>
      <c r="I134" s="312"/>
      <c r="J134" s="49" t="s">
        <v>33</v>
      </c>
      <c r="K134" s="56">
        <f>SUM(K132:K133)</f>
        <v>18</v>
      </c>
      <c r="L134" s="56">
        <f>SUM(L132:L133)</f>
        <v>0</v>
      </c>
      <c r="M134" s="56">
        <f>SUM(M132:M133)</f>
        <v>1</v>
      </c>
      <c r="N134" s="56">
        <f>SUM(N132:N133)</f>
        <v>2</v>
      </c>
      <c r="O134" s="56">
        <f>SUM(O132:O133)</f>
        <v>0</v>
      </c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56">
        <f t="shared" si="25"/>
        <v>21</v>
      </c>
      <c r="AA134" s="3"/>
      <c r="AB134" s="59"/>
      <c r="AC134" s="36" t="s">
        <v>99</v>
      </c>
      <c r="AD134" t="s">
        <v>136</v>
      </c>
    </row>
    <row r="135" spans="1:30" ht="22.5" customHeight="1" x14ac:dyDescent="0.25">
      <c r="A135" s="303" t="s">
        <v>43</v>
      </c>
      <c r="B135" s="304" t="s">
        <v>49</v>
      </c>
      <c r="C135" s="305"/>
      <c r="D135" s="305"/>
      <c r="E135" s="305"/>
      <c r="F135" s="305"/>
      <c r="G135" s="305"/>
      <c r="H135" s="305"/>
      <c r="I135" s="306"/>
      <c r="J135" s="49" t="s">
        <v>31</v>
      </c>
      <c r="K135" s="55">
        <f>Z106</f>
        <v>7</v>
      </c>
      <c r="L135" s="98">
        <v>0</v>
      </c>
      <c r="M135" s="98">
        <v>0</v>
      </c>
      <c r="N135" s="98">
        <v>0</v>
      </c>
      <c r="O135" s="98">
        <v>0</v>
      </c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55">
        <f t="shared" si="25"/>
        <v>7</v>
      </c>
      <c r="AA135" s="3"/>
      <c r="AB135" s="60" t="s">
        <v>180</v>
      </c>
      <c r="AC135" s="36" t="s">
        <v>178</v>
      </c>
      <c r="AD135" t="s">
        <v>137</v>
      </c>
    </row>
    <row r="136" spans="1:30" ht="22.5" customHeight="1" x14ac:dyDescent="0.25">
      <c r="A136" s="303"/>
      <c r="B136" s="307"/>
      <c r="C136" s="308"/>
      <c r="D136" s="308"/>
      <c r="E136" s="308"/>
      <c r="F136" s="308"/>
      <c r="G136" s="308"/>
      <c r="H136" s="308"/>
      <c r="I136" s="309"/>
      <c r="J136" s="49" t="s">
        <v>32</v>
      </c>
      <c r="K136" s="55">
        <f>Z107</f>
        <v>3</v>
      </c>
      <c r="L136" s="98">
        <v>0</v>
      </c>
      <c r="M136" s="98">
        <v>1</v>
      </c>
      <c r="N136" s="98">
        <v>1</v>
      </c>
      <c r="O136" s="98">
        <v>0</v>
      </c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55">
        <f t="shared" si="25"/>
        <v>5</v>
      </c>
      <c r="AA136" s="3"/>
      <c r="AB136" s="59"/>
      <c r="AC136" s="36" t="s">
        <v>178</v>
      </c>
      <c r="AD136" t="s">
        <v>138</v>
      </c>
    </row>
    <row r="137" spans="1:30" ht="22.5" customHeight="1" x14ac:dyDescent="0.25">
      <c r="A137" s="303"/>
      <c r="B137" s="310"/>
      <c r="C137" s="311"/>
      <c r="D137" s="311"/>
      <c r="E137" s="311"/>
      <c r="F137" s="311"/>
      <c r="G137" s="311"/>
      <c r="H137" s="311"/>
      <c r="I137" s="312"/>
      <c r="J137" s="49" t="s">
        <v>33</v>
      </c>
      <c r="K137" s="56">
        <f>SUM(K135:K136)</f>
        <v>10</v>
      </c>
      <c r="L137" s="56">
        <f>SUM(L135:L136)</f>
        <v>0</v>
      </c>
      <c r="M137" s="56">
        <f>SUM(M135:M136)</f>
        <v>1</v>
      </c>
      <c r="N137" s="56">
        <f>SUM(N135:N136)</f>
        <v>1</v>
      </c>
      <c r="O137" s="56">
        <f>SUM(O135:O136)</f>
        <v>0</v>
      </c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56">
        <f t="shared" si="25"/>
        <v>12</v>
      </c>
      <c r="AA137" s="41"/>
      <c r="AB137" s="61"/>
      <c r="AC137" s="36" t="s">
        <v>178</v>
      </c>
      <c r="AD137" s="3" t="s">
        <v>139</v>
      </c>
    </row>
    <row r="138" spans="1:30" ht="22.5" customHeight="1" x14ac:dyDescent="0.25">
      <c r="A138" s="42" t="s">
        <v>50</v>
      </c>
      <c r="B138" s="270" t="s">
        <v>51</v>
      </c>
      <c r="C138" s="270"/>
      <c r="D138" s="270"/>
      <c r="E138" s="270"/>
      <c r="F138" s="270"/>
      <c r="G138" s="270"/>
      <c r="H138" s="270"/>
      <c r="I138" s="270"/>
      <c r="J138" s="270"/>
      <c r="K138" s="270"/>
      <c r="L138" s="270"/>
      <c r="M138" s="270"/>
      <c r="N138" s="270"/>
      <c r="O138" s="270"/>
      <c r="P138" s="270"/>
      <c r="Q138" s="270"/>
      <c r="R138" s="270"/>
      <c r="S138" s="270"/>
      <c r="T138" s="270"/>
      <c r="U138" s="270"/>
      <c r="V138" s="270"/>
      <c r="W138" s="270"/>
      <c r="X138" s="270"/>
      <c r="Y138" s="270"/>
      <c r="Z138" s="270"/>
      <c r="AA138" s="3"/>
      <c r="AB138" s="61"/>
      <c r="AC138" s="36"/>
      <c r="AD138" s="3"/>
    </row>
    <row r="139" spans="1:30" ht="39.950000000000003" customHeight="1" x14ac:dyDescent="0.25">
      <c r="A139" s="49" t="s">
        <v>47</v>
      </c>
      <c r="B139" s="302" t="s">
        <v>174</v>
      </c>
      <c r="C139" s="302"/>
      <c r="D139" s="302"/>
      <c r="E139" s="302"/>
      <c r="F139" s="302"/>
      <c r="G139" s="302"/>
      <c r="H139" s="302"/>
      <c r="I139" s="302"/>
      <c r="J139" s="302"/>
      <c r="K139" s="55">
        <f>Z110</f>
        <v>3855</v>
      </c>
      <c r="L139" s="98">
        <v>267</v>
      </c>
      <c r="M139" s="98">
        <v>227</v>
      </c>
      <c r="N139" s="98">
        <v>220</v>
      </c>
      <c r="O139" s="98">
        <v>246</v>
      </c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55">
        <f>SUM(K139:Y139)</f>
        <v>4815</v>
      </c>
      <c r="AA139" s="3"/>
      <c r="AB139" s="62" t="s">
        <v>181</v>
      </c>
      <c r="AC139" s="36" t="s">
        <v>87</v>
      </c>
      <c r="AD139" t="s">
        <v>140</v>
      </c>
    </row>
    <row r="140" spans="1:30" ht="39.950000000000003" customHeight="1" x14ac:dyDescent="0.25">
      <c r="A140" s="49" t="s">
        <v>43</v>
      </c>
      <c r="B140" s="302" t="s">
        <v>52</v>
      </c>
      <c r="C140" s="302"/>
      <c r="D140" s="302"/>
      <c r="E140" s="302"/>
      <c r="F140" s="302"/>
      <c r="G140" s="302"/>
      <c r="H140" s="302"/>
      <c r="I140" s="302"/>
      <c r="J140" s="302"/>
      <c r="K140" s="55">
        <f>Z111</f>
        <v>0</v>
      </c>
      <c r="L140" s="98">
        <v>0</v>
      </c>
      <c r="M140" s="98">
        <v>0</v>
      </c>
      <c r="N140" s="98">
        <v>1</v>
      </c>
      <c r="O140" s="98">
        <v>0</v>
      </c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55">
        <f>SUM(K140:Y140)</f>
        <v>1</v>
      </c>
      <c r="AA140" s="3"/>
      <c r="AB140"/>
      <c r="AC140" s="36" t="s">
        <v>87</v>
      </c>
      <c r="AD140" t="s">
        <v>141</v>
      </c>
    </row>
    <row r="141" spans="1:30" ht="45.75" customHeight="1" x14ac:dyDescent="0.25">
      <c r="A141" s="49" t="s">
        <v>44</v>
      </c>
      <c r="B141" s="302" t="s">
        <v>53</v>
      </c>
      <c r="C141" s="302"/>
      <c r="D141" s="302"/>
      <c r="E141" s="302"/>
      <c r="F141" s="302"/>
      <c r="G141" s="302"/>
      <c r="H141" s="302"/>
      <c r="I141" s="302"/>
      <c r="J141" s="302"/>
      <c r="K141" s="55">
        <f>Z112</f>
        <v>856</v>
      </c>
      <c r="L141" s="98">
        <v>62</v>
      </c>
      <c r="M141" s="98">
        <v>54</v>
      </c>
      <c r="N141" s="98">
        <v>43</v>
      </c>
      <c r="O141" s="98">
        <v>49</v>
      </c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55">
        <f>SUM(K141:Y141)</f>
        <v>1064</v>
      </c>
      <c r="AA141" s="3"/>
      <c r="AB141"/>
      <c r="AC141" s="36" t="s">
        <v>87</v>
      </c>
      <c r="AD141" t="s">
        <v>142</v>
      </c>
    </row>
    <row r="142" spans="1:30" ht="39.950000000000003" customHeight="1" x14ac:dyDescent="0.25">
      <c r="A142" s="49" t="s">
        <v>45</v>
      </c>
      <c r="B142" s="302" t="s">
        <v>54</v>
      </c>
      <c r="C142" s="302"/>
      <c r="D142" s="302"/>
      <c r="E142" s="302"/>
      <c r="F142" s="302"/>
      <c r="G142" s="302"/>
      <c r="H142" s="302"/>
      <c r="I142" s="302"/>
      <c r="J142" s="302"/>
      <c r="K142" s="56">
        <f>K139-K140-K141</f>
        <v>2999</v>
      </c>
      <c r="L142" s="56">
        <f>L139-L140-L141</f>
        <v>205</v>
      </c>
      <c r="M142" s="56">
        <f>M139-M140-M141</f>
        <v>173</v>
      </c>
      <c r="N142" s="56">
        <f>N139-N140-N141</f>
        <v>176</v>
      </c>
      <c r="O142" s="56">
        <f>O139-O140-O141</f>
        <v>197</v>
      </c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56">
        <f>SUM(K142:Y142)</f>
        <v>3750</v>
      </c>
      <c r="AA142" s="3"/>
      <c r="AB142" s="37" t="s">
        <v>100</v>
      </c>
      <c r="AC142" s="36" t="s">
        <v>101</v>
      </c>
      <c r="AD142" t="s">
        <v>143</v>
      </c>
    </row>
    <row r="143" spans="1:30" ht="15.75" customHeight="1" x14ac:dyDescent="0.25">
      <c r="A143" s="50"/>
      <c r="B143" s="43"/>
      <c r="C143" s="301"/>
      <c r="D143" s="301"/>
      <c r="E143" s="301"/>
      <c r="F143" s="301"/>
      <c r="G143" s="301"/>
      <c r="H143" s="301"/>
      <c r="I143" s="301"/>
      <c r="J143" s="301"/>
      <c r="K143" s="301"/>
      <c r="L143" s="301"/>
      <c r="M143" s="301"/>
      <c r="N143" s="301"/>
      <c r="O143" s="301"/>
      <c r="P143" s="301"/>
      <c r="Q143" s="301"/>
      <c r="R143" s="301"/>
      <c r="S143" s="301"/>
      <c r="T143" s="301"/>
      <c r="U143" s="301"/>
      <c r="V143" s="301"/>
      <c r="W143" s="301"/>
      <c r="X143" s="301"/>
      <c r="Y143" s="301"/>
      <c r="Z143" s="44"/>
      <c r="AA143" s="3" t="s">
        <v>97</v>
      </c>
      <c r="AB143" s="44"/>
      <c r="AC143" s="36"/>
    </row>
    <row r="144" spans="1:30" ht="16.5" customHeight="1" x14ac:dyDescent="0.25">
      <c r="C144" s="253" t="s">
        <v>36</v>
      </c>
      <c r="D144" s="254"/>
      <c r="E144" s="254"/>
      <c r="F144" s="254"/>
      <c r="G144" s="254"/>
      <c r="H144" s="254"/>
      <c r="I144" s="254"/>
      <c r="J144" s="254"/>
      <c r="K144" s="254"/>
      <c r="L144" s="254"/>
      <c r="M144" s="254"/>
      <c r="N144" s="254"/>
      <c r="O144" s="254"/>
      <c r="P144" s="254"/>
      <c r="Q144" s="254"/>
      <c r="R144" s="254"/>
      <c r="S144" s="254"/>
      <c r="T144" s="254"/>
      <c r="U144" s="254"/>
      <c r="V144" s="254"/>
      <c r="W144" s="254"/>
      <c r="X144" s="254"/>
      <c r="Y144" s="255"/>
      <c r="AC144"/>
    </row>
    <row r="145" spans="1:30" ht="19.5" customHeight="1" x14ac:dyDescent="0.25">
      <c r="A145" s="23"/>
      <c r="B145" s="6"/>
      <c r="C145" s="258" t="s">
        <v>37</v>
      </c>
      <c r="D145" s="259"/>
      <c r="E145" s="259"/>
      <c r="F145" s="259"/>
      <c r="G145" s="259"/>
      <c r="H145" s="259"/>
      <c r="I145" s="260"/>
      <c r="J145" s="258" t="s">
        <v>38</v>
      </c>
      <c r="K145" s="259"/>
      <c r="L145" s="259"/>
      <c r="M145" s="260"/>
      <c r="N145" s="258" t="s">
        <v>39</v>
      </c>
      <c r="O145" s="259"/>
      <c r="P145" s="259"/>
      <c r="Q145" s="260"/>
      <c r="R145" s="258" t="s">
        <v>40</v>
      </c>
      <c r="S145" s="259"/>
      <c r="T145" s="259"/>
      <c r="U145" s="260"/>
      <c r="V145" s="258" t="s">
        <v>41</v>
      </c>
      <c r="W145" s="259"/>
      <c r="X145" s="259"/>
      <c r="Y145" s="260"/>
      <c r="AC145"/>
    </row>
    <row r="146" spans="1:30" ht="43.5" customHeight="1" x14ac:dyDescent="0.25">
      <c r="A146" s="24"/>
      <c r="B146" s="25"/>
      <c r="C146" s="298" t="s">
        <v>402</v>
      </c>
      <c r="D146" s="299"/>
      <c r="E146" s="299"/>
      <c r="F146" s="299"/>
      <c r="G146" s="299"/>
      <c r="H146" s="299"/>
      <c r="I146" s="300"/>
      <c r="J146" s="298" t="s">
        <v>402</v>
      </c>
      <c r="K146" s="299"/>
      <c r="L146" s="299"/>
      <c r="M146" s="300"/>
      <c r="N146" s="298" t="s">
        <v>402</v>
      </c>
      <c r="O146" s="299"/>
      <c r="P146" s="299"/>
      <c r="Q146" s="300"/>
      <c r="R146" s="298" t="s">
        <v>402</v>
      </c>
      <c r="S146" s="299"/>
      <c r="T146" s="299"/>
      <c r="U146" s="300"/>
      <c r="V146" s="298" t="s">
        <v>402</v>
      </c>
      <c r="W146" s="299"/>
      <c r="X146" s="299"/>
      <c r="Y146" s="300"/>
      <c r="AC146"/>
    </row>
    <row r="147" spans="1:30" ht="16.5" customHeight="1" x14ac:dyDescent="0.25">
      <c r="C147" s="253" t="s">
        <v>42</v>
      </c>
      <c r="D147" s="254"/>
      <c r="E147" s="254"/>
      <c r="F147" s="254"/>
      <c r="G147" s="254"/>
      <c r="H147" s="254"/>
      <c r="I147" s="254"/>
      <c r="J147" s="254"/>
      <c r="K147" s="254"/>
      <c r="L147" s="254"/>
      <c r="M147" s="254"/>
      <c r="N147" s="254"/>
      <c r="O147" s="254"/>
      <c r="P147" s="254"/>
      <c r="Q147" s="254"/>
      <c r="R147" s="254"/>
      <c r="S147" s="254"/>
      <c r="T147" s="254"/>
      <c r="U147" s="254"/>
      <c r="V147" s="254"/>
      <c r="W147" s="254"/>
      <c r="X147" s="254"/>
      <c r="Y147" s="255"/>
      <c r="AC147"/>
    </row>
    <row r="148" spans="1:30" ht="41.25" customHeight="1" x14ac:dyDescent="0.25">
      <c r="A148" s="24"/>
      <c r="B148" s="25"/>
      <c r="C148" s="296" t="s">
        <v>403</v>
      </c>
      <c r="D148" s="297"/>
      <c r="E148" s="297"/>
      <c r="F148" s="297"/>
      <c r="G148" s="292" t="s">
        <v>404</v>
      </c>
      <c r="H148" s="293"/>
      <c r="I148" s="293"/>
      <c r="J148" s="293"/>
      <c r="K148" s="294" t="s">
        <v>405</v>
      </c>
      <c r="L148" s="295"/>
      <c r="M148" s="295"/>
      <c r="N148" s="292" t="s">
        <v>406</v>
      </c>
      <c r="O148" s="293"/>
      <c r="P148" s="293"/>
      <c r="Q148" s="294" t="s">
        <v>407</v>
      </c>
      <c r="R148" s="295"/>
      <c r="S148" s="295"/>
      <c r="T148" s="292" t="s">
        <v>408</v>
      </c>
      <c r="U148" s="293"/>
      <c r="V148" s="294" t="s">
        <v>409</v>
      </c>
      <c r="W148" s="295"/>
      <c r="X148" s="294" t="s">
        <v>410</v>
      </c>
      <c r="Y148" s="295"/>
      <c r="AC148"/>
    </row>
    <row r="149" spans="1:30" ht="41.25" customHeight="1" x14ac:dyDescent="0.25">
      <c r="A149" s="24"/>
      <c r="B149" s="25"/>
      <c r="C149" s="292" t="s">
        <v>411</v>
      </c>
      <c r="D149" s="293"/>
      <c r="E149" s="293"/>
      <c r="F149" s="293"/>
      <c r="G149" s="292" t="s">
        <v>412</v>
      </c>
      <c r="H149" s="293"/>
      <c r="I149" s="293"/>
      <c r="J149" s="293"/>
      <c r="K149" s="294" t="s">
        <v>413</v>
      </c>
      <c r="L149" s="295"/>
      <c r="M149" s="295"/>
      <c r="N149" s="292" t="s">
        <v>414</v>
      </c>
      <c r="O149" s="293"/>
      <c r="P149" s="293"/>
      <c r="Q149" s="294" t="s">
        <v>415</v>
      </c>
      <c r="R149" s="295"/>
      <c r="S149" s="295"/>
      <c r="T149" s="292" t="s">
        <v>416</v>
      </c>
      <c r="U149" s="293"/>
      <c r="V149" s="294" t="s">
        <v>417</v>
      </c>
      <c r="W149" s="295"/>
      <c r="X149" s="294" t="s">
        <v>418</v>
      </c>
      <c r="Y149" s="295"/>
      <c r="AC149"/>
    </row>
    <row r="150" spans="1:30" ht="15" customHeight="1" x14ac:dyDescent="0.25">
      <c r="AC150"/>
    </row>
    <row r="151" spans="1:30" ht="16.5" customHeight="1" x14ac:dyDescent="0.25">
      <c r="J151" s="273"/>
      <c r="K151" s="273"/>
      <c r="L151" s="273"/>
      <c r="M151" s="273"/>
      <c r="N151" s="273"/>
      <c r="O151" s="273"/>
      <c r="P151" s="273"/>
      <c r="Q151" s="273"/>
      <c r="R151" s="273"/>
      <c r="S151" s="273"/>
      <c r="T151" s="273"/>
      <c r="U151" s="273"/>
      <c r="V151" s="273"/>
      <c r="W151" s="273"/>
      <c r="X151" s="6"/>
      <c r="Y151" s="7"/>
      <c r="Z151" s="7"/>
      <c r="AA151" s="8"/>
      <c r="AC151"/>
      <c r="AD151" t="s">
        <v>347</v>
      </c>
    </row>
    <row r="152" spans="1:30" ht="22.5" customHeight="1" x14ac:dyDescent="0.25">
      <c r="J152" s="271" t="s">
        <v>1</v>
      </c>
      <c r="K152" s="271"/>
      <c r="L152" s="271"/>
      <c r="M152" s="271"/>
      <c r="N152" s="9" t="s">
        <v>341</v>
      </c>
      <c r="O152" s="9"/>
      <c r="P152" s="9"/>
      <c r="Q152" s="9"/>
      <c r="R152" s="9" t="s">
        <v>3</v>
      </c>
      <c r="S152" s="9"/>
      <c r="T152" s="9"/>
      <c r="U152" s="9" t="s">
        <v>340</v>
      </c>
      <c r="W152" s="9"/>
      <c r="X152" s="10"/>
      <c r="Y152" s="272" t="s">
        <v>85</v>
      </c>
      <c r="Z152" s="272"/>
      <c r="AC152"/>
    </row>
    <row r="153" spans="1:30" ht="22.5" customHeight="1" x14ac:dyDescent="0.25">
      <c r="J153" s="271" t="s">
        <v>2</v>
      </c>
      <c r="K153" s="271"/>
      <c r="L153" s="271"/>
      <c r="M153" s="271"/>
      <c r="N153" s="9" t="s">
        <v>340</v>
      </c>
      <c r="O153" s="9"/>
      <c r="P153" s="9"/>
      <c r="Q153" s="9"/>
      <c r="R153" s="9" t="s">
        <v>4</v>
      </c>
      <c r="S153" s="9"/>
      <c r="T153" s="9"/>
      <c r="U153" s="9" t="s">
        <v>339</v>
      </c>
      <c r="W153" s="9"/>
      <c r="X153" s="10"/>
      <c r="Y153" s="272"/>
      <c r="Z153" s="272"/>
      <c r="AC153"/>
    </row>
    <row r="154" spans="1:30" ht="22.5" customHeight="1" x14ac:dyDescent="0.25">
      <c r="J154" s="273"/>
      <c r="K154" s="273"/>
      <c r="L154" s="273"/>
      <c r="M154" s="273"/>
      <c r="N154" s="9"/>
      <c r="O154" s="9"/>
      <c r="P154" s="9"/>
      <c r="Q154" s="9"/>
      <c r="R154" s="9" t="s">
        <v>5</v>
      </c>
      <c r="S154" s="9"/>
      <c r="T154" s="9"/>
      <c r="U154" s="9" t="s">
        <v>342</v>
      </c>
      <c r="W154" s="9"/>
      <c r="Y154" s="274" t="s">
        <v>347</v>
      </c>
      <c r="Z154" s="274"/>
      <c r="AC154"/>
    </row>
    <row r="155" spans="1:30" ht="23.25" customHeight="1" x14ac:dyDescent="0.25"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267"/>
      <c r="X155" s="267"/>
      <c r="Y155" s="267"/>
      <c r="Z155" s="267"/>
      <c r="AC155"/>
    </row>
    <row r="156" spans="1:30" ht="23.25" customHeight="1" x14ac:dyDescent="0.25"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267"/>
      <c r="X156" s="267"/>
      <c r="Y156" s="267"/>
      <c r="Z156" s="267"/>
      <c r="AC156"/>
    </row>
    <row r="157" spans="1:30" ht="23.25" customHeight="1" x14ac:dyDescent="0.25"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268" t="s">
        <v>348</v>
      </c>
      <c r="X157" s="268"/>
      <c r="Y157" s="268"/>
      <c r="Z157" s="268"/>
      <c r="AC157"/>
    </row>
    <row r="158" spans="1:30" ht="24.95" customHeight="1" x14ac:dyDescent="0.25">
      <c r="A158" s="48" t="s">
        <v>6</v>
      </c>
      <c r="B158" s="269" t="s">
        <v>7</v>
      </c>
      <c r="C158" s="269"/>
      <c r="D158" s="269"/>
      <c r="E158" s="269"/>
      <c r="F158" s="269"/>
      <c r="G158" s="269"/>
      <c r="H158" s="269"/>
      <c r="I158" s="269"/>
      <c r="J158" s="269"/>
      <c r="K158" s="269" t="s">
        <v>8</v>
      </c>
      <c r="L158" s="269"/>
      <c r="M158" s="269"/>
      <c r="N158" s="269"/>
      <c r="O158" s="269"/>
      <c r="P158" s="269"/>
      <c r="Q158" s="269"/>
      <c r="R158" s="269"/>
      <c r="S158" s="269"/>
      <c r="T158" s="269"/>
      <c r="U158" s="269"/>
      <c r="V158" s="269"/>
      <c r="W158" s="269"/>
      <c r="X158" s="269"/>
      <c r="Y158" s="269"/>
      <c r="Z158" s="269"/>
      <c r="AC158"/>
    </row>
    <row r="159" spans="1:30" ht="48.75" customHeight="1" x14ac:dyDescent="0.25">
      <c r="A159" s="48" t="s">
        <v>55</v>
      </c>
      <c r="B159" s="270" t="s">
        <v>56</v>
      </c>
      <c r="C159" s="270"/>
      <c r="D159" s="270"/>
      <c r="E159" s="270"/>
      <c r="F159" s="270"/>
      <c r="G159" s="270"/>
      <c r="H159" s="270"/>
      <c r="I159" s="270"/>
      <c r="J159" s="270"/>
      <c r="K159" s="11" t="s">
        <v>187</v>
      </c>
      <c r="L159" s="11" t="s">
        <v>189</v>
      </c>
      <c r="M159" s="11" t="s">
        <v>191</v>
      </c>
      <c r="N159" s="11" t="s">
        <v>193</v>
      </c>
      <c r="O159" s="11" t="s">
        <v>195</v>
      </c>
      <c r="P159" s="11" t="s">
        <v>197</v>
      </c>
      <c r="Q159" s="11" t="s">
        <v>199</v>
      </c>
      <c r="R159" s="11" t="s">
        <v>201</v>
      </c>
      <c r="S159" s="11" t="s">
        <v>203</v>
      </c>
      <c r="T159" s="11" t="s">
        <v>205</v>
      </c>
      <c r="U159" s="11" t="s">
        <v>207</v>
      </c>
      <c r="V159" s="11" t="s">
        <v>209</v>
      </c>
      <c r="W159" s="11" t="s">
        <v>211</v>
      </c>
      <c r="X159" s="11" t="s">
        <v>213</v>
      </c>
      <c r="Y159" s="11" t="s">
        <v>215</v>
      </c>
      <c r="Z159" s="48" t="s">
        <v>10</v>
      </c>
      <c r="AC159"/>
      <c r="AD159" t="s">
        <v>185</v>
      </c>
    </row>
    <row r="160" spans="1:30" ht="12.75" customHeight="1" x14ac:dyDescent="0.25">
      <c r="A160" s="12" t="s">
        <v>11</v>
      </c>
      <c r="B160" s="261" t="s">
        <v>12</v>
      </c>
      <c r="C160" s="261"/>
      <c r="D160" s="261"/>
      <c r="E160" s="261"/>
      <c r="F160" s="261"/>
      <c r="G160" s="261"/>
      <c r="H160" s="261"/>
      <c r="I160" s="261"/>
      <c r="J160" s="261"/>
      <c r="K160" s="13" t="s">
        <v>13</v>
      </c>
      <c r="L160" s="13" t="s">
        <v>14</v>
      </c>
      <c r="M160" s="13" t="s">
        <v>15</v>
      </c>
      <c r="N160" s="13" t="s">
        <v>16</v>
      </c>
      <c r="O160" s="13" t="s">
        <v>17</v>
      </c>
      <c r="P160" s="13" t="s">
        <v>18</v>
      </c>
      <c r="Q160" s="13" t="s">
        <v>19</v>
      </c>
      <c r="R160" s="13" t="s">
        <v>20</v>
      </c>
      <c r="S160" s="13" t="s">
        <v>21</v>
      </c>
      <c r="T160" s="13" t="s">
        <v>22</v>
      </c>
      <c r="U160" s="13" t="s">
        <v>23</v>
      </c>
      <c r="V160" s="13" t="s">
        <v>24</v>
      </c>
      <c r="W160" s="13" t="s">
        <v>25</v>
      </c>
      <c r="X160" s="13" t="s">
        <v>26</v>
      </c>
      <c r="Y160" s="13" t="s">
        <v>27</v>
      </c>
      <c r="Z160" s="13" t="s">
        <v>28</v>
      </c>
      <c r="AC160"/>
      <c r="AD160" s="39"/>
    </row>
    <row r="161" spans="1:30" ht="15" customHeight="1" x14ac:dyDescent="0.25">
      <c r="A161" s="288" t="s">
        <v>57</v>
      </c>
      <c r="B161" s="288"/>
      <c r="C161" s="288"/>
      <c r="D161" s="288"/>
      <c r="E161" s="288"/>
      <c r="F161" s="288"/>
      <c r="G161" s="288"/>
      <c r="H161" s="288"/>
      <c r="I161" s="288"/>
      <c r="J161" s="288"/>
      <c r="K161" s="289"/>
      <c r="L161" s="290"/>
      <c r="M161" s="290"/>
      <c r="N161" s="290"/>
      <c r="O161" s="290"/>
      <c r="P161" s="290"/>
      <c r="Q161" s="290"/>
      <c r="R161" s="290"/>
      <c r="S161" s="290"/>
      <c r="T161" s="290"/>
      <c r="U161" s="290"/>
      <c r="V161" s="290"/>
      <c r="W161" s="290"/>
      <c r="X161" s="290"/>
      <c r="Y161" s="290"/>
      <c r="Z161" s="291"/>
      <c r="AC161"/>
      <c r="AD161" s="52"/>
    </row>
    <row r="162" spans="1:30" ht="30" customHeight="1" x14ac:dyDescent="0.25">
      <c r="A162" s="15" t="s">
        <v>58</v>
      </c>
      <c r="B162" s="16" t="s">
        <v>102</v>
      </c>
      <c r="C162" s="286" t="s">
        <v>227</v>
      </c>
      <c r="D162" s="286"/>
      <c r="E162" s="286"/>
      <c r="F162" s="286"/>
      <c r="G162" s="286"/>
      <c r="H162" s="286"/>
      <c r="I162" s="286"/>
      <c r="J162" s="287"/>
      <c r="K162" s="98">
        <v>4</v>
      </c>
      <c r="L162" s="98">
        <v>5</v>
      </c>
      <c r="M162" s="98">
        <v>7</v>
      </c>
      <c r="N162" s="98">
        <v>2</v>
      </c>
      <c r="O162" s="98">
        <v>1</v>
      </c>
      <c r="P162" s="98">
        <v>1</v>
      </c>
      <c r="Q162" s="98">
        <v>5</v>
      </c>
      <c r="R162" s="98">
        <v>17</v>
      </c>
      <c r="S162" s="98">
        <v>11</v>
      </c>
      <c r="T162" s="98">
        <v>5</v>
      </c>
      <c r="U162" s="98">
        <v>4</v>
      </c>
      <c r="V162" s="98">
        <v>1</v>
      </c>
      <c r="W162" s="98">
        <v>2</v>
      </c>
      <c r="X162" s="98">
        <v>5</v>
      </c>
      <c r="Y162" s="98">
        <v>3</v>
      </c>
      <c r="Z162" s="55">
        <f t="shared" ref="Z162:Z171" si="26">SUM(K162:Y162)</f>
        <v>73</v>
      </c>
      <c r="AA162" s="17"/>
      <c r="AC162" s="36" t="s">
        <v>87</v>
      </c>
      <c r="AD162" s="3" t="s">
        <v>144</v>
      </c>
    </row>
    <row r="163" spans="1:30" ht="13.9" customHeight="1" x14ac:dyDescent="0.25">
      <c r="A163" s="15" t="s">
        <v>59</v>
      </c>
      <c r="B163" s="49" t="s">
        <v>102</v>
      </c>
      <c r="C163" s="278" t="s">
        <v>228</v>
      </c>
      <c r="D163" s="278"/>
      <c r="E163" s="278"/>
      <c r="F163" s="278"/>
      <c r="G163" s="278"/>
      <c r="H163" s="278"/>
      <c r="I163" s="278"/>
      <c r="J163" s="278"/>
      <c r="K163" s="98">
        <v>2</v>
      </c>
      <c r="L163" s="98">
        <v>1</v>
      </c>
      <c r="M163" s="98">
        <v>4</v>
      </c>
      <c r="N163" s="98">
        <v>2</v>
      </c>
      <c r="O163" s="98">
        <v>1</v>
      </c>
      <c r="P163" s="98">
        <v>3</v>
      </c>
      <c r="Q163" s="98">
        <v>0</v>
      </c>
      <c r="R163" s="98">
        <v>5</v>
      </c>
      <c r="S163" s="98">
        <v>5</v>
      </c>
      <c r="T163" s="98">
        <v>0</v>
      </c>
      <c r="U163" s="98">
        <v>1</v>
      </c>
      <c r="V163" s="98">
        <v>0</v>
      </c>
      <c r="W163" s="98">
        <v>2</v>
      </c>
      <c r="X163" s="98">
        <v>3</v>
      </c>
      <c r="Y163" s="98">
        <v>1</v>
      </c>
      <c r="Z163" s="55">
        <f t="shared" si="26"/>
        <v>30</v>
      </c>
      <c r="AA163" s="17"/>
      <c r="AC163" s="36" t="s">
        <v>87</v>
      </c>
      <c r="AD163" s="3" t="s">
        <v>145</v>
      </c>
    </row>
    <row r="164" spans="1:30" ht="13.9" customHeight="1" x14ac:dyDescent="0.25">
      <c r="A164" s="15"/>
      <c r="B164" s="49" t="s">
        <v>229</v>
      </c>
      <c r="C164" s="278" t="s">
        <v>230</v>
      </c>
      <c r="D164" s="278"/>
      <c r="E164" s="278"/>
      <c r="F164" s="278"/>
      <c r="G164" s="278"/>
      <c r="H164" s="278"/>
      <c r="I164" s="278"/>
      <c r="J164" s="278"/>
      <c r="K164" s="98">
        <v>0</v>
      </c>
      <c r="L164" s="98">
        <v>2</v>
      </c>
      <c r="M164" s="98">
        <v>2</v>
      </c>
      <c r="N164" s="98">
        <v>3</v>
      </c>
      <c r="O164" s="98">
        <v>2</v>
      </c>
      <c r="P164" s="98">
        <v>1</v>
      </c>
      <c r="Q164" s="98">
        <v>0</v>
      </c>
      <c r="R164" s="98">
        <v>3</v>
      </c>
      <c r="S164" s="98">
        <v>0</v>
      </c>
      <c r="T164" s="98">
        <v>0</v>
      </c>
      <c r="U164" s="98">
        <v>1</v>
      </c>
      <c r="V164" s="98">
        <v>0</v>
      </c>
      <c r="W164" s="98">
        <v>3</v>
      </c>
      <c r="X164" s="98">
        <v>1</v>
      </c>
      <c r="Y164" s="98">
        <v>3</v>
      </c>
      <c r="Z164" s="55">
        <f t="shared" si="26"/>
        <v>21</v>
      </c>
      <c r="AA164" s="17"/>
      <c r="AC164" s="36" t="s">
        <v>87</v>
      </c>
      <c r="AD164" s="3" t="s">
        <v>146</v>
      </c>
    </row>
    <row r="165" spans="1:30" ht="13.9" customHeight="1" x14ac:dyDescent="0.25">
      <c r="A165" s="15"/>
      <c r="B165" s="49" t="s">
        <v>231</v>
      </c>
      <c r="C165" s="278" t="s">
        <v>232</v>
      </c>
      <c r="D165" s="278"/>
      <c r="E165" s="278"/>
      <c r="F165" s="278"/>
      <c r="G165" s="278"/>
      <c r="H165" s="278"/>
      <c r="I165" s="278"/>
      <c r="J165" s="278"/>
      <c r="K165" s="98">
        <v>0</v>
      </c>
      <c r="L165" s="98">
        <v>2</v>
      </c>
      <c r="M165" s="98">
        <v>2</v>
      </c>
      <c r="N165" s="98">
        <v>0</v>
      </c>
      <c r="O165" s="98">
        <v>0</v>
      </c>
      <c r="P165" s="98">
        <v>0</v>
      </c>
      <c r="Q165" s="98">
        <v>2</v>
      </c>
      <c r="R165" s="98">
        <v>3</v>
      </c>
      <c r="S165" s="98">
        <v>0</v>
      </c>
      <c r="T165" s="98">
        <v>1</v>
      </c>
      <c r="U165" s="98">
        <v>1</v>
      </c>
      <c r="V165" s="98">
        <v>0</v>
      </c>
      <c r="W165" s="98">
        <v>0</v>
      </c>
      <c r="X165" s="98">
        <v>2</v>
      </c>
      <c r="Y165" s="98">
        <v>1</v>
      </c>
      <c r="Z165" s="55">
        <f t="shared" si="26"/>
        <v>14</v>
      </c>
      <c r="AA165" s="17"/>
      <c r="AC165" s="36" t="s">
        <v>87</v>
      </c>
      <c r="AD165" s="3" t="s">
        <v>147</v>
      </c>
    </row>
    <row r="166" spans="1:30" ht="15" customHeight="1" x14ac:dyDescent="0.25">
      <c r="A166" s="15"/>
      <c r="B166" s="49" t="s">
        <v>233</v>
      </c>
      <c r="C166" s="278" t="s">
        <v>234</v>
      </c>
      <c r="D166" s="278"/>
      <c r="E166" s="278"/>
      <c r="F166" s="278"/>
      <c r="G166" s="278"/>
      <c r="H166" s="278"/>
      <c r="I166" s="278"/>
      <c r="J166" s="278"/>
      <c r="K166" s="98">
        <v>0</v>
      </c>
      <c r="L166" s="98">
        <v>1</v>
      </c>
      <c r="M166" s="98">
        <v>0</v>
      </c>
      <c r="N166" s="98">
        <v>0</v>
      </c>
      <c r="O166" s="98">
        <v>1</v>
      </c>
      <c r="P166" s="98">
        <v>0</v>
      </c>
      <c r="Q166" s="98">
        <v>1</v>
      </c>
      <c r="R166" s="98">
        <v>0</v>
      </c>
      <c r="S166" s="98">
        <v>2</v>
      </c>
      <c r="T166" s="98">
        <v>0</v>
      </c>
      <c r="U166" s="98">
        <v>0</v>
      </c>
      <c r="V166" s="98">
        <v>2</v>
      </c>
      <c r="W166" s="98">
        <v>1</v>
      </c>
      <c r="X166" s="98">
        <v>0</v>
      </c>
      <c r="Y166" s="98">
        <v>0</v>
      </c>
      <c r="Z166" s="55">
        <f t="shared" si="26"/>
        <v>8</v>
      </c>
      <c r="AA166" s="17"/>
      <c r="AC166" s="36" t="s">
        <v>87</v>
      </c>
      <c r="AD166" s="3" t="s">
        <v>148</v>
      </c>
    </row>
    <row r="167" spans="1:30" ht="15" customHeight="1" x14ac:dyDescent="0.25">
      <c r="A167" s="15"/>
      <c r="B167" s="49" t="s">
        <v>235</v>
      </c>
      <c r="C167" s="278" t="s">
        <v>236</v>
      </c>
      <c r="D167" s="278"/>
      <c r="E167" s="278"/>
      <c r="F167" s="278"/>
      <c r="G167" s="278"/>
      <c r="H167" s="278"/>
      <c r="I167" s="278"/>
      <c r="J167" s="278"/>
      <c r="K167" s="98">
        <v>0</v>
      </c>
      <c r="L167" s="98">
        <v>0</v>
      </c>
      <c r="M167" s="98">
        <v>0</v>
      </c>
      <c r="N167" s="98">
        <v>0</v>
      </c>
      <c r="O167" s="98">
        <v>0</v>
      </c>
      <c r="P167" s="98">
        <v>0</v>
      </c>
      <c r="Q167" s="98">
        <v>1</v>
      </c>
      <c r="R167" s="98">
        <v>2</v>
      </c>
      <c r="S167" s="98">
        <v>0</v>
      </c>
      <c r="T167" s="98">
        <v>0</v>
      </c>
      <c r="U167" s="98">
        <v>0</v>
      </c>
      <c r="V167" s="98">
        <v>0</v>
      </c>
      <c r="W167" s="98">
        <v>2</v>
      </c>
      <c r="X167" s="98">
        <v>0</v>
      </c>
      <c r="Y167" s="98">
        <v>0</v>
      </c>
      <c r="Z167" s="55">
        <f t="shared" si="26"/>
        <v>5</v>
      </c>
      <c r="AA167" s="17"/>
      <c r="AC167" s="36" t="s">
        <v>87</v>
      </c>
      <c r="AD167" s="3" t="s">
        <v>149</v>
      </c>
    </row>
    <row r="168" spans="1:30" ht="15" customHeight="1" x14ac:dyDescent="0.25">
      <c r="A168" s="15"/>
      <c r="B168" s="49" t="s">
        <v>237</v>
      </c>
      <c r="C168" s="278" t="s">
        <v>238</v>
      </c>
      <c r="D168" s="278"/>
      <c r="E168" s="278"/>
      <c r="F168" s="278"/>
      <c r="G168" s="278"/>
      <c r="H168" s="278"/>
      <c r="I168" s="278"/>
      <c r="J168" s="278"/>
      <c r="K168" s="98">
        <v>0</v>
      </c>
      <c r="L168" s="98">
        <v>0</v>
      </c>
      <c r="M168" s="98">
        <v>0</v>
      </c>
      <c r="N168" s="98">
        <v>0</v>
      </c>
      <c r="O168" s="98">
        <v>0</v>
      </c>
      <c r="P168" s="98">
        <v>3</v>
      </c>
      <c r="Q168" s="98">
        <v>2</v>
      </c>
      <c r="R168" s="98">
        <v>4</v>
      </c>
      <c r="S168" s="98">
        <v>36</v>
      </c>
      <c r="T168" s="98">
        <v>0</v>
      </c>
      <c r="U168" s="98">
        <v>0</v>
      </c>
      <c r="V168" s="98">
        <v>1</v>
      </c>
      <c r="W168" s="98">
        <v>0</v>
      </c>
      <c r="X168" s="98">
        <v>2</v>
      </c>
      <c r="Y168" s="98">
        <v>0</v>
      </c>
      <c r="Z168" s="55">
        <f t="shared" si="26"/>
        <v>48</v>
      </c>
      <c r="AA168" s="17"/>
      <c r="AC168" s="36" t="s">
        <v>87</v>
      </c>
      <c r="AD168" s="3" t="s">
        <v>150</v>
      </c>
    </row>
    <row r="169" spans="1:30" ht="15" customHeight="1" x14ac:dyDescent="0.25">
      <c r="A169" s="15"/>
      <c r="B169" s="49" t="s">
        <v>239</v>
      </c>
      <c r="C169" s="278" t="s">
        <v>240</v>
      </c>
      <c r="D169" s="278"/>
      <c r="E169" s="278"/>
      <c r="F169" s="278"/>
      <c r="G169" s="278"/>
      <c r="H169" s="278"/>
      <c r="I169" s="278"/>
      <c r="J169" s="278"/>
      <c r="K169" s="98">
        <v>0</v>
      </c>
      <c r="L169" s="98">
        <v>0</v>
      </c>
      <c r="M169" s="98">
        <v>0</v>
      </c>
      <c r="N169" s="98">
        <v>0</v>
      </c>
      <c r="O169" s="98">
        <v>0</v>
      </c>
      <c r="P169" s="98">
        <v>0</v>
      </c>
      <c r="Q169" s="98">
        <v>1</v>
      </c>
      <c r="R169" s="98">
        <v>0</v>
      </c>
      <c r="S169" s="98">
        <v>1</v>
      </c>
      <c r="T169" s="98">
        <v>0</v>
      </c>
      <c r="U169" s="98">
        <v>0</v>
      </c>
      <c r="V169" s="98">
        <v>0</v>
      </c>
      <c r="W169" s="98">
        <v>0</v>
      </c>
      <c r="X169" s="98">
        <v>0</v>
      </c>
      <c r="Y169" s="98">
        <v>0</v>
      </c>
      <c r="Z169" s="55">
        <f t="shared" si="26"/>
        <v>2</v>
      </c>
      <c r="AA169" s="17"/>
      <c r="AC169" s="36" t="s">
        <v>87</v>
      </c>
      <c r="AD169" s="3" t="s">
        <v>151</v>
      </c>
    </row>
    <row r="170" spans="1:30" ht="15" customHeight="1" x14ac:dyDescent="0.25">
      <c r="A170" s="15"/>
      <c r="B170" s="49" t="s">
        <v>241</v>
      </c>
      <c r="C170" s="278" t="s">
        <v>242</v>
      </c>
      <c r="D170" s="278"/>
      <c r="E170" s="278"/>
      <c r="F170" s="278"/>
      <c r="G170" s="278"/>
      <c r="H170" s="278"/>
      <c r="I170" s="278"/>
      <c r="J170" s="278"/>
      <c r="K170" s="98">
        <v>1</v>
      </c>
      <c r="L170" s="98">
        <v>1</v>
      </c>
      <c r="M170" s="98">
        <v>0</v>
      </c>
      <c r="N170" s="98">
        <v>0</v>
      </c>
      <c r="O170" s="98">
        <v>0</v>
      </c>
      <c r="P170" s="98">
        <v>0</v>
      </c>
      <c r="Q170" s="98">
        <v>0</v>
      </c>
      <c r="R170" s="98">
        <v>0</v>
      </c>
      <c r="S170" s="98">
        <v>0</v>
      </c>
      <c r="T170" s="98">
        <v>0</v>
      </c>
      <c r="U170" s="98">
        <v>0</v>
      </c>
      <c r="V170" s="98">
        <v>0</v>
      </c>
      <c r="W170" s="98">
        <v>0</v>
      </c>
      <c r="X170" s="98">
        <v>0</v>
      </c>
      <c r="Y170" s="98">
        <v>0</v>
      </c>
      <c r="Z170" s="55">
        <f t="shared" si="26"/>
        <v>2</v>
      </c>
      <c r="AA170" s="17"/>
      <c r="AC170" s="36" t="s">
        <v>87</v>
      </c>
      <c r="AD170" s="3" t="s">
        <v>152</v>
      </c>
    </row>
    <row r="171" spans="1:30" ht="15" customHeight="1" x14ac:dyDescent="0.25">
      <c r="A171" s="15"/>
      <c r="B171" s="49" t="s">
        <v>243</v>
      </c>
      <c r="C171" s="278" t="s">
        <v>244</v>
      </c>
      <c r="D171" s="278"/>
      <c r="E171" s="278"/>
      <c r="F171" s="278"/>
      <c r="G171" s="278"/>
      <c r="H171" s="278"/>
      <c r="I171" s="278"/>
      <c r="J171" s="278"/>
      <c r="K171" s="98">
        <v>0</v>
      </c>
      <c r="L171" s="98">
        <v>3</v>
      </c>
      <c r="M171" s="98">
        <v>0</v>
      </c>
      <c r="N171" s="98">
        <v>0</v>
      </c>
      <c r="O171" s="98">
        <v>0</v>
      </c>
      <c r="P171" s="98">
        <v>0</v>
      </c>
      <c r="Q171" s="98">
        <v>0</v>
      </c>
      <c r="R171" s="98">
        <v>0</v>
      </c>
      <c r="S171" s="98">
        <v>0</v>
      </c>
      <c r="T171" s="98">
        <v>0</v>
      </c>
      <c r="U171" s="98">
        <v>0</v>
      </c>
      <c r="V171" s="98">
        <v>0</v>
      </c>
      <c r="W171" s="98">
        <v>1</v>
      </c>
      <c r="X171" s="98">
        <v>0</v>
      </c>
      <c r="Y171" s="98">
        <v>0</v>
      </c>
      <c r="Z171" s="55">
        <f t="shared" si="26"/>
        <v>4</v>
      </c>
      <c r="AA171" s="17"/>
      <c r="AC171" s="36" t="s">
        <v>87</v>
      </c>
      <c r="AD171" s="3" t="s">
        <v>153</v>
      </c>
    </row>
    <row r="172" spans="1:30" ht="15" customHeight="1" x14ac:dyDescent="0.25">
      <c r="A172" s="15"/>
      <c r="B172" s="65"/>
      <c r="C172" s="277"/>
      <c r="D172" s="278"/>
      <c r="E172" s="278"/>
      <c r="F172" s="278"/>
      <c r="G172" s="278"/>
      <c r="H172" s="278"/>
      <c r="I172" s="278"/>
      <c r="J172" s="278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17"/>
      <c r="AC172" s="36" t="s">
        <v>87</v>
      </c>
      <c r="AD172" s="3" t="s">
        <v>154</v>
      </c>
    </row>
    <row r="173" spans="1:30" ht="15" customHeight="1" x14ac:dyDescent="0.25">
      <c r="A173" s="18"/>
      <c r="B173" s="65"/>
      <c r="C173" s="277"/>
      <c r="D173" s="278"/>
      <c r="E173" s="278"/>
      <c r="F173" s="278"/>
      <c r="G173" s="278"/>
      <c r="H173" s="278"/>
      <c r="I173" s="278"/>
      <c r="J173" s="278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17"/>
      <c r="AC173" s="36" t="s">
        <v>87</v>
      </c>
      <c r="AD173" s="3" t="s">
        <v>155</v>
      </c>
    </row>
    <row r="174" spans="1:30" ht="15" customHeight="1" x14ac:dyDescent="0.25">
      <c r="A174" s="18"/>
      <c r="B174" s="65"/>
      <c r="C174" s="277"/>
      <c r="D174" s="278"/>
      <c r="E174" s="278"/>
      <c r="F174" s="278"/>
      <c r="G174" s="278"/>
      <c r="H174" s="278"/>
      <c r="I174" s="278"/>
      <c r="J174" s="278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17"/>
      <c r="AC174" s="36" t="s">
        <v>87</v>
      </c>
      <c r="AD174" s="3" t="s">
        <v>156</v>
      </c>
    </row>
    <row r="175" spans="1:30" ht="30" customHeight="1" x14ac:dyDescent="0.25">
      <c r="A175" s="19" t="s">
        <v>34</v>
      </c>
      <c r="B175" s="284" t="s">
        <v>397</v>
      </c>
      <c r="C175" s="279"/>
      <c r="D175" s="279"/>
      <c r="E175" s="279"/>
      <c r="F175" s="279"/>
      <c r="G175" s="279"/>
      <c r="H175" s="279"/>
      <c r="I175" s="279"/>
      <c r="J175" s="285"/>
      <c r="K175" s="57">
        <f t="shared" ref="K175:Y175" si="27">SUM(K162:K174)</f>
        <v>7</v>
      </c>
      <c r="L175" s="57">
        <f t="shared" si="27"/>
        <v>15</v>
      </c>
      <c r="M175" s="57">
        <f t="shared" si="27"/>
        <v>15</v>
      </c>
      <c r="N175" s="57">
        <f t="shared" si="27"/>
        <v>7</v>
      </c>
      <c r="O175" s="57">
        <f t="shared" si="27"/>
        <v>5</v>
      </c>
      <c r="P175" s="57">
        <f t="shared" si="27"/>
        <v>8</v>
      </c>
      <c r="Q175" s="57">
        <f t="shared" si="27"/>
        <v>12</v>
      </c>
      <c r="R175" s="57">
        <f t="shared" si="27"/>
        <v>34</v>
      </c>
      <c r="S175" s="57">
        <f t="shared" si="27"/>
        <v>55</v>
      </c>
      <c r="T175" s="57">
        <f t="shared" si="27"/>
        <v>6</v>
      </c>
      <c r="U175" s="57">
        <f t="shared" si="27"/>
        <v>7</v>
      </c>
      <c r="V175" s="57">
        <f t="shared" si="27"/>
        <v>4</v>
      </c>
      <c r="W175" s="57">
        <f t="shared" si="27"/>
        <v>11</v>
      </c>
      <c r="X175" s="57">
        <f t="shared" si="27"/>
        <v>13</v>
      </c>
      <c r="Y175" s="57">
        <f t="shared" si="27"/>
        <v>8</v>
      </c>
      <c r="Z175" s="57">
        <f t="shared" ref="Z175:Z185" si="28">SUM(K175:Y175)</f>
        <v>207</v>
      </c>
      <c r="AC175" s="36" t="s">
        <v>87</v>
      </c>
      <c r="AD175" s="1" t="s">
        <v>183</v>
      </c>
    </row>
    <row r="176" spans="1:30" ht="30" customHeight="1" x14ac:dyDescent="0.25">
      <c r="A176" s="20" t="s">
        <v>58</v>
      </c>
      <c r="B176" s="21" t="s">
        <v>229</v>
      </c>
      <c r="C176" s="286" t="s">
        <v>245</v>
      </c>
      <c r="D176" s="286"/>
      <c r="E176" s="286"/>
      <c r="F176" s="286"/>
      <c r="G176" s="286"/>
      <c r="H176" s="286"/>
      <c r="I176" s="286"/>
      <c r="J176" s="287"/>
      <c r="K176" s="98">
        <v>2</v>
      </c>
      <c r="L176" s="98">
        <v>4</v>
      </c>
      <c r="M176" s="98">
        <v>4</v>
      </c>
      <c r="N176" s="98">
        <v>2</v>
      </c>
      <c r="O176" s="98">
        <v>3</v>
      </c>
      <c r="P176" s="98">
        <v>2</v>
      </c>
      <c r="Q176" s="98">
        <v>1</v>
      </c>
      <c r="R176" s="98">
        <v>9</v>
      </c>
      <c r="S176" s="98">
        <v>4</v>
      </c>
      <c r="T176" s="98">
        <v>3</v>
      </c>
      <c r="U176" s="98">
        <v>6</v>
      </c>
      <c r="V176" s="98">
        <v>1</v>
      </c>
      <c r="W176" s="98">
        <v>3</v>
      </c>
      <c r="X176" s="98">
        <v>2</v>
      </c>
      <c r="Y176" s="98">
        <v>3</v>
      </c>
      <c r="Z176" s="55">
        <f t="shared" si="28"/>
        <v>49</v>
      </c>
      <c r="AA176" s="17"/>
      <c r="AC176" s="36" t="s">
        <v>87</v>
      </c>
      <c r="AD176" s="3" t="s">
        <v>157</v>
      </c>
    </row>
    <row r="177" spans="1:30" ht="13.9" customHeight="1" x14ac:dyDescent="0.25">
      <c r="A177" s="22" t="s">
        <v>59</v>
      </c>
      <c r="B177" s="49" t="s">
        <v>102</v>
      </c>
      <c r="C177" s="278" t="s">
        <v>246</v>
      </c>
      <c r="D177" s="278"/>
      <c r="E177" s="278"/>
      <c r="F177" s="278"/>
      <c r="G177" s="278"/>
      <c r="H177" s="278"/>
      <c r="I177" s="278"/>
      <c r="J177" s="278"/>
      <c r="K177" s="98">
        <v>0</v>
      </c>
      <c r="L177" s="98">
        <v>3</v>
      </c>
      <c r="M177" s="98">
        <v>0</v>
      </c>
      <c r="N177" s="98">
        <v>1</v>
      </c>
      <c r="O177" s="98">
        <v>0</v>
      </c>
      <c r="P177" s="98">
        <v>6</v>
      </c>
      <c r="Q177" s="98">
        <v>3</v>
      </c>
      <c r="R177" s="98">
        <v>4</v>
      </c>
      <c r="S177" s="98">
        <v>3</v>
      </c>
      <c r="T177" s="98">
        <v>7</v>
      </c>
      <c r="U177" s="98">
        <v>2</v>
      </c>
      <c r="V177" s="98">
        <v>1</v>
      </c>
      <c r="W177" s="98">
        <v>2</v>
      </c>
      <c r="X177" s="98">
        <v>2</v>
      </c>
      <c r="Y177" s="98">
        <v>0</v>
      </c>
      <c r="Z177" s="55">
        <f t="shared" si="28"/>
        <v>34</v>
      </c>
      <c r="AA177" s="17"/>
      <c r="AC177" s="36" t="s">
        <v>87</v>
      </c>
      <c r="AD177" s="3" t="s">
        <v>158</v>
      </c>
    </row>
    <row r="178" spans="1:30" ht="13.9" customHeight="1" x14ac:dyDescent="0.25">
      <c r="A178" s="18"/>
      <c r="B178" s="49" t="s">
        <v>229</v>
      </c>
      <c r="C178" s="278" t="s">
        <v>247</v>
      </c>
      <c r="D178" s="278"/>
      <c r="E178" s="278"/>
      <c r="F178" s="278"/>
      <c r="G178" s="278"/>
      <c r="H178" s="278"/>
      <c r="I178" s="278"/>
      <c r="J178" s="278"/>
      <c r="K178" s="98">
        <v>1</v>
      </c>
      <c r="L178" s="98">
        <v>1</v>
      </c>
      <c r="M178" s="98">
        <v>0</v>
      </c>
      <c r="N178" s="98">
        <v>0</v>
      </c>
      <c r="O178" s="98">
        <v>1</v>
      </c>
      <c r="P178" s="98">
        <v>0</v>
      </c>
      <c r="Q178" s="98">
        <v>2</v>
      </c>
      <c r="R178" s="98">
        <v>1</v>
      </c>
      <c r="S178" s="98">
        <v>0</v>
      </c>
      <c r="T178" s="98">
        <v>1</v>
      </c>
      <c r="U178" s="98">
        <v>1</v>
      </c>
      <c r="V178" s="98">
        <v>0</v>
      </c>
      <c r="W178" s="98">
        <v>0</v>
      </c>
      <c r="X178" s="98">
        <v>1</v>
      </c>
      <c r="Y178" s="98">
        <v>1</v>
      </c>
      <c r="Z178" s="55">
        <f t="shared" si="28"/>
        <v>10</v>
      </c>
      <c r="AA178" s="17"/>
      <c r="AC178" s="36" t="s">
        <v>87</v>
      </c>
      <c r="AD178" s="3" t="s">
        <v>159</v>
      </c>
    </row>
    <row r="179" spans="1:30" ht="13.9" customHeight="1" x14ac:dyDescent="0.25">
      <c r="A179" s="18"/>
      <c r="B179" s="49" t="s">
        <v>231</v>
      </c>
      <c r="C179" s="278" t="s">
        <v>248</v>
      </c>
      <c r="D179" s="278"/>
      <c r="E179" s="278"/>
      <c r="F179" s="278"/>
      <c r="G179" s="278"/>
      <c r="H179" s="278"/>
      <c r="I179" s="278"/>
      <c r="J179" s="278"/>
      <c r="K179" s="98">
        <v>1</v>
      </c>
      <c r="L179" s="98">
        <v>1</v>
      </c>
      <c r="M179" s="98">
        <v>0</v>
      </c>
      <c r="N179" s="98">
        <v>0</v>
      </c>
      <c r="O179" s="98">
        <v>1</v>
      </c>
      <c r="P179" s="98">
        <v>0</v>
      </c>
      <c r="Q179" s="98">
        <v>1</v>
      </c>
      <c r="R179" s="98">
        <v>1</v>
      </c>
      <c r="S179" s="98">
        <v>1</v>
      </c>
      <c r="T179" s="98">
        <v>1</v>
      </c>
      <c r="U179" s="98">
        <v>1</v>
      </c>
      <c r="V179" s="98">
        <v>0</v>
      </c>
      <c r="W179" s="98">
        <v>1</v>
      </c>
      <c r="X179" s="98">
        <v>1</v>
      </c>
      <c r="Y179" s="98">
        <v>1</v>
      </c>
      <c r="Z179" s="55">
        <f t="shared" si="28"/>
        <v>11</v>
      </c>
      <c r="AA179" s="17"/>
      <c r="AC179" s="36" t="s">
        <v>87</v>
      </c>
      <c r="AD179" s="3" t="s">
        <v>160</v>
      </c>
    </row>
    <row r="180" spans="1:30" ht="13.5" customHeight="1" x14ac:dyDescent="0.25">
      <c r="A180" s="18"/>
      <c r="B180" s="49" t="s">
        <v>233</v>
      </c>
      <c r="C180" s="278" t="s">
        <v>249</v>
      </c>
      <c r="D180" s="278"/>
      <c r="E180" s="278"/>
      <c r="F180" s="278"/>
      <c r="G180" s="278"/>
      <c r="H180" s="278"/>
      <c r="I180" s="278"/>
      <c r="J180" s="278"/>
      <c r="K180" s="98">
        <v>0</v>
      </c>
      <c r="L180" s="98">
        <v>0</v>
      </c>
      <c r="M180" s="98">
        <v>0</v>
      </c>
      <c r="N180" s="98">
        <v>1</v>
      </c>
      <c r="O180" s="98">
        <v>0</v>
      </c>
      <c r="P180" s="98">
        <v>0</v>
      </c>
      <c r="Q180" s="98">
        <v>0</v>
      </c>
      <c r="R180" s="98">
        <v>1</v>
      </c>
      <c r="S180" s="98">
        <v>0</v>
      </c>
      <c r="T180" s="98">
        <v>0</v>
      </c>
      <c r="U180" s="98">
        <v>0</v>
      </c>
      <c r="V180" s="98">
        <v>1</v>
      </c>
      <c r="W180" s="98">
        <v>1</v>
      </c>
      <c r="X180" s="98">
        <v>1</v>
      </c>
      <c r="Y180" s="98">
        <v>0</v>
      </c>
      <c r="Z180" s="55">
        <f t="shared" si="28"/>
        <v>5</v>
      </c>
      <c r="AA180" s="17"/>
      <c r="AC180" s="36" t="s">
        <v>87</v>
      </c>
      <c r="AD180" s="3" t="s">
        <v>161</v>
      </c>
    </row>
    <row r="181" spans="1:30" ht="13.5" customHeight="1" x14ac:dyDescent="0.25">
      <c r="A181" s="18"/>
      <c r="B181" s="49" t="s">
        <v>235</v>
      </c>
      <c r="C181" s="278" t="s">
        <v>250</v>
      </c>
      <c r="D181" s="278"/>
      <c r="E181" s="278"/>
      <c r="F181" s="278"/>
      <c r="G181" s="278"/>
      <c r="H181" s="278"/>
      <c r="I181" s="278"/>
      <c r="J181" s="278"/>
      <c r="K181" s="98">
        <v>0</v>
      </c>
      <c r="L181" s="98">
        <v>0</v>
      </c>
      <c r="M181" s="98">
        <v>0</v>
      </c>
      <c r="N181" s="98">
        <v>3</v>
      </c>
      <c r="O181" s="98">
        <v>0</v>
      </c>
      <c r="P181" s="98">
        <v>1</v>
      </c>
      <c r="Q181" s="98">
        <v>1</v>
      </c>
      <c r="R181" s="98">
        <v>1</v>
      </c>
      <c r="S181" s="98">
        <v>1</v>
      </c>
      <c r="T181" s="98">
        <v>0</v>
      </c>
      <c r="U181" s="98">
        <v>1</v>
      </c>
      <c r="V181" s="98">
        <v>0</v>
      </c>
      <c r="W181" s="98">
        <v>0</v>
      </c>
      <c r="X181" s="98">
        <v>0</v>
      </c>
      <c r="Y181" s="98">
        <v>0</v>
      </c>
      <c r="Z181" s="55">
        <f t="shared" si="28"/>
        <v>8</v>
      </c>
      <c r="AA181" s="17"/>
      <c r="AC181" s="36" t="s">
        <v>87</v>
      </c>
      <c r="AD181" s="3" t="s">
        <v>162</v>
      </c>
    </row>
    <row r="182" spans="1:30" ht="13.5" customHeight="1" x14ac:dyDescent="0.25">
      <c r="A182" s="18"/>
      <c r="B182" s="49" t="s">
        <v>237</v>
      </c>
      <c r="C182" s="278" t="s">
        <v>251</v>
      </c>
      <c r="D182" s="278"/>
      <c r="E182" s="278"/>
      <c r="F182" s="278"/>
      <c r="G182" s="278"/>
      <c r="H182" s="278"/>
      <c r="I182" s="278"/>
      <c r="J182" s="278"/>
      <c r="K182" s="98">
        <v>0</v>
      </c>
      <c r="L182" s="98">
        <v>0</v>
      </c>
      <c r="M182" s="98">
        <v>0</v>
      </c>
      <c r="N182" s="98">
        <v>0</v>
      </c>
      <c r="O182" s="98">
        <v>0</v>
      </c>
      <c r="P182" s="98">
        <v>0</v>
      </c>
      <c r="Q182" s="98">
        <v>1</v>
      </c>
      <c r="R182" s="98">
        <v>0</v>
      </c>
      <c r="S182" s="98">
        <v>0</v>
      </c>
      <c r="T182" s="98">
        <v>0</v>
      </c>
      <c r="U182" s="98">
        <v>0</v>
      </c>
      <c r="V182" s="98">
        <v>0</v>
      </c>
      <c r="W182" s="98">
        <v>0</v>
      </c>
      <c r="X182" s="98">
        <v>1</v>
      </c>
      <c r="Y182" s="98">
        <v>0</v>
      </c>
      <c r="Z182" s="55">
        <f t="shared" si="28"/>
        <v>2</v>
      </c>
      <c r="AA182" s="17"/>
      <c r="AC182" s="36" t="s">
        <v>87</v>
      </c>
      <c r="AD182" s="3" t="s">
        <v>163</v>
      </c>
    </row>
    <row r="183" spans="1:30" ht="13.5" customHeight="1" x14ac:dyDescent="0.25">
      <c r="A183" s="18"/>
      <c r="B183" s="49" t="s">
        <v>239</v>
      </c>
      <c r="C183" s="278" t="s">
        <v>252</v>
      </c>
      <c r="D183" s="278"/>
      <c r="E183" s="278"/>
      <c r="F183" s="278"/>
      <c r="G183" s="278"/>
      <c r="H183" s="278"/>
      <c r="I183" s="278"/>
      <c r="J183" s="278"/>
      <c r="K183" s="98">
        <v>0</v>
      </c>
      <c r="L183" s="98">
        <v>0</v>
      </c>
      <c r="M183" s="98">
        <v>0</v>
      </c>
      <c r="N183" s="98">
        <v>0</v>
      </c>
      <c r="O183" s="98">
        <v>0</v>
      </c>
      <c r="P183" s="98">
        <v>0</v>
      </c>
      <c r="Q183" s="98">
        <v>0</v>
      </c>
      <c r="R183" s="98">
        <v>0</v>
      </c>
      <c r="S183" s="98">
        <v>0</v>
      </c>
      <c r="T183" s="98">
        <v>0</v>
      </c>
      <c r="U183" s="98">
        <v>0</v>
      </c>
      <c r="V183" s="98">
        <v>0</v>
      </c>
      <c r="W183" s="98">
        <v>0</v>
      </c>
      <c r="X183" s="98">
        <v>0</v>
      </c>
      <c r="Y183" s="98">
        <v>0</v>
      </c>
      <c r="Z183" s="55">
        <f t="shared" si="28"/>
        <v>0</v>
      </c>
      <c r="AA183" s="17"/>
      <c r="AC183" s="36" t="s">
        <v>87</v>
      </c>
      <c r="AD183" s="3" t="s">
        <v>164</v>
      </c>
    </row>
    <row r="184" spans="1:30" ht="13.5" customHeight="1" x14ac:dyDescent="0.25">
      <c r="A184" s="18"/>
      <c r="B184" s="49" t="s">
        <v>241</v>
      </c>
      <c r="C184" s="278" t="s">
        <v>253</v>
      </c>
      <c r="D184" s="278"/>
      <c r="E184" s="278"/>
      <c r="F184" s="278"/>
      <c r="G184" s="278"/>
      <c r="H184" s="278"/>
      <c r="I184" s="278"/>
      <c r="J184" s="278"/>
      <c r="K184" s="98">
        <v>0</v>
      </c>
      <c r="L184" s="98">
        <v>0</v>
      </c>
      <c r="M184" s="98">
        <v>0</v>
      </c>
      <c r="N184" s="98">
        <v>0</v>
      </c>
      <c r="O184" s="98">
        <v>0</v>
      </c>
      <c r="P184" s="98">
        <v>0</v>
      </c>
      <c r="Q184" s="98">
        <v>0</v>
      </c>
      <c r="R184" s="98">
        <v>0</v>
      </c>
      <c r="S184" s="98">
        <v>0</v>
      </c>
      <c r="T184" s="98">
        <v>0</v>
      </c>
      <c r="U184" s="98">
        <v>0</v>
      </c>
      <c r="V184" s="98">
        <v>0</v>
      </c>
      <c r="W184" s="98">
        <v>0</v>
      </c>
      <c r="X184" s="98">
        <v>0</v>
      </c>
      <c r="Y184" s="98">
        <v>0</v>
      </c>
      <c r="Z184" s="55">
        <f t="shared" si="28"/>
        <v>0</v>
      </c>
      <c r="AA184" s="17"/>
      <c r="AC184" s="36" t="s">
        <v>87</v>
      </c>
      <c r="AD184" s="3" t="s">
        <v>165</v>
      </c>
    </row>
    <row r="185" spans="1:30" ht="13.5" customHeight="1" x14ac:dyDescent="0.25">
      <c r="A185" s="18"/>
      <c r="B185" s="49" t="s">
        <v>243</v>
      </c>
      <c r="C185" s="278" t="s">
        <v>254</v>
      </c>
      <c r="D185" s="278"/>
      <c r="E185" s="278"/>
      <c r="F185" s="278"/>
      <c r="G185" s="278"/>
      <c r="H185" s="278"/>
      <c r="I185" s="278"/>
      <c r="J185" s="278"/>
      <c r="K185" s="98">
        <v>0</v>
      </c>
      <c r="L185" s="98">
        <v>0</v>
      </c>
      <c r="M185" s="98">
        <v>1</v>
      </c>
      <c r="N185" s="98">
        <v>0</v>
      </c>
      <c r="O185" s="98">
        <v>0</v>
      </c>
      <c r="P185" s="98">
        <v>0</v>
      </c>
      <c r="Q185" s="98">
        <v>0</v>
      </c>
      <c r="R185" s="98">
        <v>1</v>
      </c>
      <c r="S185" s="98">
        <v>0</v>
      </c>
      <c r="T185" s="98">
        <v>0</v>
      </c>
      <c r="U185" s="98">
        <v>0</v>
      </c>
      <c r="V185" s="98">
        <v>1</v>
      </c>
      <c r="W185" s="98">
        <v>0</v>
      </c>
      <c r="X185" s="98">
        <v>0</v>
      </c>
      <c r="Y185" s="98">
        <v>0</v>
      </c>
      <c r="Z185" s="57">
        <f t="shared" si="28"/>
        <v>3</v>
      </c>
      <c r="AA185" s="17"/>
      <c r="AC185" s="36" t="s">
        <v>87</v>
      </c>
      <c r="AD185" s="3" t="s">
        <v>166</v>
      </c>
    </row>
    <row r="186" spans="1:30" ht="13.5" customHeight="1" x14ac:dyDescent="0.25">
      <c r="A186" s="18"/>
      <c r="B186" s="67"/>
      <c r="C186" s="277"/>
      <c r="D186" s="278"/>
      <c r="E186" s="278"/>
      <c r="F186" s="278"/>
      <c r="G186" s="278"/>
      <c r="H186" s="278"/>
      <c r="I186" s="278"/>
      <c r="J186" s="278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17"/>
      <c r="AC186" s="36" t="s">
        <v>87</v>
      </c>
      <c r="AD186" s="3" t="s">
        <v>167</v>
      </c>
    </row>
    <row r="187" spans="1:30" ht="13.5" customHeight="1" x14ac:dyDescent="0.25">
      <c r="A187" s="18"/>
      <c r="B187" s="67"/>
      <c r="C187" s="277"/>
      <c r="D187" s="278"/>
      <c r="E187" s="278"/>
      <c r="F187" s="278"/>
      <c r="G187" s="278"/>
      <c r="H187" s="278"/>
      <c r="I187" s="278"/>
      <c r="J187" s="278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17"/>
      <c r="AC187" s="36" t="s">
        <v>87</v>
      </c>
      <c r="AD187" s="3" t="s">
        <v>168</v>
      </c>
    </row>
    <row r="188" spans="1:30" ht="13.5" customHeight="1" x14ac:dyDescent="0.25">
      <c r="A188" s="18"/>
      <c r="B188" s="67"/>
      <c r="C188" s="277"/>
      <c r="D188" s="278"/>
      <c r="E188" s="278"/>
      <c r="F188" s="278"/>
      <c r="G188" s="278"/>
      <c r="H188" s="278"/>
      <c r="I188" s="278"/>
      <c r="J188" s="278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17"/>
      <c r="AC188" s="1" t="s">
        <v>87</v>
      </c>
      <c r="AD188" s="3" t="s">
        <v>169</v>
      </c>
    </row>
    <row r="189" spans="1:30" ht="30" customHeight="1" x14ac:dyDescent="0.25">
      <c r="A189" s="19" t="s">
        <v>34</v>
      </c>
      <c r="B189" s="279" t="s">
        <v>397</v>
      </c>
      <c r="C189" s="280"/>
      <c r="D189" s="280"/>
      <c r="E189" s="280"/>
      <c r="F189" s="280"/>
      <c r="G189" s="280"/>
      <c r="H189" s="280"/>
      <c r="I189" s="280"/>
      <c r="J189" s="281"/>
      <c r="K189" s="57">
        <f t="shared" ref="K189:Y189" si="29">SUM(K176:K188)</f>
        <v>4</v>
      </c>
      <c r="L189" s="57">
        <f t="shared" si="29"/>
        <v>9</v>
      </c>
      <c r="M189" s="57">
        <f t="shared" si="29"/>
        <v>5</v>
      </c>
      <c r="N189" s="57">
        <f t="shared" si="29"/>
        <v>7</v>
      </c>
      <c r="O189" s="57">
        <f t="shared" si="29"/>
        <v>5</v>
      </c>
      <c r="P189" s="57">
        <f t="shared" si="29"/>
        <v>9</v>
      </c>
      <c r="Q189" s="57">
        <f t="shared" si="29"/>
        <v>9</v>
      </c>
      <c r="R189" s="57">
        <f t="shared" si="29"/>
        <v>18</v>
      </c>
      <c r="S189" s="57">
        <f t="shared" si="29"/>
        <v>9</v>
      </c>
      <c r="T189" s="57">
        <f t="shared" si="29"/>
        <v>12</v>
      </c>
      <c r="U189" s="57">
        <f t="shared" si="29"/>
        <v>11</v>
      </c>
      <c r="V189" s="57">
        <f t="shared" si="29"/>
        <v>4</v>
      </c>
      <c r="W189" s="57">
        <f t="shared" si="29"/>
        <v>7</v>
      </c>
      <c r="X189" s="57">
        <f t="shared" si="29"/>
        <v>8</v>
      </c>
      <c r="Y189" s="57">
        <f t="shared" si="29"/>
        <v>5</v>
      </c>
      <c r="Z189" s="57">
        <f>SUM(K189:Y189)</f>
        <v>122</v>
      </c>
      <c r="AC189" s="1" t="s">
        <v>87</v>
      </c>
      <c r="AD189" s="1" t="s">
        <v>183</v>
      </c>
    </row>
    <row r="190" spans="1:30" ht="15.75" customHeight="1" x14ac:dyDescent="0.25">
      <c r="AA190" s="1" t="s">
        <v>97</v>
      </c>
      <c r="AC190"/>
    </row>
    <row r="191" spans="1:30" ht="16.5" customHeight="1" x14ac:dyDescent="0.25">
      <c r="C191" s="253" t="s">
        <v>36</v>
      </c>
      <c r="D191" s="254"/>
      <c r="E191" s="254"/>
      <c r="F191" s="254"/>
      <c r="G191" s="254"/>
      <c r="H191" s="254"/>
      <c r="I191" s="254"/>
      <c r="J191" s="254"/>
      <c r="K191" s="254"/>
      <c r="L191" s="254"/>
      <c r="M191" s="254"/>
      <c r="N191" s="253" t="s">
        <v>42</v>
      </c>
      <c r="O191" s="254"/>
      <c r="P191" s="254"/>
      <c r="Q191" s="254"/>
      <c r="R191" s="254"/>
      <c r="S191" s="254"/>
      <c r="T191" s="254"/>
      <c r="U191" s="254"/>
      <c r="V191" s="254"/>
      <c r="W191" s="254"/>
      <c r="X191" s="254"/>
      <c r="Y191" s="255"/>
      <c r="AC191"/>
    </row>
    <row r="192" spans="1:30" ht="24" customHeight="1" x14ac:dyDescent="0.25">
      <c r="A192" s="23"/>
      <c r="B192" s="6"/>
      <c r="C192" s="282" t="s">
        <v>403</v>
      </c>
      <c r="D192" s="283"/>
      <c r="E192" s="283"/>
      <c r="F192" s="282" t="s">
        <v>404</v>
      </c>
      <c r="G192" s="283"/>
      <c r="H192" s="283"/>
      <c r="I192" s="282" t="s">
        <v>405</v>
      </c>
      <c r="J192" s="283"/>
      <c r="K192" s="282" t="s">
        <v>406</v>
      </c>
      <c r="L192" s="282" t="s">
        <v>407</v>
      </c>
      <c r="M192" s="283"/>
      <c r="N192" s="99" t="s">
        <v>403</v>
      </c>
      <c r="O192" s="100" t="s">
        <v>404</v>
      </c>
      <c r="P192" s="282" t="s">
        <v>405</v>
      </c>
      <c r="Q192" s="283"/>
      <c r="R192" s="282" t="s">
        <v>406</v>
      </c>
      <c r="S192" s="283"/>
      <c r="T192" s="282" t="s">
        <v>407</v>
      </c>
      <c r="U192" s="283"/>
      <c r="V192" s="282" t="s">
        <v>408</v>
      </c>
      <c r="W192" s="283"/>
      <c r="X192" s="101" t="s">
        <v>409</v>
      </c>
      <c r="Y192" s="102" t="s">
        <v>410</v>
      </c>
      <c r="AC192"/>
    </row>
    <row r="193" spans="1:30" ht="24" customHeight="1" x14ac:dyDescent="0.25">
      <c r="A193" s="24"/>
      <c r="B193" s="25"/>
      <c r="C193" s="283"/>
      <c r="D193" s="283"/>
      <c r="E193" s="283"/>
      <c r="F193" s="283"/>
      <c r="G193" s="283"/>
      <c r="H193" s="283"/>
      <c r="I193" s="283"/>
      <c r="J193" s="283"/>
      <c r="K193" s="283"/>
      <c r="L193" s="283"/>
      <c r="M193" s="283"/>
      <c r="N193" s="103" t="s">
        <v>411</v>
      </c>
      <c r="O193" s="104" t="s">
        <v>412</v>
      </c>
      <c r="P193" s="275" t="s">
        <v>413</v>
      </c>
      <c r="Q193" s="276"/>
      <c r="R193" s="275" t="s">
        <v>414</v>
      </c>
      <c r="S193" s="276"/>
      <c r="T193" s="275" t="s">
        <v>415</v>
      </c>
      <c r="U193" s="276"/>
      <c r="V193" s="275" t="s">
        <v>416</v>
      </c>
      <c r="W193" s="276"/>
      <c r="X193" s="105" t="s">
        <v>417</v>
      </c>
      <c r="Y193" s="106" t="s">
        <v>418</v>
      </c>
      <c r="AC193"/>
    </row>
    <row r="194" spans="1:30" ht="15" customHeight="1" x14ac:dyDescent="0.25">
      <c r="AC194"/>
    </row>
    <row r="195" spans="1:30" ht="16.5" customHeight="1" x14ac:dyDescent="0.25">
      <c r="J195" s="273"/>
      <c r="K195" s="273"/>
      <c r="L195" s="273"/>
      <c r="M195" s="273"/>
      <c r="N195" s="273"/>
      <c r="O195" s="273"/>
      <c r="P195" s="273"/>
      <c r="Q195" s="273"/>
      <c r="R195" s="273"/>
      <c r="S195" s="273"/>
      <c r="T195" s="273"/>
      <c r="U195" s="273"/>
      <c r="V195" s="273"/>
      <c r="W195" s="273"/>
      <c r="X195" s="6"/>
      <c r="Y195" s="7"/>
      <c r="Z195" s="7"/>
      <c r="AA195" s="8"/>
      <c r="AC195"/>
      <c r="AD195" t="s">
        <v>369</v>
      </c>
    </row>
    <row r="196" spans="1:30" ht="22.5" customHeight="1" x14ac:dyDescent="0.25">
      <c r="J196" s="271" t="s">
        <v>1</v>
      </c>
      <c r="K196" s="271"/>
      <c r="L196" s="271"/>
      <c r="M196" s="271"/>
      <c r="N196" s="9" t="s">
        <v>341</v>
      </c>
      <c r="O196" s="9"/>
      <c r="P196" s="9"/>
      <c r="Q196" s="9"/>
      <c r="R196" s="9" t="s">
        <v>3</v>
      </c>
      <c r="S196" s="9"/>
      <c r="T196" s="9"/>
      <c r="U196" s="9" t="s">
        <v>340</v>
      </c>
      <c r="W196" s="9"/>
      <c r="X196" s="10"/>
      <c r="Y196" s="272" t="s">
        <v>85</v>
      </c>
      <c r="Z196" s="272"/>
      <c r="AC196"/>
    </row>
    <row r="197" spans="1:30" ht="22.5" customHeight="1" x14ac:dyDescent="0.25">
      <c r="J197" s="271" t="s">
        <v>2</v>
      </c>
      <c r="K197" s="271"/>
      <c r="L197" s="271"/>
      <c r="M197" s="271"/>
      <c r="N197" s="9" t="s">
        <v>340</v>
      </c>
      <c r="O197" s="9"/>
      <c r="P197" s="9"/>
      <c r="Q197" s="9"/>
      <c r="R197" s="9" t="s">
        <v>4</v>
      </c>
      <c r="S197" s="9"/>
      <c r="T197" s="9"/>
      <c r="U197" s="9" t="s">
        <v>339</v>
      </c>
      <c r="W197" s="9"/>
      <c r="X197" s="10"/>
      <c r="Y197" s="272"/>
      <c r="Z197" s="272"/>
      <c r="AC197"/>
    </row>
    <row r="198" spans="1:30" ht="22.5" customHeight="1" x14ac:dyDescent="0.25">
      <c r="J198" s="273"/>
      <c r="K198" s="273"/>
      <c r="L198" s="273"/>
      <c r="M198" s="273"/>
      <c r="N198" s="9"/>
      <c r="O198" s="9"/>
      <c r="P198" s="9"/>
      <c r="Q198" s="9"/>
      <c r="R198" s="9" t="s">
        <v>5</v>
      </c>
      <c r="S198" s="9"/>
      <c r="T198" s="9"/>
      <c r="U198" s="9" t="s">
        <v>342</v>
      </c>
      <c r="W198" s="9"/>
      <c r="Y198" s="274" t="s">
        <v>369</v>
      </c>
      <c r="Z198" s="274"/>
      <c r="AC198"/>
    </row>
    <row r="199" spans="1:30" ht="23.25" customHeight="1" x14ac:dyDescent="0.25"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267"/>
      <c r="X199" s="267"/>
      <c r="Y199" s="267"/>
      <c r="Z199" s="267"/>
      <c r="AC199"/>
    </row>
    <row r="200" spans="1:30" ht="23.25" customHeight="1" x14ac:dyDescent="0.25"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267"/>
      <c r="X200" s="267"/>
      <c r="Y200" s="267"/>
      <c r="Z200" s="267"/>
      <c r="AC200"/>
    </row>
    <row r="201" spans="1:30" ht="23.25" customHeight="1" x14ac:dyDescent="0.25"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268" t="s">
        <v>370</v>
      </c>
      <c r="X201" s="268"/>
      <c r="Y201" s="268"/>
      <c r="Z201" s="268"/>
      <c r="AC201"/>
    </row>
    <row r="202" spans="1:30" ht="24.95" customHeight="1" x14ac:dyDescent="0.25">
      <c r="A202" s="48" t="s">
        <v>6</v>
      </c>
      <c r="B202" s="269" t="s">
        <v>7</v>
      </c>
      <c r="C202" s="269"/>
      <c r="D202" s="269"/>
      <c r="E202" s="269"/>
      <c r="F202" s="269"/>
      <c r="G202" s="269"/>
      <c r="H202" s="269"/>
      <c r="I202" s="269"/>
      <c r="J202" s="269"/>
      <c r="K202" s="269" t="s">
        <v>8</v>
      </c>
      <c r="L202" s="269"/>
      <c r="M202" s="269"/>
      <c r="N202" s="269"/>
      <c r="O202" s="269"/>
      <c r="P202" s="269"/>
      <c r="Q202" s="269"/>
      <c r="R202" s="269"/>
      <c r="S202" s="269"/>
      <c r="T202" s="269"/>
      <c r="U202" s="269"/>
      <c r="V202" s="269"/>
      <c r="W202" s="269"/>
      <c r="X202" s="269"/>
      <c r="Y202" s="269"/>
      <c r="Z202" s="269"/>
      <c r="AC202"/>
    </row>
    <row r="203" spans="1:30" ht="48.75" customHeight="1" x14ac:dyDescent="0.25">
      <c r="A203" s="48" t="s">
        <v>55</v>
      </c>
      <c r="B203" s="270" t="s">
        <v>56</v>
      </c>
      <c r="C203" s="270"/>
      <c r="D203" s="270"/>
      <c r="E203" s="270"/>
      <c r="F203" s="270"/>
      <c r="G203" s="270"/>
      <c r="H203" s="270"/>
      <c r="I203" s="270"/>
      <c r="J203" s="270"/>
      <c r="K203" s="11" t="s">
        <v>217</v>
      </c>
      <c r="L203" s="11" t="s">
        <v>220</v>
      </c>
      <c r="M203" s="11" t="s">
        <v>222</v>
      </c>
      <c r="N203" s="11" t="s">
        <v>224</v>
      </c>
      <c r="O203" s="11" t="s">
        <v>226</v>
      </c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48" t="s">
        <v>10</v>
      </c>
      <c r="AC203"/>
      <c r="AD203" t="s">
        <v>218</v>
      </c>
    </row>
    <row r="204" spans="1:30" ht="12.75" customHeight="1" x14ac:dyDescent="0.25">
      <c r="A204" s="12" t="s">
        <v>11</v>
      </c>
      <c r="B204" s="261" t="s">
        <v>12</v>
      </c>
      <c r="C204" s="261"/>
      <c r="D204" s="261"/>
      <c r="E204" s="261"/>
      <c r="F204" s="261"/>
      <c r="G204" s="261"/>
      <c r="H204" s="261"/>
      <c r="I204" s="261"/>
      <c r="J204" s="261"/>
      <c r="K204" s="13" t="s">
        <v>13</v>
      </c>
      <c r="L204" s="13" t="s">
        <v>14</v>
      </c>
      <c r="M204" s="13" t="s">
        <v>15</v>
      </c>
      <c r="N204" s="13" t="s">
        <v>16</v>
      </c>
      <c r="O204" s="13" t="s">
        <v>17</v>
      </c>
      <c r="P204" s="13" t="s">
        <v>18</v>
      </c>
      <c r="Q204" s="13" t="s">
        <v>19</v>
      </c>
      <c r="R204" s="13" t="s">
        <v>20</v>
      </c>
      <c r="S204" s="13" t="s">
        <v>21</v>
      </c>
      <c r="T204" s="13" t="s">
        <v>22</v>
      </c>
      <c r="U204" s="13" t="s">
        <v>23</v>
      </c>
      <c r="V204" s="13" t="s">
        <v>24</v>
      </c>
      <c r="W204" s="13" t="s">
        <v>25</v>
      </c>
      <c r="X204" s="13" t="s">
        <v>26</v>
      </c>
      <c r="Y204" s="13" t="s">
        <v>27</v>
      </c>
      <c r="Z204" s="13" t="s">
        <v>28</v>
      </c>
      <c r="AC204"/>
      <c r="AD204" s="39"/>
    </row>
    <row r="205" spans="1:30" ht="15" customHeight="1" x14ac:dyDescent="0.25">
      <c r="A205" s="288" t="s">
        <v>57</v>
      </c>
      <c r="B205" s="288"/>
      <c r="C205" s="288"/>
      <c r="D205" s="288"/>
      <c r="E205" s="288"/>
      <c r="F205" s="288"/>
      <c r="G205" s="288"/>
      <c r="H205" s="288"/>
      <c r="I205" s="288"/>
      <c r="J205" s="288"/>
      <c r="K205" s="289"/>
      <c r="L205" s="290"/>
      <c r="M205" s="290"/>
      <c r="N205" s="290"/>
      <c r="O205" s="290"/>
      <c r="P205" s="290"/>
      <c r="Q205" s="290"/>
      <c r="R205" s="290"/>
      <c r="S205" s="290"/>
      <c r="T205" s="290"/>
      <c r="U205" s="290"/>
      <c r="V205" s="290"/>
      <c r="W205" s="290"/>
      <c r="X205" s="290"/>
      <c r="Y205" s="290"/>
      <c r="Z205" s="291"/>
      <c r="AC205"/>
      <c r="AD205" s="52"/>
    </row>
    <row r="206" spans="1:30" ht="30" customHeight="1" x14ac:dyDescent="0.25">
      <c r="A206" s="15" t="s">
        <v>58</v>
      </c>
      <c r="B206" s="16" t="s">
        <v>102</v>
      </c>
      <c r="C206" s="286" t="s">
        <v>227</v>
      </c>
      <c r="D206" s="286"/>
      <c r="E206" s="286"/>
      <c r="F206" s="286"/>
      <c r="G206" s="286"/>
      <c r="H206" s="286"/>
      <c r="I206" s="286"/>
      <c r="J206" s="287"/>
      <c r="K206" s="55">
        <f t="shared" ref="K206:K215" si="30">Z162</f>
        <v>73</v>
      </c>
      <c r="L206" s="98">
        <v>5</v>
      </c>
      <c r="M206" s="98">
        <v>2</v>
      </c>
      <c r="N206" s="98">
        <v>4</v>
      </c>
      <c r="O206" s="98">
        <v>6</v>
      </c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55">
        <f t="shared" ref="Z206:Z215" si="31">SUM(K206:Y206)</f>
        <v>90</v>
      </c>
      <c r="AA206" s="17"/>
      <c r="AC206" s="36" t="s">
        <v>87</v>
      </c>
      <c r="AD206" s="3" t="s">
        <v>144</v>
      </c>
    </row>
    <row r="207" spans="1:30" ht="13.9" customHeight="1" x14ac:dyDescent="0.25">
      <c r="A207" s="15" t="s">
        <v>59</v>
      </c>
      <c r="B207" s="49" t="s">
        <v>102</v>
      </c>
      <c r="C207" s="278" t="s">
        <v>228</v>
      </c>
      <c r="D207" s="278"/>
      <c r="E207" s="278"/>
      <c r="F207" s="278"/>
      <c r="G207" s="278"/>
      <c r="H207" s="278"/>
      <c r="I207" s="278"/>
      <c r="J207" s="278"/>
      <c r="K207" s="55">
        <f t="shared" si="30"/>
        <v>30</v>
      </c>
      <c r="L207" s="98">
        <v>2</v>
      </c>
      <c r="M207" s="98">
        <v>0</v>
      </c>
      <c r="N207" s="98">
        <v>1</v>
      </c>
      <c r="O207" s="98">
        <v>2</v>
      </c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55">
        <f t="shared" si="31"/>
        <v>35</v>
      </c>
      <c r="AA207" s="17"/>
      <c r="AC207" s="36" t="s">
        <v>87</v>
      </c>
      <c r="AD207" s="3" t="s">
        <v>145</v>
      </c>
    </row>
    <row r="208" spans="1:30" ht="13.9" customHeight="1" x14ac:dyDescent="0.25">
      <c r="A208" s="15"/>
      <c r="B208" s="49" t="s">
        <v>229</v>
      </c>
      <c r="C208" s="278" t="s">
        <v>230</v>
      </c>
      <c r="D208" s="278"/>
      <c r="E208" s="278"/>
      <c r="F208" s="278"/>
      <c r="G208" s="278"/>
      <c r="H208" s="278"/>
      <c r="I208" s="278"/>
      <c r="J208" s="278"/>
      <c r="K208" s="55">
        <f t="shared" si="30"/>
        <v>21</v>
      </c>
      <c r="L208" s="98">
        <v>0</v>
      </c>
      <c r="M208" s="98">
        <v>4</v>
      </c>
      <c r="N208" s="98">
        <v>1</v>
      </c>
      <c r="O208" s="98">
        <v>1</v>
      </c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55">
        <f t="shared" si="31"/>
        <v>27</v>
      </c>
      <c r="AA208" s="17"/>
      <c r="AC208" s="36" t="s">
        <v>87</v>
      </c>
      <c r="AD208" s="3" t="s">
        <v>146</v>
      </c>
    </row>
    <row r="209" spans="1:30" ht="13.9" customHeight="1" x14ac:dyDescent="0.25">
      <c r="A209" s="15"/>
      <c r="B209" s="49" t="s">
        <v>231</v>
      </c>
      <c r="C209" s="278" t="s">
        <v>232</v>
      </c>
      <c r="D209" s="278"/>
      <c r="E209" s="278"/>
      <c r="F209" s="278"/>
      <c r="G209" s="278"/>
      <c r="H209" s="278"/>
      <c r="I209" s="278"/>
      <c r="J209" s="278"/>
      <c r="K209" s="55">
        <f t="shared" si="30"/>
        <v>14</v>
      </c>
      <c r="L209" s="98">
        <v>1</v>
      </c>
      <c r="M209" s="98">
        <v>1</v>
      </c>
      <c r="N209" s="98">
        <v>1</v>
      </c>
      <c r="O209" s="98">
        <v>0</v>
      </c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55">
        <f t="shared" si="31"/>
        <v>17</v>
      </c>
      <c r="AA209" s="17"/>
      <c r="AC209" s="36" t="s">
        <v>87</v>
      </c>
      <c r="AD209" s="3" t="s">
        <v>147</v>
      </c>
    </row>
    <row r="210" spans="1:30" ht="15" customHeight="1" x14ac:dyDescent="0.25">
      <c r="A210" s="15"/>
      <c r="B210" s="49" t="s">
        <v>233</v>
      </c>
      <c r="C210" s="278" t="s">
        <v>234</v>
      </c>
      <c r="D210" s="278"/>
      <c r="E210" s="278"/>
      <c r="F210" s="278"/>
      <c r="G210" s="278"/>
      <c r="H210" s="278"/>
      <c r="I210" s="278"/>
      <c r="J210" s="278"/>
      <c r="K210" s="55">
        <f t="shared" si="30"/>
        <v>8</v>
      </c>
      <c r="L210" s="98">
        <v>0</v>
      </c>
      <c r="M210" s="98">
        <v>1</v>
      </c>
      <c r="N210" s="98">
        <v>0</v>
      </c>
      <c r="O210" s="98">
        <v>1</v>
      </c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55">
        <f t="shared" si="31"/>
        <v>10</v>
      </c>
      <c r="AA210" s="17"/>
      <c r="AC210" s="36" t="s">
        <v>87</v>
      </c>
      <c r="AD210" s="3" t="s">
        <v>148</v>
      </c>
    </row>
    <row r="211" spans="1:30" ht="15" customHeight="1" x14ac:dyDescent="0.25">
      <c r="A211" s="15"/>
      <c r="B211" s="49" t="s">
        <v>235</v>
      </c>
      <c r="C211" s="278" t="s">
        <v>236</v>
      </c>
      <c r="D211" s="278"/>
      <c r="E211" s="278"/>
      <c r="F211" s="278"/>
      <c r="G211" s="278"/>
      <c r="H211" s="278"/>
      <c r="I211" s="278"/>
      <c r="J211" s="278"/>
      <c r="K211" s="55">
        <f t="shared" si="30"/>
        <v>5</v>
      </c>
      <c r="L211" s="98">
        <v>0</v>
      </c>
      <c r="M211" s="98">
        <v>0</v>
      </c>
      <c r="N211" s="98">
        <v>2</v>
      </c>
      <c r="O211" s="98">
        <v>3</v>
      </c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55">
        <f t="shared" si="31"/>
        <v>10</v>
      </c>
      <c r="AA211" s="17"/>
      <c r="AC211" s="36" t="s">
        <v>87</v>
      </c>
      <c r="AD211" s="3" t="s">
        <v>149</v>
      </c>
    </row>
    <row r="212" spans="1:30" ht="15" customHeight="1" x14ac:dyDescent="0.25">
      <c r="A212" s="15"/>
      <c r="B212" s="49" t="s">
        <v>237</v>
      </c>
      <c r="C212" s="278" t="s">
        <v>238</v>
      </c>
      <c r="D212" s="278"/>
      <c r="E212" s="278"/>
      <c r="F212" s="278"/>
      <c r="G212" s="278"/>
      <c r="H212" s="278"/>
      <c r="I212" s="278"/>
      <c r="J212" s="278"/>
      <c r="K212" s="55">
        <f t="shared" si="30"/>
        <v>48</v>
      </c>
      <c r="L212" s="98">
        <v>1</v>
      </c>
      <c r="M212" s="98">
        <v>1</v>
      </c>
      <c r="N212" s="98">
        <v>0</v>
      </c>
      <c r="O212" s="98">
        <v>0</v>
      </c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55">
        <f t="shared" si="31"/>
        <v>50</v>
      </c>
      <c r="AA212" s="17"/>
      <c r="AC212" s="36" t="s">
        <v>87</v>
      </c>
      <c r="AD212" s="3" t="s">
        <v>150</v>
      </c>
    </row>
    <row r="213" spans="1:30" ht="15" customHeight="1" x14ac:dyDescent="0.25">
      <c r="A213" s="15"/>
      <c r="B213" s="49" t="s">
        <v>239</v>
      </c>
      <c r="C213" s="278" t="s">
        <v>240</v>
      </c>
      <c r="D213" s="278"/>
      <c r="E213" s="278"/>
      <c r="F213" s="278"/>
      <c r="G213" s="278"/>
      <c r="H213" s="278"/>
      <c r="I213" s="278"/>
      <c r="J213" s="278"/>
      <c r="K213" s="55">
        <f t="shared" si="30"/>
        <v>2</v>
      </c>
      <c r="L213" s="98">
        <v>0</v>
      </c>
      <c r="M213" s="98">
        <v>0</v>
      </c>
      <c r="N213" s="98">
        <v>0</v>
      </c>
      <c r="O213" s="98">
        <v>0</v>
      </c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55">
        <f t="shared" si="31"/>
        <v>2</v>
      </c>
      <c r="AA213" s="17"/>
      <c r="AC213" s="36" t="s">
        <v>87</v>
      </c>
      <c r="AD213" s="3" t="s">
        <v>151</v>
      </c>
    </row>
    <row r="214" spans="1:30" ht="15" customHeight="1" x14ac:dyDescent="0.25">
      <c r="A214" s="15"/>
      <c r="B214" s="49" t="s">
        <v>241</v>
      </c>
      <c r="C214" s="278" t="s">
        <v>242</v>
      </c>
      <c r="D214" s="278"/>
      <c r="E214" s="278"/>
      <c r="F214" s="278"/>
      <c r="G214" s="278"/>
      <c r="H214" s="278"/>
      <c r="I214" s="278"/>
      <c r="J214" s="278"/>
      <c r="K214" s="55">
        <f t="shared" si="30"/>
        <v>2</v>
      </c>
      <c r="L214" s="98">
        <v>0</v>
      </c>
      <c r="M214" s="98">
        <v>0</v>
      </c>
      <c r="N214" s="98">
        <v>0</v>
      </c>
      <c r="O214" s="98">
        <v>0</v>
      </c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55">
        <f t="shared" si="31"/>
        <v>2</v>
      </c>
      <c r="AA214" s="17"/>
      <c r="AC214" s="36" t="s">
        <v>87</v>
      </c>
      <c r="AD214" s="3" t="s">
        <v>152</v>
      </c>
    </row>
    <row r="215" spans="1:30" ht="15" customHeight="1" x14ac:dyDescent="0.25">
      <c r="A215" s="15"/>
      <c r="B215" s="49" t="s">
        <v>243</v>
      </c>
      <c r="C215" s="278" t="s">
        <v>244</v>
      </c>
      <c r="D215" s="278"/>
      <c r="E215" s="278"/>
      <c r="F215" s="278"/>
      <c r="G215" s="278"/>
      <c r="H215" s="278"/>
      <c r="I215" s="278"/>
      <c r="J215" s="278"/>
      <c r="K215" s="55">
        <f t="shared" si="30"/>
        <v>4</v>
      </c>
      <c r="L215" s="98">
        <v>0</v>
      </c>
      <c r="M215" s="98">
        <v>0</v>
      </c>
      <c r="N215" s="98">
        <v>0</v>
      </c>
      <c r="O215" s="98">
        <v>0</v>
      </c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55">
        <f t="shared" si="31"/>
        <v>4</v>
      </c>
      <c r="AA215" s="17"/>
      <c r="AC215" s="36" t="s">
        <v>87</v>
      </c>
      <c r="AD215" s="3" t="s">
        <v>153</v>
      </c>
    </row>
    <row r="216" spans="1:30" ht="15" customHeight="1" x14ac:dyDescent="0.25">
      <c r="A216" s="15"/>
      <c r="B216" s="66"/>
      <c r="C216" s="277"/>
      <c r="D216" s="278"/>
      <c r="E216" s="278"/>
      <c r="F216" s="278"/>
      <c r="G216" s="278"/>
      <c r="H216" s="278"/>
      <c r="I216" s="278"/>
      <c r="J216" s="278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17"/>
      <c r="AC216" s="36" t="s">
        <v>87</v>
      </c>
      <c r="AD216" s="3" t="s">
        <v>154</v>
      </c>
    </row>
    <row r="217" spans="1:30" ht="15" customHeight="1" x14ac:dyDescent="0.25">
      <c r="A217" s="18"/>
      <c r="B217" s="66"/>
      <c r="C217" s="277"/>
      <c r="D217" s="278"/>
      <c r="E217" s="278"/>
      <c r="F217" s="278"/>
      <c r="G217" s="278"/>
      <c r="H217" s="278"/>
      <c r="I217" s="278"/>
      <c r="J217" s="278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17"/>
      <c r="AC217" s="36" t="s">
        <v>87</v>
      </c>
      <c r="AD217" s="3" t="s">
        <v>155</v>
      </c>
    </row>
    <row r="218" spans="1:30" ht="15" customHeight="1" x14ac:dyDescent="0.25">
      <c r="A218" s="18"/>
      <c r="B218" s="66"/>
      <c r="C218" s="277"/>
      <c r="D218" s="278"/>
      <c r="E218" s="278"/>
      <c r="F218" s="278"/>
      <c r="G218" s="278"/>
      <c r="H218" s="278"/>
      <c r="I218" s="278"/>
      <c r="J218" s="278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17"/>
      <c r="AC218" s="36" t="s">
        <v>87</v>
      </c>
      <c r="AD218" s="3" t="s">
        <v>156</v>
      </c>
    </row>
    <row r="219" spans="1:30" ht="30" customHeight="1" x14ac:dyDescent="0.25">
      <c r="A219" s="19" t="s">
        <v>34</v>
      </c>
      <c r="B219" s="284" t="s">
        <v>397</v>
      </c>
      <c r="C219" s="279"/>
      <c r="D219" s="279"/>
      <c r="E219" s="279"/>
      <c r="F219" s="279"/>
      <c r="G219" s="279"/>
      <c r="H219" s="279"/>
      <c r="I219" s="279"/>
      <c r="J219" s="285"/>
      <c r="K219" s="57">
        <f>SUM(K206:K218)</f>
        <v>207</v>
      </c>
      <c r="L219" s="57">
        <f>SUM(L206:L218)</f>
        <v>9</v>
      </c>
      <c r="M219" s="57">
        <f>SUM(M206:M218)</f>
        <v>9</v>
      </c>
      <c r="N219" s="57">
        <f>SUM(N206:N218)</f>
        <v>9</v>
      </c>
      <c r="O219" s="57">
        <f>SUM(O206:O218)</f>
        <v>13</v>
      </c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57">
        <f t="shared" ref="Z219:Z229" si="32">SUM(K219:Y219)</f>
        <v>247</v>
      </c>
      <c r="AC219" s="36" t="s">
        <v>87</v>
      </c>
      <c r="AD219" s="1" t="s">
        <v>184</v>
      </c>
    </row>
    <row r="220" spans="1:30" ht="30" customHeight="1" x14ac:dyDescent="0.25">
      <c r="A220" s="20" t="s">
        <v>58</v>
      </c>
      <c r="B220" s="21" t="s">
        <v>229</v>
      </c>
      <c r="C220" s="286" t="s">
        <v>245</v>
      </c>
      <c r="D220" s="286"/>
      <c r="E220" s="286"/>
      <c r="F220" s="286"/>
      <c r="G220" s="286"/>
      <c r="H220" s="286"/>
      <c r="I220" s="286"/>
      <c r="J220" s="287"/>
      <c r="K220" s="55">
        <f t="shared" ref="K220:K229" si="33">Z176</f>
        <v>49</v>
      </c>
      <c r="L220" s="98">
        <v>3</v>
      </c>
      <c r="M220" s="98">
        <v>4</v>
      </c>
      <c r="N220" s="98">
        <v>3</v>
      </c>
      <c r="O220" s="98">
        <v>3</v>
      </c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55">
        <f t="shared" si="32"/>
        <v>62</v>
      </c>
      <c r="AA220" s="17"/>
      <c r="AC220" s="36" t="s">
        <v>87</v>
      </c>
      <c r="AD220" s="3" t="s">
        <v>157</v>
      </c>
    </row>
    <row r="221" spans="1:30" ht="13.9" customHeight="1" x14ac:dyDescent="0.25">
      <c r="A221" s="22" t="s">
        <v>59</v>
      </c>
      <c r="B221" s="49" t="s">
        <v>102</v>
      </c>
      <c r="C221" s="278" t="s">
        <v>246</v>
      </c>
      <c r="D221" s="278"/>
      <c r="E221" s="278"/>
      <c r="F221" s="278"/>
      <c r="G221" s="278"/>
      <c r="H221" s="278"/>
      <c r="I221" s="278"/>
      <c r="J221" s="278"/>
      <c r="K221" s="55">
        <f t="shared" si="33"/>
        <v>34</v>
      </c>
      <c r="L221" s="98">
        <v>11</v>
      </c>
      <c r="M221" s="98">
        <v>2</v>
      </c>
      <c r="N221" s="98">
        <v>2</v>
      </c>
      <c r="O221" s="98">
        <v>16</v>
      </c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55">
        <f t="shared" si="32"/>
        <v>65</v>
      </c>
      <c r="AA221" s="17"/>
      <c r="AC221" s="36" t="s">
        <v>87</v>
      </c>
      <c r="AD221" s="3" t="s">
        <v>158</v>
      </c>
    </row>
    <row r="222" spans="1:30" ht="13.9" customHeight="1" x14ac:dyDescent="0.25">
      <c r="A222" s="18"/>
      <c r="B222" s="49" t="s">
        <v>229</v>
      </c>
      <c r="C222" s="278" t="s">
        <v>247</v>
      </c>
      <c r="D222" s="278"/>
      <c r="E222" s="278"/>
      <c r="F222" s="278"/>
      <c r="G222" s="278"/>
      <c r="H222" s="278"/>
      <c r="I222" s="278"/>
      <c r="J222" s="278"/>
      <c r="K222" s="55">
        <f t="shared" si="33"/>
        <v>10</v>
      </c>
      <c r="L222" s="98">
        <v>2</v>
      </c>
      <c r="M222" s="98">
        <v>0</v>
      </c>
      <c r="N222" s="98">
        <v>2</v>
      </c>
      <c r="O222" s="98">
        <v>0</v>
      </c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55">
        <f t="shared" si="32"/>
        <v>14</v>
      </c>
      <c r="AA222" s="17"/>
      <c r="AC222" s="36" t="s">
        <v>87</v>
      </c>
      <c r="AD222" s="3" t="s">
        <v>159</v>
      </c>
    </row>
    <row r="223" spans="1:30" ht="13.9" customHeight="1" x14ac:dyDescent="0.25">
      <c r="A223" s="18"/>
      <c r="B223" s="49" t="s">
        <v>231</v>
      </c>
      <c r="C223" s="278" t="s">
        <v>248</v>
      </c>
      <c r="D223" s="278"/>
      <c r="E223" s="278"/>
      <c r="F223" s="278"/>
      <c r="G223" s="278"/>
      <c r="H223" s="278"/>
      <c r="I223" s="278"/>
      <c r="J223" s="278"/>
      <c r="K223" s="55">
        <f t="shared" si="33"/>
        <v>11</v>
      </c>
      <c r="L223" s="98">
        <v>1</v>
      </c>
      <c r="M223" s="98">
        <v>0</v>
      </c>
      <c r="N223" s="98">
        <v>0</v>
      </c>
      <c r="O223" s="98">
        <v>0</v>
      </c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55">
        <f t="shared" si="32"/>
        <v>12</v>
      </c>
      <c r="AA223" s="17"/>
      <c r="AC223" s="36" t="s">
        <v>87</v>
      </c>
      <c r="AD223" s="3" t="s">
        <v>160</v>
      </c>
    </row>
    <row r="224" spans="1:30" ht="13.5" customHeight="1" x14ac:dyDescent="0.25">
      <c r="A224" s="18"/>
      <c r="B224" s="49" t="s">
        <v>233</v>
      </c>
      <c r="C224" s="278" t="s">
        <v>249</v>
      </c>
      <c r="D224" s="278"/>
      <c r="E224" s="278"/>
      <c r="F224" s="278"/>
      <c r="G224" s="278"/>
      <c r="H224" s="278"/>
      <c r="I224" s="278"/>
      <c r="J224" s="278"/>
      <c r="K224" s="55">
        <f t="shared" si="33"/>
        <v>5</v>
      </c>
      <c r="L224" s="98">
        <v>0</v>
      </c>
      <c r="M224" s="98">
        <v>0</v>
      </c>
      <c r="N224" s="98">
        <v>0</v>
      </c>
      <c r="O224" s="98">
        <v>1</v>
      </c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55">
        <f t="shared" si="32"/>
        <v>6</v>
      </c>
      <c r="AA224" s="17"/>
      <c r="AC224" s="36" t="s">
        <v>87</v>
      </c>
      <c r="AD224" s="3" t="s">
        <v>161</v>
      </c>
    </row>
    <row r="225" spans="1:30" ht="13.5" customHeight="1" x14ac:dyDescent="0.25">
      <c r="A225" s="18"/>
      <c r="B225" s="49" t="s">
        <v>235</v>
      </c>
      <c r="C225" s="278" t="s">
        <v>250</v>
      </c>
      <c r="D225" s="278"/>
      <c r="E225" s="278"/>
      <c r="F225" s="278"/>
      <c r="G225" s="278"/>
      <c r="H225" s="278"/>
      <c r="I225" s="278"/>
      <c r="J225" s="278"/>
      <c r="K225" s="55">
        <f t="shared" si="33"/>
        <v>8</v>
      </c>
      <c r="L225" s="98">
        <v>0</v>
      </c>
      <c r="M225" s="98">
        <v>0</v>
      </c>
      <c r="N225" s="98">
        <v>0</v>
      </c>
      <c r="O225" s="98">
        <v>1</v>
      </c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55">
        <f t="shared" si="32"/>
        <v>9</v>
      </c>
      <c r="AA225" s="17"/>
      <c r="AC225" s="36" t="s">
        <v>87</v>
      </c>
      <c r="AD225" s="3" t="s">
        <v>162</v>
      </c>
    </row>
    <row r="226" spans="1:30" ht="13.5" customHeight="1" x14ac:dyDescent="0.25">
      <c r="A226" s="18"/>
      <c r="B226" s="49" t="s">
        <v>237</v>
      </c>
      <c r="C226" s="278" t="s">
        <v>251</v>
      </c>
      <c r="D226" s="278"/>
      <c r="E226" s="278"/>
      <c r="F226" s="278"/>
      <c r="G226" s="278"/>
      <c r="H226" s="278"/>
      <c r="I226" s="278"/>
      <c r="J226" s="278"/>
      <c r="K226" s="55">
        <f t="shared" si="33"/>
        <v>2</v>
      </c>
      <c r="L226" s="98">
        <v>0</v>
      </c>
      <c r="M226" s="98">
        <v>0</v>
      </c>
      <c r="N226" s="98">
        <v>0</v>
      </c>
      <c r="O226" s="98">
        <v>0</v>
      </c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55">
        <f t="shared" si="32"/>
        <v>2</v>
      </c>
      <c r="AA226" s="17"/>
      <c r="AC226" s="36" t="s">
        <v>87</v>
      </c>
      <c r="AD226" s="3" t="s">
        <v>163</v>
      </c>
    </row>
    <row r="227" spans="1:30" ht="13.5" customHeight="1" x14ac:dyDescent="0.25">
      <c r="A227" s="18"/>
      <c r="B227" s="49" t="s">
        <v>239</v>
      </c>
      <c r="C227" s="278" t="s">
        <v>252</v>
      </c>
      <c r="D227" s="278"/>
      <c r="E227" s="278"/>
      <c r="F227" s="278"/>
      <c r="G227" s="278"/>
      <c r="H227" s="278"/>
      <c r="I227" s="278"/>
      <c r="J227" s="278"/>
      <c r="K227" s="55">
        <f t="shared" si="33"/>
        <v>0</v>
      </c>
      <c r="L227" s="98">
        <v>0</v>
      </c>
      <c r="M227" s="98">
        <v>0</v>
      </c>
      <c r="N227" s="98">
        <v>0</v>
      </c>
      <c r="O227" s="98">
        <v>0</v>
      </c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55">
        <f t="shared" si="32"/>
        <v>0</v>
      </c>
      <c r="AA227" s="17"/>
      <c r="AC227" s="36" t="s">
        <v>87</v>
      </c>
      <c r="AD227" s="3" t="s">
        <v>164</v>
      </c>
    </row>
    <row r="228" spans="1:30" ht="13.5" customHeight="1" x14ac:dyDescent="0.25">
      <c r="A228" s="18"/>
      <c r="B228" s="49" t="s">
        <v>241</v>
      </c>
      <c r="C228" s="278" t="s">
        <v>253</v>
      </c>
      <c r="D228" s="278"/>
      <c r="E228" s="278"/>
      <c r="F228" s="278"/>
      <c r="G228" s="278"/>
      <c r="H228" s="278"/>
      <c r="I228" s="278"/>
      <c r="J228" s="278"/>
      <c r="K228" s="55">
        <f t="shared" si="33"/>
        <v>0</v>
      </c>
      <c r="L228" s="98">
        <v>0</v>
      </c>
      <c r="M228" s="98">
        <v>0</v>
      </c>
      <c r="N228" s="98">
        <v>0</v>
      </c>
      <c r="O228" s="98">
        <v>0</v>
      </c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55">
        <f t="shared" si="32"/>
        <v>0</v>
      </c>
      <c r="AA228" s="17"/>
      <c r="AC228" s="36" t="s">
        <v>87</v>
      </c>
      <c r="AD228" s="3" t="s">
        <v>165</v>
      </c>
    </row>
    <row r="229" spans="1:30" ht="13.5" customHeight="1" x14ac:dyDescent="0.25">
      <c r="A229" s="18"/>
      <c r="B229" s="49" t="s">
        <v>243</v>
      </c>
      <c r="C229" s="278" t="s">
        <v>254</v>
      </c>
      <c r="D229" s="278"/>
      <c r="E229" s="278"/>
      <c r="F229" s="278"/>
      <c r="G229" s="278"/>
      <c r="H229" s="278"/>
      <c r="I229" s="278"/>
      <c r="J229" s="278"/>
      <c r="K229" s="55">
        <f t="shared" si="33"/>
        <v>3</v>
      </c>
      <c r="L229" s="98">
        <v>1</v>
      </c>
      <c r="M229" s="98">
        <v>0</v>
      </c>
      <c r="N229" s="98">
        <v>0</v>
      </c>
      <c r="O229" s="98">
        <v>0</v>
      </c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57">
        <f t="shared" si="32"/>
        <v>4</v>
      </c>
      <c r="AA229" s="17"/>
      <c r="AC229" s="36" t="s">
        <v>87</v>
      </c>
      <c r="AD229" s="3" t="s">
        <v>166</v>
      </c>
    </row>
    <row r="230" spans="1:30" ht="13.5" customHeight="1" x14ac:dyDescent="0.25">
      <c r="A230" s="18"/>
      <c r="B230" s="68"/>
      <c r="C230" s="277"/>
      <c r="D230" s="278"/>
      <c r="E230" s="278"/>
      <c r="F230" s="278"/>
      <c r="G230" s="278"/>
      <c r="H230" s="278"/>
      <c r="I230" s="278"/>
      <c r="J230" s="27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17"/>
      <c r="AC230" s="36" t="s">
        <v>87</v>
      </c>
      <c r="AD230" s="3" t="s">
        <v>167</v>
      </c>
    </row>
    <row r="231" spans="1:30" ht="13.5" customHeight="1" x14ac:dyDescent="0.25">
      <c r="A231" s="18"/>
      <c r="B231" s="68"/>
      <c r="C231" s="277"/>
      <c r="D231" s="278"/>
      <c r="E231" s="278"/>
      <c r="F231" s="278"/>
      <c r="G231" s="278"/>
      <c r="H231" s="278"/>
      <c r="I231" s="278"/>
      <c r="J231" s="27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17"/>
      <c r="AC231" s="36" t="s">
        <v>87</v>
      </c>
      <c r="AD231" s="3" t="s">
        <v>168</v>
      </c>
    </row>
    <row r="232" spans="1:30" ht="13.5" customHeight="1" x14ac:dyDescent="0.25">
      <c r="A232" s="18"/>
      <c r="B232" s="68"/>
      <c r="C232" s="277"/>
      <c r="D232" s="278"/>
      <c r="E232" s="278"/>
      <c r="F232" s="278"/>
      <c r="G232" s="278"/>
      <c r="H232" s="278"/>
      <c r="I232" s="278"/>
      <c r="J232" s="27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17"/>
      <c r="AC232" s="1" t="s">
        <v>87</v>
      </c>
      <c r="AD232" s="3" t="s">
        <v>169</v>
      </c>
    </row>
    <row r="233" spans="1:30" ht="30" customHeight="1" x14ac:dyDescent="0.25">
      <c r="A233" s="19" t="s">
        <v>34</v>
      </c>
      <c r="B233" s="279" t="s">
        <v>397</v>
      </c>
      <c r="C233" s="280"/>
      <c r="D233" s="280"/>
      <c r="E233" s="280"/>
      <c r="F233" s="280"/>
      <c r="G233" s="280"/>
      <c r="H233" s="280"/>
      <c r="I233" s="280"/>
      <c r="J233" s="281"/>
      <c r="K233" s="57">
        <f>SUM(K220:K232)</f>
        <v>122</v>
      </c>
      <c r="L233" s="57">
        <f>SUM(L220:L232)</f>
        <v>18</v>
      </c>
      <c r="M233" s="57">
        <f>SUM(M220:M232)</f>
        <v>6</v>
      </c>
      <c r="N233" s="57">
        <f>SUM(N220:N232)</f>
        <v>7</v>
      </c>
      <c r="O233" s="57">
        <f>SUM(O220:O232)</f>
        <v>21</v>
      </c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57">
        <f>SUM(K233:Y233)</f>
        <v>174</v>
      </c>
      <c r="AC233" s="1" t="s">
        <v>87</v>
      </c>
      <c r="AD233" s="1" t="s">
        <v>184</v>
      </c>
    </row>
    <row r="234" spans="1:30" ht="15.75" customHeight="1" x14ac:dyDescent="0.25">
      <c r="AA234" s="1" t="s">
        <v>97</v>
      </c>
      <c r="AC234"/>
    </row>
    <row r="235" spans="1:30" ht="16.5" customHeight="1" x14ac:dyDescent="0.25">
      <c r="C235" s="253" t="s">
        <v>36</v>
      </c>
      <c r="D235" s="254"/>
      <c r="E235" s="254"/>
      <c r="F235" s="254"/>
      <c r="G235" s="254"/>
      <c r="H235" s="254"/>
      <c r="I235" s="254"/>
      <c r="J235" s="254"/>
      <c r="K235" s="254"/>
      <c r="L235" s="254"/>
      <c r="M235" s="254"/>
      <c r="N235" s="253" t="s">
        <v>42</v>
      </c>
      <c r="O235" s="254"/>
      <c r="P235" s="254"/>
      <c r="Q235" s="254"/>
      <c r="R235" s="254"/>
      <c r="S235" s="254"/>
      <c r="T235" s="254"/>
      <c r="U235" s="254"/>
      <c r="V235" s="254"/>
      <c r="W235" s="254"/>
      <c r="X235" s="254"/>
      <c r="Y235" s="255"/>
      <c r="AC235"/>
    </row>
    <row r="236" spans="1:30" ht="24" customHeight="1" x14ac:dyDescent="0.25">
      <c r="A236" s="23"/>
      <c r="B236" s="6"/>
      <c r="C236" s="282" t="s">
        <v>403</v>
      </c>
      <c r="D236" s="283"/>
      <c r="E236" s="283"/>
      <c r="F236" s="282" t="s">
        <v>404</v>
      </c>
      <c r="G236" s="283"/>
      <c r="H236" s="283"/>
      <c r="I236" s="282" t="s">
        <v>405</v>
      </c>
      <c r="J236" s="283"/>
      <c r="K236" s="282" t="s">
        <v>406</v>
      </c>
      <c r="L236" s="282" t="s">
        <v>407</v>
      </c>
      <c r="M236" s="283"/>
      <c r="N236" s="107" t="s">
        <v>403</v>
      </c>
      <c r="O236" s="108" t="s">
        <v>404</v>
      </c>
      <c r="P236" s="282" t="s">
        <v>405</v>
      </c>
      <c r="Q236" s="283"/>
      <c r="R236" s="282" t="s">
        <v>406</v>
      </c>
      <c r="S236" s="283"/>
      <c r="T236" s="282" t="s">
        <v>407</v>
      </c>
      <c r="U236" s="283"/>
      <c r="V236" s="282" t="s">
        <v>408</v>
      </c>
      <c r="W236" s="283"/>
      <c r="X236" s="109" t="s">
        <v>409</v>
      </c>
      <c r="Y236" s="110" t="s">
        <v>410</v>
      </c>
      <c r="AC236"/>
    </row>
    <row r="237" spans="1:30" ht="24" customHeight="1" x14ac:dyDescent="0.25">
      <c r="A237" s="24"/>
      <c r="B237" s="25"/>
      <c r="C237" s="283"/>
      <c r="D237" s="283"/>
      <c r="E237" s="283"/>
      <c r="F237" s="283"/>
      <c r="G237" s="283"/>
      <c r="H237" s="283"/>
      <c r="I237" s="283"/>
      <c r="J237" s="283"/>
      <c r="K237" s="283"/>
      <c r="L237" s="283"/>
      <c r="M237" s="283"/>
      <c r="N237" s="111" t="s">
        <v>411</v>
      </c>
      <c r="O237" s="112" t="s">
        <v>412</v>
      </c>
      <c r="P237" s="275" t="s">
        <v>413</v>
      </c>
      <c r="Q237" s="276"/>
      <c r="R237" s="275" t="s">
        <v>414</v>
      </c>
      <c r="S237" s="276"/>
      <c r="T237" s="275" t="s">
        <v>415</v>
      </c>
      <c r="U237" s="276"/>
      <c r="V237" s="275" t="s">
        <v>416</v>
      </c>
      <c r="W237" s="276"/>
      <c r="X237" s="113" t="s">
        <v>417</v>
      </c>
      <c r="Y237" s="114" t="s">
        <v>418</v>
      </c>
      <c r="AC237"/>
    </row>
    <row r="238" spans="1:30" ht="15" customHeight="1" x14ac:dyDescent="0.25">
      <c r="AC238"/>
    </row>
    <row r="239" spans="1:30" ht="16.5" customHeight="1" x14ac:dyDescent="0.25">
      <c r="J239" s="273"/>
      <c r="K239" s="273"/>
      <c r="L239" s="273"/>
      <c r="M239" s="273"/>
      <c r="N239" s="273"/>
      <c r="O239" s="273"/>
      <c r="P239" s="273"/>
      <c r="Q239" s="273"/>
      <c r="R239" s="273"/>
      <c r="S239" s="273"/>
      <c r="T239" s="273"/>
      <c r="U239" s="273"/>
      <c r="V239" s="273"/>
      <c r="W239" s="273"/>
      <c r="X239" s="6"/>
      <c r="Y239" s="7"/>
      <c r="Z239" s="7"/>
      <c r="AA239" s="8"/>
      <c r="AC239"/>
      <c r="AD239" t="s">
        <v>349</v>
      </c>
    </row>
    <row r="240" spans="1:30" ht="22.5" customHeight="1" x14ac:dyDescent="0.25">
      <c r="J240" s="271" t="s">
        <v>1</v>
      </c>
      <c r="K240" s="271"/>
      <c r="L240" s="271"/>
      <c r="M240" s="271"/>
      <c r="N240" s="9" t="s">
        <v>341</v>
      </c>
      <c r="O240" s="9"/>
      <c r="P240" s="9"/>
      <c r="Q240" s="9"/>
      <c r="R240" s="9" t="s">
        <v>3</v>
      </c>
      <c r="S240" s="9"/>
      <c r="T240" s="9"/>
      <c r="U240" s="9" t="s">
        <v>340</v>
      </c>
      <c r="W240" s="9"/>
      <c r="X240" s="10"/>
      <c r="Y240" s="272" t="s">
        <v>85</v>
      </c>
      <c r="Z240" s="272"/>
      <c r="AC240"/>
    </row>
    <row r="241" spans="1:30" ht="22.5" customHeight="1" x14ac:dyDescent="0.25">
      <c r="J241" s="271" t="s">
        <v>2</v>
      </c>
      <c r="K241" s="271"/>
      <c r="L241" s="271"/>
      <c r="M241" s="271"/>
      <c r="N241" s="9" t="s">
        <v>340</v>
      </c>
      <c r="O241" s="9"/>
      <c r="P241" s="9"/>
      <c r="Q241" s="9"/>
      <c r="R241" s="9" t="s">
        <v>4</v>
      </c>
      <c r="S241" s="9"/>
      <c r="T241" s="9"/>
      <c r="U241" s="9" t="s">
        <v>339</v>
      </c>
      <c r="W241" s="9"/>
      <c r="X241" s="10"/>
      <c r="Y241" s="272"/>
      <c r="Z241" s="272"/>
      <c r="AC241"/>
    </row>
    <row r="242" spans="1:30" ht="22.5" customHeight="1" x14ac:dyDescent="0.25">
      <c r="J242" s="273"/>
      <c r="K242" s="273"/>
      <c r="L242" s="273"/>
      <c r="M242" s="273"/>
      <c r="N242" s="9"/>
      <c r="O242" s="9"/>
      <c r="P242" s="9"/>
      <c r="Q242" s="9"/>
      <c r="R242" s="9" t="s">
        <v>5</v>
      </c>
      <c r="S242" s="9"/>
      <c r="T242" s="9"/>
      <c r="U242" s="9" t="s">
        <v>342</v>
      </c>
      <c r="W242" s="9"/>
      <c r="Y242" s="274" t="s">
        <v>349</v>
      </c>
      <c r="Z242" s="274"/>
      <c r="AC242"/>
    </row>
    <row r="243" spans="1:30" ht="23.25" customHeight="1" x14ac:dyDescent="0.25"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267"/>
      <c r="X243" s="267"/>
      <c r="Y243" s="267"/>
      <c r="Z243" s="267"/>
      <c r="AC243"/>
    </row>
    <row r="244" spans="1:30" ht="23.25" customHeight="1" x14ac:dyDescent="0.25"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267"/>
      <c r="X244" s="267"/>
      <c r="Y244" s="267"/>
      <c r="Z244" s="267"/>
      <c r="AC244"/>
    </row>
    <row r="245" spans="1:30" ht="23.25" customHeight="1" x14ac:dyDescent="0.25"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268" t="s">
        <v>350</v>
      </c>
      <c r="X245" s="268"/>
      <c r="Y245" s="268"/>
      <c r="Z245" s="268"/>
      <c r="AC245"/>
    </row>
    <row r="246" spans="1:30" ht="24.95" customHeight="1" x14ac:dyDescent="0.25">
      <c r="A246" s="48" t="s">
        <v>6</v>
      </c>
      <c r="B246" s="269" t="s">
        <v>7</v>
      </c>
      <c r="C246" s="269"/>
      <c r="D246" s="269"/>
      <c r="E246" s="269"/>
      <c r="F246" s="269"/>
      <c r="G246" s="269"/>
      <c r="H246" s="269"/>
      <c r="I246" s="269"/>
      <c r="J246" s="269"/>
      <c r="K246" s="269" t="s">
        <v>8</v>
      </c>
      <c r="L246" s="269"/>
      <c r="M246" s="269"/>
      <c r="N246" s="269"/>
      <c r="O246" s="269"/>
      <c r="P246" s="269"/>
      <c r="Q246" s="269"/>
      <c r="R246" s="269"/>
      <c r="S246" s="269"/>
      <c r="T246" s="269"/>
      <c r="U246" s="269"/>
      <c r="V246" s="269"/>
      <c r="W246" s="269"/>
      <c r="X246" s="269"/>
      <c r="Y246" s="269"/>
      <c r="Z246" s="269"/>
      <c r="AC246"/>
    </row>
    <row r="247" spans="1:30" ht="48.75" customHeight="1" x14ac:dyDescent="0.25">
      <c r="A247" s="48" t="s">
        <v>55</v>
      </c>
      <c r="B247" s="270" t="s">
        <v>56</v>
      </c>
      <c r="C247" s="270"/>
      <c r="D247" s="270"/>
      <c r="E247" s="270"/>
      <c r="F247" s="270"/>
      <c r="G247" s="270"/>
      <c r="H247" s="270"/>
      <c r="I247" s="270"/>
      <c r="J247" s="270"/>
      <c r="K247" s="11" t="s">
        <v>187</v>
      </c>
      <c r="L247" s="11" t="s">
        <v>189</v>
      </c>
      <c r="M247" s="11" t="s">
        <v>191</v>
      </c>
      <c r="N247" s="11" t="s">
        <v>193</v>
      </c>
      <c r="O247" s="11" t="s">
        <v>195</v>
      </c>
      <c r="P247" s="11" t="s">
        <v>197</v>
      </c>
      <c r="Q247" s="11" t="s">
        <v>199</v>
      </c>
      <c r="R247" s="11" t="s">
        <v>201</v>
      </c>
      <c r="S247" s="11" t="s">
        <v>203</v>
      </c>
      <c r="T247" s="11" t="s">
        <v>205</v>
      </c>
      <c r="U247" s="11" t="s">
        <v>207</v>
      </c>
      <c r="V247" s="11" t="s">
        <v>209</v>
      </c>
      <c r="W247" s="11" t="s">
        <v>211</v>
      </c>
      <c r="X247" s="11" t="s">
        <v>213</v>
      </c>
      <c r="Y247" s="11" t="s">
        <v>215</v>
      </c>
      <c r="Z247" s="48" t="s">
        <v>10</v>
      </c>
      <c r="AC247"/>
      <c r="AD247" t="s">
        <v>185</v>
      </c>
    </row>
    <row r="248" spans="1:30" ht="12.75" customHeight="1" x14ac:dyDescent="0.25">
      <c r="A248" s="12" t="s">
        <v>11</v>
      </c>
      <c r="B248" s="261" t="s">
        <v>12</v>
      </c>
      <c r="C248" s="261"/>
      <c r="D248" s="261"/>
      <c r="E248" s="261"/>
      <c r="F248" s="261"/>
      <c r="G248" s="261"/>
      <c r="H248" s="261"/>
      <c r="I248" s="261"/>
      <c r="J248" s="261"/>
      <c r="K248" s="13" t="s">
        <v>13</v>
      </c>
      <c r="L248" s="13" t="s">
        <v>14</v>
      </c>
      <c r="M248" s="13" t="s">
        <v>15</v>
      </c>
      <c r="N248" s="13" t="s">
        <v>16</v>
      </c>
      <c r="O248" s="13" t="s">
        <v>17</v>
      </c>
      <c r="P248" s="13" t="s">
        <v>18</v>
      </c>
      <c r="Q248" s="13" t="s">
        <v>19</v>
      </c>
      <c r="R248" s="13" t="s">
        <v>20</v>
      </c>
      <c r="S248" s="13" t="s">
        <v>21</v>
      </c>
      <c r="T248" s="13" t="s">
        <v>22</v>
      </c>
      <c r="U248" s="13" t="s">
        <v>23</v>
      </c>
      <c r="V248" s="13" t="s">
        <v>24</v>
      </c>
      <c r="W248" s="13" t="s">
        <v>25</v>
      </c>
      <c r="X248" s="13" t="s">
        <v>26</v>
      </c>
      <c r="Y248" s="13" t="s">
        <v>27</v>
      </c>
      <c r="Z248" s="13" t="s">
        <v>28</v>
      </c>
      <c r="AC248"/>
      <c r="AD248" s="39"/>
    </row>
    <row r="249" spans="1:30" ht="15" customHeight="1" x14ac:dyDescent="0.25">
      <c r="A249" s="288" t="s">
        <v>57</v>
      </c>
      <c r="B249" s="288"/>
      <c r="C249" s="288"/>
      <c r="D249" s="288"/>
      <c r="E249" s="288"/>
      <c r="F249" s="288"/>
      <c r="G249" s="288"/>
      <c r="H249" s="288"/>
      <c r="I249" s="288"/>
      <c r="J249" s="288"/>
      <c r="K249" s="289"/>
      <c r="L249" s="290"/>
      <c r="M249" s="290"/>
      <c r="N249" s="290"/>
      <c r="O249" s="290"/>
      <c r="P249" s="290"/>
      <c r="Q249" s="290"/>
      <c r="R249" s="290"/>
      <c r="S249" s="290"/>
      <c r="T249" s="290"/>
      <c r="U249" s="290"/>
      <c r="V249" s="290"/>
      <c r="W249" s="290"/>
      <c r="X249" s="290"/>
      <c r="Y249" s="290"/>
      <c r="Z249" s="291"/>
      <c r="AC249"/>
      <c r="AD249" s="52"/>
    </row>
    <row r="250" spans="1:30" ht="30" customHeight="1" x14ac:dyDescent="0.25">
      <c r="A250" s="15" t="s">
        <v>58</v>
      </c>
      <c r="B250" s="16" t="s">
        <v>231</v>
      </c>
      <c r="C250" s="286" t="s">
        <v>255</v>
      </c>
      <c r="D250" s="286"/>
      <c r="E250" s="286"/>
      <c r="F250" s="286"/>
      <c r="G250" s="286"/>
      <c r="H250" s="286"/>
      <c r="I250" s="286"/>
      <c r="J250" s="287"/>
      <c r="K250" s="98">
        <v>36</v>
      </c>
      <c r="L250" s="98">
        <v>19</v>
      </c>
      <c r="M250" s="98">
        <v>42</v>
      </c>
      <c r="N250" s="98">
        <v>10</v>
      </c>
      <c r="O250" s="98">
        <v>14</v>
      </c>
      <c r="P250" s="98">
        <v>12</v>
      </c>
      <c r="Q250" s="98">
        <v>18</v>
      </c>
      <c r="R250" s="98">
        <v>16</v>
      </c>
      <c r="S250" s="98">
        <v>7</v>
      </c>
      <c r="T250" s="98">
        <v>30</v>
      </c>
      <c r="U250" s="98">
        <v>23</v>
      </c>
      <c r="V250" s="98">
        <v>16</v>
      </c>
      <c r="W250" s="98">
        <v>17</v>
      </c>
      <c r="X250" s="98">
        <v>27</v>
      </c>
      <c r="Y250" s="98">
        <v>25</v>
      </c>
      <c r="Z250" s="55">
        <f t="shared" ref="Z250:Z258" si="34">SUM(K250:Y250)</f>
        <v>312</v>
      </c>
      <c r="AA250" s="17"/>
      <c r="AC250" s="36" t="s">
        <v>87</v>
      </c>
      <c r="AD250" s="3" t="s">
        <v>144</v>
      </c>
    </row>
    <row r="251" spans="1:30" ht="13.9" customHeight="1" x14ac:dyDescent="0.25">
      <c r="A251" s="15" t="s">
        <v>59</v>
      </c>
      <c r="B251" s="49" t="s">
        <v>102</v>
      </c>
      <c r="C251" s="278" t="s">
        <v>256</v>
      </c>
      <c r="D251" s="278"/>
      <c r="E251" s="278"/>
      <c r="F251" s="278"/>
      <c r="G251" s="278"/>
      <c r="H251" s="278"/>
      <c r="I251" s="278"/>
      <c r="J251" s="278"/>
      <c r="K251" s="98">
        <v>18</v>
      </c>
      <c r="L251" s="98">
        <v>20</v>
      </c>
      <c r="M251" s="98">
        <v>23</v>
      </c>
      <c r="N251" s="98">
        <v>6</v>
      </c>
      <c r="O251" s="98">
        <v>15</v>
      </c>
      <c r="P251" s="98">
        <v>25</v>
      </c>
      <c r="Q251" s="98">
        <v>7</v>
      </c>
      <c r="R251" s="98">
        <v>7</v>
      </c>
      <c r="S251" s="98">
        <v>0</v>
      </c>
      <c r="T251" s="98">
        <v>15</v>
      </c>
      <c r="U251" s="98">
        <v>9</v>
      </c>
      <c r="V251" s="98">
        <v>13</v>
      </c>
      <c r="W251" s="98">
        <v>5</v>
      </c>
      <c r="X251" s="98">
        <v>10</v>
      </c>
      <c r="Y251" s="98">
        <v>4</v>
      </c>
      <c r="Z251" s="55">
        <f t="shared" si="34"/>
        <v>177</v>
      </c>
      <c r="AA251" s="17"/>
      <c r="AC251" s="36" t="s">
        <v>87</v>
      </c>
      <c r="AD251" s="3" t="s">
        <v>145</v>
      </c>
    </row>
    <row r="252" spans="1:30" ht="13.9" customHeight="1" x14ac:dyDescent="0.25">
      <c r="A252" s="15"/>
      <c r="B252" s="49" t="s">
        <v>229</v>
      </c>
      <c r="C252" s="278" t="s">
        <v>257</v>
      </c>
      <c r="D252" s="278"/>
      <c r="E252" s="278"/>
      <c r="F252" s="278"/>
      <c r="G252" s="278"/>
      <c r="H252" s="278"/>
      <c r="I252" s="278"/>
      <c r="J252" s="278"/>
      <c r="K252" s="98">
        <v>16</v>
      </c>
      <c r="L252" s="98">
        <v>24</v>
      </c>
      <c r="M252" s="98">
        <v>10</v>
      </c>
      <c r="N252" s="98">
        <v>11</v>
      </c>
      <c r="O252" s="98">
        <v>1</v>
      </c>
      <c r="P252" s="98">
        <v>2</v>
      </c>
      <c r="Q252" s="98">
        <v>2</v>
      </c>
      <c r="R252" s="98">
        <v>2</v>
      </c>
      <c r="S252" s="98">
        <v>1</v>
      </c>
      <c r="T252" s="98">
        <v>54</v>
      </c>
      <c r="U252" s="98">
        <v>45</v>
      </c>
      <c r="V252" s="98">
        <v>37</v>
      </c>
      <c r="W252" s="98">
        <v>7</v>
      </c>
      <c r="X252" s="98">
        <v>2</v>
      </c>
      <c r="Y252" s="98">
        <v>1</v>
      </c>
      <c r="Z252" s="55">
        <f t="shared" si="34"/>
        <v>215</v>
      </c>
      <c r="AA252" s="17"/>
      <c r="AC252" s="36" t="s">
        <v>87</v>
      </c>
      <c r="AD252" s="3" t="s">
        <v>146</v>
      </c>
    </row>
    <row r="253" spans="1:30" ht="13.9" customHeight="1" x14ac:dyDescent="0.25">
      <c r="A253" s="15"/>
      <c r="B253" s="49" t="s">
        <v>231</v>
      </c>
      <c r="C253" s="278" t="s">
        <v>258</v>
      </c>
      <c r="D253" s="278"/>
      <c r="E253" s="278"/>
      <c r="F253" s="278"/>
      <c r="G253" s="278"/>
      <c r="H253" s="278"/>
      <c r="I253" s="278"/>
      <c r="J253" s="278"/>
      <c r="K253" s="98">
        <v>1</v>
      </c>
      <c r="L253" s="98">
        <v>2</v>
      </c>
      <c r="M253" s="98">
        <v>1</v>
      </c>
      <c r="N253" s="98">
        <v>2</v>
      </c>
      <c r="O253" s="98">
        <v>4</v>
      </c>
      <c r="P253" s="98">
        <v>6</v>
      </c>
      <c r="Q253" s="98">
        <v>2</v>
      </c>
      <c r="R253" s="98">
        <v>2</v>
      </c>
      <c r="S253" s="98">
        <v>1</v>
      </c>
      <c r="T253" s="98">
        <v>0</v>
      </c>
      <c r="U253" s="98">
        <v>10</v>
      </c>
      <c r="V253" s="98">
        <v>4</v>
      </c>
      <c r="W253" s="98">
        <v>18</v>
      </c>
      <c r="X253" s="98">
        <v>3</v>
      </c>
      <c r="Y253" s="98">
        <v>29</v>
      </c>
      <c r="Z253" s="55">
        <f t="shared" si="34"/>
        <v>85</v>
      </c>
      <c r="AA253" s="17"/>
      <c r="AC253" s="36" t="s">
        <v>87</v>
      </c>
      <c r="AD253" s="3" t="s">
        <v>147</v>
      </c>
    </row>
    <row r="254" spans="1:30" ht="15" customHeight="1" x14ac:dyDescent="0.25">
      <c r="A254" s="15"/>
      <c r="B254" s="49" t="s">
        <v>233</v>
      </c>
      <c r="C254" s="278" t="s">
        <v>259</v>
      </c>
      <c r="D254" s="278"/>
      <c r="E254" s="278"/>
      <c r="F254" s="278"/>
      <c r="G254" s="278"/>
      <c r="H254" s="278"/>
      <c r="I254" s="278"/>
      <c r="J254" s="278"/>
      <c r="K254" s="98">
        <v>21</v>
      </c>
      <c r="L254" s="98">
        <v>32</v>
      </c>
      <c r="M254" s="98">
        <v>6</v>
      </c>
      <c r="N254" s="98">
        <v>24</v>
      </c>
      <c r="O254" s="98">
        <v>7</v>
      </c>
      <c r="P254" s="98">
        <v>2</v>
      </c>
      <c r="Q254" s="98">
        <v>5</v>
      </c>
      <c r="R254" s="98">
        <v>5</v>
      </c>
      <c r="S254" s="98">
        <v>4</v>
      </c>
      <c r="T254" s="98">
        <v>11</v>
      </c>
      <c r="U254" s="98">
        <v>17</v>
      </c>
      <c r="V254" s="98">
        <v>3</v>
      </c>
      <c r="W254" s="98">
        <v>5</v>
      </c>
      <c r="X254" s="98">
        <v>7</v>
      </c>
      <c r="Y254" s="98">
        <v>2</v>
      </c>
      <c r="Z254" s="55">
        <f t="shared" si="34"/>
        <v>151</v>
      </c>
      <c r="AA254" s="17"/>
      <c r="AC254" s="36" t="s">
        <v>87</v>
      </c>
      <c r="AD254" s="3" t="s">
        <v>148</v>
      </c>
    </row>
    <row r="255" spans="1:30" ht="15" customHeight="1" x14ac:dyDescent="0.25">
      <c r="A255" s="15"/>
      <c r="B255" s="49" t="s">
        <v>235</v>
      </c>
      <c r="C255" s="278" t="s">
        <v>260</v>
      </c>
      <c r="D255" s="278"/>
      <c r="E255" s="278"/>
      <c r="F255" s="278"/>
      <c r="G255" s="278"/>
      <c r="H255" s="278"/>
      <c r="I255" s="278"/>
      <c r="J255" s="278"/>
      <c r="K255" s="98">
        <v>6</v>
      </c>
      <c r="L255" s="98">
        <v>5</v>
      </c>
      <c r="M255" s="98">
        <v>35</v>
      </c>
      <c r="N255" s="98">
        <v>19</v>
      </c>
      <c r="O255" s="98">
        <v>27</v>
      </c>
      <c r="P255" s="98">
        <v>14</v>
      </c>
      <c r="Q255" s="98">
        <v>28</v>
      </c>
      <c r="R255" s="98">
        <v>12</v>
      </c>
      <c r="S255" s="98">
        <v>38</v>
      </c>
      <c r="T255" s="98">
        <v>1</v>
      </c>
      <c r="U255" s="98">
        <v>1</v>
      </c>
      <c r="V255" s="98">
        <v>5</v>
      </c>
      <c r="W255" s="98">
        <v>29</v>
      </c>
      <c r="X255" s="98">
        <v>65</v>
      </c>
      <c r="Y255" s="98">
        <v>63</v>
      </c>
      <c r="Z255" s="55">
        <f t="shared" si="34"/>
        <v>348</v>
      </c>
      <c r="AA255" s="17"/>
      <c r="AC255" s="36" t="s">
        <v>87</v>
      </c>
      <c r="AD255" s="3" t="s">
        <v>149</v>
      </c>
    </row>
    <row r="256" spans="1:30" ht="15" customHeight="1" x14ac:dyDescent="0.25">
      <c r="A256" s="15"/>
      <c r="B256" s="49" t="s">
        <v>237</v>
      </c>
      <c r="C256" s="278" t="s">
        <v>261</v>
      </c>
      <c r="D256" s="278"/>
      <c r="E256" s="278"/>
      <c r="F256" s="278"/>
      <c r="G256" s="278"/>
      <c r="H256" s="278"/>
      <c r="I256" s="278"/>
      <c r="J256" s="278"/>
      <c r="K256" s="98">
        <v>1</v>
      </c>
      <c r="L256" s="98">
        <v>0</v>
      </c>
      <c r="M256" s="98">
        <v>0</v>
      </c>
      <c r="N256" s="98">
        <v>3</v>
      </c>
      <c r="O256" s="98">
        <v>4</v>
      </c>
      <c r="P256" s="98">
        <v>1</v>
      </c>
      <c r="Q256" s="98">
        <v>2</v>
      </c>
      <c r="R256" s="98">
        <v>0</v>
      </c>
      <c r="S256" s="98">
        <v>0</v>
      </c>
      <c r="T256" s="98">
        <v>1</v>
      </c>
      <c r="U256" s="98">
        <v>4</v>
      </c>
      <c r="V256" s="98">
        <v>1</v>
      </c>
      <c r="W256" s="98">
        <v>2</v>
      </c>
      <c r="X256" s="98">
        <v>2</v>
      </c>
      <c r="Y256" s="98">
        <v>0</v>
      </c>
      <c r="Z256" s="55">
        <f t="shared" si="34"/>
        <v>21</v>
      </c>
      <c r="AA256" s="17"/>
      <c r="AC256" s="36" t="s">
        <v>87</v>
      </c>
      <c r="AD256" s="3" t="s">
        <v>150</v>
      </c>
    </row>
    <row r="257" spans="1:30" ht="15" customHeight="1" x14ac:dyDescent="0.25">
      <c r="A257" s="15"/>
      <c r="B257" s="49" t="s">
        <v>239</v>
      </c>
      <c r="C257" s="278" t="s">
        <v>262</v>
      </c>
      <c r="D257" s="278"/>
      <c r="E257" s="278"/>
      <c r="F257" s="278"/>
      <c r="G257" s="278"/>
      <c r="H257" s="278"/>
      <c r="I257" s="278"/>
      <c r="J257" s="278"/>
      <c r="K257" s="98">
        <v>2</v>
      </c>
      <c r="L257" s="98">
        <v>6</v>
      </c>
      <c r="M257" s="98">
        <v>5</v>
      </c>
      <c r="N257" s="98">
        <v>67</v>
      </c>
      <c r="O257" s="98">
        <v>56</v>
      </c>
      <c r="P257" s="98">
        <v>32</v>
      </c>
      <c r="Q257" s="98">
        <v>7</v>
      </c>
      <c r="R257" s="98">
        <v>4</v>
      </c>
      <c r="S257" s="98">
        <v>1</v>
      </c>
      <c r="T257" s="98">
        <v>4</v>
      </c>
      <c r="U257" s="98">
        <v>3</v>
      </c>
      <c r="V257" s="98">
        <v>50</v>
      </c>
      <c r="W257" s="98">
        <v>16</v>
      </c>
      <c r="X257" s="98">
        <v>1</v>
      </c>
      <c r="Y257" s="98">
        <v>13</v>
      </c>
      <c r="Z257" s="55">
        <f t="shared" si="34"/>
        <v>267</v>
      </c>
      <c r="AA257" s="17"/>
      <c r="AC257" s="36" t="s">
        <v>87</v>
      </c>
      <c r="AD257" s="3" t="s">
        <v>151</v>
      </c>
    </row>
    <row r="258" spans="1:30" ht="15" customHeight="1" x14ac:dyDescent="0.25">
      <c r="A258" s="15"/>
      <c r="B258" s="49" t="s">
        <v>241</v>
      </c>
      <c r="C258" s="278" t="s">
        <v>263</v>
      </c>
      <c r="D258" s="278"/>
      <c r="E258" s="278"/>
      <c r="F258" s="278"/>
      <c r="G258" s="278"/>
      <c r="H258" s="278"/>
      <c r="I258" s="278"/>
      <c r="J258" s="278"/>
      <c r="K258" s="98">
        <v>49</v>
      </c>
      <c r="L258" s="98">
        <v>2</v>
      </c>
      <c r="M258" s="98">
        <v>8</v>
      </c>
      <c r="N258" s="98">
        <v>1</v>
      </c>
      <c r="O258" s="98">
        <v>5</v>
      </c>
      <c r="P258" s="98">
        <v>2</v>
      </c>
      <c r="Q258" s="98">
        <v>1</v>
      </c>
      <c r="R258" s="98">
        <v>0</v>
      </c>
      <c r="S258" s="98">
        <v>3</v>
      </c>
      <c r="T258" s="98">
        <v>2</v>
      </c>
      <c r="U258" s="98">
        <v>0</v>
      </c>
      <c r="V258" s="98">
        <v>1</v>
      </c>
      <c r="W258" s="98">
        <v>3</v>
      </c>
      <c r="X258" s="98">
        <v>1</v>
      </c>
      <c r="Y258" s="98">
        <v>1</v>
      </c>
      <c r="Z258" s="55">
        <f t="shared" si="34"/>
        <v>79</v>
      </c>
      <c r="AA258" s="17"/>
      <c r="AC258" s="36" t="s">
        <v>87</v>
      </c>
      <c r="AD258" s="3" t="s">
        <v>152</v>
      </c>
    </row>
    <row r="259" spans="1:30" ht="15" customHeight="1" x14ac:dyDescent="0.25">
      <c r="A259" s="15"/>
      <c r="B259" s="69"/>
      <c r="C259" s="277"/>
      <c r="D259" s="278"/>
      <c r="E259" s="278"/>
      <c r="F259" s="278"/>
      <c r="G259" s="278"/>
      <c r="H259" s="278"/>
      <c r="I259" s="278"/>
      <c r="J259" s="278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  <c r="AA259" s="17"/>
      <c r="AC259" s="36" t="s">
        <v>87</v>
      </c>
      <c r="AD259" s="3" t="s">
        <v>153</v>
      </c>
    </row>
    <row r="260" spans="1:30" ht="15" customHeight="1" x14ac:dyDescent="0.25">
      <c r="A260" s="15"/>
      <c r="B260" s="69"/>
      <c r="C260" s="277"/>
      <c r="D260" s="278"/>
      <c r="E260" s="278"/>
      <c r="F260" s="278"/>
      <c r="G260" s="278"/>
      <c r="H260" s="278"/>
      <c r="I260" s="278"/>
      <c r="J260" s="278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  <c r="AA260" s="17"/>
      <c r="AC260" s="36" t="s">
        <v>87</v>
      </c>
      <c r="AD260" s="3" t="s">
        <v>154</v>
      </c>
    </row>
    <row r="261" spans="1:30" ht="15" customHeight="1" x14ac:dyDescent="0.25">
      <c r="A261" s="18"/>
      <c r="B261" s="69"/>
      <c r="C261" s="277"/>
      <c r="D261" s="278"/>
      <c r="E261" s="278"/>
      <c r="F261" s="278"/>
      <c r="G261" s="278"/>
      <c r="H261" s="278"/>
      <c r="I261" s="278"/>
      <c r="J261" s="278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  <c r="AA261" s="17"/>
      <c r="AC261" s="36" t="s">
        <v>87</v>
      </c>
      <c r="AD261" s="3" t="s">
        <v>155</v>
      </c>
    </row>
    <row r="262" spans="1:30" ht="15" customHeight="1" x14ac:dyDescent="0.25">
      <c r="A262" s="18"/>
      <c r="B262" s="69"/>
      <c r="C262" s="277"/>
      <c r="D262" s="278"/>
      <c r="E262" s="278"/>
      <c r="F262" s="278"/>
      <c r="G262" s="278"/>
      <c r="H262" s="278"/>
      <c r="I262" s="278"/>
      <c r="J262" s="278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  <c r="AA262" s="17"/>
      <c r="AC262" s="36" t="s">
        <v>87</v>
      </c>
      <c r="AD262" s="3" t="s">
        <v>156</v>
      </c>
    </row>
    <row r="263" spans="1:30" ht="30" customHeight="1" x14ac:dyDescent="0.25">
      <c r="A263" s="19" t="s">
        <v>34</v>
      </c>
      <c r="B263" s="284" t="s">
        <v>397</v>
      </c>
      <c r="C263" s="279"/>
      <c r="D263" s="279"/>
      <c r="E263" s="279"/>
      <c r="F263" s="279"/>
      <c r="G263" s="279"/>
      <c r="H263" s="279"/>
      <c r="I263" s="279"/>
      <c r="J263" s="285"/>
      <c r="K263" s="57">
        <f t="shared" ref="K263:Y263" si="35">SUM(K250:K262)</f>
        <v>150</v>
      </c>
      <c r="L263" s="57">
        <f t="shared" si="35"/>
        <v>110</v>
      </c>
      <c r="M263" s="57">
        <f t="shared" si="35"/>
        <v>130</v>
      </c>
      <c r="N263" s="57">
        <f t="shared" si="35"/>
        <v>143</v>
      </c>
      <c r="O263" s="57">
        <f t="shared" si="35"/>
        <v>133</v>
      </c>
      <c r="P263" s="57">
        <f t="shared" si="35"/>
        <v>96</v>
      </c>
      <c r="Q263" s="57">
        <f t="shared" si="35"/>
        <v>72</v>
      </c>
      <c r="R263" s="57">
        <f t="shared" si="35"/>
        <v>48</v>
      </c>
      <c r="S263" s="57">
        <f t="shared" si="35"/>
        <v>55</v>
      </c>
      <c r="T263" s="57">
        <f t="shared" si="35"/>
        <v>118</v>
      </c>
      <c r="U263" s="57">
        <f t="shared" si="35"/>
        <v>112</v>
      </c>
      <c r="V263" s="57">
        <f t="shared" si="35"/>
        <v>130</v>
      </c>
      <c r="W263" s="57">
        <f t="shared" si="35"/>
        <v>102</v>
      </c>
      <c r="X263" s="57">
        <f t="shared" si="35"/>
        <v>118</v>
      </c>
      <c r="Y263" s="57">
        <f t="shared" si="35"/>
        <v>138</v>
      </c>
      <c r="Z263" s="57">
        <f t="shared" ref="Z263:Z273" si="36">SUM(K263:Y263)</f>
        <v>1655</v>
      </c>
      <c r="AC263" s="36" t="s">
        <v>87</v>
      </c>
      <c r="AD263" s="1" t="s">
        <v>183</v>
      </c>
    </row>
    <row r="264" spans="1:30" ht="30" customHeight="1" x14ac:dyDescent="0.25">
      <c r="A264" s="20" t="s">
        <v>58</v>
      </c>
      <c r="B264" s="21" t="s">
        <v>233</v>
      </c>
      <c r="C264" s="286" t="s">
        <v>264</v>
      </c>
      <c r="D264" s="286"/>
      <c r="E264" s="286"/>
      <c r="F264" s="286"/>
      <c r="G264" s="286"/>
      <c r="H264" s="286"/>
      <c r="I264" s="286"/>
      <c r="J264" s="287"/>
      <c r="K264" s="98">
        <v>2</v>
      </c>
      <c r="L264" s="98">
        <v>1</v>
      </c>
      <c r="M264" s="98">
        <v>2</v>
      </c>
      <c r="N264" s="98">
        <v>3</v>
      </c>
      <c r="O264" s="98">
        <v>2</v>
      </c>
      <c r="P264" s="98">
        <v>4</v>
      </c>
      <c r="Q264" s="98">
        <v>4</v>
      </c>
      <c r="R264" s="98">
        <v>6</v>
      </c>
      <c r="S264" s="98">
        <v>4</v>
      </c>
      <c r="T264" s="98">
        <v>6</v>
      </c>
      <c r="U264" s="98">
        <v>2</v>
      </c>
      <c r="V264" s="98">
        <v>1</v>
      </c>
      <c r="W264" s="98">
        <v>4</v>
      </c>
      <c r="X264" s="98">
        <v>4</v>
      </c>
      <c r="Y264" s="98">
        <v>1</v>
      </c>
      <c r="Z264" s="55">
        <f t="shared" si="36"/>
        <v>46</v>
      </c>
      <c r="AA264" s="17"/>
      <c r="AC264" s="36" t="s">
        <v>87</v>
      </c>
      <c r="AD264" s="3" t="s">
        <v>157</v>
      </c>
    </row>
    <row r="265" spans="1:30" ht="13.9" customHeight="1" x14ac:dyDescent="0.25">
      <c r="A265" s="22" t="s">
        <v>59</v>
      </c>
      <c r="B265" s="49" t="s">
        <v>102</v>
      </c>
      <c r="C265" s="278" t="s">
        <v>265</v>
      </c>
      <c r="D265" s="278"/>
      <c r="E265" s="278"/>
      <c r="F265" s="278"/>
      <c r="G265" s="278"/>
      <c r="H265" s="278"/>
      <c r="I265" s="278"/>
      <c r="J265" s="278"/>
      <c r="K265" s="98">
        <v>0</v>
      </c>
      <c r="L265" s="98">
        <v>0</v>
      </c>
      <c r="M265" s="98">
        <v>2</v>
      </c>
      <c r="N265" s="98">
        <v>0</v>
      </c>
      <c r="O265" s="98">
        <v>1</v>
      </c>
      <c r="P265" s="98">
        <v>4</v>
      </c>
      <c r="Q265" s="98">
        <v>2</v>
      </c>
      <c r="R265" s="98">
        <v>8</v>
      </c>
      <c r="S265" s="98">
        <v>2</v>
      </c>
      <c r="T265" s="98">
        <v>2</v>
      </c>
      <c r="U265" s="98">
        <v>1</v>
      </c>
      <c r="V265" s="98">
        <v>0</v>
      </c>
      <c r="W265" s="98">
        <v>1</v>
      </c>
      <c r="X265" s="98">
        <v>1</v>
      </c>
      <c r="Y265" s="98">
        <v>1</v>
      </c>
      <c r="Z265" s="55">
        <f t="shared" si="36"/>
        <v>25</v>
      </c>
      <c r="AA265" s="17"/>
      <c r="AC265" s="36" t="s">
        <v>87</v>
      </c>
      <c r="AD265" s="3" t="s">
        <v>158</v>
      </c>
    </row>
    <row r="266" spans="1:30" ht="13.9" customHeight="1" x14ac:dyDescent="0.25">
      <c r="A266" s="18"/>
      <c r="B266" s="49" t="s">
        <v>229</v>
      </c>
      <c r="C266" s="278" t="s">
        <v>266</v>
      </c>
      <c r="D266" s="278"/>
      <c r="E266" s="278"/>
      <c r="F266" s="278"/>
      <c r="G266" s="278"/>
      <c r="H266" s="278"/>
      <c r="I266" s="278"/>
      <c r="J266" s="278"/>
      <c r="K266" s="98">
        <v>0</v>
      </c>
      <c r="L266" s="98">
        <v>1</v>
      </c>
      <c r="M266" s="98">
        <v>0</v>
      </c>
      <c r="N266" s="98">
        <v>0</v>
      </c>
      <c r="O266" s="98">
        <v>0</v>
      </c>
      <c r="P266" s="98">
        <v>1</v>
      </c>
      <c r="Q266" s="98">
        <v>4</v>
      </c>
      <c r="R266" s="98">
        <v>0</v>
      </c>
      <c r="S266" s="98">
        <v>0</v>
      </c>
      <c r="T266" s="98">
        <v>0</v>
      </c>
      <c r="U266" s="98">
        <v>0</v>
      </c>
      <c r="V266" s="98">
        <v>0</v>
      </c>
      <c r="W266" s="98">
        <v>0</v>
      </c>
      <c r="X266" s="98">
        <v>2</v>
      </c>
      <c r="Y266" s="98">
        <v>0</v>
      </c>
      <c r="Z266" s="55">
        <f t="shared" si="36"/>
        <v>8</v>
      </c>
      <c r="AA266" s="17"/>
      <c r="AC266" s="36" t="s">
        <v>87</v>
      </c>
      <c r="AD266" s="3" t="s">
        <v>159</v>
      </c>
    </row>
    <row r="267" spans="1:30" ht="13.9" customHeight="1" x14ac:dyDescent="0.25">
      <c r="A267" s="18"/>
      <c r="B267" s="49" t="s">
        <v>231</v>
      </c>
      <c r="C267" s="278" t="s">
        <v>267</v>
      </c>
      <c r="D267" s="278"/>
      <c r="E267" s="278"/>
      <c r="F267" s="278"/>
      <c r="G267" s="278"/>
      <c r="H267" s="278"/>
      <c r="I267" s="278"/>
      <c r="J267" s="278"/>
      <c r="K267" s="98">
        <v>0</v>
      </c>
      <c r="L267" s="98">
        <v>1</v>
      </c>
      <c r="M267" s="98">
        <v>1</v>
      </c>
      <c r="N267" s="98">
        <v>4</v>
      </c>
      <c r="O267" s="98">
        <v>6</v>
      </c>
      <c r="P267" s="98">
        <v>2</v>
      </c>
      <c r="Q267" s="98">
        <v>0</v>
      </c>
      <c r="R267" s="98">
        <v>1</v>
      </c>
      <c r="S267" s="98">
        <v>1</v>
      </c>
      <c r="T267" s="98">
        <v>1</v>
      </c>
      <c r="U267" s="98">
        <v>1</v>
      </c>
      <c r="V267" s="98">
        <v>5</v>
      </c>
      <c r="W267" s="98">
        <v>2</v>
      </c>
      <c r="X267" s="98">
        <v>2</v>
      </c>
      <c r="Y267" s="98">
        <v>0</v>
      </c>
      <c r="Z267" s="55">
        <f t="shared" si="36"/>
        <v>27</v>
      </c>
      <c r="AA267" s="17"/>
      <c r="AC267" s="36" t="s">
        <v>87</v>
      </c>
      <c r="AD267" s="3" t="s">
        <v>160</v>
      </c>
    </row>
    <row r="268" spans="1:30" ht="13.5" customHeight="1" x14ac:dyDescent="0.25">
      <c r="A268" s="18"/>
      <c r="B268" s="49" t="s">
        <v>233</v>
      </c>
      <c r="C268" s="278" t="s">
        <v>268</v>
      </c>
      <c r="D268" s="278"/>
      <c r="E268" s="278"/>
      <c r="F268" s="278"/>
      <c r="G268" s="278"/>
      <c r="H268" s="278"/>
      <c r="I268" s="278"/>
      <c r="J268" s="278"/>
      <c r="K268" s="98">
        <v>0</v>
      </c>
      <c r="L268" s="98">
        <v>2</v>
      </c>
      <c r="M268" s="98">
        <v>3</v>
      </c>
      <c r="N268" s="98">
        <v>1</v>
      </c>
      <c r="O268" s="98">
        <v>0</v>
      </c>
      <c r="P268" s="98">
        <v>3</v>
      </c>
      <c r="Q268" s="98">
        <v>2</v>
      </c>
      <c r="R268" s="98">
        <v>0</v>
      </c>
      <c r="S268" s="98">
        <v>0</v>
      </c>
      <c r="T268" s="98">
        <v>0</v>
      </c>
      <c r="U268" s="98">
        <v>0</v>
      </c>
      <c r="V268" s="98">
        <v>0</v>
      </c>
      <c r="W268" s="98">
        <v>1</v>
      </c>
      <c r="X268" s="98">
        <v>0</v>
      </c>
      <c r="Y268" s="98">
        <v>0</v>
      </c>
      <c r="Z268" s="55">
        <f t="shared" si="36"/>
        <v>12</v>
      </c>
      <c r="AA268" s="17"/>
      <c r="AC268" s="36" t="s">
        <v>87</v>
      </c>
      <c r="AD268" s="3" t="s">
        <v>161</v>
      </c>
    </row>
    <row r="269" spans="1:30" ht="13.5" customHeight="1" x14ac:dyDescent="0.25">
      <c r="A269" s="18"/>
      <c r="B269" s="49" t="s">
        <v>235</v>
      </c>
      <c r="C269" s="278" t="s">
        <v>269</v>
      </c>
      <c r="D269" s="278"/>
      <c r="E269" s="278"/>
      <c r="F269" s="278"/>
      <c r="G269" s="278"/>
      <c r="H269" s="278"/>
      <c r="I269" s="278"/>
      <c r="J269" s="278"/>
      <c r="K269" s="98">
        <v>2</v>
      </c>
      <c r="L269" s="98">
        <v>0</v>
      </c>
      <c r="M269" s="98">
        <v>0</v>
      </c>
      <c r="N269" s="98">
        <v>0</v>
      </c>
      <c r="O269" s="98">
        <v>0</v>
      </c>
      <c r="P269" s="98">
        <v>2</v>
      </c>
      <c r="Q269" s="98">
        <v>0</v>
      </c>
      <c r="R269" s="98">
        <v>0</v>
      </c>
      <c r="S269" s="98">
        <v>0</v>
      </c>
      <c r="T269" s="98">
        <v>0</v>
      </c>
      <c r="U269" s="98">
        <v>1</v>
      </c>
      <c r="V269" s="98">
        <v>0</v>
      </c>
      <c r="W269" s="98">
        <v>0</v>
      </c>
      <c r="X269" s="98">
        <v>0</v>
      </c>
      <c r="Y269" s="98">
        <v>0</v>
      </c>
      <c r="Z269" s="55">
        <f t="shared" si="36"/>
        <v>5</v>
      </c>
      <c r="AA269" s="17"/>
      <c r="AC269" s="36" t="s">
        <v>87</v>
      </c>
      <c r="AD269" s="3" t="s">
        <v>162</v>
      </c>
    </row>
    <row r="270" spans="1:30" ht="13.5" customHeight="1" x14ac:dyDescent="0.25">
      <c r="A270" s="18"/>
      <c r="B270" s="49" t="s">
        <v>237</v>
      </c>
      <c r="C270" s="278" t="s">
        <v>270</v>
      </c>
      <c r="D270" s="278"/>
      <c r="E270" s="278"/>
      <c r="F270" s="278"/>
      <c r="G270" s="278"/>
      <c r="H270" s="278"/>
      <c r="I270" s="278"/>
      <c r="J270" s="278"/>
      <c r="K270" s="98">
        <v>0</v>
      </c>
      <c r="L270" s="98">
        <v>0</v>
      </c>
      <c r="M270" s="98">
        <v>0</v>
      </c>
      <c r="N270" s="98">
        <v>0</v>
      </c>
      <c r="O270" s="98">
        <v>0</v>
      </c>
      <c r="P270" s="98">
        <v>1</v>
      </c>
      <c r="Q270" s="98">
        <v>0</v>
      </c>
      <c r="R270" s="98">
        <v>0</v>
      </c>
      <c r="S270" s="98">
        <v>0</v>
      </c>
      <c r="T270" s="98">
        <v>0</v>
      </c>
      <c r="U270" s="98">
        <v>0</v>
      </c>
      <c r="V270" s="98">
        <v>0</v>
      </c>
      <c r="W270" s="98">
        <v>0</v>
      </c>
      <c r="X270" s="98">
        <v>0</v>
      </c>
      <c r="Y270" s="98">
        <v>0</v>
      </c>
      <c r="Z270" s="55">
        <f t="shared" si="36"/>
        <v>1</v>
      </c>
      <c r="AA270" s="17"/>
      <c r="AC270" s="36" t="s">
        <v>87</v>
      </c>
      <c r="AD270" s="3" t="s">
        <v>163</v>
      </c>
    </row>
    <row r="271" spans="1:30" ht="13.5" customHeight="1" x14ac:dyDescent="0.25">
      <c r="A271" s="18"/>
      <c r="B271" s="49" t="s">
        <v>239</v>
      </c>
      <c r="C271" s="278" t="s">
        <v>271</v>
      </c>
      <c r="D271" s="278"/>
      <c r="E271" s="278"/>
      <c r="F271" s="278"/>
      <c r="G271" s="278"/>
      <c r="H271" s="278"/>
      <c r="I271" s="278"/>
      <c r="J271" s="278"/>
      <c r="K271" s="98">
        <v>0</v>
      </c>
      <c r="L271" s="98">
        <v>0</v>
      </c>
      <c r="M271" s="98">
        <v>0</v>
      </c>
      <c r="N271" s="98">
        <v>0</v>
      </c>
      <c r="O271" s="98">
        <v>0</v>
      </c>
      <c r="P271" s="98">
        <v>0</v>
      </c>
      <c r="Q271" s="98">
        <v>0</v>
      </c>
      <c r="R271" s="98">
        <v>2</v>
      </c>
      <c r="S271" s="98">
        <v>0</v>
      </c>
      <c r="T271" s="98">
        <v>0</v>
      </c>
      <c r="U271" s="98">
        <v>0</v>
      </c>
      <c r="V271" s="98">
        <v>0</v>
      </c>
      <c r="W271" s="98">
        <v>1</v>
      </c>
      <c r="X271" s="98">
        <v>0</v>
      </c>
      <c r="Y271" s="98">
        <v>0</v>
      </c>
      <c r="Z271" s="55">
        <f t="shared" si="36"/>
        <v>3</v>
      </c>
      <c r="AA271" s="17"/>
      <c r="AC271" s="36" t="s">
        <v>87</v>
      </c>
      <c r="AD271" s="3" t="s">
        <v>164</v>
      </c>
    </row>
    <row r="272" spans="1:30" ht="13.5" customHeight="1" x14ac:dyDescent="0.25">
      <c r="A272" s="18"/>
      <c r="B272" s="49" t="s">
        <v>241</v>
      </c>
      <c r="C272" s="278" t="s">
        <v>272</v>
      </c>
      <c r="D272" s="278"/>
      <c r="E272" s="278"/>
      <c r="F272" s="278"/>
      <c r="G272" s="278"/>
      <c r="H272" s="278"/>
      <c r="I272" s="278"/>
      <c r="J272" s="278"/>
      <c r="K272" s="98">
        <v>0</v>
      </c>
      <c r="L272" s="98">
        <v>0</v>
      </c>
      <c r="M272" s="98">
        <v>0</v>
      </c>
      <c r="N272" s="98">
        <v>1</v>
      </c>
      <c r="O272" s="98">
        <v>0</v>
      </c>
      <c r="P272" s="98">
        <v>0</v>
      </c>
      <c r="Q272" s="98">
        <v>0</v>
      </c>
      <c r="R272" s="98">
        <v>0</v>
      </c>
      <c r="S272" s="98">
        <v>0</v>
      </c>
      <c r="T272" s="98">
        <v>0</v>
      </c>
      <c r="U272" s="98">
        <v>0</v>
      </c>
      <c r="V272" s="98">
        <v>1</v>
      </c>
      <c r="W272" s="98">
        <v>0</v>
      </c>
      <c r="X272" s="98">
        <v>0</v>
      </c>
      <c r="Y272" s="98">
        <v>1</v>
      </c>
      <c r="Z272" s="55">
        <f t="shared" si="36"/>
        <v>3</v>
      </c>
      <c r="AA272" s="17"/>
      <c r="AC272" s="36" t="s">
        <v>87</v>
      </c>
      <c r="AD272" s="3" t="s">
        <v>165</v>
      </c>
    </row>
    <row r="273" spans="1:30" ht="13.5" customHeight="1" x14ac:dyDescent="0.25">
      <c r="A273" s="18"/>
      <c r="B273" s="49" t="s">
        <v>243</v>
      </c>
      <c r="C273" s="278" t="s">
        <v>273</v>
      </c>
      <c r="D273" s="278"/>
      <c r="E273" s="278"/>
      <c r="F273" s="278"/>
      <c r="G273" s="278"/>
      <c r="H273" s="278"/>
      <c r="I273" s="278"/>
      <c r="J273" s="278"/>
      <c r="K273" s="98">
        <v>0</v>
      </c>
      <c r="L273" s="98">
        <v>0</v>
      </c>
      <c r="M273" s="98">
        <v>0</v>
      </c>
      <c r="N273" s="98">
        <v>0</v>
      </c>
      <c r="O273" s="98">
        <v>0</v>
      </c>
      <c r="P273" s="98">
        <v>0</v>
      </c>
      <c r="Q273" s="98">
        <v>1</v>
      </c>
      <c r="R273" s="98">
        <v>0</v>
      </c>
      <c r="S273" s="98">
        <v>0</v>
      </c>
      <c r="T273" s="98">
        <v>0</v>
      </c>
      <c r="U273" s="98">
        <v>0</v>
      </c>
      <c r="V273" s="98">
        <v>0</v>
      </c>
      <c r="W273" s="98">
        <v>0</v>
      </c>
      <c r="X273" s="98">
        <v>0</v>
      </c>
      <c r="Y273" s="98">
        <v>0</v>
      </c>
      <c r="Z273" s="57">
        <f t="shared" si="36"/>
        <v>1</v>
      </c>
      <c r="AA273" s="17"/>
      <c r="AC273" s="36" t="s">
        <v>87</v>
      </c>
      <c r="AD273" s="3" t="s">
        <v>166</v>
      </c>
    </row>
    <row r="274" spans="1:30" ht="13.5" customHeight="1" x14ac:dyDescent="0.25">
      <c r="A274" s="18"/>
      <c r="B274" s="71"/>
      <c r="C274" s="277"/>
      <c r="D274" s="278"/>
      <c r="E274" s="278"/>
      <c r="F274" s="278"/>
      <c r="G274" s="278"/>
      <c r="H274" s="278"/>
      <c r="I274" s="278"/>
      <c r="J274" s="278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17"/>
      <c r="AC274" s="36" t="s">
        <v>87</v>
      </c>
      <c r="AD274" s="3" t="s">
        <v>167</v>
      </c>
    </row>
    <row r="275" spans="1:30" ht="13.5" customHeight="1" x14ac:dyDescent="0.25">
      <c r="A275" s="18"/>
      <c r="B275" s="71"/>
      <c r="C275" s="277"/>
      <c r="D275" s="278"/>
      <c r="E275" s="278"/>
      <c r="F275" s="278"/>
      <c r="G275" s="278"/>
      <c r="H275" s="278"/>
      <c r="I275" s="278"/>
      <c r="J275" s="278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17"/>
      <c r="AC275" s="36" t="s">
        <v>87</v>
      </c>
      <c r="AD275" s="3" t="s">
        <v>168</v>
      </c>
    </row>
    <row r="276" spans="1:30" ht="13.5" customHeight="1" x14ac:dyDescent="0.25">
      <c r="A276" s="18"/>
      <c r="B276" s="71"/>
      <c r="C276" s="277"/>
      <c r="D276" s="278"/>
      <c r="E276" s="278"/>
      <c r="F276" s="278"/>
      <c r="G276" s="278"/>
      <c r="H276" s="278"/>
      <c r="I276" s="278"/>
      <c r="J276" s="278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17"/>
      <c r="AC276" s="1" t="s">
        <v>87</v>
      </c>
      <c r="AD276" s="3" t="s">
        <v>169</v>
      </c>
    </row>
    <row r="277" spans="1:30" ht="30" customHeight="1" x14ac:dyDescent="0.25">
      <c r="A277" s="19" t="s">
        <v>34</v>
      </c>
      <c r="B277" s="279" t="s">
        <v>397</v>
      </c>
      <c r="C277" s="280"/>
      <c r="D277" s="280"/>
      <c r="E277" s="280"/>
      <c r="F277" s="280"/>
      <c r="G277" s="280"/>
      <c r="H277" s="280"/>
      <c r="I277" s="280"/>
      <c r="J277" s="281"/>
      <c r="K277" s="57">
        <f t="shared" ref="K277:Y277" si="37">SUM(K264:K276)</f>
        <v>4</v>
      </c>
      <c r="L277" s="57">
        <f t="shared" si="37"/>
        <v>5</v>
      </c>
      <c r="M277" s="57">
        <f t="shared" si="37"/>
        <v>8</v>
      </c>
      <c r="N277" s="57">
        <f t="shared" si="37"/>
        <v>9</v>
      </c>
      <c r="O277" s="57">
        <f t="shared" si="37"/>
        <v>9</v>
      </c>
      <c r="P277" s="57">
        <f t="shared" si="37"/>
        <v>17</v>
      </c>
      <c r="Q277" s="57">
        <f t="shared" si="37"/>
        <v>13</v>
      </c>
      <c r="R277" s="57">
        <f t="shared" si="37"/>
        <v>17</v>
      </c>
      <c r="S277" s="57">
        <f t="shared" si="37"/>
        <v>7</v>
      </c>
      <c r="T277" s="57">
        <f t="shared" si="37"/>
        <v>9</v>
      </c>
      <c r="U277" s="57">
        <f t="shared" si="37"/>
        <v>5</v>
      </c>
      <c r="V277" s="57">
        <f t="shared" si="37"/>
        <v>7</v>
      </c>
      <c r="W277" s="57">
        <f t="shared" si="37"/>
        <v>9</v>
      </c>
      <c r="X277" s="57">
        <f t="shared" si="37"/>
        <v>9</v>
      </c>
      <c r="Y277" s="57">
        <f t="shared" si="37"/>
        <v>3</v>
      </c>
      <c r="Z277" s="57">
        <f>SUM(K277:Y277)</f>
        <v>131</v>
      </c>
      <c r="AC277" s="1" t="s">
        <v>87</v>
      </c>
      <c r="AD277" s="1" t="s">
        <v>183</v>
      </c>
    </row>
    <row r="278" spans="1:30" ht="15.75" customHeight="1" x14ac:dyDescent="0.25">
      <c r="AA278" s="1" t="s">
        <v>97</v>
      </c>
      <c r="AC278"/>
    </row>
    <row r="279" spans="1:30" ht="16.5" customHeight="1" x14ac:dyDescent="0.25">
      <c r="C279" s="253" t="s">
        <v>36</v>
      </c>
      <c r="D279" s="254"/>
      <c r="E279" s="254"/>
      <c r="F279" s="254"/>
      <c r="G279" s="254"/>
      <c r="H279" s="254"/>
      <c r="I279" s="254"/>
      <c r="J279" s="254"/>
      <c r="K279" s="254"/>
      <c r="L279" s="254"/>
      <c r="M279" s="254"/>
      <c r="N279" s="253" t="s">
        <v>42</v>
      </c>
      <c r="O279" s="254"/>
      <c r="P279" s="254"/>
      <c r="Q279" s="254"/>
      <c r="R279" s="254"/>
      <c r="S279" s="254"/>
      <c r="T279" s="254"/>
      <c r="U279" s="254"/>
      <c r="V279" s="254"/>
      <c r="W279" s="254"/>
      <c r="X279" s="254"/>
      <c r="Y279" s="255"/>
      <c r="AC279"/>
    </row>
    <row r="280" spans="1:30" ht="24" customHeight="1" x14ac:dyDescent="0.25">
      <c r="A280" s="23"/>
      <c r="B280" s="6"/>
      <c r="C280" s="282" t="s">
        <v>403</v>
      </c>
      <c r="D280" s="283"/>
      <c r="E280" s="283"/>
      <c r="F280" s="282" t="s">
        <v>404</v>
      </c>
      <c r="G280" s="283"/>
      <c r="H280" s="283"/>
      <c r="I280" s="282" t="s">
        <v>405</v>
      </c>
      <c r="J280" s="283"/>
      <c r="K280" s="282" t="s">
        <v>406</v>
      </c>
      <c r="L280" s="282" t="s">
        <v>407</v>
      </c>
      <c r="M280" s="283"/>
      <c r="N280" s="115" t="s">
        <v>403</v>
      </c>
      <c r="O280" s="116" t="s">
        <v>404</v>
      </c>
      <c r="P280" s="282" t="s">
        <v>405</v>
      </c>
      <c r="Q280" s="283"/>
      <c r="R280" s="282" t="s">
        <v>406</v>
      </c>
      <c r="S280" s="283"/>
      <c r="T280" s="282" t="s">
        <v>407</v>
      </c>
      <c r="U280" s="283"/>
      <c r="V280" s="282" t="s">
        <v>408</v>
      </c>
      <c r="W280" s="283"/>
      <c r="X280" s="117" t="s">
        <v>409</v>
      </c>
      <c r="Y280" s="118" t="s">
        <v>410</v>
      </c>
      <c r="AC280"/>
    </row>
    <row r="281" spans="1:30" ht="24" customHeight="1" x14ac:dyDescent="0.25">
      <c r="A281" s="24"/>
      <c r="B281" s="25"/>
      <c r="C281" s="283"/>
      <c r="D281" s="283"/>
      <c r="E281" s="283"/>
      <c r="F281" s="283"/>
      <c r="G281" s="283"/>
      <c r="H281" s="283"/>
      <c r="I281" s="283"/>
      <c r="J281" s="283"/>
      <c r="K281" s="283"/>
      <c r="L281" s="283"/>
      <c r="M281" s="283"/>
      <c r="N281" s="119" t="s">
        <v>411</v>
      </c>
      <c r="O281" s="120" t="s">
        <v>412</v>
      </c>
      <c r="P281" s="275" t="s">
        <v>413</v>
      </c>
      <c r="Q281" s="276"/>
      <c r="R281" s="275" t="s">
        <v>414</v>
      </c>
      <c r="S281" s="276"/>
      <c r="T281" s="275" t="s">
        <v>415</v>
      </c>
      <c r="U281" s="276"/>
      <c r="V281" s="275" t="s">
        <v>416</v>
      </c>
      <c r="W281" s="276"/>
      <c r="X281" s="121" t="s">
        <v>417</v>
      </c>
      <c r="Y281" s="122" t="s">
        <v>418</v>
      </c>
      <c r="AC281"/>
    </row>
    <row r="282" spans="1:30" ht="15" customHeight="1" x14ac:dyDescent="0.25">
      <c r="AC282"/>
    </row>
    <row r="283" spans="1:30" ht="16.5" customHeight="1" x14ac:dyDescent="0.25">
      <c r="J283" s="273"/>
      <c r="K283" s="273"/>
      <c r="L283" s="273"/>
      <c r="M283" s="273"/>
      <c r="N283" s="273"/>
      <c r="O283" s="273"/>
      <c r="P283" s="273"/>
      <c r="Q283" s="273"/>
      <c r="R283" s="273"/>
      <c r="S283" s="273"/>
      <c r="T283" s="273"/>
      <c r="U283" s="273"/>
      <c r="V283" s="273"/>
      <c r="W283" s="273"/>
      <c r="X283" s="6"/>
      <c r="Y283" s="7"/>
      <c r="Z283" s="7"/>
      <c r="AA283" s="8"/>
      <c r="AC283"/>
      <c r="AD283" t="s">
        <v>371</v>
      </c>
    </row>
    <row r="284" spans="1:30" ht="22.5" customHeight="1" x14ac:dyDescent="0.25">
      <c r="J284" s="271" t="s">
        <v>1</v>
      </c>
      <c r="K284" s="271"/>
      <c r="L284" s="271"/>
      <c r="M284" s="271"/>
      <c r="N284" s="9" t="s">
        <v>341</v>
      </c>
      <c r="O284" s="9"/>
      <c r="P284" s="9"/>
      <c r="Q284" s="9"/>
      <c r="R284" s="9" t="s">
        <v>3</v>
      </c>
      <c r="S284" s="9"/>
      <c r="T284" s="9"/>
      <c r="U284" s="9" t="s">
        <v>340</v>
      </c>
      <c r="W284" s="9"/>
      <c r="X284" s="10"/>
      <c r="Y284" s="272" t="s">
        <v>85</v>
      </c>
      <c r="Z284" s="272"/>
      <c r="AC284"/>
    </row>
    <row r="285" spans="1:30" ht="22.5" customHeight="1" x14ac:dyDescent="0.25">
      <c r="J285" s="271" t="s">
        <v>2</v>
      </c>
      <c r="K285" s="271"/>
      <c r="L285" s="271"/>
      <c r="M285" s="271"/>
      <c r="N285" s="9" t="s">
        <v>340</v>
      </c>
      <c r="O285" s="9"/>
      <c r="P285" s="9"/>
      <c r="Q285" s="9"/>
      <c r="R285" s="9" t="s">
        <v>4</v>
      </c>
      <c r="S285" s="9"/>
      <c r="T285" s="9"/>
      <c r="U285" s="9" t="s">
        <v>339</v>
      </c>
      <c r="W285" s="9"/>
      <c r="X285" s="10"/>
      <c r="Y285" s="272"/>
      <c r="Z285" s="272"/>
      <c r="AC285"/>
    </row>
    <row r="286" spans="1:30" ht="22.5" customHeight="1" x14ac:dyDescent="0.25">
      <c r="J286" s="273"/>
      <c r="K286" s="273"/>
      <c r="L286" s="273"/>
      <c r="M286" s="273"/>
      <c r="N286" s="9"/>
      <c r="O286" s="9"/>
      <c r="P286" s="9"/>
      <c r="Q286" s="9"/>
      <c r="R286" s="9" t="s">
        <v>5</v>
      </c>
      <c r="S286" s="9"/>
      <c r="T286" s="9"/>
      <c r="U286" s="9" t="s">
        <v>342</v>
      </c>
      <c r="W286" s="9"/>
      <c r="Y286" s="274" t="s">
        <v>371</v>
      </c>
      <c r="Z286" s="274"/>
      <c r="AC286"/>
    </row>
    <row r="287" spans="1:30" ht="23.25" customHeight="1" x14ac:dyDescent="0.25"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267"/>
      <c r="X287" s="267"/>
      <c r="Y287" s="267"/>
      <c r="Z287" s="267"/>
      <c r="AC287"/>
    </row>
    <row r="288" spans="1:30" ht="23.25" customHeight="1" x14ac:dyDescent="0.25"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267"/>
      <c r="X288" s="267"/>
      <c r="Y288" s="267"/>
      <c r="Z288" s="267"/>
      <c r="AC288"/>
    </row>
    <row r="289" spans="1:30" ht="23.25" customHeight="1" x14ac:dyDescent="0.25"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268" t="s">
        <v>372</v>
      </c>
      <c r="X289" s="268"/>
      <c r="Y289" s="268"/>
      <c r="Z289" s="268"/>
      <c r="AC289"/>
    </row>
    <row r="290" spans="1:30" ht="24.95" customHeight="1" x14ac:dyDescent="0.25">
      <c r="A290" s="48" t="s">
        <v>6</v>
      </c>
      <c r="B290" s="269" t="s">
        <v>7</v>
      </c>
      <c r="C290" s="269"/>
      <c r="D290" s="269"/>
      <c r="E290" s="269"/>
      <c r="F290" s="269"/>
      <c r="G290" s="269"/>
      <c r="H290" s="269"/>
      <c r="I290" s="269"/>
      <c r="J290" s="269"/>
      <c r="K290" s="269" t="s">
        <v>8</v>
      </c>
      <c r="L290" s="269"/>
      <c r="M290" s="269"/>
      <c r="N290" s="269"/>
      <c r="O290" s="269"/>
      <c r="P290" s="269"/>
      <c r="Q290" s="269"/>
      <c r="R290" s="269"/>
      <c r="S290" s="269"/>
      <c r="T290" s="269"/>
      <c r="U290" s="269"/>
      <c r="V290" s="269"/>
      <c r="W290" s="269"/>
      <c r="X290" s="269"/>
      <c r="Y290" s="269"/>
      <c r="Z290" s="269"/>
      <c r="AC290"/>
    </row>
    <row r="291" spans="1:30" ht="48.75" customHeight="1" x14ac:dyDescent="0.25">
      <c r="A291" s="48" t="s">
        <v>55</v>
      </c>
      <c r="B291" s="270" t="s">
        <v>56</v>
      </c>
      <c r="C291" s="270"/>
      <c r="D291" s="270"/>
      <c r="E291" s="270"/>
      <c r="F291" s="270"/>
      <c r="G291" s="270"/>
      <c r="H291" s="270"/>
      <c r="I291" s="270"/>
      <c r="J291" s="270"/>
      <c r="K291" s="11" t="s">
        <v>217</v>
      </c>
      <c r="L291" s="11" t="s">
        <v>220</v>
      </c>
      <c r="M291" s="11" t="s">
        <v>222</v>
      </c>
      <c r="N291" s="11" t="s">
        <v>224</v>
      </c>
      <c r="O291" s="11" t="s">
        <v>226</v>
      </c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48" t="s">
        <v>10</v>
      </c>
      <c r="AC291"/>
      <c r="AD291" t="s">
        <v>218</v>
      </c>
    </row>
    <row r="292" spans="1:30" ht="12.75" customHeight="1" x14ac:dyDescent="0.25">
      <c r="A292" s="12" t="s">
        <v>11</v>
      </c>
      <c r="B292" s="261" t="s">
        <v>12</v>
      </c>
      <c r="C292" s="261"/>
      <c r="D292" s="261"/>
      <c r="E292" s="261"/>
      <c r="F292" s="261"/>
      <c r="G292" s="261"/>
      <c r="H292" s="261"/>
      <c r="I292" s="261"/>
      <c r="J292" s="261"/>
      <c r="K292" s="13" t="s">
        <v>13</v>
      </c>
      <c r="L292" s="13" t="s">
        <v>14</v>
      </c>
      <c r="M292" s="13" t="s">
        <v>15</v>
      </c>
      <c r="N292" s="13" t="s">
        <v>16</v>
      </c>
      <c r="O292" s="13" t="s">
        <v>17</v>
      </c>
      <c r="P292" s="13" t="s">
        <v>18</v>
      </c>
      <c r="Q292" s="13" t="s">
        <v>19</v>
      </c>
      <c r="R292" s="13" t="s">
        <v>20</v>
      </c>
      <c r="S292" s="13" t="s">
        <v>21</v>
      </c>
      <c r="T292" s="13" t="s">
        <v>22</v>
      </c>
      <c r="U292" s="13" t="s">
        <v>23</v>
      </c>
      <c r="V292" s="13" t="s">
        <v>24</v>
      </c>
      <c r="W292" s="13" t="s">
        <v>25</v>
      </c>
      <c r="X292" s="13" t="s">
        <v>26</v>
      </c>
      <c r="Y292" s="13" t="s">
        <v>27</v>
      </c>
      <c r="Z292" s="13" t="s">
        <v>28</v>
      </c>
      <c r="AC292"/>
      <c r="AD292" s="39"/>
    </row>
    <row r="293" spans="1:30" ht="15" customHeight="1" x14ac:dyDescent="0.25">
      <c r="A293" s="288" t="s">
        <v>57</v>
      </c>
      <c r="B293" s="288"/>
      <c r="C293" s="288"/>
      <c r="D293" s="288"/>
      <c r="E293" s="288"/>
      <c r="F293" s="288"/>
      <c r="G293" s="288"/>
      <c r="H293" s="288"/>
      <c r="I293" s="288"/>
      <c r="J293" s="288"/>
      <c r="K293" s="289"/>
      <c r="L293" s="290"/>
      <c r="M293" s="290"/>
      <c r="N293" s="290"/>
      <c r="O293" s="290"/>
      <c r="P293" s="290"/>
      <c r="Q293" s="290"/>
      <c r="R293" s="290"/>
      <c r="S293" s="290"/>
      <c r="T293" s="290"/>
      <c r="U293" s="290"/>
      <c r="V293" s="290"/>
      <c r="W293" s="290"/>
      <c r="X293" s="290"/>
      <c r="Y293" s="290"/>
      <c r="Z293" s="291"/>
      <c r="AC293"/>
      <c r="AD293" s="52"/>
    </row>
    <row r="294" spans="1:30" ht="30" customHeight="1" x14ac:dyDescent="0.25">
      <c r="A294" s="15" t="s">
        <v>58</v>
      </c>
      <c r="B294" s="16" t="s">
        <v>231</v>
      </c>
      <c r="C294" s="286" t="s">
        <v>255</v>
      </c>
      <c r="D294" s="286"/>
      <c r="E294" s="286"/>
      <c r="F294" s="286"/>
      <c r="G294" s="286"/>
      <c r="H294" s="286"/>
      <c r="I294" s="286"/>
      <c r="J294" s="287"/>
      <c r="K294" s="55">
        <f t="shared" ref="K294:K302" si="38">Z250</f>
        <v>312</v>
      </c>
      <c r="L294" s="98">
        <v>12</v>
      </c>
      <c r="M294" s="98">
        <v>22</v>
      </c>
      <c r="N294" s="98">
        <v>19</v>
      </c>
      <c r="O294" s="98">
        <v>11</v>
      </c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55">
        <f t="shared" ref="Z294:Z302" si="39">SUM(K294:Y294)</f>
        <v>376</v>
      </c>
      <c r="AA294" s="17"/>
      <c r="AC294" s="36" t="s">
        <v>87</v>
      </c>
      <c r="AD294" s="3" t="s">
        <v>144</v>
      </c>
    </row>
    <row r="295" spans="1:30" ht="13.9" customHeight="1" x14ac:dyDescent="0.25">
      <c r="A295" s="15" t="s">
        <v>59</v>
      </c>
      <c r="B295" s="49" t="s">
        <v>102</v>
      </c>
      <c r="C295" s="278" t="s">
        <v>256</v>
      </c>
      <c r="D295" s="278"/>
      <c r="E295" s="278"/>
      <c r="F295" s="278"/>
      <c r="G295" s="278"/>
      <c r="H295" s="278"/>
      <c r="I295" s="278"/>
      <c r="J295" s="278"/>
      <c r="K295" s="55">
        <f t="shared" si="38"/>
        <v>177</v>
      </c>
      <c r="L295" s="98">
        <v>3</v>
      </c>
      <c r="M295" s="98">
        <v>3</v>
      </c>
      <c r="N295" s="98">
        <v>3</v>
      </c>
      <c r="O295" s="98">
        <v>8</v>
      </c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55">
        <f t="shared" si="39"/>
        <v>194</v>
      </c>
      <c r="AA295" s="17"/>
      <c r="AC295" s="36" t="s">
        <v>87</v>
      </c>
      <c r="AD295" s="3" t="s">
        <v>145</v>
      </c>
    </row>
    <row r="296" spans="1:30" ht="13.9" customHeight="1" x14ac:dyDescent="0.25">
      <c r="A296" s="15"/>
      <c r="B296" s="49" t="s">
        <v>229</v>
      </c>
      <c r="C296" s="278" t="s">
        <v>257</v>
      </c>
      <c r="D296" s="278"/>
      <c r="E296" s="278"/>
      <c r="F296" s="278"/>
      <c r="G296" s="278"/>
      <c r="H296" s="278"/>
      <c r="I296" s="278"/>
      <c r="J296" s="278"/>
      <c r="K296" s="55">
        <f t="shared" si="38"/>
        <v>215</v>
      </c>
      <c r="L296" s="98">
        <v>41</v>
      </c>
      <c r="M296" s="98">
        <v>38</v>
      </c>
      <c r="N296" s="98">
        <v>42</v>
      </c>
      <c r="O296" s="98">
        <v>50</v>
      </c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55">
        <f t="shared" si="39"/>
        <v>386</v>
      </c>
      <c r="AA296" s="17"/>
      <c r="AC296" s="36" t="s">
        <v>87</v>
      </c>
      <c r="AD296" s="3" t="s">
        <v>146</v>
      </c>
    </row>
    <row r="297" spans="1:30" ht="13.9" customHeight="1" x14ac:dyDescent="0.25">
      <c r="A297" s="15"/>
      <c r="B297" s="49" t="s">
        <v>231</v>
      </c>
      <c r="C297" s="278" t="s">
        <v>258</v>
      </c>
      <c r="D297" s="278"/>
      <c r="E297" s="278"/>
      <c r="F297" s="278"/>
      <c r="G297" s="278"/>
      <c r="H297" s="278"/>
      <c r="I297" s="278"/>
      <c r="J297" s="278"/>
      <c r="K297" s="55">
        <f t="shared" si="38"/>
        <v>85</v>
      </c>
      <c r="L297" s="98">
        <v>3</v>
      </c>
      <c r="M297" s="98">
        <v>3</v>
      </c>
      <c r="N297" s="98">
        <v>5</v>
      </c>
      <c r="O297" s="98">
        <v>2</v>
      </c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55">
        <f t="shared" si="39"/>
        <v>98</v>
      </c>
      <c r="AA297" s="17"/>
      <c r="AC297" s="36" t="s">
        <v>87</v>
      </c>
      <c r="AD297" s="3" t="s">
        <v>147</v>
      </c>
    </row>
    <row r="298" spans="1:30" ht="15" customHeight="1" x14ac:dyDescent="0.25">
      <c r="A298" s="15"/>
      <c r="B298" s="49" t="s">
        <v>233</v>
      </c>
      <c r="C298" s="278" t="s">
        <v>259</v>
      </c>
      <c r="D298" s="278"/>
      <c r="E298" s="278"/>
      <c r="F298" s="278"/>
      <c r="G298" s="278"/>
      <c r="H298" s="278"/>
      <c r="I298" s="278"/>
      <c r="J298" s="278"/>
      <c r="K298" s="55">
        <f t="shared" si="38"/>
        <v>151</v>
      </c>
      <c r="L298" s="98">
        <v>11</v>
      </c>
      <c r="M298" s="98">
        <v>3</v>
      </c>
      <c r="N298" s="98">
        <v>3</v>
      </c>
      <c r="O298" s="98">
        <v>3</v>
      </c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55">
        <f t="shared" si="39"/>
        <v>171</v>
      </c>
      <c r="AA298" s="17"/>
      <c r="AC298" s="36" t="s">
        <v>87</v>
      </c>
      <c r="AD298" s="3" t="s">
        <v>148</v>
      </c>
    </row>
    <row r="299" spans="1:30" ht="15" customHeight="1" x14ac:dyDescent="0.25">
      <c r="A299" s="15"/>
      <c r="B299" s="49" t="s">
        <v>235</v>
      </c>
      <c r="C299" s="278" t="s">
        <v>260</v>
      </c>
      <c r="D299" s="278"/>
      <c r="E299" s="278"/>
      <c r="F299" s="278"/>
      <c r="G299" s="278"/>
      <c r="H299" s="278"/>
      <c r="I299" s="278"/>
      <c r="J299" s="278"/>
      <c r="K299" s="55">
        <f t="shared" si="38"/>
        <v>348</v>
      </c>
      <c r="L299" s="98">
        <v>19</v>
      </c>
      <c r="M299" s="98">
        <v>20</v>
      </c>
      <c r="N299" s="98">
        <v>8</v>
      </c>
      <c r="O299" s="98">
        <v>8</v>
      </c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55">
        <f t="shared" si="39"/>
        <v>403</v>
      </c>
      <c r="AA299" s="17"/>
      <c r="AC299" s="36" t="s">
        <v>87</v>
      </c>
      <c r="AD299" s="3" t="s">
        <v>149</v>
      </c>
    </row>
    <row r="300" spans="1:30" ht="15" customHeight="1" x14ac:dyDescent="0.25">
      <c r="A300" s="15"/>
      <c r="B300" s="49" t="s">
        <v>237</v>
      </c>
      <c r="C300" s="278" t="s">
        <v>261</v>
      </c>
      <c r="D300" s="278"/>
      <c r="E300" s="278"/>
      <c r="F300" s="278"/>
      <c r="G300" s="278"/>
      <c r="H300" s="278"/>
      <c r="I300" s="278"/>
      <c r="J300" s="278"/>
      <c r="K300" s="55">
        <f t="shared" si="38"/>
        <v>21</v>
      </c>
      <c r="L300" s="98">
        <v>0</v>
      </c>
      <c r="M300" s="98">
        <v>0</v>
      </c>
      <c r="N300" s="98">
        <v>5</v>
      </c>
      <c r="O300" s="98">
        <v>2</v>
      </c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55">
        <f t="shared" si="39"/>
        <v>28</v>
      </c>
      <c r="AA300" s="17"/>
      <c r="AC300" s="36" t="s">
        <v>87</v>
      </c>
      <c r="AD300" s="3" t="s">
        <v>150</v>
      </c>
    </row>
    <row r="301" spans="1:30" ht="15" customHeight="1" x14ac:dyDescent="0.25">
      <c r="A301" s="15"/>
      <c r="B301" s="49" t="s">
        <v>239</v>
      </c>
      <c r="C301" s="278" t="s">
        <v>262</v>
      </c>
      <c r="D301" s="278"/>
      <c r="E301" s="278"/>
      <c r="F301" s="278"/>
      <c r="G301" s="278"/>
      <c r="H301" s="278"/>
      <c r="I301" s="278"/>
      <c r="J301" s="278"/>
      <c r="K301" s="55">
        <f t="shared" si="38"/>
        <v>267</v>
      </c>
      <c r="L301" s="98">
        <v>29</v>
      </c>
      <c r="M301" s="98">
        <v>12</v>
      </c>
      <c r="N301" s="98">
        <v>13</v>
      </c>
      <c r="O301" s="98">
        <v>4</v>
      </c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55">
        <f t="shared" si="39"/>
        <v>325</v>
      </c>
      <c r="AA301" s="17"/>
      <c r="AC301" s="36" t="s">
        <v>87</v>
      </c>
      <c r="AD301" s="3" t="s">
        <v>151</v>
      </c>
    </row>
    <row r="302" spans="1:30" ht="15" customHeight="1" x14ac:dyDescent="0.25">
      <c r="A302" s="15"/>
      <c r="B302" s="49" t="s">
        <v>241</v>
      </c>
      <c r="C302" s="278" t="s">
        <v>263</v>
      </c>
      <c r="D302" s="278"/>
      <c r="E302" s="278"/>
      <c r="F302" s="278"/>
      <c r="G302" s="278"/>
      <c r="H302" s="278"/>
      <c r="I302" s="278"/>
      <c r="J302" s="278"/>
      <c r="K302" s="55">
        <f t="shared" si="38"/>
        <v>79</v>
      </c>
      <c r="L302" s="98">
        <v>0</v>
      </c>
      <c r="M302" s="98">
        <v>6</v>
      </c>
      <c r="N302" s="98">
        <v>8</v>
      </c>
      <c r="O302" s="98">
        <v>4</v>
      </c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55">
        <f t="shared" si="39"/>
        <v>97</v>
      </c>
      <c r="AA302" s="17"/>
      <c r="AC302" s="36" t="s">
        <v>87</v>
      </c>
      <c r="AD302" s="3" t="s">
        <v>152</v>
      </c>
    </row>
    <row r="303" spans="1:30" ht="15" customHeight="1" x14ac:dyDescent="0.25">
      <c r="A303" s="15"/>
      <c r="B303" s="70"/>
      <c r="C303" s="277"/>
      <c r="D303" s="278"/>
      <c r="E303" s="278"/>
      <c r="F303" s="278"/>
      <c r="G303" s="278"/>
      <c r="H303" s="278"/>
      <c r="I303" s="278"/>
      <c r="J303" s="278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17"/>
      <c r="AC303" s="36" t="s">
        <v>87</v>
      </c>
      <c r="AD303" s="3" t="s">
        <v>153</v>
      </c>
    </row>
    <row r="304" spans="1:30" ht="15" customHeight="1" x14ac:dyDescent="0.25">
      <c r="A304" s="15"/>
      <c r="B304" s="70"/>
      <c r="C304" s="277"/>
      <c r="D304" s="278"/>
      <c r="E304" s="278"/>
      <c r="F304" s="278"/>
      <c r="G304" s="278"/>
      <c r="H304" s="278"/>
      <c r="I304" s="278"/>
      <c r="J304" s="278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17"/>
      <c r="AC304" s="36" t="s">
        <v>87</v>
      </c>
      <c r="AD304" s="3" t="s">
        <v>154</v>
      </c>
    </row>
    <row r="305" spans="1:30" ht="15" customHeight="1" x14ac:dyDescent="0.25">
      <c r="A305" s="18"/>
      <c r="B305" s="70"/>
      <c r="C305" s="277"/>
      <c r="D305" s="278"/>
      <c r="E305" s="278"/>
      <c r="F305" s="278"/>
      <c r="G305" s="278"/>
      <c r="H305" s="278"/>
      <c r="I305" s="278"/>
      <c r="J305" s="278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17"/>
      <c r="AC305" s="36" t="s">
        <v>87</v>
      </c>
      <c r="AD305" s="3" t="s">
        <v>155</v>
      </c>
    </row>
    <row r="306" spans="1:30" ht="15" customHeight="1" x14ac:dyDescent="0.25">
      <c r="A306" s="18"/>
      <c r="B306" s="70"/>
      <c r="C306" s="277"/>
      <c r="D306" s="278"/>
      <c r="E306" s="278"/>
      <c r="F306" s="278"/>
      <c r="G306" s="278"/>
      <c r="H306" s="278"/>
      <c r="I306" s="278"/>
      <c r="J306" s="278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17"/>
      <c r="AC306" s="36" t="s">
        <v>87</v>
      </c>
      <c r="AD306" s="3" t="s">
        <v>156</v>
      </c>
    </row>
    <row r="307" spans="1:30" ht="30" customHeight="1" x14ac:dyDescent="0.25">
      <c r="A307" s="19" t="s">
        <v>34</v>
      </c>
      <c r="B307" s="284" t="s">
        <v>397</v>
      </c>
      <c r="C307" s="279"/>
      <c r="D307" s="279"/>
      <c r="E307" s="279"/>
      <c r="F307" s="279"/>
      <c r="G307" s="279"/>
      <c r="H307" s="279"/>
      <c r="I307" s="279"/>
      <c r="J307" s="285"/>
      <c r="K307" s="57">
        <f>SUM(K294:K306)</f>
        <v>1655</v>
      </c>
      <c r="L307" s="57">
        <f>SUM(L294:L306)</f>
        <v>118</v>
      </c>
      <c r="M307" s="57">
        <f>SUM(M294:M306)</f>
        <v>107</v>
      </c>
      <c r="N307" s="57">
        <f>SUM(N294:N306)</f>
        <v>106</v>
      </c>
      <c r="O307" s="57">
        <f>SUM(O294:O306)</f>
        <v>92</v>
      </c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57">
        <f t="shared" ref="Z307:Z317" si="40">SUM(K307:Y307)</f>
        <v>2078</v>
      </c>
      <c r="AC307" s="36" t="s">
        <v>87</v>
      </c>
      <c r="AD307" s="1" t="s">
        <v>184</v>
      </c>
    </row>
    <row r="308" spans="1:30" ht="30" customHeight="1" x14ac:dyDescent="0.25">
      <c r="A308" s="20" t="s">
        <v>58</v>
      </c>
      <c r="B308" s="21" t="s">
        <v>233</v>
      </c>
      <c r="C308" s="286" t="s">
        <v>264</v>
      </c>
      <c r="D308" s="286"/>
      <c r="E308" s="286"/>
      <c r="F308" s="286"/>
      <c r="G308" s="286"/>
      <c r="H308" s="286"/>
      <c r="I308" s="286"/>
      <c r="J308" s="287"/>
      <c r="K308" s="55">
        <f t="shared" ref="K308:K317" si="41">Z264</f>
        <v>46</v>
      </c>
      <c r="L308" s="98">
        <v>2</v>
      </c>
      <c r="M308" s="98">
        <v>2</v>
      </c>
      <c r="N308" s="98">
        <v>1</v>
      </c>
      <c r="O308" s="98">
        <v>4</v>
      </c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55">
        <f t="shared" si="40"/>
        <v>55</v>
      </c>
      <c r="AA308" s="17"/>
      <c r="AC308" s="36" t="s">
        <v>87</v>
      </c>
      <c r="AD308" s="3" t="s">
        <v>157</v>
      </c>
    </row>
    <row r="309" spans="1:30" ht="13.9" customHeight="1" x14ac:dyDescent="0.25">
      <c r="A309" s="22" t="s">
        <v>59</v>
      </c>
      <c r="B309" s="49" t="s">
        <v>102</v>
      </c>
      <c r="C309" s="278" t="s">
        <v>265</v>
      </c>
      <c r="D309" s="278"/>
      <c r="E309" s="278"/>
      <c r="F309" s="278"/>
      <c r="G309" s="278"/>
      <c r="H309" s="278"/>
      <c r="I309" s="278"/>
      <c r="J309" s="278"/>
      <c r="K309" s="55">
        <f t="shared" si="41"/>
        <v>25</v>
      </c>
      <c r="L309" s="98">
        <v>2</v>
      </c>
      <c r="M309" s="98">
        <v>1</v>
      </c>
      <c r="N309" s="98">
        <v>1</v>
      </c>
      <c r="O309" s="98">
        <v>0</v>
      </c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55">
        <f t="shared" si="40"/>
        <v>29</v>
      </c>
      <c r="AA309" s="17"/>
      <c r="AC309" s="36" t="s">
        <v>87</v>
      </c>
      <c r="AD309" s="3" t="s">
        <v>158</v>
      </c>
    </row>
    <row r="310" spans="1:30" ht="13.9" customHeight="1" x14ac:dyDescent="0.25">
      <c r="A310" s="18"/>
      <c r="B310" s="49" t="s">
        <v>229</v>
      </c>
      <c r="C310" s="278" t="s">
        <v>266</v>
      </c>
      <c r="D310" s="278"/>
      <c r="E310" s="278"/>
      <c r="F310" s="278"/>
      <c r="G310" s="278"/>
      <c r="H310" s="278"/>
      <c r="I310" s="278"/>
      <c r="J310" s="278"/>
      <c r="K310" s="55">
        <f t="shared" si="41"/>
        <v>8</v>
      </c>
      <c r="L310" s="98">
        <v>0</v>
      </c>
      <c r="M310" s="98">
        <v>0</v>
      </c>
      <c r="N310" s="98">
        <v>0</v>
      </c>
      <c r="O310" s="98">
        <v>1</v>
      </c>
      <c r="P310" s="97"/>
      <c r="Q310" s="97"/>
      <c r="R310" s="97"/>
      <c r="S310" s="97"/>
      <c r="T310" s="97"/>
      <c r="U310" s="97"/>
      <c r="V310" s="97"/>
      <c r="W310" s="97"/>
      <c r="X310" s="97"/>
      <c r="Y310" s="97"/>
      <c r="Z310" s="55">
        <f t="shared" si="40"/>
        <v>9</v>
      </c>
      <c r="AA310" s="17"/>
      <c r="AC310" s="36" t="s">
        <v>87</v>
      </c>
      <c r="AD310" s="3" t="s">
        <v>159</v>
      </c>
    </row>
    <row r="311" spans="1:30" ht="13.9" customHeight="1" x14ac:dyDescent="0.25">
      <c r="A311" s="18"/>
      <c r="B311" s="49" t="s">
        <v>231</v>
      </c>
      <c r="C311" s="278" t="s">
        <v>267</v>
      </c>
      <c r="D311" s="278"/>
      <c r="E311" s="278"/>
      <c r="F311" s="278"/>
      <c r="G311" s="278"/>
      <c r="H311" s="278"/>
      <c r="I311" s="278"/>
      <c r="J311" s="278"/>
      <c r="K311" s="55">
        <f t="shared" si="41"/>
        <v>27</v>
      </c>
      <c r="L311" s="98">
        <v>0</v>
      </c>
      <c r="M311" s="98">
        <v>0</v>
      </c>
      <c r="N311" s="98">
        <v>0</v>
      </c>
      <c r="O311" s="98">
        <v>0</v>
      </c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55">
        <f t="shared" si="40"/>
        <v>27</v>
      </c>
      <c r="AA311" s="17"/>
      <c r="AC311" s="36" t="s">
        <v>87</v>
      </c>
      <c r="AD311" s="3" t="s">
        <v>160</v>
      </c>
    </row>
    <row r="312" spans="1:30" ht="13.5" customHeight="1" x14ac:dyDescent="0.25">
      <c r="A312" s="18"/>
      <c r="B312" s="49" t="s">
        <v>233</v>
      </c>
      <c r="C312" s="278" t="s">
        <v>268</v>
      </c>
      <c r="D312" s="278"/>
      <c r="E312" s="278"/>
      <c r="F312" s="278"/>
      <c r="G312" s="278"/>
      <c r="H312" s="278"/>
      <c r="I312" s="278"/>
      <c r="J312" s="278"/>
      <c r="K312" s="55">
        <f t="shared" si="41"/>
        <v>12</v>
      </c>
      <c r="L312" s="98">
        <v>2</v>
      </c>
      <c r="M312" s="98">
        <v>1</v>
      </c>
      <c r="N312" s="98">
        <v>0</v>
      </c>
      <c r="O312" s="98">
        <v>0</v>
      </c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55">
        <f t="shared" si="40"/>
        <v>15</v>
      </c>
      <c r="AA312" s="17"/>
      <c r="AC312" s="36" t="s">
        <v>87</v>
      </c>
      <c r="AD312" s="3" t="s">
        <v>161</v>
      </c>
    </row>
    <row r="313" spans="1:30" ht="13.5" customHeight="1" x14ac:dyDescent="0.25">
      <c r="A313" s="18"/>
      <c r="B313" s="49" t="s">
        <v>235</v>
      </c>
      <c r="C313" s="278" t="s">
        <v>269</v>
      </c>
      <c r="D313" s="278"/>
      <c r="E313" s="278"/>
      <c r="F313" s="278"/>
      <c r="G313" s="278"/>
      <c r="H313" s="278"/>
      <c r="I313" s="278"/>
      <c r="J313" s="278"/>
      <c r="K313" s="55">
        <f t="shared" si="41"/>
        <v>5</v>
      </c>
      <c r="L313" s="98">
        <v>0</v>
      </c>
      <c r="M313" s="98">
        <v>0</v>
      </c>
      <c r="N313" s="98">
        <v>0</v>
      </c>
      <c r="O313" s="98">
        <v>0</v>
      </c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55">
        <f t="shared" si="40"/>
        <v>5</v>
      </c>
      <c r="AA313" s="17"/>
      <c r="AC313" s="36" t="s">
        <v>87</v>
      </c>
      <c r="AD313" s="3" t="s">
        <v>162</v>
      </c>
    </row>
    <row r="314" spans="1:30" ht="13.5" customHeight="1" x14ac:dyDescent="0.25">
      <c r="A314" s="18"/>
      <c r="B314" s="49" t="s">
        <v>237</v>
      </c>
      <c r="C314" s="278" t="s">
        <v>270</v>
      </c>
      <c r="D314" s="278"/>
      <c r="E314" s="278"/>
      <c r="F314" s="278"/>
      <c r="G314" s="278"/>
      <c r="H314" s="278"/>
      <c r="I314" s="278"/>
      <c r="J314" s="278"/>
      <c r="K314" s="55">
        <f t="shared" si="41"/>
        <v>1</v>
      </c>
      <c r="L314" s="98">
        <v>0</v>
      </c>
      <c r="M314" s="98">
        <v>0</v>
      </c>
      <c r="N314" s="98">
        <v>0</v>
      </c>
      <c r="O314" s="98">
        <v>0</v>
      </c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55">
        <f t="shared" si="40"/>
        <v>1</v>
      </c>
      <c r="AA314" s="17"/>
      <c r="AC314" s="36" t="s">
        <v>87</v>
      </c>
      <c r="AD314" s="3" t="s">
        <v>163</v>
      </c>
    </row>
    <row r="315" spans="1:30" ht="13.5" customHeight="1" x14ac:dyDescent="0.25">
      <c r="A315" s="18"/>
      <c r="B315" s="49" t="s">
        <v>239</v>
      </c>
      <c r="C315" s="278" t="s">
        <v>271</v>
      </c>
      <c r="D315" s="278"/>
      <c r="E315" s="278"/>
      <c r="F315" s="278"/>
      <c r="G315" s="278"/>
      <c r="H315" s="278"/>
      <c r="I315" s="278"/>
      <c r="J315" s="278"/>
      <c r="K315" s="55">
        <f t="shared" si="41"/>
        <v>3</v>
      </c>
      <c r="L315" s="98">
        <v>0</v>
      </c>
      <c r="M315" s="98">
        <v>0</v>
      </c>
      <c r="N315" s="98">
        <v>0</v>
      </c>
      <c r="O315" s="98">
        <v>0</v>
      </c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55">
        <f t="shared" si="40"/>
        <v>3</v>
      </c>
      <c r="AA315" s="17"/>
      <c r="AC315" s="36" t="s">
        <v>87</v>
      </c>
      <c r="AD315" s="3" t="s">
        <v>164</v>
      </c>
    </row>
    <row r="316" spans="1:30" ht="13.5" customHeight="1" x14ac:dyDescent="0.25">
      <c r="A316" s="18"/>
      <c r="B316" s="49" t="s">
        <v>241</v>
      </c>
      <c r="C316" s="278" t="s">
        <v>272</v>
      </c>
      <c r="D316" s="278"/>
      <c r="E316" s="278"/>
      <c r="F316" s="278"/>
      <c r="G316" s="278"/>
      <c r="H316" s="278"/>
      <c r="I316" s="278"/>
      <c r="J316" s="278"/>
      <c r="K316" s="55">
        <f t="shared" si="41"/>
        <v>3</v>
      </c>
      <c r="L316" s="98">
        <v>0</v>
      </c>
      <c r="M316" s="98">
        <v>0</v>
      </c>
      <c r="N316" s="98">
        <v>0</v>
      </c>
      <c r="O316" s="98">
        <v>0</v>
      </c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55">
        <f t="shared" si="40"/>
        <v>3</v>
      </c>
      <c r="AA316" s="17"/>
      <c r="AC316" s="36" t="s">
        <v>87</v>
      </c>
      <c r="AD316" s="3" t="s">
        <v>165</v>
      </c>
    </row>
    <row r="317" spans="1:30" ht="13.5" customHeight="1" x14ac:dyDescent="0.25">
      <c r="A317" s="18"/>
      <c r="B317" s="49" t="s">
        <v>243</v>
      </c>
      <c r="C317" s="278" t="s">
        <v>273</v>
      </c>
      <c r="D317" s="278"/>
      <c r="E317" s="278"/>
      <c r="F317" s="278"/>
      <c r="G317" s="278"/>
      <c r="H317" s="278"/>
      <c r="I317" s="278"/>
      <c r="J317" s="278"/>
      <c r="K317" s="55">
        <f t="shared" si="41"/>
        <v>1</v>
      </c>
      <c r="L317" s="98">
        <v>0</v>
      </c>
      <c r="M317" s="98">
        <v>1</v>
      </c>
      <c r="N317" s="98">
        <v>0</v>
      </c>
      <c r="O317" s="98">
        <v>0</v>
      </c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57">
        <f t="shared" si="40"/>
        <v>2</v>
      </c>
      <c r="AA317" s="17"/>
      <c r="AC317" s="36" t="s">
        <v>87</v>
      </c>
      <c r="AD317" s="3" t="s">
        <v>166</v>
      </c>
    </row>
    <row r="318" spans="1:30" ht="13.5" customHeight="1" x14ac:dyDescent="0.25">
      <c r="A318" s="18"/>
      <c r="B318" s="72"/>
      <c r="C318" s="277"/>
      <c r="D318" s="278"/>
      <c r="E318" s="278"/>
      <c r="F318" s="278"/>
      <c r="G318" s="278"/>
      <c r="H318" s="278"/>
      <c r="I318" s="278"/>
      <c r="J318" s="278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17"/>
      <c r="AC318" s="36" t="s">
        <v>87</v>
      </c>
      <c r="AD318" s="3" t="s">
        <v>167</v>
      </c>
    </row>
    <row r="319" spans="1:30" ht="13.5" customHeight="1" x14ac:dyDescent="0.25">
      <c r="A319" s="18"/>
      <c r="B319" s="72"/>
      <c r="C319" s="277"/>
      <c r="D319" s="278"/>
      <c r="E319" s="278"/>
      <c r="F319" s="278"/>
      <c r="G319" s="278"/>
      <c r="H319" s="278"/>
      <c r="I319" s="278"/>
      <c r="J319" s="278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17"/>
      <c r="AC319" s="36" t="s">
        <v>87</v>
      </c>
      <c r="AD319" s="3" t="s">
        <v>168</v>
      </c>
    </row>
    <row r="320" spans="1:30" ht="13.5" customHeight="1" x14ac:dyDescent="0.25">
      <c r="A320" s="18"/>
      <c r="B320" s="72"/>
      <c r="C320" s="277"/>
      <c r="D320" s="278"/>
      <c r="E320" s="278"/>
      <c r="F320" s="278"/>
      <c r="G320" s="278"/>
      <c r="H320" s="278"/>
      <c r="I320" s="278"/>
      <c r="J320" s="278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17"/>
      <c r="AC320" s="1" t="s">
        <v>87</v>
      </c>
      <c r="AD320" s="3" t="s">
        <v>169</v>
      </c>
    </row>
    <row r="321" spans="1:30" ht="30" customHeight="1" x14ac:dyDescent="0.25">
      <c r="A321" s="19" t="s">
        <v>34</v>
      </c>
      <c r="B321" s="279" t="s">
        <v>397</v>
      </c>
      <c r="C321" s="280"/>
      <c r="D321" s="280"/>
      <c r="E321" s="280"/>
      <c r="F321" s="280"/>
      <c r="G321" s="280"/>
      <c r="H321" s="280"/>
      <c r="I321" s="280"/>
      <c r="J321" s="281"/>
      <c r="K321" s="57">
        <f>SUM(K308:K320)</f>
        <v>131</v>
      </c>
      <c r="L321" s="57">
        <f>SUM(L308:L320)</f>
        <v>6</v>
      </c>
      <c r="M321" s="57">
        <f>SUM(M308:M320)</f>
        <v>5</v>
      </c>
      <c r="N321" s="57">
        <f>SUM(N308:N320)</f>
        <v>2</v>
      </c>
      <c r="O321" s="57">
        <f>SUM(O308:O320)</f>
        <v>5</v>
      </c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57">
        <f>SUM(K321:Y321)</f>
        <v>149</v>
      </c>
      <c r="AC321" s="1" t="s">
        <v>87</v>
      </c>
      <c r="AD321" s="1" t="s">
        <v>184</v>
      </c>
    </row>
    <row r="322" spans="1:30" ht="15.75" customHeight="1" x14ac:dyDescent="0.25">
      <c r="AA322" s="1" t="s">
        <v>97</v>
      </c>
      <c r="AC322"/>
    </row>
    <row r="323" spans="1:30" ht="16.5" customHeight="1" x14ac:dyDescent="0.25">
      <c r="C323" s="253" t="s">
        <v>36</v>
      </c>
      <c r="D323" s="254"/>
      <c r="E323" s="254"/>
      <c r="F323" s="254"/>
      <c r="G323" s="254"/>
      <c r="H323" s="254"/>
      <c r="I323" s="254"/>
      <c r="J323" s="254"/>
      <c r="K323" s="254"/>
      <c r="L323" s="254"/>
      <c r="M323" s="254"/>
      <c r="N323" s="253" t="s">
        <v>42</v>
      </c>
      <c r="O323" s="254"/>
      <c r="P323" s="254"/>
      <c r="Q323" s="254"/>
      <c r="R323" s="254"/>
      <c r="S323" s="254"/>
      <c r="T323" s="254"/>
      <c r="U323" s="254"/>
      <c r="V323" s="254"/>
      <c r="W323" s="254"/>
      <c r="X323" s="254"/>
      <c r="Y323" s="255"/>
      <c r="AC323"/>
    </row>
    <row r="324" spans="1:30" ht="24" customHeight="1" x14ac:dyDescent="0.25">
      <c r="A324" s="23"/>
      <c r="B324" s="6"/>
      <c r="C324" s="282" t="s">
        <v>403</v>
      </c>
      <c r="D324" s="283"/>
      <c r="E324" s="283"/>
      <c r="F324" s="282" t="s">
        <v>404</v>
      </c>
      <c r="G324" s="283"/>
      <c r="H324" s="283"/>
      <c r="I324" s="282" t="s">
        <v>405</v>
      </c>
      <c r="J324" s="283"/>
      <c r="K324" s="282" t="s">
        <v>406</v>
      </c>
      <c r="L324" s="282" t="s">
        <v>407</v>
      </c>
      <c r="M324" s="283"/>
      <c r="N324" s="123" t="s">
        <v>403</v>
      </c>
      <c r="O324" s="124" t="s">
        <v>404</v>
      </c>
      <c r="P324" s="282" t="s">
        <v>405</v>
      </c>
      <c r="Q324" s="283"/>
      <c r="R324" s="282" t="s">
        <v>406</v>
      </c>
      <c r="S324" s="283"/>
      <c r="T324" s="282" t="s">
        <v>407</v>
      </c>
      <c r="U324" s="283"/>
      <c r="V324" s="282" t="s">
        <v>408</v>
      </c>
      <c r="W324" s="283"/>
      <c r="X324" s="125" t="s">
        <v>409</v>
      </c>
      <c r="Y324" s="126" t="s">
        <v>410</v>
      </c>
      <c r="AC324"/>
    </row>
    <row r="325" spans="1:30" ht="24" customHeight="1" x14ac:dyDescent="0.25">
      <c r="A325" s="24"/>
      <c r="B325" s="25"/>
      <c r="C325" s="283"/>
      <c r="D325" s="283"/>
      <c r="E325" s="283"/>
      <c r="F325" s="283"/>
      <c r="G325" s="283"/>
      <c r="H325" s="283"/>
      <c r="I325" s="283"/>
      <c r="J325" s="283"/>
      <c r="K325" s="283"/>
      <c r="L325" s="283"/>
      <c r="M325" s="283"/>
      <c r="N325" s="127" t="s">
        <v>411</v>
      </c>
      <c r="O325" s="128" t="s">
        <v>412</v>
      </c>
      <c r="P325" s="275" t="s">
        <v>413</v>
      </c>
      <c r="Q325" s="276"/>
      <c r="R325" s="275" t="s">
        <v>414</v>
      </c>
      <c r="S325" s="276"/>
      <c r="T325" s="275" t="s">
        <v>415</v>
      </c>
      <c r="U325" s="276"/>
      <c r="V325" s="275" t="s">
        <v>416</v>
      </c>
      <c r="W325" s="276"/>
      <c r="X325" s="129" t="s">
        <v>417</v>
      </c>
      <c r="Y325" s="130" t="s">
        <v>418</v>
      </c>
      <c r="AC325"/>
    </row>
    <row r="326" spans="1:30" ht="15" customHeight="1" x14ac:dyDescent="0.25">
      <c r="AC326"/>
    </row>
    <row r="327" spans="1:30" ht="16.5" customHeight="1" x14ac:dyDescent="0.25">
      <c r="J327" s="273"/>
      <c r="K327" s="273"/>
      <c r="L327" s="273"/>
      <c r="M327" s="273"/>
      <c r="N327" s="273"/>
      <c r="O327" s="273"/>
      <c r="P327" s="273"/>
      <c r="Q327" s="273"/>
      <c r="R327" s="273"/>
      <c r="S327" s="273"/>
      <c r="T327" s="273"/>
      <c r="U327" s="273"/>
      <c r="V327" s="273"/>
      <c r="W327" s="273"/>
      <c r="X327" s="6"/>
      <c r="Y327" s="7"/>
      <c r="Z327" s="7"/>
      <c r="AA327" s="8"/>
      <c r="AC327"/>
      <c r="AD327" t="s">
        <v>351</v>
      </c>
    </row>
    <row r="328" spans="1:30" ht="22.5" customHeight="1" x14ac:dyDescent="0.25">
      <c r="J328" s="271" t="s">
        <v>1</v>
      </c>
      <c r="K328" s="271"/>
      <c r="L328" s="271"/>
      <c r="M328" s="271"/>
      <c r="N328" s="9" t="s">
        <v>341</v>
      </c>
      <c r="O328" s="9"/>
      <c r="P328" s="9"/>
      <c r="Q328" s="9"/>
      <c r="R328" s="9" t="s">
        <v>3</v>
      </c>
      <c r="S328" s="9"/>
      <c r="T328" s="9"/>
      <c r="U328" s="9" t="s">
        <v>340</v>
      </c>
      <c r="W328" s="9"/>
      <c r="X328" s="10"/>
      <c r="Y328" s="272" t="s">
        <v>85</v>
      </c>
      <c r="Z328" s="272"/>
      <c r="AC328"/>
    </row>
    <row r="329" spans="1:30" ht="22.5" customHeight="1" x14ac:dyDescent="0.25">
      <c r="J329" s="271" t="s">
        <v>2</v>
      </c>
      <c r="K329" s="271"/>
      <c r="L329" s="271"/>
      <c r="M329" s="271"/>
      <c r="N329" s="9" t="s">
        <v>340</v>
      </c>
      <c r="O329" s="9"/>
      <c r="P329" s="9"/>
      <c r="Q329" s="9"/>
      <c r="R329" s="9" t="s">
        <v>4</v>
      </c>
      <c r="S329" s="9"/>
      <c r="T329" s="9"/>
      <c r="U329" s="9" t="s">
        <v>339</v>
      </c>
      <c r="W329" s="9"/>
      <c r="X329" s="10"/>
      <c r="Y329" s="272"/>
      <c r="Z329" s="272"/>
      <c r="AC329"/>
    </row>
    <row r="330" spans="1:30" ht="22.5" customHeight="1" x14ac:dyDescent="0.25">
      <c r="J330" s="273"/>
      <c r="K330" s="273"/>
      <c r="L330" s="273"/>
      <c r="M330" s="273"/>
      <c r="N330" s="9"/>
      <c r="O330" s="9"/>
      <c r="P330" s="9"/>
      <c r="Q330" s="9"/>
      <c r="R330" s="9" t="s">
        <v>5</v>
      </c>
      <c r="S330" s="9"/>
      <c r="T330" s="9"/>
      <c r="U330" s="9" t="s">
        <v>342</v>
      </c>
      <c r="W330" s="9"/>
      <c r="Y330" s="274" t="s">
        <v>351</v>
      </c>
      <c r="Z330" s="274"/>
      <c r="AC330"/>
    </row>
    <row r="331" spans="1:30" ht="23.25" customHeight="1" x14ac:dyDescent="0.25"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267"/>
      <c r="X331" s="267"/>
      <c r="Y331" s="267"/>
      <c r="Z331" s="267"/>
      <c r="AC331"/>
    </row>
    <row r="332" spans="1:30" ht="23.25" customHeight="1" x14ac:dyDescent="0.25"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267"/>
      <c r="X332" s="267"/>
      <c r="Y332" s="267"/>
      <c r="Z332" s="267"/>
      <c r="AC332"/>
    </row>
    <row r="333" spans="1:30" ht="23.25" customHeight="1" x14ac:dyDescent="0.25"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268" t="s">
        <v>352</v>
      </c>
      <c r="X333" s="268"/>
      <c r="Y333" s="268"/>
      <c r="Z333" s="268"/>
      <c r="AC333"/>
    </row>
    <row r="334" spans="1:30" ht="24.95" customHeight="1" x14ac:dyDescent="0.25">
      <c r="A334" s="48" t="s">
        <v>6</v>
      </c>
      <c r="B334" s="269" t="s">
        <v>7</v>
      </c>
      <c r="C334" s="269"/>
      <c r="D334" s="269"/>
      <c r="E334" s="269"/>
      <c r="F334" s="269"/>
      <c r="G334" s="269"/>
      <c r="H334" s="269"/>
      <c r="I334" s="269"/>
      <c r="J334" s="269"/>
      <c r="K334" s="269" t="s">
        <v>8</v>
      </c>
      <c r="L334" s="269"/>
      <c r="M334" s="269"/>
      <c r="N334" s="269"/>
      <c r="O334" s="269"/>
      <c r="P334" s="269"/>
      <c r="Q334" s="269"/>
      <c r="R334" s="269"/>
      <c r="S334" s="269"/>
      <c r="T334" s="269"/>
      <c r="U334" s="269"/>
      <c r="V334" s="269"/>
      <c r="W334" s="269"/>
      <c r="X334" s="269"/>
      <c r="Y334" s="269"/>
      <c r="Z334" s="269"/>
      <c r="AC334"/>
    </row>
    <row r="335" spans="1:30" ht="48.75" customHeight="1" x14ac:dyDescent="0.25">
      <c r="A335" s="48" t="s">
        <v>55</v>
      </c>
      <c r="B335" s="270" t="s">
        <v>56</v>
      </c>
      <c r="C335" s="270"/>
      <c r="D335" s="270"/>
      <c r="E335" s="270"/>
      <c r="F335" s="270"/>
      <c r="G335" s="270"/>
      <c r="H335" s="270"/>
      <c r="I335" s="270"/>
      <c r="J335" s="270"/>
      <c r="K335" s="11" t="s">
        <v>187</v>
      </c>
      <c r="L335" s="11" t="s">
        <v>189</v>
      </c>
      <c r="M335" s="11" t="s">
        <v>191</v>
      </c>
      <c r="N335" s="11" t="s">
        <v>193</v>
      </c>
      <c r="O335" s="11" t="s">
        <v>195</v>
      </c>
      <c r="P335" s="11" t="s">
        <v>197</v>
      </c>
      <c r="Q335" s="11" t="s">
        <v>199</v>
      </c>
      <c r="R335" s="11" t="s">
        <v>201</v>
      </c>
      <c r="S335" s="11" t="s">
        <v>203</v>
      </c>
      <c r="T335" s="11" t="s">
        <v>205</v>
      </c>
      <c r="U335" s="11" t="s">
        <v>207</v>
      </c>
      <c r="V335" s="11" t="s">
        <v>209</v>
      </c>
      <c r="W335" s="11" t="s">
        <v>211</v>
      </c>
      <c r="X335" s="11" t="s">
        <v>213</v>
      </c>
      <c r="Y335" s="11" t="s">
        <v>215</v>
      </c>
      <c r="Z335" s="48" t="s">
        <v>10</v>
      </c>
      <c r="AC335"/>
      <c r="AD335" t="s">
        <v>185</v>
      </c>
    </row>
    <row r="336" spans="1:30" ht="12.75" customHeight="1" x14ac:dyDescent="0.25">
      <c r="A336" s="12" t="s">
        <v>11</v>
      </c>
      <c r="B336" s="261" t="s">
        <v>12</v>
      </c>
      <c r="C336" s="261"/>
      <c r="D336" s="261"/>
      <c r="E336" s="261"/>
      <c r="F336" s="261"/>
      <c r="G336" s="261"/>
      <c r="H336" s="261"/>
      <c r="I336" s="261"/>
      <c r="J336" s="261"/>
      <c r="K336" s="13" t="s">
        <v>13</v>
      </c>
      <c r="L336" s="13" t="s">
        <v>14</v>
      </c>
      <c r="M336" s="13" t="s">
        <v>15</v>
      </c>
      <c r="N336" s="13" t="s">
        <v>16</v>
      </c>
      <c r="O336" s="13" t="s">
        <v>17</v>
      </c>
      <c r="P336" s="13" t="s">
        <v>18</v>
      </c>
      <c r="Q336" s="13" t="s">
        <v>19</v>
      </c>
      <c r="R336" s="13" t="s">
        <v>20</v>
      </c>
      <c r="S336" s="13" t="s">
        <v>21</v>
      </c>
      <c r="T336" s="13" t="s">
        <v>22</v>
      </c>
      <c r="U336" s="13" t="s">
        <v>23</v>
      </c>
      <c r="V336" s="13" t="s">
        <v>24</v>
      </c>
      <c r="W336" s="13" t="s">
        <v>25</v>
      </c>
      <c r="X336" s="13" t="s">
        <v>26</v>
      </c>
      <c r="Y336" s="13" t="s">
        <v>27</v>
      </c>
      <c r="Z336" s="13" t="s">
        <v>28</v>
      </c>
      <c r="AC336"/>
      <c r="AD336" s="39"/>
    </row>
    <row r="337" spans="1:30" ht="15" customHeight="1" x14ac:dyDescent="0.25">
      <c r="A337" s="288" t="s">
        <v>57</v>
      </c>
      <c r="B337" s="288"/>
      <c r="C337" s="288"/>
      <c r="D337" s="288"/>
      <c r="E337" s="288"/>
      <c r="F337" s="288"/>
      <c r="G337" s="288"/>
      <c r="H337" s="288"/>
      <c r="I337" s="288"/>
      <c r="J337" s="288"/>
      <c r="K337" s="289"/>
      <c r="L337" s="290"/>
      <c r="M337" s="290"/>
      <c r="N337" s="290"/>
      <c r="O337" s="290"/>
      <c r="P337" s="290"/>
      <c r="Q337" s="290"/>
      <c r="R337" s="290"/>
      <c r="S337" s="290"/>
      <c r="T337" s="290"/>
      <c r="U337" s="290"/>
      <c r="V337" s="290"/>
      <c r="W337" s="290"/>
      <c r="X337" s="290"/>
      <c r="Y337" s="290"/>
      <c r="Z337" s="291"/>
      <c r="AC337"/>
      <c r="AD337" s="52"/>
    </row>
    <row r="338" spans="1:30" ht="30" customHeight="1" x14ac:dyDescent="0.25">
      <c r="A338" s="15" t="s">
        <v>58</v>
      </c>
      <c r="B338" s="16" t="s">
        <v>235</v>
      </c>
      <c r="C338" s="286" t="s">
        <v>274</v>
      </c>
      <c r="D338" s="286"/>
      <c r="E338" s="286"/>
      <c r="F338" s="286"/>
      <c r="G338" s="286"/>
      <c r="H338" s="286"/>
      <c r="I338" s="286"/>
      <c r="J338" s="287"/>
      <c r="K338" s="98">
        <v>1</v>
      </c>
      <c r="L338" s="98">
        <v>0</v>
      </c>
      <c r="M338" s="98">
        <v>1</v>
      </c>
      <c r="N338" s="98">
        <v>0</v>
      </c>
      <c r="O338" s="98">
        <v>1</v>
      </c>
      <c r="P338" s="98">
        <v>1</v>
      </c>
      <c r="Q338" s="98">
        <v>0</v>
      </c>
      <c r="R338" s="98">
        <v>2</v>
      </c>
      <c r="S338" s="98">
        <v>3</v>
      </c>
      <c r="T338" s="98">
        <v>0</v>
      </c>
      <c r="U338" s="98">
        <v>2</v>
      </c>
      <c r="V338" s="98">
        <v>0</v>
      </c>
      <c r="W338" s="98">
        <v>1</v>
      </c>
      <c r="X338" s="98">
        <v>6</v>
      </c>
      <c r="Y338" s="98">
        <v>3</v>
      </c>
      <c r="Z338" s="55">
        <f t="shared" ref="Z338:Z346" si="42">SUM(K338:Y338)</f>
        <v>21</v>
      </c>
      <c r="AA338" s="17"/>
      <c r="AC338" s="36" t="s">
        <v>87</v>
      </c>
      <c r="AD338" s="3" t="s">
        <v>144</v>
      </c>
    </row>
    <row r="339" spans="1:30" ht="13.9" customHeight="1" x14ac:dyDescent="0.25">
      <c r="A339" s="15" t="s">
        <v>59</v>
      </c>
      <c r="B339" s="49" t="s">
        <v>102</v>
      </c>
      <c r="C339" s="278" t="s">
        <v>275</v>
      </c>
      <c r="D339" s="278"/>
      <c r="E339" s="278"/>
      <c r="F339" s="278"/>
      <c r="G339" s="278"/>
      <c r="H339" s="278"/>
      <c r="I339" s="278"/>
      <c r="J339" s="278"/>
      <c r="K339" s="98">
        <v>0</v>
      </c>
      <c r="L339" s="98">
        <v>0</v>
      </c>
      <c r="M339" s="98">
        <v>0</v>
      </c>
      <c r="N339" s="98">
        <v>0</v>
      </c>
      <c r="O339" s="98">
        <v>1</v>
      </c>
      <c r="P339" s="98">
        <v>0</v>
      </c>
      <c r="Q339" s="98">
        <v>0</v>
      </c>
      <c r="R339" s="98">
        <v>1</v>
      </c>
      <c r="S339" s="98">
        <v>1</v>
      </c>
      <c r="T339" s="98">
        <v>0</v>
      </c>
      <c r="U339" s="98">
        <v>2</v>
      </c>
      <c r="V339" s="98">
        <v>0</v>
      </c>
      <c r="W339" s="98">
        <v>0</v>
      </c>
      <c r="X339" s="98">
        <v>0</v>
      </c>
      <c r="Y339" s="98">
        <v>1</v>
      </c>
      <c r="Z339" s="55">
        <f t="shared" si="42"/>
        <v>6</v>
      </c>
      <c r="AA339" s="17"/>
      <c r="AC339" s="36" t="s">
        <v>87</v>
      </c>
      <c r="AD339" s="3" t="s">
        <v>145</v>
      </c>
    </row>
    <row r="340" spans="1:30" ht="13.9" customHeight="1" x14ac:dyDescent="0.25">
      <c r="A340" s="15"/>
      <c r="B340" s="49" t="s">
        <v>229</v>
      </c>
      <c r="C340" s="278" t="s">
        <v>276</v>
      </c>
      <c r="D340" s="278"/>
      <c r="E340" s="278"/>
      <c r="F340" s="278"/>
      <c r="G340" s="278"/>
      <c r="H340" s="278"/>
      <c r="I340" s="278"/>
      <c r="J340" s="278"/>
      <c r="K340" s="98">
        <v>0</v>
      </c>
      <c r="L340" s="98">
        <v>0</v>
      </c>
      <c r="M340" s="98">
        <v>0</v>
      </c>
      <c r="N340" s="98">
        <v>1</v>
      </c>
      <c r="O340" s="98">
        <v>0</v>
      </c>
      <c r="P340" s="98">
        <v>1</v>
      </c>
      <c r="Q340" s="98">
        <v>1</v>
      </c>
      <c r="R340" s="98">
        <v>0</v>
      </c>
      <c r="S340" s="98">
        <v>0</v>
      </c>
      <c r="T340" s="98">
        <v>0</v>
      </c>
      <c r="U340" s="98">
        <v>0</v>
      </c>
      <c r="V340" s="98">
        <v>0</v>
      </c>
      <c r="W340" s="98">
        <v>0</v>
      </c>
      <c r="X340" s="98">
        <v>0</v>
      </c>
      <c r="Y340" s="98">
        <v>0</v>
      </c>
      <c r="Z340" s="55">
        <f t="shared" si="42"/>
        <v>3</v>
      </c>
      <c r="AA340" s="17"/>
      <c r="AC340" s="36" t="s">
        <v>87</v>
      </c>
      <c r="AD340" s="3" t="s">
        <v>146</v>
      </c>
    </row>
    <row r="341" spans="1:30" ht="13.9" customHeight="1" x14ac:dyDescent="0.25">
      <c r="A341" s="15"/>
      <c r="B341" s="49" t="s">
        <v>231</v>
      </c>
      <c r="C341" s="278" t="s">
        <v>277</v>
      </c>
      <c r="D341" s="278"/>
      <c r="E341" s="278"/>
      <c r="F341" s="278"/>
      <c r="G341" s="278"/>
      <c r="H341" s="278"/>
      <c r="I341" s="278"/>
      <c r="J341" s="278"/>
      <c r="K341" s="98">
        <v>0</v>
      </c>
      <c r="L341" s="98">
        <v>0</v>
      </c>
      <c r="M341" s="98">
        <v>0</v>
      </c>
      <c r="N341" s="98">
        <v>0</v>
      </c>
      <c r="O341" s="98">
        <v>0</v>
      </c>
      <c r="P341" s="98">
        <v>1</v>
      </c>
      <c r="Q341" s="98">
        <v>1</v>
      </c>
      <c r="R341" s="98">
        <v>0</v>
      </c>
      <c r="S341" s="98">
        <v>2</v>
      </c>
      <c r="T341" s="98">
        <v>1</v>
      </c>
      <c r="U341" s="98">
        <v>0</v>
      </c>
      <c r="V341" s="98">
        <v>0</v>
      </c>
      <c r="W341" s="98">
        <v>1</v>
      </c>
      <c r="X341" s="98">
        <v>0</v>
      </c>
      <c r="Y341" s="98">
        <v>0</v>
      </c>
      <c r="Z341" s="55">
        <f t="shared" si="42"/>
        <v>6</v>
      </c>
      <c r="AA341" s="17"/>
      <c r="AC341" s="36" t="s">
        <v>87</v>
      </c>
      <c r="AD341" s="3" t="s">
        <v>147</v>
      </c>
    </row>
    <row r="342" spans="1:30" ht="15" customHeight="1" x14ac:dyDescent="0.25">
      <c r="A342" s="15"/>
      <c r="B342" s="49" t="s">
        <v>233</v>
      </c>
      <c r="C342" s="278" t="s">
        <v>278</v>
      </c>
      <c r="D342" s="278"/>
      <c r="E342" s="278"/>
      <c r="F342" s="278"/>
      <c r="G342" s="278"/>
      <c r="H342" s="278"/>
      <c r="I342" s="278"/>
      <c r="J342" s="278"/>
      <c r="K342" s="98">
        <v>0</v>
      </c>
      <c r="L342" s="98">
        <v>0</v>
      </c>
      <c r="M342" s="98">
        <v>0</v>
      </c>
      <c r="N342" s="98">
        <v>0</v>
      </c>
      <c r="O342" s="98">
        <v>0</v>
      </c>
      <c r="P342" s="98">
        <v>0</v>
      </c>
      <c r="Q342" s="98">
        <v>0</v>
      </c>
      <c r="R342" s="98">
        <v>0</v>
      </c>
      <c r="S342" s="98">
        <v>1</v>
      </c>
      <c r="T342" s="98">
        <v>0</v>
      </c>
      <c r="U342" s="98">
        <v>0</v>
      </c>
      <c r="V342" s="98">
        <v>0</v>
      </c>
      <c r="W342" s="98">
        <v>0</v>
      </c>
      <c r="X342" s="98">
        <v>0</v>
      </c>
      <c r="Y342" s="98">
        <v>0</v>
      </c>
      <c r="Z342" s="55">
        <f t="shared" si="42"/>
        <v>1</v>
      </c>
      <c r="AA342" s="17"/>
      <c r="AC342" s="36" t="s">
        <v>87</v>
      </c>
      <c r="AD342" s="3" t="s">
        <v>148</v>
      </c>
    </row>
    <row r="343" spans="1:30" ht="15" customHeight="1" x14ac:dyDescent="0.25">
      <c r="A343" s="15"/>
      <c r="B343" s="49" t="s">
        <v>235</v>
      </c>
      <c r="C343" s="278" t="s">
        <v>279</v>
      </c>
      <c r="D343" s="278"/>
      <c r="E343" s="278"/>
      <c r="F343" s="278"/>
      <c r="G343" s="278"/>
      <c r="H343" s="278"/>
      <c r="I343" s="278"/>
      <c r="J343" s="278"/>
      <c r="K343" s="98">
        <v>0</v>
      </c>
      <c r="L343" s="98">
        <v>0</v>
      </c>
      <c r="M343" s="98">
        <v>0</v>
      </c>
      <c r="N343" s="98">
        <v>0</v>
      </c>
      <c r="O343" s="98">
        <v>0</v>
      </c>
      <c r="P343" s="98">
        <v>0</v>
      </c>
      <c r="Q343" s="98">
        <v>0</v>
      </c>
      <c r="R343" s="98">
        <v>1</v>
      </c>
      <c r="S343" s="98">
        <v>1</v>
      </c>
      <c r="T343" s="98">
        <v>2</v>
      </c>
      <c r="U343" s="98">
        <v>1</v>
      </c>
      <c r="V343" s="98">
        <v>0</v>
      </c>
      <c r="W343" s="98">
        <v>0</v>
      </c>
      <c r="X343" s="98">
        <v>0</v>
      </c>
      <c r="Y343" s="98">
        <v>0</v>
      </c>
      <c r="Z343" s="55">
        <f t="shared" si="42"/>
        <v>5</v>
      </c>
      <c r="AA343" s="17"/>
      <c r="AC343" s="36" t="s">
        <v>87</v>
      </c>
      <c r="AD343" s="3" t="s">
        <v>149</v>
      </c>
    </row>
    <row r="344" spans="1:30" ht="15" customHeight="1" x14ac:dyDescent="0.25">
      <c r="A344" s="15"/>
      <c r="B344" s="49" t="s">
        <v>237</v>
      </c>
      <c r="C344" s="278" t="s">
        <v>280</v>
      </c>
      <c r="D344" s="278"/>
      <c r="E344" s="278"/>
      <c r="F344" s="278"/>
      <c r="G344" s="278"/>
      <c r="H344" s="278"/>
      <c r="I344" s="278"/>
      <c r="J344" s="278"/>
      <c r="K344" s="98">
        <v>0</v>
      </c>
      <c r="L344" s="98">
        <v>0</v>
      </c>
      <c r="M344" s="98">
        <v>0</v>
      </c>
      <c r="N344" s="98">
        <v>0</v>
      </c>
      <c r="O344" s="98">
        <v>0</v>
      </c>
      <c r="P344" s="98">
        <v>0</v>
      </c>
      <c r="Q344" s="98">
        <v>0</v>
      </c>
      <c r="R344" s="98">
        <v>1</v>
      </c>
      <c r="S344" s="98">
        <v>0</v>
      </c>
      <c r="T344" s="98">
        <v>0</v>
      </c>
      <c r="U344" s="98">
        <v>0</v>
      </c>
      <c r="V344" s="98">
        <v>0</v>
      </c>
      <c r="W344" s="98">
        <v>0</v>
      </c>
      <c r="X344" s="98">
        <v>0</v>
      </c>
      <c r="Y344" s="98">
        <v>0</v>
      </c>
      <c r="Z344" s="55">
        <f t="shared" si="42"/>
        <v>1</v>
      </c>
      <c r="AA344" s="17"/>
      <c r="AC344" s="36" t="s">
        <v>87</v>
      </c>
      <c r="AD344" s="3" t="s">
        <v>150</v>
      </c>
    </row>
    <row r="345" spans="1:30" ht="15" customHeight="1" x14ac:dyDescent="0.25">
      <c r="A345" s="15"/>
      <c r="B345" s="49" t="s">
        <v>239</v>
      </c>
      <c r="C345" s="278" t="s">
        <v>281</v>
      </c>
      <c r="D345" s="278"/>
      <c r="E345" s="278"/>
      <c r="F345" s="278"/>
      <c r="G345" s="278"/>
      <c r="H345" s="278"/>
      <c r="I345" s="278"/>
      <c r="J345" s="278"/>
      <c r="K345" s="98">
        <v>0</v>
      </c>
      <c r="L345" s="98">
        <v>0</v>
      </c>
      <c r="M345" s="98">
        <v>0</v>
      </c>
      <c r="N345" s="98">
        <v>0</v>
      </c>
      <c r="O345" s="98">
        <v>0</v>
      </c>
      <c r="P345" s="98">
        <v>0</v>
      </c>
      <c r="Q345" s="98">
        <v>0</v>
      </c>
      <c r="R345" s="98">
        <v>0</v>
      </c>
      <c r="S345" s="98">
        <v>2</v>
      </c>
      <c r="T345" s="98">
        <v>0</v>
      </c>
      <c r="U345" s="98">
        <v>0</v>
      </c>
      <c r="V345" s="98">
        <v>0</v>
      </c>
      <c r="W345" s="98">
        <v>0</v>
      </c>
      <c r="X345" s="98">
        <v>0</v>
      </c>
      <c r="Y345" s="98">
        <v>0</v>
      </c>
      <c r="Z345" s="55">
        <f t="shared" si="42"/>
        <v>2</v>
      </c>
      <c r="AA345" s="17"/>
      <c r="AC345" s="36" t="s">
        <v>87</v>
      </c>
      <c r="AD345" s="3" t="s">
        <v>151</v>
      </c>
    </row>
    <row r="346" spans="1:30" ht="15" customHeight="1" x14ac:dyDescent="0.25">
      <c r="A346" s="15"/>
      <c r="B346" s="49" t="s">
        <v>241</v>
      </c>
      <c r="C346" s="278" t="s">
        <v>282</v>
      </c>
      <c r="D346" s="278"/>
      <c r="E346" s="278"/>
      <c r="F346" s="278"/>
      <c r="G346" s="278"/>
      <c r="H346" s="278"/>
      <c r="I346" s="278"/>
      <c r="J346" s="278"/>
      <c r="K346" s="98">
        <v>0</v>
      </c>
      <c r="L346" s="98">
        <v>0</v>
      </c>
      <c r="M346" s="98">
        <v>0</v>
      </c>
      <c r="N346" s="98">
        <v>0</v>
      </c>
      <c r="O346" s="98">
        <v>0</v>
      </c>
      <c r="P346" s="98">
        <v>0</v>
      </c>
      <c r="Q346" s="98">
        <v>0</v>
      </c>
      <c r="R346" s="98">
        <v>0</v>
      </c>
      <c r="S346" s="98">
        <v>0</v>
      </c>
      <c r="T346" s="98">
        <v>0</v>
      </c>
      <c r="U346" s="98">
        <v>0</v>
      </c>
      <c r="V346" s="98">
        <v>0</v>
      </c>
      <c r="W346" s="98">
        <v>0</v>
      </c>
      <c r="X346" s="98">
        <v>0</v>
      </c>
      <c r="Y346" s="98">
        <v>0</v>
      </c>
      <c r="Z346" s="55">
        <f t="shared" si="42"/>
        <v>0</v>
      </c>
      <c r="AA346" s="17"/>
      <c r="AC346" s="36" t="s">
        <v>87</v>
      </c>
      <c r="AD346" s="3" t="s">
        <v>152</v>
      </c>
    </row>
    <row r="347" spans="1:30" ht="15" customHeight="1" x14ac:dyDescent="0.25">
      <c r="A347" s="15"/>
      <c r="B347" s="73"/>
      <c r="C347" s="277"/>
      <c r="D347" s="278"/>
      <c r="E347" s="278"/>
      <c r="F347" s="278"/>
      <c r="G347" s="278"/>
      <c r="H347" s="278"/>
      <c r="I347" s="278"/>
      <c r="J347" s="278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17"/>
      <c r="AC347" s="36" t="s">
        <v>87</v>
      </c>
      <c r="AD347" s="3" t="s">
        <v>153</v>
      </c>
    </row>
    <row r="348" spans="1:30" ht="15" customHeight="1" x14ac:dyDescent="0.25">
      <c r="A348" s="15"/>
      <c r="B348" s="73"/>
      <c r="C348" s="277"/>
      <c r="D348" s="278"/>
      <c r="E348" s="278"/>
      <c r="F348" s="278"/>
      <c r="G348" s="278"/>
      <c r="H348" s="278"/>
      <c r="I348" s="278"/>
      <c r="J348" s="278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17"/>
      <c r="AC348" s="36" t="s">
        <v>87</v>
      </c>
      <c r="AD348" s="3" t="s">
        <v>154</v>
      </c>
    </row>
    <row r="349" spans="1:30" ht="15" customHeight="1" x14ac:dyDescent="0.25">
      <c r="A349" s="18"/>
      <c r="B349" s="73"/>
      <c r="C349" s="277"/>
      <c r="D349" s="278"/>
      <c r="E349" s="278"/>
      <c r="F349" s="278"/>
      <c r="G349" s="278"/>
      <c r="H349" s="278"/>
      <c r="I349" s="278"/>
      <c r="J349" s="278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17"/>
      <c r="AC349" s="36" t="s">
        <v>87</v>
      </c>
      <c r="AD349" s="3" t="s">
        <v>155</v>
      </c>
    </row>
    <row r="350" spans="1:30" ht="15" customHeight="1" x14ac:dyDescent="0.25">
      <c r="A350" s="18"/>
      <c r="B350" s="73"/>
      <c r="C350" s="277"/>
      <c r="D350" s="278"/>
      <c r="E350" s="278"/>
      <c r="F350" s="278"/>
      <c r="G350" s="278"/>
      <c r="H350" s="278"/>
      <c r="I350" s="278"/>
      <c r="J350" s="278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17"/>
      <c r="AC350" s="36" t="s">
        <v>87</v>
      </c>
      <c r="AD350" s="3" t="s">
        <v>156</v>
      </c>
    </row>
    <row r="351" spans="1:30" ht="30" customHeight="1" x14ac:dyDescent="0.25">
      <c r="A351" s="19" t="s">
        <v>34</v>
      </c>
      <c r="B351" s="284" t="s">
        <v>397</v>
      </c>
      <c r="C351" s="279"/>
      <c r="D351" s="279"/>
      <c r="E351" s="279"/>
      <c r="F351" s="279"/>
      <c r="G351" s="279"/>
      <c r="H351" s="279"/>
      <c r="I351" s="279"/>
      <c r="J351" s="285"/>
      <c r="K351" s="57">
        <f t="shared" ref="K351:Y351" si="43">SUM(K338:K350)</f>
        <v>1</v>
      </c>
      <c r="L351" s="57">
        <f t="shared" si="43"/>
        <v>0</v>
      </c>
      <c r="M351" s="57">
        <f t="shared" si="43"/>
        <v>1</v>
      </c>
      <c r="N351" s="57">
        <f t="shared" si="43"/>
        <v>1</v>
      </c>
      <c r="O351" s="57">
        <f t="shared" si="43"/>
        <v>2</v>
      </c>
      <c r="P351" s="57">
        <f t="shared" si="43"/>
        <v>3</v>
      </c>
      <c r="Q351" s="57">
        <f t="shared" si="43"/>
        <v>2</v>
      </c>
      <c r="R351" s="57">
        <f t="shared" si="43"/>
        <v>5</v>
      </c>
      <c r="S351" s="57">
        <f t="shared" si="43"/>
        <v>10</v>
      </c>
      <c r="T351" s="57">
        <f t="shared" si="43"/>
        <v>3</v>
      </c>
      <c r="U351" s="57">
        <f t="shared" si="43"/>
        <v>5</v>
      </c>
      <c r="V351" s="57">
        <f t="shared" si="43"/>
        <v>0</v>
      </c>
      <c r="W351" s="57">
        <f t="shared" si="43"/>
        <v>2</v>
      </c>
      <c r="X351" s="57">
        <f t="shared" si="43"/>
        <v>6</v>
      </c>
      <c r="Y351" s="57">
        <f t="shared" si="43"/>
        <v>4</v>
      </c>
      <c r="Z351" s="57">
        <f>SUM(K351:Y351)</f>
        <v>45</v>
      </c>
      <c r="AC351" s="36" t="s">
        <v>87</v>
      </c>
      <c r="AD351" s="1" t="s">
        <v>183</v>
      </c>
    </row>
    <row r="352" spans="1:30" ht="30" customHeight="1" x14ac:dyDescent="0.25">
      <c r="A352" s="20" t="s">
        <v>58</v>
      </c>
      <c r="B352" s="21" t="s">
        <v>237</v>
      </c>
      <c r="C352" s="286" t="s">
        <v>283</v>
      </c>
      <c r="D352" s="286"/>
      <c r="E352" s="286"/>
      <c r="F352" s="286"/>
      <c r="G352" s="286"/>
      <c r="H352" s="286"/>
      <c r="I352" s="286"/>
      <c r="J352" s="287"/>
      <c r="K352" s="98">
        <v>0</v>
      </c>
      <c r="L352" s="98">
        <v>0</v>
      </c>
      <c r="M352" s="98">
        <v>0</v>
      </c>
      <c r="N352" s="98">
        <v>0</v>
      </c>
      <c r="O352" s="98">
        <v>1</v>
      </c>
      <c r="P352" s="98">
        <v>1</v>
      </c>
      <c r="Q352" s="98">
        <v>0</v>
      </c>
      <c r="R352" s="98">
        <v>1</v>
      </c>
      <c r="S352" s="98">
        <v>0</v>
      </c>
      <c r="T352" s="98">
        <v>0</v>
      </c>
      <c r="U352" s="98">
        <v>0</v>
      </c>
      <c r="V352" s="98">
        <v>0</v>
      </c>
      <c r="W352" s="98">
        <v>0</v>
      </c>
      <c r="X352" s="98">
        <v>0</v>
      </c>
      <c r="Y352" s="98">
        <v>1</v>
      </c>
      <c r="Z352" s="55">
        <f>SUM(K352:Y352)</f>
        <v>4</v>
      </c>
      <c r="AA352" s="17"/>
      <c r="AC352" s="36" t="s">
        <v>87</v>
      </c>
      <c r="AD352" s="3" t="s">
        <v>157</v>
      </c>
    </row>
    <row r="353" spans="1:30" ht="13.9" customHeight="1" x14ac:dyDescent="0.25">
      <c r="A353" s="22" t="s">
        <v>59</v>
      </c>
      <c r="B353" s="75"/>
      <c r="C353" s="277"/>
      <c r="D353" s="278"/>
      <c r="E353" s="278"/>
      <c r="F353" s="278"/>
      <c r="G353" s="278"/>
      <c r="H353" s="278"/>
      <c r="I353" s="278"/>
      <c r="J353" s="278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  <c r="AA353" s="17"/>
      <c r="AC353" s="36" t="s">
        <v>87</v>
      </c>
      <c r="AD353" s="3" t="s">
        <v>158</v>
      </c>
    </row>
    <row r="354" spans="1:30" ht="13.9" customHeight="1" x14ac:dyDescent="0.25">
      <c r="A354" s="18"/>
      <c r="B354" s="75"/>
      <c r="C354" s="277"/>
      <c r="D354" s="278"/>
      <c r="E354" s="278"/>
      <c r="F354" s="278"/>
      <c r="G354" s="278"/>
      <c r="H354" s="278"/>
      <c r="I354" s="278"/>
      <c r="J354" s="278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  <c r="AA354" s="17"/>
      <c r="AC354" s="36" t="s">
        <v>87</v>
      </c>
      <c r="AD354" s="3" t="s">
        <v>159</v>
      </c>
    </row>
    <row r="355" spans="1:30" ht="13.9" customHeight="1" x14ac:dyDescent="0.25">
      <c r="A355" s="18"/>
      <c r="B355" s="75"/>
      <c r="C355" s="277"/>
      <c r="D355" s="278"/>
      <c r="E355" s="278"/>
      <c r="F355" s="278"/>
      <c r="G355" s="278"/>
      <c r="H355" s="278"/>
      <c r="I355" s="278"/>
      <c r="J355" s="278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  <c r="AA355" s="17"/>
      <c r="AC355" s="36" t="s">
        <v>87</v>
      </c>
      <c r="AD355" s="3" t="s">
        <v>160</v>
      </c>
    </row>
    <row r="356" spans="1:30" ht="13.5" customHeight="1" x14ac:dyDescent="0.25">
      <c r="A356" s="18"/>
      <c r="B356" s="75"/>
      <c r="C356" s="277"/>
      <c r="D356" s="278"/>
      <c r="E356" s="278"/>
      <c r="F356" s="278"/>
      <c r="G356" s="278"/>
      <c r="H356" s="278"/>
      <c r="I356" s="278"/>
      <c r="J356" s="278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  <c r="AA356" s="17"/>
      <c r="AC356" s="36" t="s">
        <v>87</v>
      </c>
      <c r="AD356" s="3" t="s">
        <v>161</v>
      </c>
    </row>
    <row r="357" spans="1:30" ht="13.5" customHeight="1" x14ac:dyDescent="0.25">
      <c r="A357" s="18"/>
      <c r="B357" s="75"/>
      <c r="C357" s="277"/>
      <c r="D357" s="278"/>
      <c r="E357" s="278"/>
      <c r="F357" s="278"/>
      <c r="G357" s="278"/>
      <c r="H357" s="278"/>
      <c r="I357" s="278"/>
      <c r="J357" s="278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  <c r="AA357" s="17"/>
      <c r="AC357" s="36" t="s">
        <v>87</v>
      </c>
      <c r="AD357" s="3" t="s">
        <v>162</v>
      </c>
    </row>
    <row r="358" spans="1:30" ht="13.5" customHeight="1" x14ac:dyDescent="0.25">
      <c r="A358" s="18"/>
      <c r="B358" s="75"/>
      <c r="C358" s="277"/>
      <c r="D358" s="278"/>
      <c r="E358" s="278"/>
      <c r="F358" s="278"/>
      <c r="G358" s="278"/>
      <c r="H358" s="278"/>
      <c r="I358" s="278"/>
      <c r="J358" s="278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  <c r="AA358" s="17"/>
      <c r="AC358" s="36" t="s">
        <v>87</v>
      </c>
      <c r="AD358" s="3" t="s">
        <v>163</v>
      </c>
    </row>
    <row r="359" spans="1:30" ht="13.5" customHeight="1" x14ac:dyDescent="0.25">
      <c r="A359" s="18"/>
      <c r="B359" s="75"/>
      <c r="C359" s="277"/>
      <c r="D359" s="278"/>
      <c r="E359" s="278"/>
      <c r="F359" s="278"/>
      <c r="G359" s="278"/>
      <c r="H359" s="278"/>
      <c r="I359" s="278"/>
      <c r="J359" s="278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  <c r="AA359" s="17"/>
      <c r="AC359" s="36" t="s">
        <v>87</v>
      </c>
      <c r="AD359" s="3" t="s">
        <v>164</v>
      </c>
    </row>
    <row r="360" spans="1:30" ht="13.5" customHeight="1" x14ac:dyDescent="0.25">
      <c r="A360" s="18"/>
      <c r="B360" s="75"/>
      <c r="C360" s="277"/>
      <c r="D360" s="278"/>
      <c r="E360" s="278"/>
      <c r="F360" s="278"/>
      <c r="G360" s="278"/>
      <c r="H360" s="278"/>
      <c r="I360" s="278"/>
      <c r="J360" s="278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  <c r="AA360" s="17"/>
      <c r="AC360" s="36" t="s">
        <v>87</v>
      </c>
      <c r="AD360" s="3" t="s">
        <v>165</v>
      </c>
    </row>
    <row r="361" spans="1:30" ht="13.5" customHeight="1" x14ac:dyDescent="0.25">
      <c r="A361" s="18"/>
      <c r="B361" s="75"/>
      <c r="C361" s="277"/>
      <c r="D361" s="278"/>
      <c r="E361" s="278"/>
      <c r="F361" s="278"/>
      <c r="G361" s="278"/>
      <c r="H361" s="278"/>
      <c r="I361" s="278"/>
      <c r="J361" s="278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  <c r="AA361" s="17"/>
      <c r="AC361" s="36" t="s">
        <v>87</v>
      </c>
      <c r="AD361" s="3" t="s">
        <v>166</v>
      </c>
    </row>
    <row r="362" spans="1:30" ht="13.5" customHeight="1" x14ac:dyDescent="0.25">
      <c r="A362" s="18"/>
      <c r="B362" s="75"/>
      <c r="C362" s="277"/>
      <c r="D362" s="278"/>
      <c r="E362" s="278"/>
      <c r="F362" s="278"/>
      <c r="G362" s="278"/>
      <c r="H362" s="278"/>
      <c r="I362" s="278"/>
      <c r="J362" s="278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  <c r="AA362" s="17"/>
      <c r="AC362" s="36" t="s">
        <v>87</v>
      </c>
      <c r="AD362" s="3" t="s">
        <v>167</v>
      </c>
    </row>
    <row r="363" spans="1:30" ht="13.5" customHeight="1" x14ac:dyDescent="0.25">
      <c r="A363" s="18"/>
      <c r="B363" s="75"/>
      <c r="C363" s="277"/>
      <c r="D363" s="278"/>
      <c r="E363" s="278"/>
      <c r="F363" s="278"/>
      <c r="G363" s="278"/>
      <c r="H363" s="278"/>
      <c r="I363" s="278"/>
      <c r="J363" s="278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  <c r="AA363" s="17"/>
      <c r="AC363" s="36" t="s">
        <v>87</v>
      </c>
      <c r="AD363" s="3" t="s">
        <v>168</v>
      </c>
    </row>
    <row r="364" spans="1:30" ht="13.5" customHeight="1" x14ac:dyDescent="0.25">
      <c r="A364" s="18"/>
      <c r="B364" s="75"/>
      <c r="C364" s="277"/>
      <c r="D364" s="278"/>
      <c r="E364" s="278"/>
      <c r="F364" s="278"/>
      <c r="G364" s="278"/>
      <c r="H364" s="278"/>
      <c r="I364" s="278"/>
      <c r="J364" s="278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  <c r="AA364" s="17"/>
      <c r="AC364" s="1" t="s">
        <v>87</v>
      </c>
      <c r="AD364" s="3" t="s">
        <v>169</v>
      </c>
    </row>
    <row r="365" spans="1:30" ht="30" customHeight="1" x14ac:dyDescent="0.25">
      <c r="A365" s="19" t="s">
        <v>34</v>
      </c>
      <c r="B365" s="279" t="s">
        <v>397</v>
      </c>
      <c r="C365" s="280"/>
      <c r="D365" s="280"/>
      <c r="E365" s="280"/>
      <c r="F365" s="280"/>
      <c r="G365" s="280"/>
      <c r="H365" s="280"/>
      <c r="I365" s="280"/>
      <c r="J365" s="281"/>
      <c r="K365" s="57">
        <f t="shared" ref="K365:Y365" si="44">SUM(K352:K364)</f>
        <v>0</v>
      </c>
      <c r="L365" s="57">
        <f t="shared" si="44"/>
        <v>0</v>
      </c>
      <c r="M365" s="57">
        <f t="shared" si="44"/>
        <v>0</v>
      </c>
      <c r="N365" s="57">
        <f t="shared" si="44"/>
        <v>0</v>
      </c>
      <c r="O365" s="57">
        <f t="shared" si="44"/>
        <v>1</v>
      </c>
      <c r="P365" s="57">
        <f t="shared" si="44"/>
        <v>1</v>
      </c>
      <c r="Q365" s="57">
        <f t="shared" si="44"/>
        <v>0</v>
      </c>
      <c r="R365" s="57">
        <f t="shared" si="44"/>
        <v>1</v>
      </c>
      <c r="S365" s="57">
        <f t="shared" si="44"/>
        <v>0</v>
      </c>
      <c r="T365" s="57">
        <f t="shared" si="44"/>
        <v>0</v>
      </c>
      <c r="U365" s="57">
        <f t="shared" si="44"/>
        <v>0</v>
      </c>
      <c r="V365" s="57">
        <f t="shared" si="44"/>
        <v>0</v>
      </c>
      <c r="W365" s="57">
        <f t="shared" si="44"/>
        <v>0</v>
      </c>
      <c r="X365" s="57">
        <f t="shared" si="44"/>
        <v>0</v>
      </c>
      <c r="Y365" s="57">
        <f t="shared" si="44"/>
        <v>1</v>
      </c>
      <c r="Z365" s="57">
        <f>SUM(K365:Y365)</f>
        <v>4</v>
      </c>
      <c r="AC365" s="1" t="s">
        <v>87</v>
      </c>
      <c r="AD365" s="1" t="s">
        <v>183</v>
      </c>
    </row>
    <row r="366" spans="1:30" ht="15.75" customHeight="1" x14ac:dyDescent="0.25">
      <c r="AA366" s="1" t="s">
        <v>97</v>
      </c>
      <c r="AC366"/>
    </row>
    <row r="367" spans="1:30" ht="16.5" customHeight="1" x14ac:dyDescent="0.25">
      <c r="C367" s="253" t="s">
        <v>36</v>
      </c>
      <c r="D367" s="254"/>
      <c r="E367" s="254"/>
      <c r="F367" s="254"/>
      <c r="G367" s="254"/>
      <c r="H367" s="254"/>
      <c r="I367" s="254"/>
      <c r="J367" s="254"/>
      <c r="K367" s="254"/>
      <c r="L367" s="254"/>
      <c r="M367" s="254"/>
      <c r="N367" s="253" t="s">
        <v>42</v>
      </c>
      <c r="O367" s="254"/>
      <c r="P367" s="254"/>
      <c r="Q367" s="254"/>
      <c r="R367" s="254"/>
      <c r="S367" s="254"/>
      <c r="T367" s="254"/>
      <c r="U367" s="254"/>
      <c r="V367" s="254"/>
      <c r="W367" s="254"/>
      <c r="X367" s="254"/>
      <c r="Y367" s="255"/>
      <c r="AC367"/>
    </row>
    <row r="368" spans="1:30" ht="24" customHeight="1" x14ac:dyDescent="0.25">
      <c r="A368" s="23"/>
      <c r="B368" s="6"/>
      <c r="C368" s="282" t="s">
        <v>403</v>
      </c>
      <c r="D368" s="283"/>
      <c r="E368" s="283"/>
      <c r="F368" s="282" t="s">
        <v>404</v>
      </c>
      <c r="G368" s="283"/>
      <c r="H368" s="283"/>
      <c r="I368" s="282" t="s">
        <v>405</v>
      </c>
      <c r="J368" s="283"/>
      <c r="K368" s="282" t="s">
        <v>406</v>
      </c>
      <c r="L368" s="282" t="s">
        <v>407</v>
      </c>
      <c r="M368" s="283"/>
      <c r="N368" s="131" t="s">
        <v>403</v>
      </c>
      <c r="O368" s="132" t="s">
        <v>404</v>
      </c>
      <c r="P368" s="282" t="s">
        <v>405</v>
      </c>
      <c r="Q368" s="283"/>
      <c r="R368" s="282" t="s">
        <v>406</v>
      </c>
      <c r="S368" s="283"/>
      <c r="T368" s="282" t="s">
        <v>407</v>
      </c>
      <c r="U368" s="283"/>
      <c r="V368" s="282" t="s">
        <v>408</v>
      </c>
      <c r="W368" s="283"/>
      <c r="X368" s="133" t="s">
        <v>409</v>
      </c>
      <c r="Y368" s="134" t="s">
        <v>410</v>
      </c>
      <c r="AC368"/>
    </row>
    <row r="369" spans="1:30" ht="24" customHeight="1" x14ac:dyDescent="0.25">
      <c r="A369" s="24"/>
      <c r="B369" s="25"/>
      <c r="C369" s="283"/>
      <c r="D369" s="283"/>
      <c r="E369" s="283"/>
      <c r="F369" s="283"/>
      <c r="G369" s="283"/>
      <c r="H369" s="283"/>
      <c r="I369" s="283"/>
      <c r="J369" s="283"/>
      <c r="K369" s="283"/>
      <c r="L369" s="283"/>
      <c r="M369" s="283"/>
      <c r="N369" s="135" t="s">
        <v>411</v>
      </c>
      <c r="O369" s="136" t="s">
        <v>412</v>
      </c>
      <c r="P369" s="275" t="s">
        <v>413</v>
      </c>
      <c r="Q369" s="276"/>
      <c r="R369" s="275" t="s">
        <v>414</v>
      </c>
      <c r="S369" s="276"/>
      <c r="T369" s="275" t="s">
        <v>415</v>
      </c>
      <c r="U369" s="276"/>
      <c r="V369" s="275" t="s">
        <v>416</v>
      </c>
      <c r="W369" s="276"/>
      <c r="X369" s="137" t="s">
        <v>417</v>
      </c>
      <c r="Y369" s="138" t="s">
        <v>418</v>
      </c>
      <c r="AC369"/>
    </row>
    <row r="370" spans="1:30" ht="15" customHeight="1" x14ac:dyDescent="0.25">
      <c r="AC370"/>
    </row>
    <row r="371" spans="1:30" ht="16.5" customHeight="1" x14ac:dyDescent="0.25">
      <c r="J371" s="273"/>
      <c r="K371" s="273"/>
      <c r="L371" s="273"/>
      <c r="M371" s="273"/>
      <c r="N371" s="273"/>
      <c r="O371" s="273"/>
      <c r="P371" s="273"/>
      <c r="Q371" s="273"/>
      <c r="R371" s="273"/>
      <c r="S371" s="273"/>
      <c r="T371" s="273"/>
      <c r="U371" s="273"/>
      <c r="V371" s="273"/>
      <c r="W371" s="273"/>
      <c r="X371" s="6"/>
      <c r="Y371" s="7"/>
      <c r="Z371" s="7"/>
      <c r="AA371" s="8"/>
      <c r="AC371"/>
      <c r="AD371" t="s">
        <v>373</v>
      </c>
    </row>
    <row r="372" spans="1:30" ht="22.5" customHeight="1" x14ac:dyDescent="0.25">
      <c r="J372" s="271" t="s">
        <v>1</v>
      </c>
      <c r="K372" s="271"/>
      <c r="L372" s="271"/>
      <c r="M372" s="271"/>
      <c r="N372" s="9" t="s">
        <v>341</v>
      </c>
      <c r="O372" s="9"/>
      <c r="P372" s="9"/>
      <c r="Q372" s="9"/>
      <c r="R372" s="9" t="s">
        <v>3</v>
      </c>
      <c r="S372" s="9"/>
      <c r="T372" s="9"/>
      <c r="U372" s="9" t="s">
        <v>340</v>
      </c>
      <c r="W372" s="9"/>
      <c r="X372" s="10"/>
      <c r="Y372" s="272" t="s">
        <v>85</v>
      </c>
      <c r="Z372" s="272"/>
      <c r="AC372"/>
    </row>
    <row r="373" spans="1:30" ht="22.5" customHeight="1" x14ac:dyDescent="0.25">
      <c r="J373" s="271" t="s">
        <v>2</v>
      </c>
      <c r="K373" s="271"/>
      <c r="L373" s="271"/>
      <c r="M373" s="271"/>
      <c r="N373" s="9" t="s">
        <v>340</v>
      </c>
      <c r="O373" s="9"/>
      <c r="P373" s="9"/>
      <c r="Q373" s="9"/>
      <c r="R373" s="9" t="s">
        <v>4</v>
      </c>
      <c r="S373" s="9"/>
      <c r="T373" s="9"/>
      <c r="U373" s="9" t="s">
        <v>339</v>
      </c>
      <c r="W373" s="9"/>
      <c r="X373" s="10"/>
      <c r="Y373" s="272"/>
      <c r="Z373" s="272"/>
      <c r="AC373"/>
    </row>
    <row r="374" spans="1:30" ht="22.5" customHeight="1" x14ac:dyDescent="0.25">
      <c r="J374" s="273"/>
      <c r="K374" s="273"/>
      <c r="L374" s="273"/>
      <c r="M374" s="273"/>
      <c r="N374" s="9"/>
      <c r="O374" s="9"/>
      <c r="P374" s="9"/>
      <c r="Q374" s="9"/>
      <c r="R374" s="9" t="s">
        <v>5</v>
      </c>
      <c r="S374" s="9"/>
      <c r="T374" s="9"/>
      <c r="U374" s="9" t="s">
        <v>342</v>
      </c>
      <c r="W374" s="9"/>
      <c r="Y374" s="274" t="s">
        <v>373</v>
      </c>
      <c r="Z374" s="274"/>
      <c r="AC374"/>
    </row>
    <row r="375" spans="1:30" ht="23.25" customHeight="1" x14ac:dyDescent="0.25"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267"/>
      <c r="X375" s="267"/>
      <c r="Y375" s="267"/>
      <c r="Z375" s="267"/>
      <c r="AC375"/>
    </row>
    <row r="376" spans="1:30" ht="23.25" customHeight="1" x14ac:dyDescent="0.25"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267"/>
      <c r="X376" s="267"/>
      <c r="Y376" s="267"/>
      <c r="Z376" s="267"/>
      <c r="AC376"/>
    </row>
    <row r="377" spans="1:30" ht="23.25" customHeight="1" x14ac:dyDescent="0.25"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268" t="s">
        <v>374</v>
      </c>
      <c r="X377" s="268"/>
      <c r="Y377" s="268"/>
      <c r="Z377" s="268"/>
      <c r="AC377"/>
    </row>
    <row r="378" spans="1:30" ht="24.95" customHeight="1" x14ac:dyDescent="0.25">
      <c r="A378" s="48" t="s">
        <v>6</v>
      </c>
      <c r="B378" s="269" t="s">
        <v>7</v>
      </c>
      <c r="C378" s="269"/>
      <c r="D378" s="269"/>
      <c r="E378" s="269"/>
      <c r="F378" s="269"/>
      <c r="G378" s="269"/>
      <c r="H378" s="269"/>
      <c r="I378" s="269"/>
      <c r="J378" s="269"/>
      <c r="K378" s="269" t="s">
        <v>8</v>
      </c>
      <c r="L378" s="269"/>
      <c r="M378" s="269"/>
      <c r="N378" s="269"/>
      <c r="O378" s="269"/>
      <c r="P378" s="269"/>
      <c r="Q378" s="269"/>
      <c r="R378" s="269"/>
      <c r="S378" s="269"/>
      <c r="T378" s="269"/>
      <c r="U378" s="269"/>
      <c r="V378" s="269"/>
      <c r="W378" s="269"/>
      <c r="X378" s="269"/>
      <c r="Y378" s="269"/>
      <c r="Z378" s="269"/>
      <c r="AC378"/>
    </row>
    <row r="379" spans="1:30" ht="48.75" customHeight="1" x14ac:dyDescent="0.25">
      <c r="A379" s="48" t="s">
        <v>55</v>
      </c>
      <c r="B379" s="270" t="s">
        <v>56</v>
      </c>
      <c r="C379" s="270"/>
      <c r="D379" s="270"/>
      <c r="E379" s="270"/>
      <c r="F379" s="270"/>
      <c r="G379" s="270"/>
      <c r="H379" s="270"/>
      <c r="I379" s="270"/>
      <c r="J379" s="270"/>
      <c r="K379" s="11" t="s">
        <v>217</v>
      </c>
      <c r="L379" s="11" t="s">
        <v>220</v>
      </c>
      <c r="M379" s="11" t="s">
        <v>222</v>
      </c>
      <c r="N379" s="11" t="s">
        <v>224</v>
      </c>
      <c r="O379" s="11" t="s">
        <v>226</v>
      </c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48" t="s">
        <v>10</v>
      </c>
      <c r="AC379"/>
      <c r="AD379" t="s">
        <v>218</v>
      </c>
    </row>
    <row r="380" spans="1:30" ht="12.75" customHeight="1" x14ac:dyDescent="0.25">
      <c r="A380" s="12" t="s">
        <v>11</v>
      </c>
      <c r="B380" s="261" t="s">
        <v>12</v>
      </c>
      <c r="C380" s="261"/>
      <c r="D380" s="261"/>
      <c r="E380" s="261"/>
      <c r="F380" s="261"/>
      <c r="G380" s="261"/>
      <c r="H380" s="261"/>
      <c r="I380" s="261"/>
      <c r="J380" s="261"/>
      <c r="K380" s="13" t="s">
        <v>13</v>
      </c>
      <c r="L380" s="13" t="s">
        <v>14</v>
      </c>
      <c r="M380" s="13" t="s">
        <v>15</v>
      </c>
      <c r="N380" s="13" t="s">
        <v>16</v>
      </c>
      <c r="O380" s="13" t="s">
        <v>17</v>
      </c>
      <c r="P380" s="13" t="s">
        <v>18</v>
      </c>
      <c r="Q380" s="13" t="s">
        <v>19</v>
      </c>
      <c r="R380" s="13" t="s">
        <v>20</v>
      </c>
      <c r="S380" s="13" t="s">
        <v>21</v>
      </c>
      <c r="T380" s="13" t="s">
        <v>22</v>
      </c>
      <c r="U380" s="13" t="s">
        <v>23</v>
      </c>
      <c r="V380" s="13" t="s">
        <v>24</v>
      </c>
      <c r="W380" s="13" t="s">
        <v>25</v>
      </c>
      <c r="X380" s="13" t="s">
        <v>26</v>
      </c>
      <c r="Y380" s="13" t="s">
        <v>27</v>
      </c>
      <c r="Z380" s="13" t="s">
        <v>28</v>
      </c>
      <c r="AC380"/>
      <c r="AD380" s="39"/>
    </row>
    <row r="381" spans="1:30" ht="15" customHeight="1" x14ac:dyDescent="0.25">
      <c r="A381" s="288" t="s">
        <v>57</v>
      </c>
      <c r="B381" s="288"/>
      <c r="C381" s="288"/>
      <c r="D381" s="288"/>
      <c r="E381" s="288"/>
      <c r="F381" s="288"/>
      <c r="G381" s="288"/>
      <c r="H381" s="288"/>
      <c r="I381" s="288"/>
      <c r="J381" s="288"/>
      <c r="K381" s="289"/>
      <c r="L381" s="290"/>
      <c r="M381" s="290"/>
      <c r="N381" s="290"/>
      <c r="O381" s="290"/>
      <c r="P381" s="290"/>
      <c r="Q381" s="290"/>
      <c r="R381" s="290"/>
      <c r="S381" s="290"/>
      <c r="T381" s="290"/>
      <c r="U381" s="290"/>
      <c r="V381" s="290"/>
      <c r="W381" s="290"/>
      <c r="X381" s="290"/>
      <c r="Y381" s="290"/>
      <c r="Z381" s="291"/>
      <c r="AC381"/>
      <c r="AD381" s="52"/>
    </row>
    <row r="382" spans="1:30" ht="30" customHeight="1" x14ac:dyDescent="0.25">
      <c r="A382" s="15" t="s">
        <v>58</v>
      </c>
      <c r="B382" s="16" t="s">
        <v>235</v>
      </c>
      <c r="C382" s="286" t="s">
        <v>274</v>
      </c>
      <c r="D382" s="286"/>
      <c r="E382" s="286"/>
      <c r="F382" s="286"/>
      <c r="G382" s="286"/>
      <c r="H382" s="286"/>
      <c r="I382" s="286"/>
      <c r="J382" s="287"/>
      <c r="K382" s="55">
        <f t="shared" ref="K382:K390" si="45">Z338</f>
        <v>21</v>
      </c>
      <c r="L382" s="98">
        <v>0</v>
      </c>
      <c r="M382" s="98">
        <v>1</v>
      </c>
      <c r="N382" s="98">
        <v>2</v>
      </c>
      <c r="O382" s="98">
        <v>2</v>
      </c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55">
        <f t="shared" ref="Z382:Z390" si="46">SUM(K382:Y382)</f>
        <v>26</v>
      </c>
      <c r="AA382" s="17"/>
      <c r="AC382" s="36" t="s">
        <v>87</v>
      </c>
      <c r="AD382" s="3" t="s">
        <v>144</v>
      </c>
    </row>
    <row r="383" spans="1:30" ht="13.9" customHeight="1" x14ac:dyDescent="0.25">
      <c r="A383" s="15" t="s">
        <v>59</v>
      </c>
      <c r="B383" s="49" t="s">
        <v>102</v>
      </c>
      <c r="C383" s="278" t="s">
        <v>275</v>
      </c>
      <c r="D383" s="278"/>
      <c r="E383" s="278"/>
      <c r="F383" s="278"/>
      <c r="G383" s="278"/>
      <c r="H383" s="278"/>
      <c r="I383" s="278"/>
      <c r="J383" s="278"/>
      <c r="K383" s="55">
        <f t="shared" si="45"/>
        <v>6</v>
      </c>
      <c r="L383" s="98">
        <v>0</v>
      </c>
      <c r="M383" s="98">
        <v>0</v>
      </c>
      <c r="N383" s="98">
        <v>0</v>
      </c>
      <c r="O383" s="98">
        <v>0</v>
      </c>
      <c r="P383" s="97"/>
      <c r="Q383" s="97"/>
      <c r="R383" s="97"/>
      <c r="S383" s="97"/>
      <c r="T383" s="97"/>
      <c r="U383" s="97"/>
      <c r="V383" s="97"/>
      <c r="W383" s="97"/>
      <c r="X383" s="97"/>
      <c r="Y383" s="97"/>
      <c r="Z383" s="55">
        <f t="shared" si="46"/>
        <v>6</v>
      </c>
      <c r="AA383" s="17"/>
      <c r="AC383" s="36" t="s">
        <v>87</v>
      </c>
      <c r="AD383" s="3" t="s">
        <v>145</v>
      </c>
    </row>
    <row r="384" spans="1:30" ht="13.9" customHeight="1" x14ac:dyDescent="0.25">
      <c r="A384" s="15"/>
      <c r="B384" s="49" t="s">
        <v>229</v>
      </c>
      <c r="C384" s="278" t="s">
        <v>276</v>
      </c>
      <c r="D384" s="278"/>
      <c r="E384" s="278"/>
      <c r="F384" s="278"/>
      <c r="G384" s="278"/>
      <c r="H384" s="278"/>
      <c r="I384" s="278"/>
      <c r="J384" s="278"/>
      <c r="K384" s="55">
        <f t="shared" si="45"/>
        <v>3</v>
      </c>
      <c r="L384" s="98">
        <v>0</v>
      </c>
      <c r="M384" s="98">
        <v>0</v>
      </c>
      <c r="N384" s="98">
        <v>1</v>
      </c>
      <c r="O384" s="98">
        <v>0</v>
      </c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55">
        <f t="shared" si="46"/>
        <v>4</v>
      </c>
      <c r="AA384" s="17"/>
      <c r="AC384" s="36" t="s">
        <v>87</v>
      </c>
      <c r="AD384" s="3" t="s">
        <v>146</v>
      </c>
    </row>
    <row r="385" spans="1:30" ht="13.9" customHeight="1" x14ac:dyDescent="0.25">
      <c r="A385" s="15"/>
      <c r="B385" s="49" t="s">
        <v>231</v>
      </c>
      <c r="C385" s="278" t="s">
        <v>277</v>
      </c>
      <c r="D385" s="278"/>
      <c r="E385" s="278"/>
      <c r="F385" s="278"/>
      <c r="G385" s="278"/>
      <c r="H385" s="278"/>
      <c r="I385" s="278"/>
      <c r="J385" s="278"/>
      <c r="K385" s="55">
        <f t="shared" si="45"/>
        <v>6</v>
      </c>
      <c r="L385" s="98">
        <v>0</v>
      </c>
      <c r="M385" s="98">
        <v>0</v>
      </c>
      <c r="N385" s="98">
        <v>0</v>
      </c>
      <c r="O385" s="98">
        <v>0</v>
      </c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55">
        <f t="shared" si="46"/>
        <v>6</v>
      </c>
      <c r="AA385" s="17"/>
      <c r="AC385" s="36" t="s">
        <v>87</v>
      </c>
      <c r="AD385" s="3" t="s">
        <v>147</v>
      </c>
    </row>
    <row r="386" spans="1:30" ht="15" customHeight="1" x14ac:dyDescent="0.25">
      <c r="A386" s="15"/>
      <c r="B386" s="49" t="s">
        <v>233</v>
      </c>
      <c r="C386" s="278" t="s">
        <v>278</v>
      </c>
      <c r="D386" s="278"/>
      <c r="E386" s="278"/>
      <c r="F386" s="278"/>
      <c r="G386" s="278"/>
      <c r="H386" s="278"/>
      <c r="I386" s="278"/>
      <c r="J386" s="278"/>
      <c r="K386" s="55">
        <f t="shared" si="45"/>
        <v>1</v>
      </c>
      <c r="L386" s="98">
        <v>0</v>
      </c>
      <c r="M386" s="98">
        <v>0</v>
      </c>
      <c r="N386" s="98">
        <v>0</v>
      </c>
      <c r="O386" s="98">
        <v>0</v>
      </c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55">
        <f t="shared" si="46"/>
        <v>1</v>
      </c>
      <c r="AA386" s="17"/>
      <c r="AC386" s="36" t="s">
        <v>87</v>
      </c>
      <c r="AD386" s="3" t="s">
        <v>148</v>
      </c>
    </row>
    <row r="387" spans="1:30" ht="15" customHeight="1" x14ac:dyDescent="0.25">
      <c r="A387" s="15"/>
      <c r="B387" s="49" t="s">
        <v>235</v>
      </c>
      <c r="C387" s="278" t="s">
        <v>279</v>
      </c>
      <c r="D387" s="278"/>
      <c r="E387" s="278"/>
      <c r="F387" s="278"/>
      <c r="G387" s="278"/>
      <c r="H387" s="278"/>
      <c r="I387" s="278"/>
      <c r="J387" s="278"/>
      <c r="K387" s="55">
        <f t="shared" si="45"/>
        <v>5</v>
      </c>
      <c r="L387" s="98">
        <v>0</v>
      </c>
      <c r="M387" s="98">
        <v>0</v>
      </c>
      <c r="N387" s="98">
        <v>0</v>
      </c>
      <c r="O387" s="98">
        <v>1</v>
      </c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55">
        <f t="shared" si="46"/>
        <v>6</v>
      </c>
      <c r="AA387" s="17"/>
      <c r="AC387" s="36" t="s">
        <v>87</v>
      </c>
      <c r="AD387" s="3" t="s">
        <v>149</v>
      </c>
    </row>
    <row r="388" spans="1:30" ht="15" customHeight="1" x14ac:dyDescent="0.25">
      <c r="A388" s="15"/>
      <c r="B388" s="49" t="s">
        <v>237</v>
      </c>
      <c r="C388" s="278" t="s">
        <v>280</v>
      </c>
      <c r="D388" s="278"/>
      <c r="E388" s="278"/>
      <c r="F388" s="278"/>
      <c r="G388" s="278"/>
      <c r="H388" s="278"/>
      <c r="I388" s="278"/>
      <c r="J388" s="278"/>
      <c r="K388" s="55">
        <f t="shared" si="45"/>
        <v>1</v>
      </c>
      <c r="L388" s="98">
        <v>0</v>
      </c>
      <c r="M388" s="98">
        <v>1</v>
      </c>
      <c r="N388" s="98">
        <v>0</v>
      </c>
      <c r="O388" s="98">
        <v>0</v>
      </c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55">
        <f t="shared" si="46"/>
        <v>2</v>
      </c>
      <c r="AA388" s="17"/>
      <c r="AC388" s="36" t="s">
        <v>87</v>
      </c>
      <c r="AD388" s="3" t="s">
        <v>150</v>
      </c>
    </row>
    <row r="389" spans="1:30" ht="15" customHeight="1" x14ac:dyDescent="0.25">
      <c r="A389" s="15"/>
      <c r="B389" s="49" t="s">
        <v>239</v>
      </c>
      <c r="C389" s="278" t="s">
        <v>281</v>
      </c>
      <c r="D389" s="278"/>
      <c r="E389" s="278"/>
      <c r="F389" s="278"/>
      <c r="G389" s="278"/>
      <c r="H389" s="278"/>
      <c r="I389" s="278"/>
      <c r="J389" s="278"/>
      <c r="K389" s="55">
        <f t="shared" si="45"/>
        <v>2</v>
      </c>
      <c r="L389" s="98">
        <v>0</v>
      </c>
      <c r="M389" s="98">
        <v>0</v>
      </c>
      <c r="N389" s="98">
        <v>0</v>
      </c>
      <c r="O389" s="98">
        <v>0</v>
      </c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55">
        <f t="shared" si="46"/>
        <v>2</v>
      </c>
      <c r="AA389" s="17"/>
      <c r="AC389" s="36" t="s">
        <v>87</v>
      </c>
      <c r="AD389" s="3" t="s">
        <v>151</v>
      </c>
    </row>
    <row r="390" spans="1:30" ht="15" customHeight="1" x14ac:dyDescent="0.25">
      <c r="A390" s="15"/>
      <c r="B390" s="49" t="s">
        <v>241</v>
      </c>
      <c r="C390" s="278" t="s">
        <v>282</v>
      </c>
      <c r="D390" s="278"/>
      <c r="E390" s="278"/>
      <c r="F390" s="278"/>
      <c r="G390" s="278"/>
      <c r="H390" s="278"/>
      <c r="I390" s="278"/>
      <c r="J390" s="278"/>
      <c r="K390" s="55">
        <f t="shared" si="45"/>
        <v>0</v>
      </c>
      <c r="L390" s="98">
        <v>0</v>
      </c>
      <c r="M390" s="98">
        <v>0</v>
      </c>
      <c r="N390" s="98">
        <v>0</v>
      </c>
      <c r="O390" s="98">
        <v>0</v>
      </c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55">
        <f t="shared" si="46"/>
        <v>0</v>
      </c>
      <c r="AA390" s="17"/>
      <c r="AC390" s="36" t="s">
        <v>87</v>
      </c>
      <c r="AD390" s="3" t="s">
        <v>152</v>
      </c>
    </row>
    <row r="391" spans="1:30" ht="15" customHeight="1" x14ac:dyDescent="0.25">
      <c r="A391" s="15"/>
      <c r="B391" s="74"/>
      <c r="C391" s="277"/>
      <c r="D391" s="278"/>
      <c r="E391" s="278"/>
      <c r="F391" s="278"/>
      <c r="G391" s="278"/>
      <c r="H391" s="278"/>
      <c r="I391" s="278"/>
      <c r="J391" s="278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  <c r="AA391" s="17"/>
      <c r="AC391" s="36" t="s">
        <v>87</v>
      </c>
      <c r="AD391" s="3" t="s">
        <v>153</v>
      </c>
    </row>
    <row r="392" spans="1:30" ht="15" customHeight="1" x14ac:dyDescent="0.25">
      <c r="A392" s="15"/>
      <c r="B392" s="74"/>
      <c r="C392" s="277"/>
      <c r="D392" s="278"/>
      <c r="E392" s="278"/>
      <c r="F392" s="278"/>
      <c r="G392" s="278"/>
      <c r="H392" s="278"/>
      <c r="I392" s="278"/>
      <c r="J392" s="278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  <c r="AA392" s="17"/>
      <c r="AC392" s="36" t="s">
        <v>87</v>
      </c>
      <c r="AD392" s="3" t="s">
        <v>154</v>
      </c>
    </row>
    <row r="393" spans="1:30" ht="15" customHeight="1" x14ac:dyDescent="0.25">
      <c r="A393" s="18"/>
      <c r="B393" s="74"/>
      <c r="C393" s="277"/>
      <c r="D393" s="278"/>
      <c r="E393" s="278"/>
      <c r="F393" s="278"/>
      <c r="G393" s="278"/>
      <c r="H393" s="278"/>
      <c r="I393" s="278"/>
      <c r="J393" s="278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  <c r="AA393" s="17"/>
      <c r="AC393" s="36" t="s">
        <v>87</v>
      </c>
      <c r="AD393" s="3" t="s">
        <v>155</v>
      </c>
    </row>
    <row r="394" spans="1:30" ht="15" customHeight="1" x14ac:dyDescent="0.25">
      <c r="A394" s="18"/>
      <c r="B394" s="74"/>
      <c r="C394" s="277"/>
      <c r="D394" s="278"/>
      <c r="E394" s="278"/>
      <c r="F394" s="278"/>
      <c r="G394" s="278"/>
      <c r="H394" s="278"/>
      <c r="I394" s="278"/>
      <c r="J394" s="278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  <c r="AA394" s="17"/>
      <c r="AC394" s="36" t="s">
        <v>87</v>
      </c>
      <c r="AD394" s="3" t="s">
        <v>156</v>
      </c>
    </row>
    <row r="395" spans="1:30" ht="30" customHeight="1" x14ac:dyDescent="0.25">
      <c r="A395" s="19" t="s">
        <v>34</v>
      </c>
      <c r="B395" s="284" t="s">
        <v>397</v>
      </c>
      <c r="C395" s="279"/>
      <c r="D395" s="279"/>
      <c r="E395" s="279"/>
      <c r="F395" s="279"/>
      <c r="G395" s="279"/>
      <c r="H395" s="279"/>
      <c r="I395" s="279"/>
      <c r="J395" s="285"/>
      <c r="K395" s="57">
        <f>SUM(K382:K394)</f>
        <v>45</v>
      </c>
      <c r="L395" s="57">
        <f>SUM(L382:L394)</f>
        <v>0</v>
      </c>
      <c r="M395" s="57">
        <f>SUM(M382:M394)</f>
        <v>2</v>
      </c>
      <c r="N395" s="57">
        <f>SUM(N382:N394)</f>
        <v>3</v>
      </c>
      <c r="O395" s="57">
        <f>SUM(O382:O394)</f>
        <v>3</v>
      </c>
      <c r="P395" s="97"/>
      <c r="Q395" s="97"/>
      <c r="R395" s="97"/>
      <c r="S395" s="97"/>
      <c r="T395" s="97"/>
      <c r="U395" s="97"/>
      <c r="V395" s="97"/>
      <c r="W395" s="97"/>
      <c r="X395" s="97"/>
      <c r="Y395" s="97"/>
      <c r="Z395" s="57">
        <f>SUM(K395:Y395)</f>
        <v>53</v>
      </c>
      <c r="AC395" s="36" t="s">
        <v>87</v>
      </c>
      <c r="AD395" s="1" t="s">
        <v>184</v>
      </c>
    </row>
    <row r="396" spans="1:30" ht="30" customHeight="1" x14ac:dyDescent="0.25">
      <c r="A396" s="20" t="s">
        <v>58</v>
      </c>
      <c r="B396" s="21" t="s">
        <v>237</v>
      </c>
      <c r="C396" s="286" t="s">
        <v>283</v>
      </c>
      <c r="D396" s="286"/>
      <c r="E396" s="286"/>
      <c r="F396" s="286"/>
      <c r="G396" s="286"/>
      <c r="H396" s="286"/>
      <c r="I396" s="286"/>
      <c r="J396" s="287"/>
      <c r="K396" s="55">
        <f>Z352</f>
        <v>4</v>
      </c>
      <c r="L396" s="98">
        <v>3</v>
      </c>
      <c r="M396" s="98">
        <v>1</v>
      </c>
      <c r="N396" s="98">
        <v>2</v>
      </c>
      <c r="O396" s="98">
        <v>1</v>
      </c>
      <c r="P396" s="97"/>
      <c r="Q396" s="97"/>
      <c r="R396" s="97"/>
      <c r="S396" s="97"/>
      <c r="T396" s="97"/>
      <c r="U396" s="97"/>
      <c r="V396" s="97"/>
      <c r="W396" s="97"/>
      <c r="X396" s="97"/>
      <c r="Y396" s="97"/>
      <c r="Z396" s="55">
        <f>SUM(K396:Y396)</f>
        <v>11</v>
      </c>
      <c r="AA396" s="17"/>
      <c r="AC396" s="36" t="s">
        <v>87</v>
      </c>
      <c r="AD396" s="3" t="s">
        <v>157</v>
      </c>
    </row>
    <row r="397" spans="1:30" ht="13.9" customHeight="1" x14ac:dyDescent="0.25">
      <c r="A397" s="22" t="s">
        <v>59</v>
      </c>
      <c r="B397" s="76"/>
      <c r="C397" s="277"/>
      <c r="D397" s="278"/>
      <c r="E397" s="278"/>
      <c r="F397" s="278"/>
      <c r="G397" s="278"/>
      <c r="H397" s="278"/>
      <c r="I397" s="278"/>
      <c r="J397" s="278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  <c r="AA397" s="17"/>
      <c r="AC397" s="36" t="s">
        <v>87</v>
      </c>
      <c r="AD397" s="3" t="s">
        <v>158</v>
      </c>
    </row>
    <row r="398" spans="1:30" ht="13.9" customHeight="1" x14ac:dyDescent="0.25">
      <c r="A398" s="18"/>
      <c r="B398" s="76"/>
      <c r="C398" s="277"/>
      <c r="D398" s="278"/>
      <c r="E398" s="278"/>
      <c r="F398" s="278"/>
      <c r="G398" s="278"/>
      <c r="H398" s="278"/>
      <c r="I398" s="278"/>
      <c r="J398" s="278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  <c r="AA398" s="17"/>
      <c r="AC398" s="36" t="s">
        <v>87</v>
      </c>
      <c r="AD398" s="3" t="s">
        <v>159</v>
      </c>
    </row>
    <row r="399" spans="1:30" ht="13.9" customHeight="1" x14ac:dyDescent="0.25">
      <c r="A399" s="18"/>
      <c r="B399" s="76"/>
      <c r="C399" s="277"/>
      <c r="D399" s="278"/>
      <c r="E399" s="278"/>
      <c r="F399" s="278"/>
      <c r="G399" s="278"/>
      <c r="H399" s="278"/>
      <c r="I399" s="278"/>
      <c r="J399" s="278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  <c r="AA399" s="17"/>
      <c r="AC399" s="36" t="s">
        <v>87</v>
      </c>
      <c r="AD399" s="3" t="s">
        <v>160</v>
      </c>
    </row>
    <row r="400" spans="1:30" ht="13.5" customHeight="1" x14ac:dyDescent="0.25">
      <c r="A400" s="18"/>
      <c r="B400" s="76"/>
      <c r="C400" s="277"/>
      <c r="D400" s="278"/>
      <c r="E400" s="278"/>
      <c r="F400" s="278"/>
      <c r="G400" s="278"/>
      <c r="H400" s="278"/>
      <c r="I400" s="278"/>
      <c r="J400" s="278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76"/>
      <c r="AA400" s="17"/>
      <c r="AC400" s="36" t="s">
        <v>87</v>
      </c>
      <c r="AD400" s="3" t="s">
        <v>161</v>
      </c>
    </row>
    <row r="401" spans="1:30" ht="13.5" customHeight="1" x14ac:dyDescent="0.25">
      <c r="A401" s="18"/>
      <c r="B401" s="76"/>
      <c r="C401" s="277"/>
      <c r="D401" s="278"/>
      <c r="E401" s="278"/>
      <c r="F401" s="278"/>
      <c r="G401" s="278"/>
      <c r="H401" s="278"/>
      <c r="I401" s="278"/>
      <c r="J401" s="278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  <c r="AA401" s="17"/>
      <c r="AC401" s="36" t="s">
        <v>87</v>
      </c>
      <c r="AD401" s="3" t="s">
        <v>162</v>
      </c>
    </row>
    <row r="402" spans="1:30" ht="13.5" customHeight="1" x14ac:dyDescent="0.25">
      <c r="A402" s="18"/>
      <c r="B402" s="76"/>
      <c r="C402" s="277"/>
      <c r="D402" s="278"/>
      <c r="E402" s="278"/>
      <c r="F402" s="278"/>
      <c r="G402" s="278"/>
      <c r="H402" s="278"/>
      <c r="I402" s="278"/>
      <c r="J402" s="278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  <c r="AA402" s="17"/>
      <c r="AC402" s="36" t="s">
        <v>87</v>
      </c>
      <c r="AD402" s="3" t="s">
        <v>163</v>
      </c>
    </row>
    <row r="403" spans="1:30" ht="13.5" customHeight="1" x14ac:dyDescent="0.25">
      <c r="A403" s="18"/>
      <c r="B403" s="76"/>
      <c r="C403" s="277"/>
      <c r="D403" s="278"/>
      <c r="E403" s="278"/>
      <c r="F403" s="278"/>
      <c r="G403" s="278"/>
      <c r="H403" s="278"/>
      <c r="I403" s="278"/>
      <c r="J403" s="278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  <c r="AA403" s="17"/>
      <c r="AC403" s="36" t="s">
        <v>87</v>
      </c>
      <c r="AD403" s="3" t="s">
        <v>164</v>
      </c>
    </row>
    <row r="404" spans="1:30" ht="13.5" customHeight="1" x14ac:dyDescent="0.25">
      <c r="A404" s="18"/>
      <c r="B404" s="76"/>
      <c r="C404" s="277"/>
      <c r="D404" s="278"/>
      <c r="E404" s="278"/>
      <c r="F404" s="278"/>
      <c r="G404" s="278"/>
      <c r="H404" s="278"/>
      <c r="I404" s="278"/>
      <c r="J404" s="278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  <c r="Z404" s="76"/>
      <c r="AA404" s="17"/>
      <c r="AC404" s="36" t="s">
        <v>87</v>
      </c>
      <c r="AD404" s="3" t="s">
        <v>165</v>
      </c>
    </row>
    <row r="405" spans="1:30" ht="13.5" customHeight="1" x14ac:dyDescent="0.25">
      <c r="A405" s="18"/>
      <c r="B405" s="76"/>
      <c r="C405" s="277"/>
      <c r="D405" s="278"/>
      <c r="E405" s="278"/>
      <c r="F405" s="278"/>
      <c r="G405" s="278"/>
      <c r="H405" s="278"/>
      <c r="I405" s="278"/>
      <c r="J405" s="278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76"/>
      <c r="AA405" s="17"/>
      <c r="AC405" s="36" t="s">
        <v>87</v>
      </c>
      <c r="AD405" s="3" t="s">
        <v>166</v>
      </c>
    </row>
    <row r="406" spans="1:30" ht="13.5" customHeight="1" x14ac:dyDescent="0.25">
      <c r="A406" s="18"/>
      <c r="B406" s="76"/>
      <c r="C406" s="277"/>
      <c r="D406" s="278"/>
      <c r="E406" s="278"/>
      <c r="F406" s="278"/>
      <c r="G406" s="278"/>
      <c r="H406" s="278"/>
      <c r="I406" s="278"/>
      <c r="J406" s="278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  <c r="Z406" s="76"/>
      <c r="AA406" s="17"/>
      <c r="AC406" s="36" t="s">
        <v>87</v>
      </c>
      <c r="AD406" s="3" t="s">
        <v>167</v>
      </c>
    </row>
    <row r="407" spans="1:30" ht="13.5" customHeight="1" x14ac:dyDescent="0.25">
      <c r="A407" s="18"/>
      <c r="B407" s="76"/>
      <c r="C407" s="277"/>
      <c r="D407" s="278"/>
      <c r="E407" s="278"/>
      <c r="F407" s="278"/>
      <c r="G407" s="278"/>
      <c r="H407" s="278"/>
      <c r="I407" s="278"/>
      <c r="J407" s="278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76"/>
      <c r="AA407" s="17"/>
      <c r="AC407" s="36" t="s">
        <v>87</v>
      </c>
      <c r="AD407" s="3" t="s">
        <v>168</v>
      </c>
    </row>
    <row r="408" spans="1:30" ht="13.5" customHeight="1" x14ac:dyDescent="0.25">
      <c r="A408" s="18"/>
      <c r="B408" s="76"/>
      <c r="C408" s="277"/>
      <c r="D408" s="278"/>
      <c r="E408" s="278"/>
      <c r="F408" s="278"/>
      <c r="G408" s="278"/>
      <c r="H408" s="278"/>
      <c r="I408" s="278"/>
      <c r="J408" s="278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  <c r="Z408" s="76"/>
      <c r="AA408" s="17"/>
      <c r="AC408" s="1" t="s">
        <v>87</v>
      </c>
      <c r="AD408" s="3" t="s">
        <v>169</v>
      </c>
    </row>
    <row r="409" spans="1:30" ht="30" customHeight="1" x14ac:dyDescent="0.25">
      <c r="A409" s="19" t="s">
        <v>34</v>
      </c>
      <c r="B409" s="279" t="s">
        <v>397</v>
      </c>
      <c r="C409" s="280"/>
      <c r="D409" s="280"/>
      <c r="E409" s="280"/>
      <c r="F409" s="280"/>
      <c r="G409" s="280"/>
      <c r="H409" s="280"/>
      <c r="I409" s="280"/>
      <c r="J409" s="281"/>
      <c r="K409" s="57">
        <f>SUM(K396:K408)</f>
        <v>4</v>
      </c>
      <c r="L409" s="57">
        <f>SUM(L396:L408)</f>
        <v>3</v>
      </c>
      <c r="M409" s="57">
        <f>SUM(M396:M408)</f>
        <v>1</v>
      </c>
      <c r="N409" s="57">
        <f>SUM(N396:N408)</f>
        <v>2</v>
      </c>
      <c r="O409" s="57">
        <f>SUM(O396:O408)</f>
        <v>1</v>
      </c>
      <c r="P409" s="97"/>
      <c r="Q409" s="97"/>
      <c r="R409" s="97"/>
      <c r="S409" s="97"/>
      <c r="T409" s="97"/>
      <c r="U409" s="97"/>
      <c r="V409" s="97"/>
      <c r="W409" s="97"/>
      <c r="X409" s="97"/>
      <c r="Y409" s="97"/>
      <c r="Z409" s="57">
        <f>SUM(K409:Y409)</f>
        <v>11</v>
      </c>
      <c r="AC409" s="1" t="s">
        <v>87</v>
      </c>
      <c r="AD409" s="1" t="s">
        <v>184</v>
      </c>
    </row>
    <row r="410" spans="1:30" ht="15.75" customHeight="1" x14ac:dyDescent="0.25">
      <c r="AA410" s="1" t="s">
        <v>97</v>
      </c>
      <c r="AC410"/>
    </row>
    <row r="411" spans="1:30" ht="16.5" customHeight="1" x14ac:dyDescent="0.25">
      <c r="C411" s="253" t="s">
        <v>36</v>
      </c>
      <c r="D411" s="254"/>
      <c r="E411" s="254"/>
      <c r="F411" s="254"/>
      <c r="G411" s="254"/>
      <c r="H411" s="254"/>
      <c r="I411" s="254"/>
      <c r="J411" s="254"/>
      <c r="K411" s="254"/>
      <c r="L411" s="254"/>
      <c r="M411" s="254"/>
      <c r="N411" s="253" t="s">
        <v>42</v>
      </c>
      <c r="O411" s="254"/>
      <c r="P411" s="254"/>
      <c r="Q411" s="254"/>
      <c r="R411" s="254"/>
      <c r="S411" s="254"/>
      <c r="T411" s="254"/>
      <c r="U411" s="254"/>
      <c r="V411" s="254"/>
      <c r="W411" s="254"/>
      <c r="X411" s="254"/>
      <c r="Y411" s="255"/>
      <c r="AC411"/>
    </row>
    <row r="412" spans="1:30" ht="24" customHeight="1" x14ac:dyDescent="0.25">
      <c r="A412" s="23"/>
      <c r="B412" s="6"/>
      <c r="C412" s="282" t="s">
        <v>403</v>
      </c>
      <c r="D412" s="283"/>
      <c r="E412" s="283"/>
      <c r="F412" s="282" t="s">
        <v>404</v>
      </c>
      <c r="G412" s="283"/>
      <c r="H412" s="283"/>
      <c r="I412" s="282" t="s">
        <v>405</v>
      </c>
      <c r="J412" s="283"/>
      <c r="K412" s="282" t="s">
        <v>406</v>
      </c>
      <c r="L412" s="282" t="s">
        <v>407</v>
      </c>
      <c r="M412" s="283"/>
      <c r="N412" s="139" t="s">
        <v>403</v>
      </c>
      <c r="O412" s="140" t="s">
        <v>404</v>
      </c>
      <c r="P412" s="282" t="s">
        <v>405</v>
      </c>
      <c r="Q412" s="283"/>
      <c r="R412" s="282" t="s">
        <v>406</v>
      </c>
      <c r="S412" s="283"/>
      <c r="T412" s="282" t="s">
        <v>407</v>
      </c>
      <c r="U412" s="283"/>
      <c r="V412" s="282" t="s">
        <v>408</v>
      </c>
      <c r="W412" s="283"/>
      <c r="X412" s="141" t="s">
        <v>409</v>
      </c>
      <c r="Y412" s="142" t="s">
        <v>410</v>
      </c>
      <c r="AC412"/>
    </row>
    <row r="413" spans="1:30" ht="24" customHeight="1" x14ac:dyDescent="0.25">
      <c r="A413" s="24"/>
      <c r="B413" s="25"/>
      <c r="C413" s="283"/>
      <c r="D413" s="283"/>
      <c r="E413" s="283"/>
      <c r="F413" s="283"/>
      <c r="G413" s="283"/>
      <c r="H413" s="283"/>
      <c r="I413" s="283"/>
      <c r="J413" s="283"/>
      <c r="K413" s="283"/>
      <c r="L413" s="283"/>
      <c r="M413" s="283"/>
      <c r="N413" s="143" t="s">
        <v>411</v>
      </c>
      <c r="O413" s="144" t="s">
        <v>412</v>
      </c>
      <c r="P413" s="275" t="s">
        <v>413</v>
      </c>
      <c r="Q413" s="276"/>
      <c r="R413" s="275" t="s">
        <v>414</v>
      </c>
      <c r="S413" s="276"/>
      <c r="T413" s="275" t="s">
        <v>415</v>
      </c>
      <c r="U413" s="276"/>
      <c r="V413" s="275" t="s">
        <v>416</v>
      </c>
      <c r="W413" s="276"/>
      <c r="X413" s="145" t="s">
        <v>417</v>
      </c>
      <c r="Y413" s="146" t="s">
        <v>418</v>
      </c>
      <c r="AC413"/>
    </row>
    <row r="414" spans="1:30" ht="15" customHeight="1" x14ac:dyDescent="0.25">
      <c r="AC414"/>
    </row>
    <row r="415" spans="1:30" ht="16.5" customHeight="1" x14ac:dyDescent="0.25">
      <c r="J415" s="273"/>
      <c r="K415" s="273"/>
      <c r="L415" s="273"/>
      <c r="M415" s="273"/>
      <c r="N415" s="273"/>
      <c r="O415" s="273"/>
      <c r="P415" s="273"/>
      <c r="Q415" s="273"/>
      <c r="R415" s="273"/>
      <c r="S415" s="273"/>
      <c r="T415" s="273"/>
      <c r="U415" s="273"/>
      <c r="V415" s="273"/>
      <c r="W415" s="273"/>
      <c r="X415" s="6"/>
      <c r="Y415" s="7"/>
      <c r="Z415" s="7"/>
      <c r="AA415" s="8"/>
      <c r="AC415"/>
      <c r="AD415" t="s">
        <v>353</v>
      </c>
    </row>
    <row r="416" spans="1:30" ht="22.5" customHeight="1" x14ac:dyDescent="0.25">
      <c r="J416" s="271" t="s">
        <v>1</v>
      </c>
      <c r="K416" s="271"/>
      <c r="L416" s="271"/>
      <c r="M416" s="271"/>
      <c r="N416" s="9" t="s">
        <v>341</v>
      </c>
      <c r="O416" s="9"/>
      <c r="P416" s="9"/>
      <c r="Q416" s="9"/>
      <c r="R416" s="9" t="s">
        <v>3</v>
      </c>
      <c r="S416" s="9"/>
      <c r="T416" s="9"/>
      <c r="U416" s="9" t="s">
        <v>340</v>
      </c>
      <c r="W416" s="9"/>
      <c r="X416" s="10"/>
      <c r="Y416" s="272" t="s">
        <v>85</v>
      </c>
      <c r="Z416" s="272"/>
      <c r="AC416"/>
    </row>
    <row r="417" spans="1:30" ht="22.5" customHeight="1" x14ac:dyDescent="0.25">
      <c r="J417" s="271" t="s">
        <v>2</v>
      </c>
      <c r="K417" s="271"/>
      <c r="L417" s="271"/>
      <c r="M417" s="271"/>
      <c r="N417" s="9" t="s">
        <v>340</v>
      </c>
      <c r="O417" s="9"/>
      <c r="P417" s="9"/>
      <c r="Q417" s="9"/>
      <c r="R417" s="9" t="s">
        <v>4</v>
      </c>
      <c r="S417" s="9"/>
      <c r="T417" s="9"/>
      <c r="U417" s="9" t="s">
        <v>339</v>
      </c>
      <c r="W417" s="9"/>
      <c r="X417" s="10"/>
      <c r="Y417" s="272"/>
      <c r="Z417" s="272"/>
      <c r="AC417"/>
    </row>
    <row r="418" spans="1:30" ht="22.5" customHeight="1" x14ac:dyDescent="0.25">
      <c r="J418" s="273"/>
      <c r="K418" s="273"/>
      <c r="L418" s="273"/>
      <c r="M418" s="273"/>
      <c r="N418" s="9"/>
      <c r="O418" s="9"/>
      <c r="P418" s="9"/>
      <c r="Q418" s="9"/>
      <c r="R418" s="9" t="s">
        <v>5</v>
      </c>
      <c r="S418" s="9"/>
      <c r="T418" s="9"/>
      <c r="U418" s="9" t="s">
        <v>342</v>
      </c>
      <c r="W418" s="9"/>
      <c r="Y418" s="274" t="s">
        <v>353</v>
      </c>
      <c r="Z418" s="274"/>
      <c r="AC418"/>
    </row>
    <row r="419" spans="1:30" ht="23.25" customHeight="1" x14ac:dyDescent="0.25"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267"/>
      <c r="X419" s="267"/>
      <c r="Y419" s="267"/>
      <c r="Z419" s="267"/>
      <c r="AC419"/>
    </row>
    <row r="420" spans="1:30" ht="23.25" customHeight="1" x14ac:dyDescent="0.25"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267"/>
      <c r="X420" s="267"/>
      <c r="Y420" s="267"/>
      <c r="Z420" s="267"/>
      <c r="AC420"/>
    </row>
    <row r="421" spans="1:30" ht="23.25" customHeight="1" x14ac:dyDescent="0.25"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268" t="s">
        <v>354</v>
      </c>
      <c r="X421" s="268"/>
      <c r="Y421" s="268"/>
      <c r="Z421" s="268"/>
      <c r="AC421"/>
    </row>
    <row r="422" spans="1:30" ht="24.95" customHeight="1" x14ac:dyDescent="0.25">
      <c r="A422" s="48" t="s">
        <v>6</v>
      </c>
      <c r="B422" s="269" t="s">
        <v>7</v>
      </c>
      <c r="C422" s="269"/>
      <c r="D422" s="269"/>
      <c r="E422" s="269"/>
      <c r="F422" s="269"/>
      <c r="G422" s="269"/>
      <c r="H422" s="269"/>
      <c r="I422" s="269"/>
      <c r="J422" s="269"/>
      <c r="K422" s="269" t="s">
        <v>8</v>
      </c>
      <c r="L422" s="269"/>
      <c r="M422" s="269"/>
      <c r="N422" s="269"/>
      <c r="O422" s="269"/>
      <c r="P422" s="269"/>
      <c r="Q422" s="269"/>
      <c r="R422" s="269"/>
      <c r="S422" s="269"/>
      <c r="T422" s="269"/>
      <c r="U422" s="269"/>
      <c r="V422" s="269"/>
      <c r="W422" s="269"/>
      <c r="X422" s="269"/>
      <c r="Y422" s="269"/>
      <c r="Z422" s="269"/>
      <c r="AC422"/>
    </row>
    <row r="423" spans="1:30" ht="48.75" customHeight="1" x14ac:dyDescent="0.25">
      <c r="A423" s="48" t="s">
        <v>55</v>
      </c>
      <c r="B423" s="270" t="s">
        <v>56</v>
      </c>
      <c r="C423" s="270"/>
      <c r="D423" s="270"/>
      <c r="E423" s="270"/>
      <c r="F423" s="270"/>
      <c r="G423" s="270"/>
      <c r="H423" s="270"/>
      <c r="I423" s="270"/>
      <c r="J423" s="270"/>
      <c r="K423" s="11" t="s">
        <v>187</v>
      </c>
      <c r="L423" s="11" t="s">
        <v>189</v>
      </c>
      <c r="M423" s="11" t="s">
        <v>191</v>
      </c>
      <c r="N423" s="11" t="s">
        <v>193</v>
      </c>
      <c r="O423" s="11" t="s">
        <v>195</v>
      </c>
      <c r="P423" s="11" t="s">
        <v>197</v>
      </c>
      <c r="Q423" s="11" t="s">
        <v>199</v>
      </c>
      <c r="R423" s="11" t="s">
        <v>201</v>
      </c>
      <c r="S423" s="11" t="s">
        <v>203</v>
      </c>
      <c r="T423" s="11" t="s">
        <v>205</v>
      </c>
      <c r="U423" s="11" t="s">
        <v>207</v>
      </c>
      <c r="V423" s="11" t="s">
        <v>209</v>
      </c>
      <c r="W423" s="11" t="s">
        <v>211</v>
      </c>
      <c r="X423" s="11" t="s">
        <v>213</v>
      </c>
      <c r="Y423" s="11" t="s">
        <v>215</v>
      </c>
      <c r="Z423" s="48" t="s">
        <v>10</v>
      </c>
      <c r="AC423"/>
      <c r="AD423" t="s">
        <v>185</v>
      </c>
    </row>
    <row r="424" spans="1:30" ht="12.75" customHeight="1" x14ac:dyDescent="0.25">
      <c r="A424" s="12" t="s">
        <v>11</v>
      </c>
      <c r="B424" s="261" t="s">
        <v>12</v>
      </c>
      <c r="C424" s="261"/>
      <c r="D424" s="261"/>
      <c r="E424" s="261"/>
      <c r="F424" s="261"/>
      <c r="G424" s="261"/>
      <c r="H424" s="261"/>
      <c r="I424" s="261"/>
      <c r="J424" s="261"/>
      <c r="K424" s="13" t="s">
        <v>13</v>
      </c>
      <c r="L424" s="13" t="s">
        <v>14</v>
      </c>
      <c r="M424" s="13" t="s">
        <v>15</v>
      </c>
      <c r="N424" s="13" t="s">
        <v>16</v>
      </c>
      <c r="O424" s="13" t="s">
        <v>17</v>
      </c>
      <c r="P424" s="13" t="s">
        <v>18</v>
      </c>
      <c r="Q424" s="13" t="s">
        <v>19</v>
      </c>
      <c r="R424" s="13" t="s">
        <v>20</v>
      </c>
      <c r="S424" s="13" t="s">
        <v>21</v>
      </c>
      <c r="T424" s="13" t="s">
        <v>22</v>
      </c>
      <c r="U424" s="13" t="s">
        <v>23</v>
      </c>
      <c r="V424" s="13" t="s">
        <v>24</v>
      </c>
      <c r="W424" s="13" t="s">
        <v>25</v>
      </c>
      <c r="X424" s="13" t="s">
        <v>26</v>
      </c>
      <c r="Y424" s="13" t="s">
        <v>27</v>
      </c>
      <c r="Z424" s="13" t="s">
        <v>28</v>
      </c>
      <c r="AC424"/>
      <c r="AD424" s="39"/>
    </row>
    <row r="425" spans="1:30" ht="15" customHeight="1" x14ac:dyDescent="0.25">
      <c r="A425" s="288" t="s">
        <v>57</v>
      </c>
      <c r="B425" s="288"/>
      <c r="C425" s="288"/>
      <c r="D425" s="288"/>
      <c r="E425" s="288"/>
      <c r="F425" s="288"/>
      <c r="G425" s="288"/>
      <c r="H425" s="288"/>
      <c r="I425" s="288"/>
      <c r="J425" s="288"/>
      <c r="K425" s="289"/>
      <c r="L425" s="290"/>
      <c r="M425" s="290"/>
      <c r="N425" s="290"/>
      <c r="O425" s="290"/>
      <c r="P425" s="290"/>
      <c r="Q425" s="290"/>
      <c r="R425" s="290"/>
      <c r="S425" s="290"/>
      <c r="T425" s="290"/>
      <c r="U425" s="290"/>
      <c r="V425" s="290"/>
      <c r="W425" s="290"/>
      <c r="X425" s="290"/>
      <c r="Y425" s="290"/>
      <c r="Z425" s="291"/>
      <c r="AC425"/>
      <c r="AD425" s="52"/>
    </row>
    <row r="426" spans="1:30" ht="30" customHeight="1" x14ac:dyDescent="0.25">
      <c r="A426" s="15" t="s">
        <v>58</v>
      </c>
      <c r="B426" s="16" t="s">
        <v>239</v>
      </c>
      <c r="C426" s="286" t="s">
        <v>284</v>
      </c>
      <c r="D426" s="286"/>
      <c r="E426" s="286"/>
      <c r="F426" s="286"/>
      <c r="G426" s="286"/>
      <c r="H426" s="286"/>
      <c r="I426" s="286"/>
      <c r="J426" s="287"/>
      <c r="K426" s="98">
        <v>0</v>
      </c>
      <c r="L426" s="98">
        <v>2</v>
      </c>
      <c r="M426" s="98">
        <v>0</v>
      </c>
      <c r="N426" s="98">
        <v>5</v>
      </c>
      <c r="O426" s="98">
        <v>4</v>
      </c>
      <c r="P426" s="98">
        <v>2</v>
      </c>
      <c r="Q426" s="98">
        <v>1</v>
      </c>
      <c r="R426" s="98">
        <v>1</v>
      </c>
      <c r="S426" s="98">
        <v>0</v>
      </c>
      <c r="T426" s="98">
        <v>0</v>
      </c>
      <c r="U426" s="98">
        <v>1</v>
      </c>
      <c r="V426" s="98">
        <v>3</v>
      </c>
      <c r="W426" s="98">
        <v>1</v>
      </c>
      <c r="X426" s="98">
        <v>1</v>
      </c>
      <c r="Y426" s="98">
        <v>5</v>
      </c>
      <c r="Z426" s="55">
        <f>SUM(K426:Y426)</f>
        <v>26</v>
      </c>
      <c r="AA426" s="17"/>
      <c r="AC426" s="36" t="s">
        <v>87</v>
      </c>
      <c r="AD426" s="3" t="s">
        <v>144</v>
      </c>
    </row>
    <row r="427" spans="1:30" ht="13.9" customHeight="1" x14ac:dyDescent="0.25">
      <c r="A427" s="15" t="s">
        <v>59</v>
      </c>
      <c r="B427" s="77"/>
      <c r="C427" s="277"/>
      <c r="D427" s="278"/>
      <c r="E427" s="278"/>
      <c r="F427" s="278"/>
      <c r="G427" s="278"/>
      <c r="H427" s="278"/>
      <c r="I427" s="278"/>
      <c r="J427" s="278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  <c r="AA427" s="17"/>
      <c r="AC427" s="36" t="s">
        <v>87</v>
      </c>
      <c r="AD427" s="3" t="s">
        <v>145</v>
      </c>
    </row>
    <row r="428" spans="1:30" ht="13.9" customHeight="1" x14ac:dyDescent="0.25">
      <c r="A428" s="15"/>
      <c r="B428" s="77"/>
      <c r="C428" s="277"/>
      <c r="D428" s="278"/>
      <c r="E428" s="278"/>
      <c r="F428" s="278"/>
      <c r="G428" s="278"/>
      <c r="H428" s="278"/>
      <c r="I428" s="278"/>
      <c r="J428" s="278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  <c r="AA428" s="17"/>
      <c r="AC428" s="36" t="s">
        <v>87</v>
      </c>
      <c r="AD428" s="3" t="s">
        <v>146</v>
      </c>
    </row>
    <row r="429" spans="1:30" ht="13.9" customHeight="1" x14ac:dyDescent="0.25">
      <c r="A429" s="15"/>
      <c r="B429" s="77"/>
      <c r="C429" s="277"/>
      <c r="D429" s="278"/>
      <c r="E429" s="278"/>
      <c r="F429" s="278"/>
      <c r="G429" s="278"/>
      <c r="H429" s="278"/>
      <c r="I429" s="278"/>
      <c r="J429" s="278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  <c r="AA429" s="17"/>
      <c r="AC429" s="36" t="s">
        <v>87</v>
      </c>
      <c r="AD429" s="3" t="s">
        <v>147</v>
      </c>
    </row>
    <row r="430" spans="1:30" ht="15" customHeight="1" x14ac:dyDescent="0.25">
      <c r="A430" s="15"/>
      <c r="B430" s="77"/>
      <c r="C430" s="277"/>
      <c r="D430" s="278"/>
      <c r="E430" s="278"/>
      <c r="F430" s="278"/>
      <c r="G430" s="278"/>
      <c r="H430" s="278"/>
      <c r="I430" s="278"/>
      <c r="J430" s="278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  <c r="AA430" s="17"/>
      <c r="AC430" s="36" t="s">
        <v>87</v>
      </c>
      <c r="AD430" s="3" t="s">
        <v>148</v>
      </c>
    </row>
    <row r="431" spans="1:30" ht="15" customHeight="1" x14ac:dyDescent="0.25">
      <c r="A431" s="15"/>
      <c r="B431" s="77"/>
      <c r="C431" s="277"/>
      <c r="D431" s="278"/>
      <c r="E431" s="278"/>
      <c r="F431" s="278"/>
      <c r="G431" s="278"/>
      <c r="H431" s="278"/>
      <c r="I431" s="278"/>
      <c r="J431" s="278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  <c r="AA431" s="17"/>
      <c r="AC431" s="36" t="s">
        <v>87</v>
      </c>
      <c r="AD431" s="3" t="s">
        <v>149</v>
      </c>
    </row>
    <row r="432" spans="1:30" ht="15" customHeight="1" x14ac:dyDescent="0.25">
      <c r="A432" s="15"/>
      <c r="B432" s="77"/>
      <c r="C432" s="277"/>
      <c r="D432" s="278"/>
      <c r="E432" s="278"/>
      <c r="F432" s="278"/>
      <c r="G432" s="278"/>
      <c r="H432" s="278"/>
      <c r="I432" s="278"/>
      <c r="J432" s="278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  <c r="AA432" s="17"/>
      <c r="AC432" s="36" t="s">
        <v>87</v>
      </c>
      <c r="AD432" s="3" t="s">
        <v>150</v>
      </c>
    </row>
    <row r="433" spans="1:30" ht="15" customHeight="1" x14ac:dyDescent="0.25">
      <c r="A433" s="15"/>
      <c r="B433" s="77"/>
      <c r="C433" s="277"/>
      <c r="D433" s="278"/>
      <c r="E433" s="278"/>
      <c r="F433" s="278"/>
      <c r="G433" s="278"/>
      <c r="H433" s="278"/>
      <c r="I433" s="278"/>
      <c r="J433" s="278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  <c r="AA433" s="17"/>
      <c r="AC433" s="36" t="s">
        <v>87</v>
      </c>
      <c r="AD433" s="3" t="s">
        <v>151</v>
      </c>
    </row>
    <row r="434" spans="1:30" ht="15" customHeight="1" x14ac:dyDescent="0.25">
      <c r="A434" s="15"/>
      <c r="B434" s="77"/>
      <c r="C434" s="277"/>
      <c r="D434" s="278"/>
      <c r="E434" s="278"/>
      <c r="F434" s="278"/>
      <c r="G434" s="278"/>
      <c r="H434" s="278"/>
      <c r="I434" s="278"/>
      <c r="J434" s="278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  <c r="AA434" s="17"/>
      <c r="AC434" s="36" t="s">
        <v>87</v>
      </c>
      <c r="AD434" s="3" t="s">
        <v>152</v>
      </c>
    </row>
    <row r="435" spans="1:30" ht="15" customHeight="1" x14ac:dyDescent="0.25">
      <c r="A435" s="15"/>
      <c r="B435" s="77"/>
      <c r="C435" s="277"/>
      <c r="D435" s="278"/>
      <c r="E435" s="278"/>
      <c r="F435" s="278"/>
      <c r="G435" s="278"/>
      <c r="H435" s="278"/>
      <c r="I435" s="278"/>
      <c r="J435" s="278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  <c r="AA435" s="17"/>
      <c r="AC435" s="36" t="s">
        <v>87</v>
      </c>
      <c r="AD435" s="3" t="s">
        <v>153</v>
      </c>
    </row>
    <row r="436" spans="1:30" ht="15" customHeight="1" x14ac:dyDescent="0.25">
      <c r="A436" s="15"/>
      <c r="B436" s="77"/>
      <c r="C436" s="277"/>
      <c r="D436" s="278"/>
      <c r="E436" s="278"/>
      <c r="F436" s="278"/>
      <c r="G436" s="278"/>
      <c r="H436" s="278"/>
      <c r="I436" s="278"/>
      <c r="J436" s="278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  <c r="AA436" s="17"/>
      <c r="AC436" s="36" t="s">
        <v>87</v>
      </c>
      <c r="AD436" s="3" t="s">
        <v>154</v>
      </c>
    </row>
    <row r="437" spans="1:30" ht="15" customHeight="1" x14ac:dyDescent="0.25">
      <c r="A437" s="18"/>
      <c r="B437" s="77"/>
      <c r="C437" s="277"/>
      <c r="D437" s="278"/>
      <c r="E437" s="278"/>
      <c r="F437" s="278"/>
      <c r="G437" s="278"/>
      <c r="H437" s="278"/>
      <c r="I437" s="278"/>
      <c r="J437" s="278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  <c r="AA437" s="17"/>
      <c r="AC437" s="36" t="s">
        <v>87</v>
      </c>
      <c r="AD437" s="3" t="s">
        <v>155</v>
      </c>
    </row>
    <row r="438" spans="1:30" ht="15" customHeight="1" x14ac:dyDescent="0.25">
      <c r="A438" s="18"/>
      <c r="B438" s="77"/>
      <c r="C438" s="277"/>
      <c r="D438" s="278"/>
      <c r="E438" s="278"/>
      <c r="F438" s="278"/>
      <c r="G438" s="278"/>
      <c r="H438" s="278"/>
      <c r="I438" s="278"/>
      <c r="J438" s="278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  <c r="AA438" s="17"/>
      <c r="AC438" s="36" t="s">
        <v>87</v>
      </c>
      <c r="AD438" s="3" t="s">
        <v>156</v>
      </c>
    </row>
    <row r="439" spans="1:30" ht="30" customHeight="1" x14ac:dyDescent="0.25">
      <c r="A439" s="19" t="s">
        <v>34</v>
      </c>
      <c r="B439" s="284" t="s">
        <v>397</v>
      </c>
      <c r="C439" s="279"/>
      <c r="D439" s="279"/>
      <c r="E439" s="279"/>
      <c r="F439" s="279"/>
      <c r="G439" s="279"/>
      <c r="H439" s="279"/>
      <c r="I439" s="279"/>
      <c r="J439" s="285"/>
      <c r="K439" s="57">
        <f t="shared" ref="K439:Y439" si="47">SUM(K426:K438)</f>
        <v>0</v>
      </c>
      <c r="L439" s="57">
        <f t="shared" si="47"/>
        <v>2</v>
      </c>
      <c r="M439" s="57">
        <f t="shared" si="47"/>
        <v>0</v>
      </c>
      <c r="N439" s="57">
        <f t="shared" si="47"/>
        <v>5</v>
      </c>
      <c r="O439" s="57">
        <f t="shared" si="47"/>
        <v>4</v>
      </c>
      <c r="P439" s="57">
        <f t="shared" si="47"/>
        <v>2</v>
      </c>
      <c r="Q439" s="57">
        <f t="shared" si="47"/>
        <v>1</v>
      </c>
      <c r="R439" s="57">
        <f t="shared" si="47"/>
        <v>1</v>
      </c>
      <c r="S439" s="57">
        <f t="shared" si="47"/>
        <v>0</v>
      </c>
      <c r="T439" s="57">
        <f t="shared" si="47"/>
        <v>0</v>
      </c>
      <c r="U439" s="57">
        <f t="shared" si="47"/>
        <v>1</v>
      </c>
      <c r="V439" s="57">
        <f t="shared" si="47"/>
        <v>3</v>
      </c>
      <c r="W439" s="57">
        <f t="shared" si="47"/>
        <v>1</v>
      </c>
      <c r="X439" s="57">
        <f t="shared" si="47"/>
        <v>1</v>
      </c>
      <c r="Y439" s="57">
        <f t="shared" si="47"/>
        <v>5</v>
      </c>
      <c r="Z439" s="57">
        <f t="shared" ref="Z439:Z449" si="48">SUM(K439:Y439)</f>
        <v>26</v>
      </c>
      <c r="AC439" s="36" t="s">
        <v>87</v>
      </c>
      <c r="AD439" s="1" t="s">
        <v>183</v>
      </c>
    </row>
    <row r="440" spans="1:30" ht="30" customHeight="1" x14ac:dyDescent="0.25">
      <c r="A440" s="20" t="s">
        <v>58</v>
      </c>
      <c r="B440" s="21" t="s">
        <v>241</v>
      </c>
      <c r="C440" s="286" t="s">
        <v>285</v>
      </c>
      <c r="D440" s="286"/>
      <c r="E440" s="286"/>
      <c r="F440" s="286"/>
      <c r="G440" s="286"/>
      <c r="H440" s="286"/>
      <c r="I440" s="286"/>
      <c r="J440" s="287"/>
      <c r="K440" s="98">
        <v>8</v>
      </c>
      <c r="L440" s="98">
        <v>7</v>
      </c>
      <c r="M440" s="98">
        <v>2</v>
      </c>
      <c r="N440" s="98">
        <v>3</v>
      </c>
      <c r="O440" s="98">
        <v>0</v>
      </c>
      <c r="P440" s="98">
        <v>5</v>
      </c>
      <c r="Q440" s="98">
        <v>1</v>
      </c>
      <c r="R440" s="98">
        <v>1</v>
      </c>
      <c r="S440" s="98">
        <v>1</v>
      </c>
      <c r="T440" s="98">
        <v>6</v>
      </c>
      <c r="U440" s="98">
        <v>6</v>
      </c>
      <c r="V440" s="98">
        <v>2</v>
      </c>
      <c r="W440" s="98">
        <v>0</v>
      </c>
      <c r="X440" s="98">
        <v>2</v>
      </c>
      <c r="Y440" s="98">
        <v>2</v>
      </c>
      <c r="Z440" s="55">
        <f t="shared" si="48"/>
        <v>46</v>
      </c>
      <c r="AA440" s="17"/>
      <c r="AC440" s="36" t="s">
        <v>87</v>
      </c>
      <c r="AD440" s="3" t="s">
        <v>157</v>
      </c>
    </row>
    <row r="441" spans="1:30" ht="13.9" customHeight="1" x14ac:dyDescent="0.25">
      <c r="A441" s="22" t="s">
        <v>59</v>
      </c>
      <c r="B441" s="49" t="s">
        <v>102</v>
      </c>
      <c r="C441" s="278" t="s">
        <v>286</v>
      </c>
      <c r="D441" s="278"/>
      <c r="E441" s="278"/>
      <c r="F441" s="278"/>
      <c r="G441" s="278"/>
      <c r="H441" s="278"/>
      <c r="I441" s="278"/>
      <c r="J441" s="278"/>
      <c r="K441" s="98">
        <v>6</v>
      </c>
      <c r="L441" s="98">
        <v>23</v>
      </c>
      <c r="M441" s="98">
        <v>11</v>
      </c>
      <c r="N441" s="98">
        <v>4</v>
      </c>
      <c r="O441" s="98">
        <v>17</v>
      </c>
      <c r="P441" s="98">
        <v>15</v>
      </c>
      <c r="Q441" s="98">
        <v>4</v>
      </c>
      <c r="R441" s="98">
        <v>7</v>
      </c>
      <c r="S441" s="98">
        <v>3</v>
      </c>
      <c r="T441" s="98">
        <v>3</v>
      </c>
      <c r="U441" s="98">
        <v>6</v>
      </c>
      <c r="V441" s="98">
        <v>5</v>
      </c>
      <c r="W441" s="98">
        <v>11</v>
      </c>
      <c r="X441" s="98">
        <v>20</v>
      </c>
      <c r="Y441" s="98">
        <v>7</v>
      </c>
      <c r="Z441" s="55">
        <f t="shared" si="48"/>
        <v>142</v>
      </c>
      <c r="AA441" s="17"/>
      <c r="AC441" s="36" t="s">
        <v>87</v>
      </c>
      <c r="AD441" s="3" t="s">
        <v>158</v>
      </c>
    </row>
    <row r="442" spans="1:30" ht="13.9" customHeight="1" x14ac:dyDescent="0.25">
      <c r="A442" s="18"/>
      <c r="B442" s="49" t="s">
        <v>229</v>
      </c>
      <c r="C442" s="278" t="s">
        <v>287</v>
      </c>
      <c r="D442" s="278"/>
      <c r="E442" s="278"/>
      <c r="F442" s="278"/>
      <c r="G442" s="278"/>
      <c r="H442" s="278"/>
      <c r="I442" s="278"/>
      <c r="J442" s="278"/>
      <c r="K442" s="98">
        <v>0</v>
      </c>
      <c r="L442" s="98">
        <v>1</v>
      </c>
      <c r="M442" s="98">
        <v>0</v>
      </c>
      <c r="N442" s="98">
        <v>1</v>
      </c>
      <c r="O442" s="98">
        <v>2</v>
      </c>
      <c r="P442" s="98">
        <v>2</v>
      </c>
      <c r="Q442" s="98">
        <v>0</v>
      </c>
      <c r="R442" s="98">
        <v>0</v>
      </c>
      <c r="S442" s="98">
        <v>0</v>
      </c>
      <c r="T442" s="98">
        <v>1</v>
      </c>
      <c r="U442" s="98">
        <v>3</v>
      </c>
      <c r="V442" s="98">
        <v>0</v>
      </c>
      <c r="W442" s="98">
        <v>0</v>
      </c>
      <c r="X442" s="98">
        <v>0</v>
      </c>
      <c r="Y442" s="98">
        <v>0</v>
      </c>
      <c r="Z442" s="55">
        <f t="shared" si="48"/>
        <v>10</v>
      </c>
      <c r="AA442" s="17"/>
      <c r="AC442" s="36" t="s">
        <v>87</v>
      </c>
      <c r="AD442" s="3" t="s">
        <v>159</v>
      </c>
    </row>
    <row r="443" spans="1:30" ht="13.9" customHeight="1" x14ac:dyDescent="0.25">
      <c r="A443" s="18"/>
      <c r="B443" s="49" t="s">
        <v>231</v>
      </c>
      <c r="C443" s="278" t="s">
        <v>288</v>
      </c>
      <c r="D443" s="278"/>
      <c r="E443" s="278"/>
      <c r="F443" s="278"/>
      <c r="G443" s="278"/>
      <c r="H443" s="278"/>
      <c r="I443" s="278"/>
      <c r="J443" s="278"/>
      <c r="K443" s="98">
        <v>3</v>
      </c>
      <c r="L443" s="98">
        <v>3</v>
      </c>
      <c r="M443" s="98">
        <v>4</v>
      </c>
      <c r="N443" s="98">
        <v>0</v>
      </c>
      <c r="O443" s="98">
        <v>0</v>
      </c>
      <c r="P443" s="98">
        <v>1</v>
      </c>
      <c r="Q443" s="98">
        <v>5</v>
      </c>
      <c r="R443" s="98">
        <v>0</v>
      </c>
      <c r="S443" s="98">
        <v>1</v>
      </c>
      <c r="T443" s="98">
        <v>6</v>
      </c>
      <c r="U443" s="98">
        <v>5</v>
      </c>
      <c r="V443" s="98">
        <v>4</v>
      </c>
      <c r="W443" s="98">
        <v>1</v>
      </c>
      <c r="X443" s="98">
        <v>6</v>
      </c>
      <c r="Y443" s="98">
        <v>1</v>
      </c>
      <c r="Z443" s="55">
        <f t="shared" si="48"/>
        <v>40</v>
      </c>
      <c r="AA443" s="17"/>
      <c r="AC443" s="36" t="s">
        <v>87</v>
      </c>
      <c r="AD443" s="3" t="s">
        <v>160</v>
      </c>
    </row>
    <row r="444" spans="1:30" ht="13.5" customHeight="1" x14ac:dyDescent="0.25">
      <c r="A444" s="18"/>
      <c r="B444" s="49" t="s">
        <v>233</v>
      </c>
      <c r="C444" s="278" t="s">
        <v>289</v>
      </c>
      <c r="D444" s="278"/>
      <c r="E444" s="278"/>
      <c r="F444" s="278"/>
      <c r="G444" s="278"/>
      <c r="H444" s="278"/>
      <c r="I444" s="278"/>
      <c r="J444" s="278"/>
      <c r="K444" s="98">
        <v>1</v>
      </c>
      <c r="L444" s="98">
        <v>2</v>
      </c>
      <c r="M444" s="98">
        <v>1</v>
      </c>
      <c r="N444" s="98">
        <v>1</v>
      </c>
      <c r="O444" s="98">
        <v>0</v>
      </c>
      <c r="P444" s="98">
        <v>0</v>
      </c>
      <c r="Q444" s="98">
        <v>1</v>
      </c>
      <c r="R444" s="98">
        <v>1</v>
      </c>
      <c r="S444" s="98">
        <v>0</v>
      </c>
      <c r="T444" s="98">
        <v>27</v>
      </c>
      <c r="U444" s="98">
        <v>1</v>
      </c>
      <c r="V444" s="98">
        <v>1</v>
      </c>
      <c r="W444" s="98">
        <v>0</v>
      </c>
      <c r="X444" s="98">
        <v>0</v>
      </c>
      <c r="Y444" s="98">
        <v>0</v>
      </c>
      <c r="Z444" s="55">
        <f t="shared" si="48"/>
        <v>36</v>
      </c>
      <c r="AA444" s="17"/>
      <c r="AC444" s="36" t="s">
        <v>87</v>
      </c>
      <c r="AD444" s="3" t="s">
        <v>161</v>
      </c>
    </row>
    <row r="445" spans="1:30" ht="13.5" customHeight="1" x14ac:dyDescent="0.25">
      <c r="A445" s="18"/>
      <c r="B445" s="49" t="s">
        <v>235</v>
      </c>
      <c r="C445" s="278" t="s">
        <v>290</v>
      </c>
      <c r="D445" s="278"/>
      <c r="E445" s="278"/>
      <c r="F445" s="278"/>
      <c r="G445" s="278"/>
      <c r="H445" s="278"/>
      <c r="I445" s="278"/>
      <c r="J445" s="278"/>
      <c r="K445" s="98">
        <v>0</v>
      </c>
      <c r="L445" s="98">
        <v>1</v>
      </c>
      <c r="M445" s="98">
        <v>0</v>
      </c>
      <c r="N445" s="98">
        <v>0</v>
      </c>
      <c r="O445" s="98">
        <v>0</v>
      </c>
      <c r="P445" s="98">
        <v>0</v>
      </c>
      <c r="Q445" s="98">
        <v>1</v>
      </c>
      <c r="R445" s="98">
        <v>1</v>
      </c>
      <c r="S445" s="98">
        <v>0</v>
      </c>
      <c r="T445" s="98">
        <v>0</v>
      </c>
      <c r="U445" s="98">
        <v>1</v>
      </c>
      <c r="V445" s="98">
        <v>0</v>
      </c>
      <c r="W445" s="98">
        <v>0</v>
      </c>
      <c r="X445" s="98">
        <v>0</v>
      </c>
      <c r="Y445" s="98">
        <v>0</v>
      </c>
      <c r="Z445" s="55">
        <f t="shared" si="48"/>
        <v>4</v>
      </c>
      <c r="AA445" s="17"/>
      <c r="AC445" s="36" t="s">
        <v>87</v>
      </c>
      <c r="AD445" s="3" t="s">
        <v>162</v>
      </c>
    </row>
    <row r="446" spans="1:30" ht="13.5" customHeight="1" x14ac:dyDescent="0.25">
      <c r="A446" s="18"/>
      <c r="B446" s="49" t="s">
        <v>237</v>
      </c>
      <c r="C446" s="278" t="s">
        <v>291</v>
      </c>
      <c r="D446" s="278"/>
      <c r="E446" s="278"/>
      <c r="F446" s="278"/>
      <c r="G446" s="278"/>
      <c r="H446" s="278"/>
      <c r="I446" s="278"/>
      <c r="J446" s="278"/>
      <c r="K446" s="98">
        <v>0</v>
      </c>
      <c r="L446" s="98">
        <v>0</v>
      </c>
      <c r="M446" s="98">
        <v>0</v>
      </c>
      <c r="N446" s="98">
        <v>0</v>
      </c>
      <c r="O446" s="98">
        <v>0</v>
      </c>
      <c r="P446" s="98">
        <v>0</v>
      </c>
      <c r="Q446" s="98">
        <v>0</v>
      </c>
      <c r="R446" s="98">
        <v>0</v>
      </c>
      <c r="S446" s="98">
        <v>0</v>
      </c>
      <c r="T446" s="98">
        <v>0</v>
      </c>
      <c r="U446" s="98">
        <v>1</v>
      </c>
      <c r="V446" s="98">
        <v>1</v>
      </c>
      <c r="W446" s="98">
        <v>0</v>
      </c>
      <c r="X446" s="98">
        <v>0</v>
      </c>
      <c r="Y446" s="98">
        <v>0</v>
      </c>
      <c r="Z446" s="55">
        <f t="shared" si="48"/>
        <v>2</v>
      </c>
      <c r="AA446" s="17"/>
      <c r="AC446" s="36" t="s">
        <v>87</v>
      </c>
      <c r="AD446" s="3" t="s">
        <v>163</v>
      </c>
    </row>
    <row r="447" spans="1:30" ht="13.5" customHeight="1" x14ac:dyDescent="0.25">
      <c r="A447" s="18"/>
      <c r="B447" s="49" t="s">
        <v>239</v>
      </c>
      <c r="C447" s="278" t="s">
        <v>292</v>
      </c>
      <c r="D447" s="278"/>
      <c r="E447" s="278"/>
      <c r="F447" s="278"/>
      <c r="G447" s="278"/>
      <c r="H447" s="278"/>
      <c r="I447" s="278"/>
      <c r="J447" s="278"/>
      <c r="K447" s="98">
        <v>0</v>
      </c>
      <c r="L447" s="98">
        <v>0</v>
      </c>
      <c r="M447" s="98">
        <v>0</v>
      </c>
      <c r="N447" s="98">
        <v>0</v>
      </c>
      <c r="O447" s="98">
        <v>0</v>
      </c>
      <c r="P447" s="98">
        <v>0</v>
      </c>
      <c r="Q447" s="98">
        <v>0</v>
      </c>
      <c r="R447" s="98">
        <v>0</v>
      </c>
      <c r="S447" s="98">
        <v>0</v>
      </c>
      <c r="T447" s="98">
        <v>0</v>
      </c>
      <c r="U447" s="98">
        <v>0</v>
      </c>
      <c r="V447" s="98">
        <v>0</v>
      </c>
      <c r="W447" s="98">
        <v>0</v>
      </c>
      <c r="X447" s="98">
        <v>0</v>
      </c>
      <c r="Y447" s="98">
        <v>0</v>
      </c>
      <c r="Z447" s="55">
        <f t="shared" si="48"/>
        <v>0</v>
      </c>
      <c r="AA447" s="17"/>
      <c r="AC447" s="36" t="s">
        <v>87</v>
      </c>
      <c r="AD447" s="3" t="s">
        <v>164</v>
      </c>
    </row>
    <row r="448" spans="1:30" ht="13.5" customHeight="1" x14ac:dyDescent="0.25">
      <c r="A448" s="18"/>
      <c r="B448" s="49" t="s">
        <v>241</v>
      </c>
      <c r="C448" s="278" t="s">
        <v>293</v>
      </c>
      <c r="D448" s="278"/>
      <c r="E448" s="278"/>
      <c r="F448" s="278"/>
      <c r="G448" s="278"/>
      <c r="H448" s="278"/>
      <c r="I448" s="278"/>
      <c r="J448" s="278"/>
      <c r="K448" s="98">
        <v>4</v>
      </c>
      <c r="L448" s="98">
        <v>0</v>
      </c>
      <c r="M448" s="98">
        <v>2</v>
      </c>
      <c r="N448" s="98">
        <v>0</v>
      </c>
      <c r="O448" s="98">
        <v>2</v>
      </c>
      <c r="P448" s="98">
        <v>0</v>
      </c>
      <c r="Q448" s="98">
        <v>4</v>
      </c>
      <c r="R448" s="98">
        <v>3</v>
      </c>
      <c r="S448" s="98">
        <v>0</v>
      </c>
      <c r="T448" s="98">
        <v>0</v>
      </c>
      <c r="U448" s="98">
        <v>0</v>
      </c>
      <c r="V448" s="98">
        <v>0</v>
      </c>
      <c r="W448" s="98">
        <v>2</v>
      </c>
      <c r="X448" s="98">
        <v>0</v>
      </c>
      <c r="Y448" s="98">
        <v>1</v>
      </c>
      <c r="Z448" s="55">
        <f t="shared" si="48"/>
        <v>18</v>
      </c>
      <c r="AA448" s="17"/>
      <c r="AC448" s="36" t="s">
        <v>87</v>
      </c>
      <c r="AD448" s="3" t="s">
        <v>165</v>
      </c>
    </row>
    <row r="449" spans="1:30" ht="13.5" customHeight="1" x14ac:dyDescent="0.25">
      <c r="A449" s="18"/>
      <c r="B449" s="49" t="s">
        <v>243</v>
      </c>
      <c r="C449" s="278" t="s">
        <v>294</v>
      </c>
      <c r="D449" s="278"/>
      <c r="E449" s="278"/>
      <c r="F449" s="278"/>
      <c r="G449" s="278"/>
      <c r="H449" s="278"/>
      <c r="I449" s="278"/>
      <c r="J449" s="278"/>
      <c r="K449" s="98">
        <v>0</v>
      </c>
      <c r="L449" s="98">
        <v>0</v>
      </c>
      <c r="M449" s="98">
        <v>1</v>
      </c>
      <c r="N449" s="98">
        <v>0</v>
      </c>
      <c r="O449" s="98">
        <v>0</v>
      </c>
      <c r="P449" s="98">
        <v>0</v>
      </c>
      <c r="Q449" s="98">
        <v>0</v>
      </c>
      <c r="R449" s="98">
        <v>0</v>
      </c>
      <c r="S449" s="98">
        <v>0</v>
      </c>
      <c r="T449" s="98">
        <v>0</v>
      </c>
      <c r="U449" s="98">
        <v>0</v>
      </c>
      <c r="V449" s="98">
        <v>0</v>
      </c>
      <c r="W449" s="98">
        <v>0</v>
      </c>
      <c r="X449" s="98">
        <v>0</v>
      </c>
      <c r="Y449" s="98">
        <v>0</v>
      </c>
      <c r="Z449" s="57">
        <f t="shared" si="48"/>
        <v>1</v>
      </c>
      <c r="AA449" s="17"/>
      <c r="AC449" s="36" t="s">
        <v>87</v>
      </c>
      <c r="AD449" s="3" t="s">
        <v>166</v>
      </c>
    </row>
    <row r="450" spans="1:30" ht="13.5" customHeight="1" x14ac:dyDescent="0.25">
      <c r="A450" s="18"/>
      <c r="B450" s="79"/>
      <c r="C450" s="277"/>
      <c r="D450" s="278"/>
      <c r="E450" s="278"/>
      <c r="F450" s="278"/>
      <c r="G450" s="278"/>
      <c r="H450" s="278"/>
      <c r="I450" s="278"/>
      <c r="J450" s="278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  <c r="AA450" s="17"/>
      <c r="AC450" s="36" t="s">
        <v>87</v>
      </c>
      <c r="AD450" s="3" t="s">
        <v>167</v>
      </c>
    </row>
    <row r="451" spans="1:30" ht="13.5" customHeight="1" x14ac:dyDescent="0.25">
      <c r="A451" s="18"/>
      <c r="B451" s="79"/>
      <c r="C451" s="277"/>
      <c r="D451" s="278"/>
      <c r="E451" s="278"/>
      <c r="F451" s="278"/>
      <c r="G451" s="278"/>
      <c r="H451" s="278"/>
      <c r="I451" s="278"/>
      <c r="J451" s="278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  <c r="AA451" s="17"/>
      <c r="AC451" s="36" t="s">
        <v>87</v>
      </c>
      <c r="AD451" s="3" t="s">
        <v>168</v>
      </c>
    </row>
    <row r="452" spans="1:30" ht="13.5" customHeight="1" x14ac:dyDescent="0.25">
      <c r="A452" s="18"/>
      <c r="B452" s="79"/>
      <c r="C452" s="277"/>
      <c r="D452" s="278"/>
      <c r="E452" s="278"/>
      <c r="F452" s="278"/>
      <c r="G452" s="278"/>
      <c r="H452" s="278"/>
      <c r="I452" s="278"/>
      <c r="J452" s="278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  <c r="AA452" s="17"/>
      <c r="AC452" s="1" t="s">
        <v>87</v>
      </c>
      <c r="AD452" s="3" t="s">
        <v>169</v>
      </c>
    </row>
    <row r="453" spans="1:30" ht="30" customHeight="1" x14ac:dyDescent="0.25">
      <c r="A453" s="19" t="s">
        <v>34</v>
      </c>
      <c r="B453" s="279" t="s">
        <v>397</v>
      </c>
      <c r="C453" s="280"/>
      <c r="D453" s="280"/>
      <c r="E453" s="280"/>
      <c r="F453" s="280"/>
      <c r="G453" s="280"/>
      <c r="H453" s="280"/>
      <c r="I453" s="280"/>
      <c r="J453" s="281"/>
      <c r="K453" s="57">
        <f t="shared" ref="K453:Y453" si="49">SUM(K440:K452)</f>
        <v>22</v>
      </c>
      <c r="L453" s="57">
        <f t="shared" si="49"/>
        <v>37</v>
      </c>
      <c r="M453" s="57">
        <f t="shared" si="49"/>
        <v>21</v>
      </c>
      <c r="N453" s="57">
        <f t="shared" si="49"/>
        <v>9</v>
      </c>
      <c r="O453" s="57">
        <f t="shared" si="49"/>
        <v>21</v>
      </c>
      <c r="P453" s="57">
        <f t="shared" si="49"/>
        <v>23</v>
      </c>
      <c r="Q453" s="57">
        <f t="shared" si="49"/>
        <v>16</v>
      </c>
      <c r="R453" s="57">
        <f t="shared" si="49"/>
        <v>13</v>
      </c>
      <c r="S453" s="57">
        <f t="shared" si="49"/>
        <v>5</v>
      </c>
      <c r="T453" s="57">
        <f t="shared" si="49"/>
        <v>43</v>
      </c>
      <c r="U453" s="57">
        <f t="shared" si="49"/>
        <v>23</v>
      </c>
      <c r="V453" s="57">
        <f t="shared" si="49"/>
        <v>13</v>
      </c>
      <c r="W453" s="57">
        <f t="shared" si="49"/>
        <v>14</v>
      </c>
      <c r="X453" s="57">
        <f t="shared" si="49"/>
        <v>28</v>
      </c>
      <c r="Y453" s="57">
        <f t="shared" si="49"/>
        <v>11</v>
      </c>
      <c r="Z453" s="57">
        <f>SUM(K453:Y453)</f>
        <v>299</v>
      </c>
      <c r="AC453" s="1" t="s">
        <v>87</v>
      </c>
      <c r="AD453" s="1" t="s">
        <v>183</v>
      </c>
    </row>
    <row r="454" spans="1:30" ht="15.75" customHeight="1" x14ac:dyDescent="0.25">
      <c r="AA454" s="1" t="s">
        <v>97</v>
      </c>
      <c r="AC454"/>
    </row>
    <row r="455" spans="1:30" ht="16.5" customHeight="1" x14ac:dyDescent="0.25">
      <c r="C455" s="253" t="s">
        <v>36</v>
      </c>
      <c r="D455" s="254"/>
      <c r="E455" s="254"/>
      <c r="F455" s="254"/>
      <c r="G455" s="254"/>
      <c r="H455" s="254"/>
      <c r="I455" s="254"/>
      <c r="J455" s="254"/>
      <c r="K455" s="254"/>
      <c r="L455" s="254"/>
      <c r="M455" s="254"/>
      <c r="N455" s="253" t="s">
        <v>42</v>
      </c>
      <c r="O455" s="254"/>
      <c r="P455" s="254"/>
      <c r="Q455" s="254"/>
      <c r="R455" s="254"/>
      <c r="S455" s="254"/>
      <c r="T455" s="254"/>
      <c r="U455" s="254"/>
      <c r="V455" s="254"/>
      <c r="W455" s="254"/>
      <c r="X455" s="254"/>
      <c r="Y455" s="255"/>
      <c r="AC455"/>
    </row>
    <row r="456" spans="1:30" ht="24" customHeight="1" x14ac:dyDescent="0.25">
      <c r="A456" s="23"/>
      <c r="B456" s="6"/>
      <c r="C456" s="282" t="s">
        <v>403</v>
      </c>
      <c r="D456" s="283"/>
      <c r="E456" s="283"/>
      <c r="F456" s="282" t="s">
        <v>404</v>
      </c>
      <c r="G456" s="283"/>
      <c r="H456" s="283"/>
      <c r="I456" s="282" t="s">
        <v>405</v>
      </c>
      <c r="J456" s="283"/>
      <c r="K456" s="282" t="s">
        <v>406</v>
      </c>
      <c r="L456" s="282" t="s">
        <v>407</v>
      </c>
      <c r="M456" s="283"/>
      <c r="N456" s="147" t="s">
        <v>403</v>
      </c>
      <c r="O456" s="148" t="s">
        <v>404</v>
      </c>
      <c r="P456" s="282" t="s">
        <v>405</v>
      </c>
      <c r="Q456" s="283"/>
      <c r="R456" s="282" t="s">
        <v>406</v>
      </c>
      <c r="S456" s="283"/>
      <c r="T456" s="282" t="s">
        <v>407</v>
      </c>
      <c r="U456" s="283"/>
      <c r="V456" s="282" t="s">
        <v>408</v>
      </c>
      <c r="W456" s="283"/>
      <c r="X456" s="149" t="s">
        <v>409</v>
      </c>
      <c r="Y456" s="150" t="s">
        <v>410</v>
      </c>
      <c r="AC456"/>
    </row>
    <row r="457" spans="1:30" ht="24" customHeight="1" x14ac:dyDescent="0.25">
      <c r="A457" s="24"/>
      <c r="B457" s="25"/>
      <c r="C457" s="283"/>
      <c r="D457" s="283"/>
      <c r="E457" s="283"/>
      <c r="F457" s="283"/>
      <c r="G457" s="283"/>
      <c r="H457" s="283"/>
      <c r="I457" s="283"/>
      <c r="J457" s="283"/>
      <c r="K457" s="283"/>
      <c r="L457" s="283"/>
      <c r="M457" s="283"/>
      <c r="N457" s="151" t="s">
        <v>411</v>
      </c>
      <c r="O457" s="152" t="s">
        <v>412</v>
      </c>
      <c r="P457" s="275" t="s">
        <v>413</v>
      </c>
      <c r="Q457" s="276"/>
      <c r="R457" s="275" t="s">
        <v>414</v>
      </c>
      <c r="S457" s="276"/>
      <c r="T457" s="275" t="s">
        <v>415</v>
      </c>
      <c r="U457" s="276"/>
      <c r="V457" s="275" t="s">
        <v>416</v>
      </c>
      <c r="W457" s="276"/>
      <c r="X457" s="153" t="s">
        <v>417</v>
      </c>
      <c r="Y457" s="154" t="s">
        <v>418</v>
      </c>
      <c r="AC457"/>
    </row>
    <row r="458" spans="1:30" ht="15" customHeight="1" x14ac:dyDescent="0.25">
      <c r="AC458"/>
    </row>
    <row r="459" spans="1:30" ht="16.5" customHeight="1" x14ac:dyDescent="0.25">
      <c r="J459" s="273"/>
      <c r="K459" s="273"/>
      <c r="L459" s="273"/>
      <c r="M459" s="273"/>
      <c r="N459" s="273"/>
      <c r="O459" s="273"/>
      <c r="P459" s="273"/>
      <c r="Q459" s="273"/>
      <c r="R459" s="273"/>
      <c r="S459" s="273"/>
      <c r="T459" s="273"/>
      <c r="U459" s="273"/>
      <c r="V459" s="273"/>
      <c r="W459" s="273"/>
      <c r="X459" s="6"/>
      <c r="Y459" s="7"/>
      <c r="Z459" s="7"/>
      <c r="AA459" s="8"/>
      <c r="AC459"/>
      <c r="AD459" t="s">
        <v>375</v>
      </c>
    </row>
    <row r="460" spans="1:30" ht="22.5" customHeight="1" x14ac:dyDescent="0.25">
      <c r="J460" s="271" t="s">
        <v>1</v>
      </c>
      <c r="K460" s="271"/>
      <c r="L460" s="271"/>
      <c r="M460" s="271"/>
      <c r="N460" s="9" t="s">
        <v>341</v>
      </c>
      <c r="O460" s="9"/>
      <c r="P460" s="9"/>
      <c r="Q460" s="9"/>
      <c r="R460" s="9" t="s">
        <v>3</v>
      </c>
      <c r="S460" s="9"/>
      <c r="T460" s="9"/>
      <c r="U460" s="9" t="s">
        <v>340</v>
      </c>
      <c r="W460" s="9"/>
      <c r="X460" s="10"/>
      <c r="Y460" s="272" t="s">
        <v>85</v>
      </c>
      <c r="Z460" s="272"/>
      <c r="AC460"/>
    </row>
    <row r="461" spans="1:30" ht="22.5" customHeight="1" x14ac:dyDescent="0.25">
      <c r="J461" s="271" t="s">
        <v>2</v>
      </c>
      <c r="K461" s="271"/>
      <c r="L461" s="271"/>
      <c r="M461" s="271"/>
      <c r="N461" s="9" t="s">
        <v>340</v>
      </c>
      <c r="O461" s="9"/>
      <c r="P461" s="9"/>
      <c r="Q461" s="9"/>
      <c r="R461" s="9" t="s">
        <v>4</v>
      </c>
      <c r="S461" s="9"/>
      <c r="T461" s="9"/>
      <c r="U461" s="9" t="s">
        <v>339</v>
      </c>
      <c r="W461" s="9"/>
      <c r="X461" s="10"/>
      <c r="Y461" s="272"/>
      <c r="Z461" s="272"/>
      <c r="AC461"/>
    </row>
    <row r="462" spans="1:30" ht="22.5" customHeight="1" x14ac:dyDescent="0.25">
      <c r="J462" s="273"/>
      <c r="K462" s="273"/>
      <c r="L462" s="273"/>
      <c r="M462" s="273"/>
      <c r="N462" s="9"/>
      <c r="O462" s="9"/>
      <c r="P462" s="9"/>
      <c r="Q462" s="9"/>
      <c r="R462" s="9" t="s">
        <v>5</v>
      </c>
      <c r="S462" s="9"/>
      <c r="T462" s="9"/>
      <c r="U462" s="9" t="s">
        <v>342</v>
      </c>
      <c r="W462" s="9"/>
      <c r="Y462" s="274" t="s">
        <v>375</v>
      </c>
      <c r="Z462" s="274"/>
      <c r="AC462"/>
    </row>
    <row r="463" spans="1:30" ht="23.25" customHeight="1" x14ac:dyDescent="0.25"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267"/>
      <c r="X463" s="267"/>
      <c r="Y463" s="267"/>
      <c r="Z463" s="267"/>
      <c r="AC463"/>
    </row>
    <row r="464" spans="1:30" ht="23.25" customHeight="1" x14ac:dyDescent="0.25"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267"/>
      <c r="X464" s="267"/>
      <c r="Y464" s="267"/>
      <c r="Z464" s="267"/>
      <c r="AC464"/>
    </row>
    <row r="465" spans="1:30" ht="23.25" customHeight="1" x14ac:dyDescent="0.25"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268" t="s">
        <v>376</v>
      </c>
      <c r="X465" s="268"/>
      <c r="Y465" s="268"/>
      <c r="Z465" s="268"/>
      <c r="AC465"/>
    </row>
    <row r="466" spans="1:30" ht="24.95" customHeight="1" x14ac:dyDescent="0.25">
      <c r="A466" s="48" t="s">
        <v>6</v>
      </c>
      <c r="B466" s="269" t="s">
        <v>7</v>
      </c>
      <c r="C466" s="269"/>
      <c r="D466" s="269"/>
      <c r="E466" s="269"/>
      <c r="F466" s="269"/>
      <c r="G466" s="269"/>
      <c r="H466" s="269"/>
      <c r="I466" s="269"/>
      <c r="J466" s="269"/>
      <c r="K466" s="269" t="s">
        <v>8</v>
      </c>
      <c r="L466" s="269"/>
      <c r="M466" s="269"/>
      <c r="N466" s="269"/>
      <c r="O466" s="269"/>
      <c r="P466" s="269"/>
      <c r="Q466" s="269"/>
      <c r="R466" s="269"/>
      <c r="S466" s="269"/>
      <c r="T466" s="269"/>
      <c r="U466" s="269"/>
      <c r="V466" s="269"/>
      <c r="W466" s="269"/>
      <c r="X466" s="269"/>
      <c r="Y466" s="269"/>
      <c r="Z466" s="269"/>
      <c r="AC466"/>
    </row>
    <row r="467" spans="1:30" ht="48.75" customHeight="1" x14ac:dyDescent="0.25">
      <c r="A467" s="48" t="s">
        <v>55</v>
      </c>
      <c r="B467" s="270" t="s">
        <v>56</v>
      </c>
      <c r="C467" s="270"/>
      <c r="D467" s="270"/>
      <c r="E467" s="270"/>
      <c r="F467" s="270"/>
      <c r="G467" s="270"/>
      <c r="H467" s="270"/>
      <c r="I467" s="270"/>
      <c r="J467" s="270"/>
      <c r="K467" s="11" t="s">
        <v>217</v>
      </c>
      <c r="L467" s="11" t="s">
        <v>220</v>
      </c>
      <c r="M467" s="11" t="s">
        <v>222</v>
      </c>
      <c r="N467" s="11" t="s">
        <v>224</v>
      </c>
      <c r="O467" s="11" t="s">
        <v>226</v>
      </c>
      <c r="P467" s="97"/>
      <c r="Q467" s="97"/>
      <c r="R467" s="97"/>
      <c r="S467" s="97"/>
      <c r="T467" s="97"/>
      <c r="U467" s="97"/>
      <c r="V467" s="97"/>
      <c r="W467" s="97"/>
      <c r="X467" s="97"/>
      <c r="Y467" s="97"/>
      <c r="Z467" s="48" t="s">
        <v>10</v>
      </c>
      <c r="AC467"/>
      <c r="AD467" t="s">
        <v>218</v>
      </c>
    </row>
    <row r="468" spans="1:30" ht="12.75" customHeight="1" x14ac:dyDescent="0.25">
      <c r="A468" s="12" t="s">
        <v>11</v>
      </c>
      <c r="B468" s="261" t="s">
        <v>12</v>
      </c>
      <c r="C468" s="261"/>
      <c r="D468" s="261"/>
      <c r="E468" s="261"/>
      <c r="F468" s="261"/>
      <c r="G468" s="261"/>
      <c r="H468" s="261"/>
      <c r="I468" s="261"/>
      <c r="J468" s="261"/>
      <c r="K468" s="13" t="s">
        <v>13</v>
      </c>
      <c r="L468" s="13" t="s">
        <v>14</v>
      </c>
      <c r="M468" s="13" t="s">
        <v>15</v>
      </c>
      <c r="N468" s="13" t="s">
        <v>16</v>
      </c>
      <c r="O468" s="13" t="s">
        <v>17</v>
      </c>
      <c r="P468" s="13" t="s">
        <v>18</v>
      </c>
      <c r="Q468" s="13" t="s">
        <v>19</v>
      </c>
      <c r="R468" s="13" t="s">
        <v>20</v>
      </c>
      <c r="S468" s="13" t="s">
        <v>21</v>
      </c>
      <c r="T468" s="13" t="s">
        <v>22</v>
      </c>
      <c r="U468" s="13" t="s">
        <v>23</v>
      </c>
      <c r="V468" s="13" t="s">
        <v>24</v>
      </c>
      <c r="W468" s="13" t="s">
        <v>25</v>
      </c>
      <c r="X468" s="13" t="s">
        <v>26</v>
      </c>
      <c r="Y468" s="13" t="s">
        <v>27</v>
      </c>
      <c r="Z468" s="13" t="s">
        <v>28</v>
      </c>
      <c r="AC468"/>
      <c r="AD468" s="39"/>
    </row>
    <row r="469" spans="1:30" ht="15" customHeight="1" x14ac:dyDescent="0.25">
      <c r="A469" s="288" t="s">
        <v>57</v>
      </c>
      <c r="B469" s="288"/>
      <c r="C469" s="288"/>
      <c r="D469" s="288"/>
      <c r="E469" s="288"/>
      <c r="F469" s="288"/>
      <c r="G469" s="288"/>
      <c r="H469" s="288"/>
      <c r="I469" s="288"/>
      <c r="J469" s="288"/>
      <c r="K469" s="289"/>
      <c r="L469" s="290"/>
      <c r="M469" s="290"/>
      <c r="N469" s="290"/>
      <c r="O469" s="290"/>
      <c r="P469" s="290"/>
      <c r="Q469" s="290"/>
      <c r="R469" s="290"/>
      <c r="S469" s="290"/>
      <c r="T469" s="290"/>
      <c r="U469" s="290"/>
      <c r="V469" s="290"/>
      <c r="W469" s="290"/>
      <c r="X469" s="290"/>
      <c r="Y469" s="290"/>
      <c r="Z469" s="291"/>
      <c r="AC469"/>
      <c r="AD469" s="52"/>
    </row>
    <row r="470" spans="1:30" ht="30" customHeight="1" x14ac:dyDescent="0.25">
      <c r="A470" s="15" t="s">
        <v>58</v>
      </c>
      <c r="B470" s="16" t="s">
        <v>239</v>
      </c>
      <c r="C470" s="286" t="s">
        <v>284</v>
      </c>
      <c r="D470" s="286"/>
      <c r="E470" s="286"/>
      <c r="F470" s="286"/>
      <c r="G470" s="286"/>
      <c r="H470" s="286"/>
      <c r="I470" s="286"/>
      <c r="J470" s="287"/>
      <c r="K470" s="55">
        <f>Z426</f>
        <v>26</v>
      </c>
      <c r="L470" s="98">
        <v>0</v>
      </c>
      <c r="M470" s="98">
        <v>1</v>
      </c>
      <c r="N470" s="98">
        <v>1</v>
      </c>
      <c r="O470" s="98">
        <v>3</v>
      </c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55">
        <f>SUM(K470:Y470)</f>
        <v>31</v>
      </c>
      <c r="AA470" s="17"/>
      <c r="AC470" s="36" t="s">
        <v>87</v>
      </c>
      <c r="AD470" s="3" t="s">
        <v>144</v>
      </c>
    </row>
    <row r="471" spans="1:30" ht="13.9" customHeight="1" x14ac:dyDescent="0.25">
      <c r="A471" s="15" t="s">
        <v>59</v>
      </c>
      <c r="B471" s="78"/>
      <c r="C471" s="277"/>
      <c r="D471" s="278"/>
      <c r="E471" s="278"/>
      <c r="F471" s="278"/>
      <c r="G471" s="278"/>
      <c r="H471" s="278"/>
      <c r="I471" s="278"/>
      <c r="J471" s="2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  <c r="AA471" s="17"/>
      <c r="AC471" s="36" t="s">
        <v>87</v>
      </c>
      <c r="AD471" s="3" t="s">
        <v>145</v>
      </c>
    </row>
    <row r="472" spans="1:30" ht="13.9" customHeight="1" x14ac:dyDescent="0.25">
      <c r="A472" s="15"/>
      <c r="B472" s="78"/>
      <c r="C472" s="277"/>
      <c r="D472" s="278"/>
      <c r="E472" s="278"/>
      <c r="F472" s="278"/>
      <c r="G472" s="278"/>
      <c r="H472" s="278"/>
      <c r="I472" s="278"/>
      <c r="J472" s="2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17"/>
      <c r="AC472" s="36" t="s">
        <v>87</v>
      </c>
      <c r="AD472" s="3" t="s">
        <v>146</v>
      </c>
    </row>
    <row r="473" spans="1:30" ht="13.9" customHeight="1" x14ac:dyDescent="0.25">
      <c r="A473" s="15"/>
      <c r="B473" s="78"/>
      <c r="C473" s="277"/>
      <c r="D473" s="278"/>
      <c r="E473" s="278"/>
      <c r="F473" s="278"/>
      <c r="G473" s="278"/>
      <c r="H473" s="278"/>
      <c r="I473" s="278"/>
      <c r="J473" s="2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17"/>
      <c r="AC473" s="36" t="s">
        <v>87</v>
      </c>
      <c r="AD473" s="3" t="s">
        <v>147</v>
      </c>
    </row>
    <row r="474" spans="1:30" ht="15" customHeight="1" x14ac:dyDescent="0.25">
      <c r="A474" s="15"/>
      <c r="B474" s="78"/>
      <c r="C474" s="277"/>
      <c r="D474" s="278"/>
      <c r="E474" s="278"/>
      <c r="F474" s="278"/>
      <c r="G474" s="278"/>
      <c r="H474" s="278"/>
      <c r="I474" s="278"/>
      <c r="J474" s="2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17"/>
      <c r="AC474" s="36" t="s">
        <v>87</v>
      </c>
      <c r="AD474" s="3" t="s">
        <v>148</v>
      </c>
    </row>
    <row r="475" spans="1:30" ht="15" customHeight="1" x14ac:dyDescent="0.25">
      <c r="A475" s="15"/>
      <c r="B475" s="78"/>
      <c r="C475" s="277"/>
      <c r="D475" s="278"/>
      <c r="E475" s="278"/>
      <c r="F475" s="278"/>
      <c r="G475" s="278"/>
      <c r="H475" s="278"/>
      <c r="I475" s="278"/>
      <c r="J475" s="2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17"/>
      <c r="AC475" s="36" t="s">
        <v>87</v>
      </c>
      <c r="AD475" s="3" t="s">
        <v>149</v>
      </c>
    </row>
    <row r="476" spans="1:30" ht="15" customHeight="1" x14ac:dyDescent="0.25">
      <c r="A476" s="15"/>
      <c r="B476" s="78"/>
      <c r="C476" s="277"/>
      <c r="D476" s="278"/>
      <c r="E476" s="278"/>
      <c r="F476" s="278"/>
      <c r="G476" s="278"/>
      <c r="H476" s="278"/>
      <c r="I476" s="278"/>
      <c r="J476" s="2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17"/>
      <c r="AC476" s="36" t="s">
        <v>87</v>
      </c>
      <c r="AD476" s="3" t="s">
        <v>150</v>
      </c>
    </row>
    <row r="477" spans="1:30" ht="15" customHeight="1" x14ac:dyDescent="0.25">
      <c r="A477" s="15"/>
      <c r="B477" s="78"/>
      <c r="C477" s="277"/>
      <c r="D477" s="278"/>
      <c r="E477" s="278"/>
      <c r="F477" s="278"/>
      <c r="G477" s="278"/>
      <c r="H477" s="278"/>
      <c r="I477" s="278"/>
      <c r="J477" s="2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17"/>
      <c r="AC477" s="36" t="s">
        <v>87</v>
      </c>
      <c r="AD477" s="3" t="s">
        <v>151</v>
      </c>
    </row>
    <row r="478" spans="1:30" ht="15" customHeight="1" x14ac:dyDescent="0.25">
      <c r="A478" s="15"/>
      <c r="B478" s="78"/>
      <c r="C478" s="277"/>
      <c r="D478" s="278"/>
      <c r="E478" s="278"/>
      <c r="F478" s="278"/>
      <c r="G478" s="278"/>
      <c r="H478" s="278"/>
      <c r="I478" s="278"/>
      <c r="J478" s="2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17"/>
      <c r="AC478" s="36" t="s">
        <v>87</v>
      </c>
      <c r="AD478" s="3" t="s">
        <v>152</v>
      </c>
    </row>
    <row r="479" spans="1:30" ht="15" customHeight="1" x14ac:dyDescent="0.25">
      <c r="A479" s="15"/>
      <c r="B479" s="78"/>
      <c r="C479" s="277"/>
      <c r="D479" s="278"/>
      <c r="E479" s="278"/>
      <c r="F479" s="278"/>
      <c r="G479" s="278"/>
      <c r="H479" s="278"/>
      <c r="I479" s="278"/>
      <c r="J479" s="2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17"/>
      <c r="AC479" s="36" t="s">
        <v>87</v>
      </c>
      <c r="AD479" s="3" t="s">
        <v>153</v>
      </c>
    </row>
    <row r="480" spans="1:30" ht="15" customHeight="1" x14ac:dyDescent="0.25">
      <c r="A480" s="15"/>
      <c r="B480" s="78"/>
      <c r="C480" s="277"/>
      <c r="D480" s="278"/>
      <c r="E480" s="278"/>
      <c r="F480" s="278"/>
      <c r="G480" s="278"/>
      <c r="H480" s="278"/>
      <c r="I480" s="278"/>
      <c r="J480" s="2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17"/>
      <c r="AC480" s="36" t="s">
        <v>87</v>
      </c>
      <c r="AD480" s="3" t="s">
        <v>154</v>
      </c>
    </row>
    <row r="481" spans="1:30" ht="15" customHeight="1" x14ac:dyDescent="0.25">
      <c r="A481" s="18"/>
      <c r="B481" s="78"/>
      <c r="C481" s="277"/>
      <c r="D481" s="278"/>
      <c r="E481" s="278"/>
      <c r="F481" s="278"/>
      <c r="G481" s="278"/>
      <c r="H481" s="278"/>
      <c r="I481" s="278"/>
      <c r="J481" s="2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17"/>
      <c r="AC481" s="36" t="s">
        <v>87</v>
      </c>
      <c r="AD481" s="3" t="s">
        <v>155</v>
      </c>
    </row>
    <row r="482" spans="1:30" ht="15" customHeight="1" x14ac:dyDescent="0.25">
      <c r="A482" s="18"/>
      <c r="B482" s="78"/>
      <c r="C482" s="277"/>
      <c r="D482" s="278"/>
      <c r="E482" s="278"/>
      <c r="F482" s="278"/>
      <c r="G482" s="278"/>
      <c r="H482" s="278"/>
      <c r="I482" s="278"/>
      <c r="J482" s="2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  <c r="AA482" s="17"/>
      <c r="AC482" s="36" t="s">
        <v>87</v>
      </c>
      <c r="AD482" s="3" t="s">
        <v>156</v>
      </c>
    </row>
    <row r="483" spans="1:30" ht="30" customHeight="1" x14ac:dyDescent="0.25">
      <c r="A483" s="19" t="s">
        <v>34</v>
      </c>
      <c r="B483" s="284" t="s">
        <v>397</v>
      </c>
      <c r="C483" s="279"/>
      <c r="D483" s="279"/>
      <c r="E483" s="279"/>
      <c r="F483" s="279"/>
      <c r="G483" s="279"/>
      <c r="H483" s="279"/>
      <c r="I483" s="279"/>
      <c r="J483" s="285"/>
      <c r="K483" s="57">
        <f>SUM(K470:K482)</f>
        <v>26</v>
      </c>
      <c r="L483" s="57">
        <f>SUM(L470:L482)</f>
        <v>0</v>
      </c>
      <c r="M483" s="57">
        <f>SUM(M470:M482)</f>
        <v>1</v>
      </c>
      <c r="N483" s="57">
        <f>SUM(N470:N482)</f>
        <v>1</v>
      </c>
      <c r="O483" s="57">
        <f>SUM(O470:O482)</f>
        <v>3</v>
      </c>
      <c r="P483" s="97"/>
      <c r="Q483" s="97"/>
      <c r="R483" s="97"/>
      <c r="S483" s="97"/>
      <c r="T483" s="97"/>
      <c r="U483" s="97"/>
      <c r="V483" s="97"/>
      <c r="W483" s="97"/>
      <c r="X483" s="97"/>
      <c r="Y483" s="97"/>
      <c r="Z483" s="57">
        <f t="shared" ref="Z483:Z493" si="50">SUM(K483:Y483)</f>
        <v>31</v>
      </c>
      <c r="AC483" s="36" t="s">
        <v>87</v>
      </c>
      <c r="AD483" s="1" t="s">
        <v>184</v>
      </c>
    </row>
    <row r="484" spans="1:30" ht="30" customHeight="1" x14ac:dyDescent="0.25">
      <c r="A484" s="20" t="s">
        <v>58</v>
      </c>
      <c r="B484" s="21" t="s">
        <v>241</v>
      </c>
      <c r="C484" s="286" t="s">
        <v>285</v>
      </c>
      <c r="D484" s="286"/>
      <c r="E484" s="286"/>
      <c r="F484" s="286"/>
      <c r="G484" s="286"/>
      <c r="H484" s="286"/>
      <c r="I484" s="286"/>
      <c r="J484" s="287"/>
      <c r="K484" s="55">
        <f t="shared" ref="K484:K493" si="51">Z440</f>
        <v>46</v>
      </c>
      <c r="L484" s="98">
        <v>2</v>
      </c>
      <c r="M484" s="98">
        <v>0</v>
      </c>
      <c r="N484" s="98">
        <v>2</v>
      </c>
      <c r="O484" s="98">
        <v>1</v>
      </c>
      <c r="P484" s="97"/>
      <c r="Q484" s="97"/>
      <c r="R484" s="97"/>
      <c r="S484" s="97"/>
      <c r="T484" s="97"/>
      <c r="U484" s="97"/>
      <c r="V484" s="97"/>
      <c r="W484" s="97"/>
      <c r="X484" s="97"/>
      <c r="Y484" s="97"/>
      <c r="Z484" s="55">
        <f t="shared" si="50"/>
        <v>51</v>
      </c>
      <c r="AA484" s="17"/>
      <c r="AC484" s="36" t="s">
        <v>87</v>
      </c>
      <c r="AD484" s="3" t="s">
        <v>157</v>
      </c>
    </row>
    <row r="485" spans="1:30" ht="13.9" customHeight="1" x14ac:dyDescent="0.25">
      <c r="A485" s="22" t="s">
        <v>59</v>
      </c>
      <c r="B485" s="49" t="s">
        <v>102</v>
      </c>
      <c r="C485" s="278" t="s">
        <v>286</v>
      </c>
      <c r="D485" s="278"/>
      <c r="E485" s="278"/>
      <c r="F485" s="278"/>
      <c r="G485" s="278"/>
      <c r="H485" s="278"/>
      <c r="I485" s="278"/>
      <c r="J485" s="278"/>
      <c r="K485" s="55">
        <f t="shared" si="51"/>
        <v>142</v>
      </c>
      <c r="L485" s="98">
        <v>4</v>
      </c>
      <c r="M485" s="98">
        <v>4</v>
      </c>
      <c r="N485" s="98">
        <v>2</v>
      </c>
      <c r="O485" s="98">
        <v>1</v>
      </c>
      <c r="P485" s="97"/>
      <c r="Q485" s="97"/>
      <c r="R485" s="97"/>
      <c r="S485" s="97"/>
      <c r="T485" s="97"/>
      <c r="U485" s="97"/>
      <c r="V485" s="97"/>
      <c r="W485" s="97"/>
      <c r="X485" s="97"/>
      <c r="Y485" s="97"/>
      <c r="Z485" s="55">
        <f t="shared" si="50"/>
        <v>153</v>
      </c>
      <c r="AA485" s="17"/>
      <c r="AC485" s="36" t="s">
        <v>87</v>
      </c>
      <c r="AD485" s="3" t="s">
        <v>158</v>
      </c>
    </row>
    <row r="486" spans="1:30" ht="13.9" customHeight="1" x14ac:dyDescent="0.25">
      <c r="A486" s="18"/>
      <c r="B486" s="49" t="s">
        <v>229</v>
      </c>
      <c r="C486" s="278" t="s">
        <v>287</v>
      </c>
      <c r="D486" s="278"/>
      <c r="E486" s="278"/>
      <c r="F486" s="278"/>
      <c r="G486" s="278"/>
      <c r="H486" s="278"/>
      <c r="I486" s="278"/>
      <c r="J486" s="278"/>
      <c r="K486" s="55">
        <f t="shared" si="51"/>
        <v>10</v>
      </c>
      <c r="L486" s="98">
        <v>0</v>
      </c>
      <c r="M486" s="98">
        <v>0</v>
      </c>
      <c r="N486" s="98">
        <v>0</v>
      </c>
      <c r="O486" s="98">
        <v>0</v>
      </c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55">
        <f t="shared" si="50"/>
        <v>10</v>
      </c>
      <c r="AA486" s="17"/>
      <c r="AC486" s="36" t="s">
        <v>87</v>
      </c>
      <c r="AD486" s="3" t="s">
        <v>159</v>
      </c>
    </row>
    <row r="487" spans="1:30" ht="13.9" customHeight="1" x14ac:dyDescent="0.25">
      <c r="A487" s="18"/>
      <c r="B487" s="49" t="s">
        <v>231</v>
      </c>
      <c r="C487" s="278" t="s">
        <v>288</v>
      </c>
      <c r="D487" s="278"/>
      <c r="E487" s="278"/>
      <c r="F487" s="278"/>
      <c r="G487" s="278"/>
      <c r="H487" s="278"/>
      <c r="I487" s="278"/>
      <c r="J487" s="278"/>
      <c r="K487" s="55">
        <f t="shared" si="51"/>
        <v>40</v>
      </c>
      <c r="L487" s="98">
        <v>1</v>
      </c>
      <c r="M487" s="98">
        <v>0</v>
      </c>
      <c r="N487" s="98">
        <v>1</v>
      </c>
      <c r="O487" s="98">
        <v>0</v>
      </c>
      <c r="P487" s="97"/>
      <c r="Q487" s="97"/>
      <c r="R487" s="97"/>
      <c r="S487" s="97"/>
      <c r="T487" s="97"/>
      <c r="U487" s="97"/>
      <c r="V487" s="97"/>
      <c r="W487" s="97"/>
      <c r="X487" s="97"/>
      <c r="Y487" s="97"/>
      <c r="Z487" s="55">
        <f t="shared" si="50"/>
        <v>42</v>
      </c>
      <c r="AA487" s="17"/>
      <c r="AC487" s="36" t="s">
        <v>87</v>
      </c>
      <c r="AD487" s="3" t="s">
        <v>160</v>
      </c>
    </row>
    <row r="488" spans="1:30" ht="13.5" customHeight="1" x14ac:dyDescent="0.25">
      <c r="A488" s="18"/>
      <c r="B488" s="49" t="s">
        <v>233</v>
      </c>
      <c r="C488" s="278" t="s">
        <v>289</v>
      </c>
      <c r="D488" s="278"/>
      <c r="E488" s="278"/>
      <c r="F488" s="278"/>
      <c r="G488" s="278"/>
      <c r="H488" s="278"/>
      <c r="I488" s="278"/>
      <c r="J488" s="278"/>
      <c r="K488" s="55">
        <f t="shared" si="51"/>
        <v>36</v>
      </c>
      <c r="L488" s="98">
        <v>0</v>
      </c>
      <c r="M488" s="98">
        <v>0</v>
      </c>
      <c r="N488" s="98">
        <v>0</v>
      </c>
      <c r="O488" s="98">
        <v>0</v>
      </c>
      <c r="P488" s="97"/>
      <c r="Q488" s="97"/>
      <c r="R488" s="97"/>
      <c r="S488" s="97"/>
      <c r="T488" s="97"/>
      <c r="U488" s="97"/>
      <c r="V488" s="97"/>
      <c r="W488" s="97"/>
      <c r="X488" s="97"/>
      <c r="Y488" s="97"/>
      <c r="Z488" s="55">
        <f t="shared" si="50"/>
        <v>36</v>
      </c>
      <c r="AA488" s="17"/>
      <c r="AC488" s="36" t="s">
        <v>87</v>
      </c>
      <c r="AD488" s="3" t="s">
        <v>161</v>
      </c>
    </row>
    <row r="489" spans="1:30" ht="13.5" customHeight="1" x14ac:dyDescent="0.25">
      <c r="A489" s="18"/>
      <c r="B489" s="49" t="s">
        <v>235</v>
      </c>
      <c r="C489" s="278" t="s">
        <v>290</v>
      </c>
      <c r="D489" s="278"/>
      <c r="E489" s="278"/>
      <c r="F489" s="278"/>
      <c r="G489" s="278"/>
      <c r="H489" s="278"/>
      <c r="I489" s="278"/>
      <c r="J489" s="278"/>
      <c r="K489" s="55">
        <f t="shared" si="51"/>
        <v>4</v>
      </c>
      <c r="L489" s="98">
        <v>0</v>
      </c>
      <c r="M489" s="98">
        <v>0</v>
      </c>
      <c r="N489" s="98">
        <v>1</v>
      </c>
      <c r="O489" s="98">
        <v>0</v>
      </c>
      <c r="P489" s="97"/>
      <c r="Q489" s="97"/>
      <c r="R489" s="97"/>
      <c r="S489" s="97"/>
      <c r="T489" s="97"/>
      <c r="U489" s="97"/>
      <c r="V489" s="97"/>
      <c r="W489" s="97"/>
      <c r="X489" s="97"/>
      <c r="Y489" s="97"/>
      <c r="Z489" s="55">
        <f t="shared" si="50"/>
        <v>5</v>
      </c>
      <c r="AA489" s="17"/>
      <c r="AC489" s="36" t="s">
        <v>87</v>
      </c>
      <c r="AD489" s="3" t="s">
        <v>162</v>
      </c>
    </row>
    <row r="490" spans="1:30" ht="13.5" customHeight="1" x14ac:dyDescent="0.25">
      <c r="A490" s="18"/>
      <c r="B490" s="49" t="s">
        <v>237</v>
      </c>
      <c r="C490" s="278" t="s">
        <v>291</v>
      </c>
      <c r="D490" s="278"/>
      <c r="E490" s="278"/>
      <c r="F490" s="278"/>
      <c r="G490" s="278"/>
      <c r="H490" s="278"/>
      <c r="I490" s="278"/>
      <c r="J490" s="278"/>
      <c r="K490" s="55">
        <f t="shared" si="51"/>
        <v>2</v>
      </c>
      <c r="L490" s="98">
        <v>0</v>
      </c>
      <c r="M490" s="98">
        <v>0</v>
      </c>
      <c r="N490" s="98">
        <v>0</v>
      </c>
      <c r="O490" s="98">
        <v>0</v>
      </c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55">
        <f t="shared" si="50"/>
        <v>2</v>
      </c>
      <c r="AA490" s="17"/>
      <c r="AC490" s="36" t="s">
        <v>87</v>
      </c>
      <c r="AD490" s="3" t="s">
        <v>163</v>
      </c>
    </row>
    <row r="491" spans="1:30" ht="13.5" customHeight="1" x14ac:dyDescent="0.25">
      <c r="A491" s="18"/>
      <c r="B491" s="49" t="s">
        <v>239</v>
      </c>
      <c r="C491" s="278" t="s">
        <v>292</v>
      </c>
      <c r="D491" s="278"/>
      <c r="E491" s="278"/>
      <c r="F491" s="278"/>
      <c r="G491" s="278"/>
      <c r="H491" s="278"/>
      <c r="I491" s="278"/>
      <c r="J491" s="278"/>
      <c r="K491" s="55">
        <f t="shared" si="51"/>
        <v>0</v>
      </c>
      <c r="L491" s="98">
        <v>0</v>
      </c>
      <c r="M491" s="98">
        <v>0</v>
      </c>
      <c r="N491" s="98">
        <v>0</v>
      </c>
      <c r="O491" s="98">
        <v>0</v>
      </c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55">
        <f t="shared" si="50"/>
        <v>0</v>
      </c>
      <c r="AA491" s="17"/>
      <c r="AC491" s="36" t="s">
        <v>87</v>
      </c>
      <c r="AD491" s="3" t="s">
        <v>164</v>
      </c>
    </row>
    <row r="492" spans="1:30" ht="13.5" customHeight="1" x14ac:dyDescent="0.25">
      <c r="A492" s="18"/>
      <c r="B492" s="49" t="s">
        <v>241</v>
      </c>
      <c r="C492" s="278" t="s">
        <v>293</v>
      </c>
      <c r="D492" s="278"/>
      <c r="E492" s="278"/>
      <c r="F492" s="278"/>
      <c r="G492" s="278"/>
      <c r="H492" s="278"/>
      <c r="I492" s="278"/>
      <c r="J492" s="278"/>
      <c r="K492" s="55">
        <f t="shared" si="51"/>
        <v>18</v>
      </c>
      <c r="L492" s="98">
        <v>0</v>
      </c>
      <c r="M492" s="98">
        <v>0</v>
      </c>
      <c r="N492" s="98">
        <v>2</v>
      </c>
      <c r="O492" s="98">
        <v>0</v>
      </c>
      <c r="P492" s="97"/>
      <c r="Q492" s="97"/>
      <c r="R492" s="97"/>
      <c r="S492" s="97"/>
      <c r="T492" s="97"/>
      <c r="U492" s="97"/>
      <c r="V492" s="97"/>
      <c r="W492" s="97"/>
      <c r="X492" s="97"/>
      <c r="Y492" s="97"/>
      <c r="Z492" s="55">
        <f t="shared" si="50"/>
        <v>20</v>
      </c>
      <c r="AA492" s="17"/>
      <c r="AC492" s="36" t="s">
        <v>87</v>
      </c>
      <c r="AD492" s="3" t="s">
        <v>165</v>
      </c>
    </row>
    <row r="493" spans="1:30" ht="13.5" customHeight="1" x14ac:dyDescent="0.25">
      <c r="A493" s="18"/>
      <c r="B493" s="49" t="s">
        <v>243</v>
      </c>
      <c r="C493" s="278" t="s">
        <v>294</v>
      </c>
      <c r="D493" s="278"/>
      <c r="E493" s="278"/>
      <c r="F493" s="278"/>
      <c r="G493" s="278"/>
      <c r="H493" s="278"/>
      <c r="I493" s="278"/>
      <c r="J493" s="278"/>
      <c r="K493" s="55">
        <f t="shared" si="51"/>
        <v>1</v>
      </c>
      <c r="L493" s="98">
        <v>0</v>
      </c>
      <c r="M493" s="98">
        <v>0</v>
      </c>
      <c r="N493" s="98">
        <v>0</v>
      </c>
      <c r="O493" s="98">
        <v>0</v>
      </c>
      <c r="P493" s="97"/>
      <c r="Q493" s="97"/>
      <c r="R493" s="97"/>
      <c r="S493" s="97"/>
      <c r="T493" s="97"/>
      <c r="U493" s="97"/>
      <c r="V493" s="97"/>
      <c r="W493" s="97"/>
      <c r="X493" s="97"/>
      <c r="Y493" s="97"/>
      <c r="Z493" s="57">
        <f t="shared" si="50"/>
        <v>1</v>
      </c>
      <c r="AA493" s="17"/>
      <c r="AC493" s="36" t="s">
        <v>87</v>
      </c>
      <c r="AD493" s="3" t="s">
        <v>166</v>
      </c>
    </row>
    <row r="494" spans="1:30" ht="13.5" customHeight="1" x14ac:dyDescent="0.25">
      <c r="A494" s="18"/>
      <c r="B494" s="80"/>
      <c r="C494" s="277"/>
      <c r="D494" s="278"/>
      <c r="E494" s="278"/>
      <c r="F494" s="278"/>
      <c r="G494" s="278"/>
      <c r="H494" s="278"/>
      <c r="I494" s="278"/>
      <c r="J494" s="278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17"/>
      <c r="AC494" s="36" t="s">
        <v>87</v>
      </c>
      <c r="AD494" s="3" t="s">
        <v>167</v>
      </c>
    </row>
    <row r="495" spans="1:30" ht="13.5" customHeight="1" x14ac:dyDescent="0.25">
      <c r="A495" s="18"/>
      <c r="B495" s="80"/>
      <c r="C495" s="277"/>
      <c r="D495" s="278"/>
      <c r="E495" s="278"/>
      <c r="F495" s="278"/>
      <c r="G495" s="278"/>
      <c r="H495" s="278"/>
      <c r="I495" s="278"/>
      <c r="J495" s="278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17"/>
      <c r="AC495" s="36" t="s">
        <v>87</v>
      </c>
      <c r="AD495" s="3" t="s">
        <v>168</v>
      </c>
    </row>
    <row r="496" spans="1:30" ht="13.5" customHeight="1" x14ac:dyDescent="0.25">
      <c r="A496" s="18"/>
      <c r="B496" s="80"/>
      <c r="C496" s="277"/>
      <c r="D496" s="278"/>
      <c r="E496" s="278"/>
      <c r="F496" s="278"/>
      <c r="G496" s="278"/>
      <c r="H496" s="278"/>
      <c r="I496" s="278"/>
      <c r="J496" s="278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17"/>
      <c r="AC496" s="1" t="s">
        <v>87</v>
      </c>
      <c r="AD496" s="3" t="s">
        <v>169</v>
      </c>
    </row>
    <row r="497" spans="1:30" ht="30" customHeight="1" x14ac:dyDescent="0.25">
      <c r="A497" s="19" t="s">
        <v>34</v>
      </c>
      <c r="B497" s="279" t="s">
        <v>397</v>
      </c>
      <c r="C497" s="280"/>
      <c r="D497" s="280"/>
      <c r="E497" s="280"/>
      <c r="F497" s="280"/>
      <c r="G497" s="280"/>
      <c r="H497" s="280"/>
      <c r="I497" s="280"/>
      <c r="J497" s="281"/>
      <c r="K497" s="57">
        <f>SUM(K484:K496)</f>
        <v>299</v>
      </c>
      <c r="L497" s="57">
        <f>SUM(L484:L496)</f>
        <v>7</v>
      </c>
      <c r="M497" s="57">
        <f>SUM(M484:M496)</f>
        <v>4</v>
      </c>
      <c r="N497" s="57">
        <f>SUM(N484:N496)</f>
        <v>8</v>
      </c>
      <c r="O497" s="57">
        <f>SUM(O484:O496)</f>
        <v>2</v>
      </c>
      <c r="P497" s="97"/>
      <c r="Q497" s="97"/>
      <c r="R497" s="97"/>
      <c r="S497" s="97"/>
      <c r="T497" s="97"/>
      <c r="U497" s="97"/>
      <c r="V497" s="97"/>
      <c r="W497" s="97"/>
      <c r="X497" s="97"/>
      <c r="Y497" s="97"/>
      <c r="Z497" s="57">
        <f>SUM(K497:Y497)</f>
        <v>320</v>
      </c>
      <c r="AC497" s="1" t="s">
        <v>87</v>
      </c>
      <c r="AD497" s="1" t="s">
        <v>184</v>
      </c>
    </row>
    <row r="498" spans="1:30" ht="15.75" customHeight="1" x14ac:dyDescent="0.25">
      <c r="AA498" s="1" t="s">
        <v>97</v>
      </c>
      <c r="AC498"/>
    </row>
    <row r="499" spans="1:30" ht="16.5" customHeight="1" x14ac:dyDescent="0.25">
      <c r="C499" s="253" t="s">
        <v>36</v>
      </c>
      <c r="D499" s="254"/>
      <c r="E499" s="254"/>
      <c r="F499" s="254"/>
      <c r="G499" s="254"/>
      <c r="H499" s="254"/>
      <c r="I499" s="254"/>
      <c r="J499" s="254"/>
      <c r="K499" s="254"/>
      <c r="L499" s="254"/>
      <c r="M499" s="254"/>
      <c r="N499" s="253" t="s">
        <v>42</v>
      </c>
      <c r="O499" s="254"/>
      <c r="P499" s="254"/>
      <c r="Q499" s="254"/>
      <c r="R499" s="254"/>
      <c r="S499" s="254"/>
      <c r="T499" s="254"/>
      <c r="U499" s="254"/>
      <c r="V499" s="254"/>
      <c r="W499" s="254"/>
      <c r="X499" s="254"/>
      <c r="Y499" s="255"/>
      <c r="AC499"/>
    </row>
    <row r="500" spans="1:30" ht="24" customHeight="1" x14ac:dyDescent="0.25">
      <c r="A500" s="23"/>
      <c r="B500" s="6"/>
      <c r="C500" s="282" t="s">
        <v>403</v>
      </c>
      <c r="D500" s="283"/>
      <c r="E500" s="283"/>
      <c r="F500" s="282" t="s">
        <v>404</v>
      </c>
      <c r="G500" s="283"/>
      <c r="H500" s="283"/>
      <c r="I500" s="282" t="s">
        <v>405</v>
      </c>
      <c r="J500" s="283"/>
      <c r="K500" s="282" t="s">
        <v>406</v>
      </c>
      <c r="L500" s="282" t="s">
        <v>407</v>
      </c>
      <c r="M500" s="283"/>
      <c r="N500" s="155" t="s">
        <v>403</v>
      </c>
      <c r="O500" s="156" t="s">
        <v>404</v>
      </c>
      <c r="P500" s="282" t="s">
        <v>405</v>
      </c>
      <c r="Q500" s="283"/>
      <c r="R500" s="282" t="s">
        <v>406</v>
      </c>
      <c r="S500" s="283"/>
      <c r="T500" s="282" t="s">
        <v>407</v>
      </c>
      <c r="U500" s="283"/>
      <c r="V500" s="282" t="s">
        <v>408</v>
      </c>
      <c r="W500" s="283"/>
      <c r="X500" s="157" t="s">
        <v>409</v>
      </c>
      <c r="Y500" s="158" t="s">
        <v>410</v>
      </c>
      <c r="AC500"/>
    </row>
    <row r="501" spans="1:30" ht="24" customHeight="1" x14ac:dyDescent="0.25">
      <c r="A501" s="24"/>
      <c r="B501" s="25"/>
      <c r="C501" s="283"/>
      <c r="D501" s="283"/>
      <c r="E501" s="283"/>
      <c r="F501" s="283"/>
      <c r="G501" s="283"/>
      <c r="H501" s="283"/>
      <c r="I501" s="283"/>
      <c r="J501" s="283"/>
      <c r="K501" s="283"/>
      <c r="L501" s="283"/>
      <c r="M501" s="283"/>
      <c r="N501" s="159" t="s">
        <v>411</v>
      </c>
      <c r="O501" s="160" t="s">
        <v>412</v>
      </c>
      <c r="P501" s="275" t="s">
        <v>413</v>
      </c>
      <c r="Q501" s="276"/>
      <c r="R501" s="275" t="s">
        <v>414</v>
      </c>
      <c r="S501" s="276"/>
      <c r="T501" s="275" t="s">
        <v>415</v>
      </c>
      <c r="U501" s="276"/>
      <c r="V501" s="275" t="s">
        <v>416</v>
      </c>
      <c r="W501" s="276"/>
      <c r="X501" s="161" t="s">
        <v>417</v>
      </c>
      <c r="Y501" s="162" t="s">
        <v>418</v>
      </c>
      <c r="AC501"/>
    </row>
    <row r="502" spans="1:30" ht="15" customHeight="1" x14ac:dyDescent="0.25">
      <c r="AC502"/>
    </row>
    <row r="503" spans="1:30" ht="16.5" customHeight="1" x14ac:dyDescent="0.25">
      <c r="J503" s="273"/>
      <c r="K503" s="273"/>
      <c r="L503" s="273"/>
      <c r="M503" s="273"/>
      <c r="N503" s="273"/>
      <c r="O503" s="273"/>
      <c r="P503" s="273"/>
      <c r="Q503" s="273"/>
      <c r="R503" s="273"/>
      <c r="S503" s="273"/>
      <c r="T503" s="273"/>
      <c r="U503" s="273"/>
      <c r="V503" s="273"/>
      <c r="W503" s="273"/>
      <c r="X503" s="6"/>
      <c r="Y503" s="7"/>
      <c r="Z503" s="7"/>
      <c r="AA503" s="8"/>
      <c r="AC503"/>
      <c r="AD503" t="s">
        <v>355</v>
      </c>
    </row>
    <row r="504" spans="1:30" ht="22.5" customHeight="1" x14ac:dyDescent="0.25">
      <c r="J504" s="271" t="s">
        <v>1</v>
      </c>
      <c r="K504" s="271"/>
      <c r="L504" s="271"/>
      <c r="M504" s="271"/>
      <c r="N504" s="9" t="s">
        <v>341</v>
      </c>
      <c r="O504" s="9"/>
      <c r="P504" s="9"/>
      <c r="Q504" s="9"/>
      <c r="R504" s="9" t="s">
        <v>3</v>
      </c>
      <c r="S504" s="9"/>
      <c r="T504" s="9"/>
      <c r="U504" s="9" t="s">
        <v>340</v>
      </c>
      <c r="W504" s="9"/>
      <c r="X504" s="10"/>
      <c r="Y504" s="272" t="s">
        <v>85</v>
      </c>
      <c r="Z504" s="272"/>
      <c r="AC504"/>
    </row>
    <row r="505" spans="1:30" ht="22.5" customHeight="1" x14ac:dyDescent="0.25">
      <c r="J505" s="271" t="s">
        <v>2</v>
      </c>
      <c r="K505" s="271"/>
      <c r="L505" s="271"/>
      <c r="M505" s="271"/>
      <c r="N505" s="9" t="s">
        <v>340</v>
      </c>
      <c r="O505" s="9"/>
      <c r="P505" s="9"/>
      <c r="Q505" s="9"/>
      <c r="R505" s="9" t="s">
        <v>4</v>
      </c>
      <c r="S505" s="9"/>
      <c r="T505" s="9"/>
      <c r="U505" s="9" t="s">
        <v>339</v>
      </c>
      <c r="W505" s="9"/>
      <c r="X505" s="10"/>
      <c r="Y505" s="272"/>
      <c r="Z505" s="272"/>
      <c r="AC505"/>
    </row>
    <row r="506" spans="1:30" ht="22.5" customHeight="1" x14ac:dyDescent="0.25">
      <c r="J506" s="273"/>
      <c r="K506" s="273"/>
      <c r="L506" s="273"/>
      <c r="M506" s="273"/>
      <c r="N506" s="9"/>
      <c r="O506" s="9"/>
      <c r="P506" s="9"/>
      <c r="Q506" s="9"/>
      <c r="R506" s="9" t="s">
        <v>5</v>
      </c>
      <c r="S506" s="9"/>
      <c r="T506" s="9"/>
      <c r="U506" s="9" t="s">
        <v>342</v>
      </c>
      <c r="W506" s="9"/>
      <c r="Y506" s="274" t="s">
        <v>355</v>
      </c>
      <c r="Z506" s="274"/>
      <c r="AC506"/>
    </row>
    <row r="507" spans="1:30" ht="23.25" customHeight="1" x14ac:dyDescent="0.25"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267"/>
      <c r="X507" s="267"/>
      <c r="Y507" s="267"/>
      <c r="Z507" s="267"/>
      <c r="AC507"/>
    </row>
    <row r="508" spans="1:30" ht="23.25" customHeight="1" x14ac:dyDescent="0.25"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267"/>
      <c r="X508" s="267"/>
      <c r="Y508" s="267"/>
      <c r="Z508" s="267"/>
      <c r="AC508"/>
    </row>
    <row r="509" spans="1:30" ht="23.25" customHeight="1" x14ac:dyDescent="0.25"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268" t="s">
        <v>356</v>
      </c>
      <c r="X509" s="268"/>
      <c r="Y509" s="268"/>
      <c r="Z509" s="268"/>
      <c r="AC509"/>
    </row>
    <row r="510" spans="1:30" ht="24.95" customHeight="1" x14ac:dyDescent="0.25">
      <c r="A510" s="48" t="s">
        <v>6</v>
      </c>
      <c r="B510" s="269" t="s">
        <v>7</v>
      </c>
      <c r="C510" s="269"/>
      <c r="D510" s="269"/>
      <c r="E510" s="269"/>
      <c r="F510" s="269"/>
      <c r="G510" s="269"/>
      <c r="H510" s="269"/>
      <c r="I510" s="269"/>
      <c r="J510" s="269"/>
      <c r="K510" s="269" t="s">
        <v>8</v>
      </c>
      <c r="L510" s="269"/>
      <c r="M510" s="269"/>
      <c r="N510" s="269"/>
      <c r="O510" s="269"/>
      <c r="P510" s="269"/>
      <c r="Q510" s="269"/>
      <c r="R510" s="269"/>
      <c r="S510" s="269"/>
      <c r="T510" s="269"/>
      <c r="U510" s="269"/>
      <c r="V510" s="269"/>
      <c r="W510" s="269"/>
      <c r="X510" s="269"/>
      <c r="Y510" s="269"/>
      <c r="Z510" s="269"/>
      <c r="AC510"/>
    </row>
    <row r="511" spans="1:30" ht="48.75" customHeight="1" x14ac:dyDescent="0.25">
      <c r="A511" s="48" t="s">
        <v>55</v>
      </c>
      <c r="B511" s="270" t="s">
        <v>56</v>
      </c>
      <c r="C511" s="270"/>
      <c r="D511" s="270"/>
      <c r="E511" s="270"/>
      <c r="F511" s="270"/>
      <c r="G511" s="270"/>
      <c r="H511" s="270"/>
      <c r="I511" s="270"/>
      <c r="J511" s="270"/>
      <c r="K511" s="11" t="s">
        <v>187</v>
      </c>
      <c r="L511" s="11" t="s">
        <v>189</v>
      </c>
      <c r="M511" s="11" t="s">
        <v>191</v>
      </c>
      <c r="N511" s="11" t="s">
        <v>193</v>
      </c>
      <c r="O511" s="11" t="s">
        <v>195</v>
      </c>
      <c r="P511" s="11" t="s">
        <v>197</v>
      </c>
      <c r="Q511" s="11" t="s">
        <v>199</v>
      </c>
      <c r="R511" s="11" t="s">
        <v>201</v>
      </c>
      <c r="S511" s="11" t="s">
        <v>203</v>
      </c>
      <c r="T511" s="11" t="s">
        <v>205</v>
      </c>
      <c r="U511" s="11" t="s">
        <v>207</v>
      </c>
      <c r="V511" s="11" t="s">
        <v>209</v>
      </c>
      <c r="W511" s="11" t="s">
        <v>211</v>
      </c>
      <c r="X511" s="11" t="s">
        <v>213</v>
      </c>
      <c r="Y511" s="11" t="s">
        <v>215</v>
      </c>
      <c r="Z511" s="48" t="s">
        <v>10</v>
      </c>
      <c r="AC511"/>
      <c r="AD511" t="s">
        <v>185</v>
      </c>
    </row>
    <row r="512" spans="1:30" ht="12.75" customHeight="1" x14ac:dyDescent="0.25">
      <c r="A512" s="12" t="s">
        <v>11</v>
      </c>
      <c r="B512" s="261" t="s">
        <v>12</v>
      </c>
      <c r="C512" s="261"/>
      <c r="D512" s="261"/>
      <c r="E512" s="261"/>
      <c r="F512" s="261"/>
      <c r="G512" s="261"/>
      <c r="H512" s="261"/>
      <c r="I512" s="261"/>
      <c r="J512" s="261"/>
      <c r="K512" s="13" t="s">
        <v>13</v>
      </c>
      <c r="L512" s="13" t="s">
        <v>14</v>
      </c>
      <c r="M512" s="13" t="s">
        <v>15</v>
      </c>
      <c r="N512" s="13" t="s">
        <v>16</v>
      </c>
      <c r="O512" s="13" t="s">
        <v>17</v>
      </c>
      <c r="P512" s="13" t="s">
        <v>18</v>
      </c>
      <c r="Q512" s="13" t="s">
        <v>19</v>
      </c>
      <c r="R512" s="13" t="s">
        <v>20</v>
      </c>
      <c r="S512" s="13" t="s">
        <v>21</v>
      </c>
      <c r="T512" s="13" t="s">
        <v>22</v>
      </c>
      <c r="U512" s="13" t="s">
        <v>23</v>
      </c>
      <c r="V512" s="13" t="s">
        <v>24</v>
      </c>
      <c r="W512" s="13" t="s">
        <v>25</v>
      </c>
      <c r="X512" s="13" t="s">
        <v>26</v>
      </c>
      <c r="Y512" s="13" t="s">
        <v>27</v>
      </c>
      <c r="Z512" s="13" t="s">
        <v>28</v>
      </c>
      <c r="AC512"/>
      <c r="AD512" s="39"/>
    </row>
    <row r="513" spans="1:30" ht="15" customHeight="1" x14ac:dyDescent="0.25">
      <c r="A513" s="288" t="s">
        <v>57</v>
      </c>
      <c r="B513" s="288"/>
      <c r="C513" s="288"/>
      <c r="D513" s="288"/>
      <c r="E513" s="288"/>
      <c r="F513" s="288"/>
      <c r="G513" s="288"/>
      <c r="H513" s="288"/>
      <c r="I513" s="288"/>
      <c r="J513" s="288"/>
      <c r="K513" s="289"/>
      <c r="L513" s="290"/>
      <c r="M513" s="290"/>
      <c r="N513" s="290"/>
      <c r="O513" s="290"/>
      <c r="P513" s="290"/>
      <c r="Q513" s="290"/>
      <c r="R513" s="290"/>
      <c r="S513" s="290"/>
      <c r="T513" s="290"/>
      <c r="U513" s="290"/>
      <c r="V513" s="290"/>
      <c r="W513" s="290"/>
      <c r="X513" s="290"/>
      <c r="Y513" s="290"/>
      <c r="Z513" s="291"/>
      <c r="AC513"/>
      <c r="AD513" s="52"/>
    </row>
    <row r="514" spans="1:30" ht="30" customHeight="1" x14ac:dyDescent="0.25">
      <c r="A514" s="15" t="s">
        <v>58</v>
      </c>
      <c r="B514" s="16" t="s">
        <v>243</v>
      </c>
      <c r="C514" s="286" t="s">
        <v>295</v>
      </c>
      <c r="D514" s="286"/>
      <c r="E514" s="286"/>
      <c r="F514" s="286"/>
      <c r="G514" s="286"/>
      <c r="H514" s="286"/>
      <c r="I514" s="286"/>
      <c r="J514" s="287"/>
      <c r="K514" s="98">
        <v>0</v>
      </c>
      <c r="L514" s="98">
        <v>1</v>
      </c>
      <c r="M514" s="98">
        <v>1</v>
      </c>
      <c r="N514" s="98">
        <v>0</v>
      </c>
      <c r="O514" s="98">
        <v>0</v>
      </c>
      <c r="P514" s="98">
        <v>1</v>
      </c>
      <c r="Q514" s="98">
        <v>1</v>
      </c>
      <c r="R514" s="98">
        <v>3</v>
      </c>
      <c r="S514" s="98">
        <v>8</v>
      </c>
      <c r="T514" s="98">
        <v>1</v>
      </c>
      <c r="U514" s="98">
        <v>1</v>
      </c>
      <c r="V514" s="98">
        <v>0</v>
      </c>
      <c r="W514" s="98">
        <v>1</v>
      </c>
      <c r="X514" s="98">
        <v>3</v>
      </c>
      <c r="Y514" s="98">
        <v>1</v>
      </c>
      <c r="Z514" s="55">
        <f>SUM(K514:Y514)</f>
        <v>22</v>
      </c>
      <c r="AA514" s="17"/>
      <c r="AC514" s="36" t="s">
        <v>87</v>
      </c>
      <c r="AD514" s="3" t="s">
        <v>144</v>
      </c>
    </row>
    <row r="515" spans="1:30" ht="13.9" customHeight="1" x14ac:dyDescent="0.25">
      <c r="A515" s="15" t="s">
        <v>59</v>
      </c>
      <c r="B515" s="49" t="s">
        <v>102</v>
      </c>
      <c r="C515" s="278" t="s">
        <v>296</v>
      </c>
      <c r="D515" s="278"/>
      <c r="E515" s="278"/>
      <c r="F515" s="278"/>
      <c r="G515" s="278"/>
      <c r="H515" s="278"/>
      <c r="I515" s="278"/>
      <c r="J515" s="278"/>
      <c r="K515" s="98">
        <v>0</v>
      </c>
      <c r="L515" s="98">
        <v>0</v>
      </c>
      <c r="M515" s="98">
        <v>0</v>
      </c>
      <c r="N515" s="98">
        <v>0</v>
      </c>
      <c r="O515" s="98">
        <v>0</v>
      </c>
      <c r="P515" s="98">
        <v>0</v>
      </c>
      <c r="Q515" s="98">
        <v>1</v>
      </c>
      <c r="R515" s="98">
        <v>0</v>
      </c>
      <c r="S515" s="98">
        <v>0</v>
      </c>
      <c r="T515" s="98">
        <v>1</v>
      </c>
      <c r="U515" s="98">
        <v>0</v>
      </c>
      <c r="V515" s="98">
        <v>0</v>
      </c>
      <c r="W515" s="98">
        <v>0</v>
      </c>
      <c r="X515" s="98">
        <v>0</v>
      </c>
      <c r="Y515" s="98">
        <v>0</v>
      </c>
      <c r="Z515" s="55">
        <f>SUM(K515:Y515)</f>
        <v>2</v>
      </c>
      <c r="AA515" s="17"/>
      <c r="AC515" s="36" t="s">
        <v>87</v>
      </c>
      <c r="AD515" s="3" t="s">
        <v>145</v>
      </c>
    </row>
    <row r="516" spans="1:30" ht="13.9" customHeight="1" x14ac:dyDescent="0.25">
      <c r="A516" s="15"/>
      <c r="B516" s="49" t="s">
        <v>229</v>
      </c>
      <c r="C516" s="278" t="s">
        <v>297</v>
      </c>
      <c r="D516" s="278"/>
      <c r="E516" s="278"/>
      <c r="F516" s="278"/>
      <c r="G516" s="278"/>
      <c r="H516" s="278"/>
      <c r="I516" s="278"/>
      <c r="J516" s="278"/>
      <c r="K516" s="98">
        <v>0</v>
      </c>
      <c r="L516" s="98">
        <v>0</v>
      </c>
      <c r="M516" s="98">
        <v>0</v>
      </c>
      <c r="N516" s="98">
        <v>1</v>
      </c>
      <c r="O516" s="98">
        <v>1</v>
      </c>
      <c r="P516" s="98">
        <v>0</v>
      </c>
      <c r="Q516" s="98">
        <v>0</v>
      </c>
      <c r="R516" s="98">
        <v>0</v>
      </c>
      <c r="S516" s="98">
        <v>2</v>
      </c>
      <c r="T516" s="98">
        <v>1</v>
      </c>
      <c r="U516" s="98">
        <v>1</v>
      </c>
      <c r="V516" s="98">
        <v>0</v>
      </c>
      <c r="W516" s="98">
        <v>0</v>
      </c>
      <c r="X516" s="98">
        <v>0</v>
      </c>
      <c r="Y516" s="98">
        <v>0</v>
      </c>
      <c r="Z516" s="55">
        <f>SUM(K516:Y516)</f>
        <v>6</v>
      </c>
      <c r="AA516" s="17"/>
      <c r="AC516" s="36" t="s">
        <v>87</v>
      </c>
      <c r="AD516" s="3" t="s">
        <v>146</v>
      </c>
    </row>
    <row r="517" spans="1:30" ht="13.9" customHeight="1" x14ac:dyDescent="0.25">
      <c r="A517" s="15"/>
      <c r="B517" s="81"/>
      <c r="C517" s="277"/>
      <c r="D517" s="278"/>
      <c r="E517" s="278"/>
      <c r="F517" s="278"/>
      <c r="G517" s="278"/>
      <c r="H517" s="278"/>
      <c r="I517" s="278"/>
      <c r="J517" s="278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  <c r="AA517" s="17"/>
      <c r="AC517" s="36" t="s">
        <v>87</v>
      </c>
      <c r="AD517" s="3" t="s">
        <v>147</v>
      </c>
    </row>
    <row r="518" spans="1:30" ht="15" customHeight="1" x14ac:dyDescent="0.25">
      <c r="A518" s="15"/>
      <c r="B518" s="81"/>
      <c r="C518" s="277"/>
      <c r="D518" s="278"/>
      <c r="E518" s="278"/>
      <c r="F518" s="278"/>
      <c r="G518" s="278"/>
      <c r="H518" s="278"/>
      <c r="I518" s="278"/>
      <c r="J518" s="278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  <c r="AA518" s="17"/>
      <c r="AC518" s="36" t="s">
        <v>87</v>
      </c>
      <c r="AD518" s="3" t="s">
        <v>148</v>
      </c>
    </row>
    <row r="519" spans="1:30" ht="15" customHeight="1" x14ac:dyDescent="0.25">
      <c r="A519" s="15"/>
      <c r="B519" s="81"/>
      <c r="C519" s="277"/>
      <c r="D519" s="278"/>
      <c r="E519" s="278"/>
      <c r="F519" s="278"/>
      <c r="G519" s="278"/>
      <c r="H519" s="278"/>
      <c r="I519" s="278"/>
      <c r="J519" s="278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  <c r="AA519" s="17"/>
      <c r="AC519" s="36" t="s">
        <v>87</v>
      </c>
      <c r="AD519" s="3" t="s">
        <v>149</v>
      </c>
    </row>
    <row r="520" spans="1:30" ht="15" customHeight="1" x14ac:dyDescent="0.25">
      <c r="A520" s="15"/>
      <c r="B520" s="81"/>
      <c r="C520" s="277"/>
      <c r="D520" s="278"/>
      <c r="E520" s="278"/>
      <c r="F520" s="278"/>
      <c r="G520" s="278"/>
      <c r="H520" s="278"/>
      <c r="I520" s="278"/>
      <c r="J520" s="278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  <c r="AA520" s="17"/>
      <c r="AC520" s="36" t="s">
        <v>87</v>
      </c>
      <c r="AD520" s="3" t="s">
        <v>150</v>
      </c>
    </row>
    <row r="521" spans="1:30" ht="15" customHeight="1" x14ac:dyDescent="0.25">
      <c r="A521" s="15"/>
      <c r="B521" s="81"/>
      <c r="C521" s="277"/>
      <c r="D521" s="278"/>
      <c r="E521" s="278"/>
      <c r="F521" s="278"/>
      <c r="G521" s="278"/>
      <c r="H521" s="278"/>
      <c r="I521" s="278"/>
      <c r="J521" s="278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  <c r="AA521" s="17"/>
      <c r="AC521" s="36" t="s">
        <v>87</v>
      </c>
      <c r="AD521" s="3" t="s">
        <v>151</v>
      </c>
    </row>
    <row r="522" spans="1:30" ht="15" customHeight="1" x14ac:dyDescent="0.25">
      <c r="A522" s="15"/>
      <c r="B522" s="81"/>
      <c r="C522" s="277"/>
      <c r="D522" s="278"/>
      <c r="E522" s="278"/>
      <c r="F522" s="278"/>
      <c r="G522" s="278"/>
      <c r="H522" s="278"/>
      <c r="I522" s="278"/>
      <c r="J522" s="278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  <c r="AA522" s="17"/>
      <c r="AC522" s="36" t="s">
        <v>87</v>
      </c>
      <c r="AD522" s="3" t="s">
        <v>152</v>
      </c>
    </row>
    <row r="523" spans="1:30" ht="15" customHeight="1" x14ac:dyDescent="0.25">
      <c r="A523" s="15"/>
      <c r="B523" s="81"/>
      <c r="C523" s="277"/>
      <c r="D523" s="278"/>
      <c r="E523" s="278"/>
      <c r="F523" s="278"/>
      <c r="G523" s="278"/>
      <c r="H523" s="278"/>
      <c r="I523" s="278"/>
      <c r="J523" s="278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  <c r="AA523" s="17"/>
      <c r="AC523" s="36" t="s">
        <v>87</v>
      </c>
      <c r="AD523" s="3" t="s">
        <v>153</v>
      </c>
    </row>
    <row r="524" spans="1:30" ht="15" customHeight="1" x14ac:dyDescent="0.25">
      <c r="A524" s="15"/>
      <c r="B524" s="81"/>
      <c r="C524" s="277"/>
      <c r="D524" s="278"/>
      <c r="E524" s="278"/>
      <c r="F524" s="278"/>
      <c r="G524" s="278"/>
      <c r="H524" s="278"/>
      <c r="I524" s="278"/>
      <c r="J524" s="278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  <c r="AA524" s="17"/>
      <c r="AC524" s="36" t="s">
        <v>87</v>
      </c>
      <c r="AD524" s="3" t="s">
        <v>154</v>
      </c>
    </row>
    <row r="525" spans="1:30" ht="15" customHeight="1" x14ac:dyDescent="0.25">
      <c r="A525" s="18"/>
      <c r="B525" s="81"/>
      <c r="C525" s="277"/>
      <c r="D525" s="278"/>
      <c r="E525" s="278"/>
      <c r="F525" s="278"/>
      <c r="G525" s="278"/>
      <c r="H525" s="278"/>
      <c r="I525" s="278"/>
      <c r="J525" s="278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  <c r="AA525" s="17"/>
      <c r="AC525" s="36" t="s">
        <v>87</v>
      </c>
      <c r="AD525" s="3" t="s">
        <v>155</v>
      </c>
    </row>
    <row r="526" spans="1:30" ht="15" customHeight="1" x14ac:dyDescent="0.25">
      <c r="A526" s="18"/>
      <c r="B526" s="81"/>
      <c r="C526" s="277"/>
      <c r="D526" s="278"/>
      <c r="E526" s="278"/>
      <c r="F526" s="278"/>
      <c r="G526" s="278"/>
      <c r="H526" s="278"/>
      <c r="I526" s="278"/>
      <c r="J526" s="278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  <c r="AA526" s="17"/>
      <c r="AC526" s="36" t="s">
        <v>87</v>
      </c>
      <c r="AD526" s="3" t="s">
        <v>156</v>
      </c>
    </row>
    <row r="527" spans="1:30" ht="30" customHeight="1" x14ac:dyDescent="0.25">
      <c r="A527" s="19" t="s">
        <v>34</v>
      </c>
      <c r="B527" s="284" t="s">
        <v>397</v>
      </c>
      <c r="C527" s="279"/>
      <c r="D527" s="279"/>
      <c r="E527" s="279"/>
      <c r="F527" s="279"/>
      <c r="G527" s="279"/>
      <c r="H527" s="279"/>
      <c r="I527" s="279"/>
      <c r="J527" s="285"/>
      <c r="K527" s="57">
        <f t="shared" ref="K527:Y527" si="52">SUM(K514:K526)</f>
        <v>0</v>
      </c>
      <c r="L527" s="57">
        <f t="shared" si="52"/>
        <v>1</v>
      </c>
      <c r="M527" s="57">
        <f t="shared" si="52"/>
        <v>1</v>
      </c>
      <c r="N527" s="57">
        <f t="shared" si="52"/>
        <v>1</v>
      </c>
      <c r="O527" s="57">
        <f t="shared" si="52"/>
        <v>1</v>
      </c>
      <c r="P527" s="57">
        <f t="shared" si="52"/>
        <v>1</v>
      </c>
      <c r="Q527" s="57">
        <f t="shared" si="52"/>
        <v>2</v>
      </c>
      <c r="R527" s="57">
        <f t="shared" si="52"/>
        <v>3</v>
      </c>
      <c r="S527" s="57">
        <f t="shared" si="52"/>
        <v>10</v>
      </c>
      <c r="T527" s="57">
        <f t="shared" si="52"/>
        <v>3</v>
      </c>
      <c r="U527" s="57">
        <f t="shared" si="52"/>
        <v>2</v>
      </c>
      <c r="V527" s="57">
        <f t="shared" si="52"/>
        <v>0</v>
      </c>
      <c r="W527" s="57">
        <f t="shared" si="52"/>
        <v>1</v>
      </c>
      <c r="X527" s="57">
        <f t="shared" si="52"/>
        <v>3</v>
      </c>
      <c r="Y527" s="57">
        <f t="shared" si="52"/>
        <v>1</v>
      </c>
      <c r="Z527" s="57">
        <f t="shared" ref="Z527:Z535" si="53">SUM(K527:Y527)</f>
        <v>30</v>
      </c>
      <c r="AC527" s="36" t="s">
        <v>87</v>
      </c>
      <c r="AD527" s="1" t="s">
        <v>183</v>
      </c>
    </row>
    <row r="528" spans="1:30" ht="30" customHeight="1" x14ac:dyDescent="0.25">
      <c r="A528" s="20" t="s">
        <v>58</v>
      </c>
      <c r="B528" s="21" t="s">
        <v>298</v>
      </c>
      <c r="C528" s="286" t="s">
        <v>299</v>
      </c>
      <c r="D528" s="286"/>
      <c r="E528" s="286"/>
      <c r="F528" s="286"/>
      <c r="G528" s="286"/>
      <c r="H528" s="286"/>
      <c r="I528" s="286"/>
      <c r="J528" s="287"/>
      <c r="K528" s="98">
        <v>0</v>
      </c>
      <c r="L528" s="98">
        <v>1</v>
      </c>
      <c r="M528" s="98">
        <v>1</v>
      </c>
      <c r="N528" s="98">
        <v>0</v>
      </c>
      <c r="O528" s="98">
        <v>1</v>
      </c>
      <c r="P528" s="98">
        <v>2</v>
      </c>
      <c r="Q528" s="98">
        <v>1</v>
      </c>
      <c r="R528" s="98">
        <v>14</v>
      </c>
      <c r="S528" s="98">
        <v>5</v>
      </c>
      <c r="T528" s="98">
        <v>0</v>
      </c>
      <c r="U528" s="98">
        <v>1</v>
      </c>
      <c r="V528" s="98">
        <v>4</v>
      </c>
      <c r="W528" s="98">
        <v>5</v>
      </c>
      <c r="X528" s="98">
        <v>1</v>
      </c>
      <c r="Y528" s="98">
        <v>0</v>
      </c>
      <c r="Z528" s="55">
        <f t="shared" si="53"/>
        <v>36</v>
      </c>
      <c r="AA528" s="17"/>
      <c r="AC528" s="36" t="s">
        <v>87</v>
      </c>
      <c r="AD528" s="3" t="s">
        <v>157</v>
      </c>
    </row>
    <row r="529" spans="1:30" ht="13.9" customHeight="1" x14ac:dyDescent="0.25">
      <c r="A529" s="22" t="s">
        <v>59</v>
      </c>
      <c r="B529" s="49" t="s">
        <v>102</v>
      </c>
      <c r="C529" s="278" t="s">
        <v>300</v>
      </c>
      <c r="D529" s="278"/>
      <c r="E529" s="278"/>
      <c r="F529" s="278"/>
      <c r="G529" s="278"/>
      <c r="H529" s="278"/>
      <c r="I529" s="278"/>
      <c r="J529" s="278"/>
      <c r="K529" s="98">
        <v>0</v>
      </c>
      <c r="L529" s="98">
        <v>0</v>
      </c>
      <c r="M529" s="98">
        <v>0</v>
      </c>
      <c r="N529" s="98">
        <v>0</v>
      </c>
      <c r="O529" s="98">
        <v>0</v>
      </c>
      <c r="P529" s="98">
        <v>1</v>
      </c>
      <c r="Q529" s="98">
        <v>0</v>
      </c>
      <c r="R529" s="98">
        <v>2</v>
      </c>
      <c r="S529" s="98">
        <v>0</v>
      </c>
      <c r="T529" s="98">
        <v>0</v>
      </c>
      <c r="U529" s="98">
        <v>0</v>
      </c>
      <c r="V529" s="98">
        <v>1</v>
      </c>
      <c r="W529" s="98">
        <v>3</v>
      </c>
      <c r="X529" s="98">
        <v>2</v>
      </c>
      <c r="Y529" s="98">
        <v>0</v>
      </c>
      <c r="Z529" s="55">
        <f t="shared" si="53"/>
        <v>9</v>
      </c>
      <c r="AA529" s="17"/>
      <c r="AC529" s="36" t="s">
        <v>87</v>
      </c>
      <c r="AD529" s="3" t="s">
        <v>158</v>
      </c>
    </row>
    <row r="530" spans="1:30" ht="13.9" customHeight="1" x14ac:dyDescent="0.25">
      <c r="A530" s="18"/>
      <c r="B530" s="49" t="s">
        <v>229</v>
      </c>
      <c r="C530" s="278" t="s">
        <v>301</v>
      </c>
      <c r="D530" s="278"/>
      <c r="E530" s="278"/>
      <c r="F530" s="278"/>
      <c r="G530" s="278"/>
      <c r="H530" s="278"/>
      <c r="I530" s="278"/>
      <c r="J530" s="278"/>
      <c r="K530" s="98">
        <v>0</v>
      </c>
      <c r="L530" s="98">
        <v>0</v>
      </c>
      <c r="M530" s="98">
        <v>0</v>
      </c>
      <c r="N530" s="98">
        <v>2</v>
      </c>
      <c r="O530" s="98">
        <v>0</v>
      </c>
      <c r="P530" s="98">
        <v>18</v>
      </c>
      <c r="Q530" s="98">
        <v>6</v>
      </c>
      <c r="R530" s="98">
        <v>43</v>
      </c>
      <c r="S530" s="98">
        <v>10</v>
      </c>
      <c r="T530" s="98">
        <v>0</v>
      </c>
      <c r="U530" s="98">
        <v>0</v>
      </c>
      <c r="V530" s="98">
        <v>0</v>
      </c>
      <c r="W530" s="98">
        <v>2</v>
      </c>
      <c r="X530" s="98">
        <v>0</v>
      </c>
      <c r="Y530" s="98">
        <v>0</v>
      </c>
      <c r="Z530" s="55">
        <f t="shared" si="53"/>
        <v>81</v>
      </c>
      <c r="AA530" s="17"/>
      <c r="AC530" s="36" t="s">
        <v>87</v>
      </c>
      <c r="AD530" s="3" t="s">
        <v>159</v>
      </c>
    </row>
    <row r="531" spans="1:30" ht="13.9" customHeight="1" x14ac:dyDescent="0.25">
      <c r="A531" s="18"/>
      <c r="B531" s="49" t="s">
        <v>231</v>
      </c>
      <c r="C531" s="278" t="s">
        <v>302</v>
      </c>
      <c r="D531" s="278"/>
      <c r="E531" s="278"/>
      <c r="F531" s="278"/>
      <c r="G531" s="278"/>
      <c r="H531" s="278"/>
      <c r="I531" s="278"/>
      <c r="J531" s="278"/>
      <c r="K531" s="98">
        <v>0</v>
      </c>
      <c r="L531" s="98">
        <v>0</v>
      </c>
      <c r="M531" s="98">
        <v>0</v>
      </c>
      <c r="N531" s="98">
        <v>0</v>
      </c>
      <c r="O531" s="98">
        <v>0</v>
      </c>
      <c r="P531" s="98">
        <v>1</v>
      </c>
      <c r="Q531" s="98">
        <v>0</v>
      </c>
      <c r="R531" s="98">
        <v>0</v>
      </c>
      <c r="S531" s="98">
        <v>2</v>
      </c>
      <c r="T531" s="98">
        <v>1</v>
      </c>
      <c r="U531" s="98">
        <v>0</v>
      </c>
      <c r="V531" s="98">
        <v>0</v>
      </c>
      <c r="W531" s="98">
        <v>1</v>
      </c>
      <c r="X531" s="98">
        <v>2</v>
      </c>
      <c r="Y531" s="98">
        <v>0</v>
      </c>
      <c r="Z531" s="55">
        <f t="shared" si="53"/>
        <v>7</v>
      </c>
      <c r="AA531" s="17"/>
      <c r="AC531" s="36" t="s">
        <v>87</v>
      </c>
      <c r="AD531" s="3" t="s">
        <v>160</v>
      </c>
    </row>
    <row r="532" spans="1:30" ht="13.5" customHeight="1" x14ac:dyDescent="0.25">
      <c r="A532" s="18"/>
      <c r="B532" s="49" t="s">
        <v>233</v>
      </c>
      <c r="C532" s="278" t="s">
        <v>303</v>
      </c>
      <c r="D532" s="278"/>
      <c r="E532" s="278"/>
      <c r="F532" s="278"/>
      <c r="G532" s="278"/>
      <c r="H532" s="278"/>
      <c r="I532" s="278"/>
      <c r="J532" s="278"/>
      <c r="K532" s="98">
        <v>0</v>
      </c>
      <c r="L532" s="98">
        <v>0</v>
      </c>
      <c r="M532" s="98">
        <v>0</v>
      </c>
      <c r="N532" s="98">
        <v>0</v>
      </c>
      <c r="O532" s="98">
        <v>0</v>
      </c>
      <c r="P532" s="98">
        <v>0</v>
      </c>
      <c r="Q532" s="98">
        <v>0</v>
      </c>
      <c r="R532" s="98">
        <v>0</v>
      </c>
      <c r="S532" s="98">
        <v>0</v>
      </c>
      <c r="T532" s="98">
        <v>1</v>
      </c>
      <c r="U532" s="98">
        <v>0</v>
      </c>
      <c r="V532" s="98">
        <v>0</v>
      </c>
      <c r="W532" s="98">
        <v>0</v>
      </c>
      <c r="X532" s="98">
        <v>0</v>
      </c>
      <c r="Y532" s="98">
        <v>0</v>
      </c>
      <c r="Z532" s="55">
        <f t="shared" si="53"/>
        <v>1</v>
      </c>
      <c r="AA532" s="17"/>
      <c r="AC532" s="36" t="s">
        <v>87</v>
      </c>
      <c r="AD532" s="3" t="s">
        <v>161</v>
      </c>
    </row>
    <row r="533" spans="1:30" ht="13.5" customHeight="1" x14ac:dyDescent="0.25">
      <c r="A533" s="18"/>
      <c r="B533" s="49" t="s">
        <v>235</v>
      </c>
      <c r="C533" s="278" t="s">
        <v>304</v>
      </c>
      <c r="D533" s="278"/>
      <c r="E533" s="278"/>
      <c r="F533" s="278"/>
      <c r="G533" s="278"/>
      <c r="H533" s="278"/>
      <c r="I533" s="278"/>
      <c r="J533" s="278"/>
      <c r="K533" s="98">
        <v>0</v>
      </c>
      <c r="L533" s="98">
        <v>0</v>
      </c>
      <c r="M533" s="98">
        <v>0</v>
      </c>
      <c r="N533" s="98">
        <v>0</v>
      </c>
      <c r="O533" s="98">
        <v>0</v>
      </c>
      <c r="P533" s="98">
        <v>0</v>
      </c>
      <c r="Q533" s="98">
        <v>1</v>
      </c>
      <c r="R533" s="98">
        <v>0</v>
      </c>
      <c r="S533" s="98">
        <v>0</v>
      </c>
      <c r="T533" s="98">
        <v>0</v>
      </c>
      <c r="U533" s="98">
        <v>1</v>
      </c>
      <c r="V533" s="98">
        <v>0</v>
      </c>
      <c r="W533" s="98">
        <v>0</v>
      </c>
      <c r="X533" s="98">
        <v>0</v>
      </c>
      <c r="Y533" s="98">
        <v>0</v>
      </c>
      <c r="Z533" s="55">
        <f t="shared" si="53"/>
        <v>2</v>
      </c>
      <c r="AA533" s="17"/>
      <c r="AC533" s="36" t="s">
        <v>87</v>
      </c>
      <c r="AD533" s="3" t="s">
        <v>162</v>
      </c>
    </row>
    <row r="534" spans="1:30" ht="13.5" customHeight="1" x14ac:dyDescent="0.25">
      <c r="A534" s="18"/>
      <c r="B534" s="49" t="s">
        <v>237</v>
      </c>
      <c r="C534" s="278" t="s">
        <v>305</v>
      </c>
      <c r="D534" s="278"/>
      <c r="E534" s="278"/>
      <c r="F534" s="278"/>
      <c r="G534" s="278"/>
      <c r="H534" s="278"/>
      <c r="I534" s="278"/>
      <c r="J534" s="278"/>
      <c r="K534" s="98">
        <v>0</v>
      </c>
      <c r="L534" s="98">
        <v>0</v>
      </c>
      <c r="M534" s="98">
        <v>0</v>
      </c>
      <c r="N534" s="98">
        <v>0</v>
      </c>
      <c r="O534" s="98">
        <v>0</v>
      </c>
      <c r="P534" s="98">
        <v>0</v>
      </c>
      <c r="Q534" s="98">
        <v>0</v>
      </c>
      <c r="R534" s="98">
        <v>0</v>
      </c>
      <c r="S534" s="98">
        <v>0</v>
      </c>
      <c r="T534" s="98">
        <v>0</v>
      </c>
      <c r="U534" s="98">
        <v>6</v>
      </c>
      <c r="V534" s="98">
        <v>0</v>
      </c>
      <c r="W534" s="98">
        <v>20</v>
      </c>
      <c r="X534" s="98">
        <v>0</v>
      </c>
      <c r="Y534" s="98">
        <v>5</v>
      </c>
      <c r="Z534" s="55">
        <f t="shared" si="53"/>
        <v>31</v>
      </c>
      <c r="AA534" s="17"/>
      <c r="AC534" s="36" t="s">
        <v>87</v>
      </c>
      <c r="AD534" s="3" t="s">
        <v>163</v>
      </c>
    </row>
    <row r="535" spans="1:30" ht="13.5" customHeight="1" x14ac:dyDescent="0.25">
      <c r="A535" s="18"/>
      <c r="B535" s="49" t="s">
        <v>239</v>
      </c>
      <c r="C535" s="278" t="s">
        <v>306</v>
      </c>
      <c r="D535" s="278"/>
      <c r="E535" s="278"/>
      <c r="F535" s="278"/>
      <c r="G535" s="278"/>
      <c r="H535" s="278"/>
      <c r="I535" s="278"/>
      <c r="J535" s="278"/>
      <c r="K535" s="98">
        <v>0</v>
      </c>
      <c r="L535" s="98">
        <v>0</v>
      </c>
      <c r="M535" s="98">
        <v>0</v>
      </c>
      <c r="N535" s="98">
        <v>0</v>
      </c>
      <c r="O535" s="98">
        <v>0</v>
      </c>
      <c r="P535" s="98">
        <v>0</v>
      </c>
      <c r="Q535" s="98">
        <v>0</v>
      </c>
      <c r="R535" s="98">
        <v>0</v>
      </c>
      <c r="S535" s="98">
        <v>0</v>
      </c>
      <c r="T535" s="98">
        <v>0</v>
      </c>
      <c r="U535" s="98">
        <v>0</v>
      </c>
      <c r="V535" s="98">
        <v>12</v>
      </c>
      <c r="W535" s="98">
        <v>0</v>
      </c>
      <c r="X535" s="98">
        <v>0</v>
      </c>
      <c r="Y535" s="98">
        <v>0</v>
      </c>
      <c r="Z535" s="55">
        <f t="shared" si="53"/>
        <v>12</v>
      </c>
      <c r="AA535" s="17"/>
      <c r="AC535" s="36" t="s">
        <v>87</v>
      </c>
      <c r="AD535" s="3" t="s">
        <v>164</v>
      </c>
    </row>
    <row r="536" spans="1:30" ht="13.5" customHeight="1" x14ac:dyDescent="0.25">
      <c r="A536" s="18"/>
      <c r="B536" s="83"/>
      <c r="C536" s="277"/>
      <c r="D536" s="278"/>
      <c r="E536" s="278"/>
      <c r="F536" s="278"/>
      <c r="G536" s="278"/>
      <c r="H536" s="278"/>
      <c r="I536" s="278"/>
      <c r="J536" s="278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  <c r="AA536" s="17"/>
      <c r="AC536" s="36" t="s">
        <v>87</v>
      </c>
      <c r="AD536" s="3" t="s">
        <v>165</v>
      </c>
    </row>
    <row r="537" spans="1:30" ht="13.5" customHeight="1" x14ac:dyDescent="0.25">
      <c r="A537" s="18"/>
      <c r="B537" s="83"/>
      <c r="C537" s="277"/>
      <c r="D537" s="278"/>
      <c r="E537" s="278"/>
      <c r="F537" s="278"/>
      <c r="G537" s="278"/>
      <c r="H537" s="278"/>
      <c r="I537" s="278"/>
      <c r="J537" s="278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  <c r="AA537" s="17"/>
      <c r="AC537" s="36" t="s">
        <v>87</v>
      </c>
      <c r="AD537" s="3" t="s">
        <v>166</v>
      </c>
    </row>
    <row r="538" spans="1:30" ht="13.5" customHeight="1" x14ac:dyDescent="0.25">
      <c r="A538" s="18"/>
      <c r="B538" s="83"/>
      <c r="C538" s="277"/>
      <c r="D538" s="278"/>
      <c r="E538" s="278"/>
      <c r="F538" s="278"/>
      <c r="G538" s="278"/>
      <c r="H538" s="278"/>
      <c r="I538" s="278"/>
      <c r="J538" s="278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  <c r="AA538" s="17"/>
      <c r="AC538" s="36" t="s">
        <v>87</v>
      </c>
      <c r="AD538" s="3" t="s">
        <v>167</v>
      </c>
    </row>
    <row r="539" spans="1:30" ht="13.5" customHeight="1" x14ac:dyDescent="0.25">
      <c r="A539" s="18"/>
      <c r="B539" s="83"/>
      <c r="C539" s="277"/>
      <c r="D539" s="278"/>
      <c r="E539" s="278"/>
      <c r="F539" s="278"/>
      <c r="G539" s="278"/>
      <c r="H539" s="278"/>
      <c r="I539" s="278"/>
      <c r="J539" s="278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  <c r="AA539" s="17"/>
      <c r="AC539" s="36" t="s">
        <v>87</v>
      </c>
      <c r="AD539" s="3" t="s">
        <v>168</v>
      </c>
    </row>
    <row r="540" spans="1:30" ht="13.5" customHeight="1" x14ac:dyDescent="0.25">
      <c r="A540" s="18"/>
      <c r="B540" s="83"/>
      <c r="C540" s="277"/>
      <c r="D540" s="278"/>
      <c r="E540" s="278"/>
      <c r="F540" s="278"/>
      <c r="G540" s="278"/>
      <c r="H540" s="278"/>
      <c r="I540" s="278"/>
      <c r="J540" s="278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  <c r="AA540" s="17"/>
      <c r="AC540" s="1" t="s">
        <v>87</v>
      </c>
      <c r="AD540" s="3" t="s">
        <v>169</v>
      </c>
    </row>
    <row r="541" spans="1:30" ht="30" customHeight="1" x14ac:dyDescent="0.25">
      <c r="A541" s="19" t="s">
        <v>34</v>
      </c>
      <c r="B541" s="279" t="s">
        <v>397</v>
      </c>
      <c r="C541" s="280"/>
      <c r="D541" s="280"/>
      <c r="E541" s="280"/>
      <c r="F541" s="280"/>
      <c r="G541" s="280"/>
      <c r="H541" s="280"/>
      <c r="I541" s="280"/>
      <c r="J541" s="281"/>
      <c r="K541" s="57">
        <f t="shared" ref="K541:Y541" si="54">SUM(K528:K540)</f>
        <v>0</v>
      </c>
      <c r="L541" s="57">
        <f t="shared" si="54"/>
        <v>1</v>
      </c>
      <c r="M541" s="57">
        <f t="shared" si="54"/>
        <v>1</v>
      </c>
      <c r="N541" s="57">
        <f t="shared" si="54"/>
        <v>2</v>
      </c>
      <c r="O541" s="57">
        <f t="shared" si="54"/>
        <v>1</v>
      </c>
      <c r="P541" s="57">
        <f t="shared" si="54"/>
        <v>22</v>
      </c>
      <c r="Q541" s="57">
        <f t="shared" si="54"/>
        <v>8</v>
      </c>
      <c r="R541" s="57">
        <f t="shared" si="54"/>
        <v>59</v>
      </c>
      <c r="S541" s="57">
        <f t="shared" si="54"/>
        <v>17</v>
      </c>
      <c r="T541" s="57">
        <f t="shared" si="54"/>
        <v>2</v>
      </c>
      <c r="U541" s="57">
        <f t="shared" si="54"/>
        <v>8</v>
      </c>
      <c r="V541" s="57">
        <f t="shared" si="54"/>
        <v>17</v>
      </c>
      <c r="W541" s="57">
        <f t="shared" si="54"/>
        <v>31</v>
      </c>
      <c r="X541" s="57">
        <f t="shared" si="54"/>
        <v>5</v>
      </c>
      <c r="Y541" s="57">
        <f t="shared" si="54"/>
        <v>5</v>
      </c>
      <c r="Z541" s="57">
        <f>SUM(K541:Y541)</f>
        <v>179</v>
      </c>
      <c r="AC541" s="1" t="s">
        <v>87</v>
      </c>
      <c r="AD541" s="1" t="s">
        <v>183</v>
      </c>
    </row>
    <row r="542" spans="1:30" ht="15.75" customHeight="1" x14ac:dyDescent="0.25">
      <c r="AA542" s="1" t="s">
        <v>97</v>
      </c>
      <c r="AC542"/>
    </row>
    <row r="543" spans="1:30" ht="16.5" customHeight="1" x14ac:dyDescent="0.25">
      <c r="C543" s="253" t="s">
        <v>36</v>
      </c>
      <c r="D543" s="254"/>
      <c r="E543" s="254"/>
      <c r="F543" s="254"/>
      <c r="G543" s="254"/>
      <c r="H543" s="254"/>
      <c r="I543" s="254"/>
      <c r="J543" s="254"/>
      <c r="K543" s="254"/>
      <c r="L543" s="254"/>
      <c r="M543" s="254"/>
      <c r="N543" s="253" t="s">
        <v>42</v>
      </c>
      <c r="O543" s="254"/>
      <c r="P543" s="254"/>
      <c r="Q543" s="254"/>
      <c r="R543" s="254"/>
      <c r="S543" s="254"/>
      <c r="T543" s="254"/>
      <c r="U543" s="254"/>
      <c r="V543" s="254"/>
      <c r="W543" s="254"/>
      <c r="X543" s="254"/>
      <c r="Y543" s="255"/>
      <c r="AC543"/>
    </row>
    <row r="544" spans="1:30" ht="24" customHeight="1" x14ac:dyDescent="0.25">
      <c r="A544" s="23"/>
      <c r="B544" s="6"/>
      <c r="C544" s="282" t="s">
        <v>403</v>
      </c>
      <c r="D544" s="283"/>
      <c r="E544" s="283"/>
      <c r="F544" s="282" t="s">
        <v>404</v>
      </c>
      <c r="G544" s="283"/>
      <c r="H544" s="283"/>
      <c r="I544" s="282" t="s">
        <v>405</v>
      </c>
      <c r="J544" s="283"/>
      <c r="K544" s="282" t="s">
        <v>406</v>
      </c>
      <c r="L544" s="282" t="s">
        <v>407</v>
      </c>
      <c r="M544" s="283"/>
      <c r="N544" s="163" t="s">
        <v>403</v>
      </c>
      <c r="O544" s="164" t="s">
        <v>404</v>
      </c>
      <c r="P544" s="282" t="s">
        <v>405</v>
      </c>
      <c r="Q544" s="283"/>
      <c r="R544" s="282" t="s">
        <v>406</v>
      </c>
      <c r="S544" s="283"/>
      <c r="T544" s="282" t="s">
        <v>407</v>
      </c>
      <c r="U544" s="283"/>
      <c r="V544" s="282" t="s">
        <v>408</v>
      </c>
      <c r="W544" s="283"/>
      <c r="X544" s="165" t="s">
        <v>409</v>
      </c>
      <c r="Y544" s="166" t="s">
        <v>410</v>
      </c>
      <c r="AC544"/>
    </row>
    <row r="545" spans="1:30" ht="24" customHeight="1" x14ac:dyDescent="0.25">
      <c r="A545" s="24"/>
      <c r="B545" s="25"/>
      <c r="C545" s="283"/>
      <c r="D545" s="283"/>
      <c r="E545" s="283"/>
      <c r="F545" s="283"/>
      <c r="G545" s="283"/>
      <c r="H545" s="283"/>
      <c r="I545" s="283"/>
      <c r="J545" s="283"/>
      <c r="K545" s="283"/>
      <c r="L545" s="283"/>
      <c r="M545" s="283"/>
      <c r="N545" s="167" t="s">
        <v>411</v>
      </c>
      <c r="O545" s="168" t="s">
        <v>412</v>
      </c>
      <c r="P545" s="275" t="s">
        <v>413</v>
      </c>
      <c r="Q545" s="276"/>
      <c r="R545" s="275" t="s">
        <v>414</v>
      </c>
      <c r="S545" s="276"/>
      <c r="T545" s="275" t="s">
        <v>415</v>
      </c>
      <c r="U545" s="276"/>
      <c r="V545" s="275" t="s">
        <v>416</v>
      </c>
      <c r="W545" s="276"/>
      <c r="X545" s="169" t="s">
        <v>417</v>
      </c>
      <c r="Y545" s="170" t="s">
        <v>418</v>
      </c>
      <c r="AC545"/>
    </row>
    <row r="546" spans="1:30" ht="15" customHeight="1" x14ac:dyDescent="0.25">
      <c r="AC546"/>
    </row>
    <row r="547" spans="1:30" ht="16.5" customHeight="1" x14ac:dyDescent="0.25">
      <c r="J547" s="273"/>
      <c r="K547" s="273"/>
      <c r="L547" s="273"/>
      <c r="M547" s="273"/>
      <c r="N547" s="273"/>
      <c r="O547" s="273"/>
      <c r="P547" s="273"/>
      <c r="Q547" s="273"/>
      <c r="R547" s="273"/>
      <c r="S547" s="273"/>
      <c r="T547" s="273"/>
      <c r="U547" s="273"/>
      <c r="V547" s="273"/>
      <c r="W547" s="273"/>
      <c r="X547" s="6"/>
      <c r="Y547" s="7"/>
      <c r="Z547" s="7"/>
      <c r="AA547" s="8"/>
      <c r="AC547"/>
      <c r="AD547" t="s">
        <v>377</v>
      </c>
    </row>
    <row r="548" spans="1:30" ht="22.5" customHeight="1" x14ac:dyDescent="0.25">
      <c r="J548" s="271" t="s">
        <v>1</v>
      </c>
      <c r="K548" s="271"/>
      <c r="L548" s="271"/>
      <c r="M548" s="271"/>
      <c r="N548" s="9" t="s">
        <v>341</v>
      </c>
      <c r="O548" s="9"/>
      <c r="P548" s="9"/>
      <c r="Q548" s="9"/>
      <c r="R548" s="9" t="s">
        <v>3</v>
      </c>
      <c r="S548" s="9"/>
      <c r="T548" s="9"/>
      <c r="U548" s="9" t="s">
        <v>340</v>
      </c>
      <c r="W548" s="9"/>
      <c r="X548" s="10"/>
      <c r="Y548" s="272" t="s">
        <v>85</v>
      </c>
      <c r="Z548" s="272"/>
      <c r="AC548"/>
    </row>
    <row r="549" spans="1:30" ht="22.5" customHeight="1" x14ac:dyDescent="0.25">
      <c r="J549" s="271" t="s">
        <v>2</v>
      </c>
      <c r="K549" s="271"/>
      <c r="L549" s="271"/>
      <c r="M549" s="271"/>
      <c r="N549" s="9" t="s">
        <v>340</v>
      </c>
      <c r="O549" s="9"/>
      <c r="P549" s="9"/>
      <c r="Q549" s="9"/>
      <c r="R549" s="9" t="s">
        <v>4</v>
      </c>
      <c r="S549" s="9"/>
      <c r="T549" s="9"/>
      <c r="U549" s="9" t="s">
        <v>339</v>
      </c>
      <c r="W549" s="9"/>
      <c r="X549" s="10"/>
      <c r="Y549" s="272"/>
      <c r="Z549" s="272"/>
      <c r="AC549"/>
    </row>
    <row r="550" spans="1:30" ht="22.5" customHeight="1" x14ac:dyDescent="0.25">
      <c r="J550" s="273"/>
      <c r="K550" s="273"/>
      <c r="L550" s="273"/>
      <c r="M550" s="273"/>
      <c r="N550" s="9"/>
      <c r="O550" s="9"/>
      <c r="P550" s="9"/>
      <c r="Q550" s="9"/>
      <c r="R550" s="9" t="s">
        <v>5</v>
      </c>
      <c r="S550" s="9"/>
      <c r="T550" s="9"/>
      <c r="U550" s="9" t="s">
        <v>342</v>
      </c>
      <c r="W550" s="9"/>
      <c r="Y550" s="274" t="s">
        <v>377</v>
      </c>
      <c r="Z550" s="274"/>
      <c r="AC550"/>
    </row>
    <row r="551" spans="1:30" ht="23.25" customHeight="1" x14ac:dyDescent="0.25"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267"/>
      <c r="X551" s="267"/>
      <c r="Y551" s="267"/>
      <c r="Z551" s="267"/>
      <c r="AC551"/>
    </row>
    <row r="552" spans="1:30" ht="23.25" customHeight="1" x14ac:dyDescent="0.25"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267"/>
      <c r="X552" s="267"/>
      <c r="Y552" s="267"/>
      <c r="Z552" s="267"/>
      <c r="AC552"/>
    </row>
    <row r="553" spans="1:30" ht="23.25" customHeight="1" x14ac:dyDescent="0.25"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268" t="s">
        <v>378</v>
      </c>
      <c r="X553" s="268"/>
      <c r="Y553" s="268"/>
      <c r="Z553" s="268"/>
      <c r="AC553"/>
    </row>
    <row r="554" spans="1:30" ht="24.95" customHeight="1" x14ac:dyDescent="0.25">
      <c r="A554" s="48" t="s">
        <v>6</v>
      </c>
      <c r="B554" s="269" t="s">
        <v>7</v>
      </c>
      <c r="C554" s="269"/>
      <c r="D554" s="269"/>
      <c r="E554" s="269"/>
      <c r="F554" s="269"/>
      <c r="G554" s="269"/>
      <c r="H554" s="269"/>
      <c r="I554" s="269"/>
      <c r="J554" s="269"/>
      <c r="K554" s="269" t="s">
        <v>8</v>
      </c>
      <c r="L554" s="269"/>
      <c r="M554" s="269"/>
      <c r="N554" s="269"/>
      <c r="O554" s="269"/>
      <c r="P554" s="269"/>
      <c r="Q554" s="269"/>
      <c r="R554" s="269"/>
      <c r="S554" s="269"/>
      <c r="T554" s="269"/>
      <c r="U554" s="269"/>
      <c r="V554" s="269"/>
      <c r="W554" s="269"/>
      <c r="X554" s="269"/>
      <c r="Y554" s="269"/>
      <c r="Z554" s="269"/>
      <c r="AC554"/>
    </row>
    <row r="555" spans="1:30" ht="48.75" customHeight="1" x14ac:dyDescent="0.25">
      <c r="A555" s="48" t="s">
        <v>55</v>
      </c>
      <c r="B555" s="270" t="s">
        <v>56</v>
      </c>
      <c r="C555" s="270"/>
      <c r="D555" s="270"/>
      <c r="E555" s="270"/>
      <c r="F555" s="270"/>
      <c r="G555" s="270"/>
      <c r="H555" s="270"/>
      <c r="I555" s="270"/>
      <c r="J555" s="270"/>
      <c r="K555" s="11" t="s">
        <v>217</v>
      </c>
      <c r="L555" s="11" t="s">
        <v>220</v>
      </c>
      <c r="M555" s="11" t="s">
        <v>222</v>
      </c>
      <c r="N555" s="11" t="s">
        <v>224</v>
      </c>
      <c r="O555" s="11" t="s">
        <v>226</v>
      </c>
      <c r="P555" s="97"/>
      <c r="Q555" s="97"/>
      <c r="R555" s="97"/>
      <c r="S555" s="97"/>
      <c r="T555" s="97"/>
      <c r="U555" s="97"/>
      <c r="V555" s="97"/>
      <c r="W555" s="97"/>
      <c r="X555" s="97"/>
      <c r="Y555" s="97"/>
      <c r="Z555" s="48" t="s">
        <v>10</v>
      </c>
      <c r="AC555"/>
      <c r="AD555" t="s">
        <v>218</v>
      </c>
    </row>
    <row r="556" spans="1:30" ht="12.75" customHeight="1" x14ac:dyDescent="0.25">
      <c r="A556" s="12" t="s">
        <v>11</v>
      </c>
      <c r="B556" s="261" t="s">
        <v>12</v>
      </c>
      <c r="C556" s="261"/>
      <c r="D556" s="261"/>
      <c r="E556" s="261"/>
      <c r="F556" s="261"/>
      <c r="G556" s="261"/>
      <c r="H556" s="261"/>
      <c r="I556" s="261"/>
      <c r="J556" s="261"/>
      <c r="K556" s="13" t="s">
        <v>13</v>
      </c>
      <c r="L556" s="13" t="s">
        <v>14</v>
      </c>
      <c r="M556" s="13" t="s">
        <v>15</v>
      </c>
      <c r="N556" s="13" t="s">
        <v>16</v>
      </c>
      <c r="O556" s="13" t="s">
        <v>17</v>
      </c>
      <c r="P556" s="13" t="s">
        <v>18</v>
      </c>
      <c r="Q556" s="13" t="s">
        <v>19</v>
      </c>
      <c r="R556" s="13" t="s">
        <v>20</v>
      </c>
      <c r="S556" s="13" t="s">
        <v>21</v>
      </c>
      <c r="T556" s="13" t="s">
        <v>22</v>
      </c>
      <c r="U556" s="13" t="s">
        <v>23</v>
      </c>
      <c r="V556" s="13" t="s">
        <v>24</v>
      </c>
      <c r="W556" s="13" t="s">
        <v>25</v>
      </c>
      <c r="X556" s="13" t="s">
        <v>26</v>
      </c>
      <c r="Y556" s="13" t="s">
        <v>27</v>
      </c>
      <c r="Z556" s="13" t="s">
        <v>28</v>
      </c>
      <c r="AC556"/>
      <c r="AD556" s="39"/>
    </row>
    <row r="557" spans="1:30" ht="15" customHeight="1" x14ac:dyDescent="0.25">
      <c r="A557" s="288" t="s">
        <v>57</v>
      </c>
      <c r="B557" s="288"/>
      <c r="C557" s="288"/>
      <c r="D557" s="288"/>
      <c r="E557" s="288"/>
      <c r="F557" s="288"/>
      <c r="G557" s="288"/>
      <c r="H557" s="288"/>
      <c r="I557" s="288"/>
      <c r="J557" s="288"/>
      <c r="K557" s="289"/>
      <c r="L557" s="290"/>
      <c r="M557" s="290"/>
      <c r="N557" s="290"/>
      <c r="O557" s="290"/>
      <c r="P557" s="290"/>
      <c r="Q557" s="290"/>
      <c r="R557" s="290"/>
      <c r="S557" s="290"/>
      <c r="T557" s="290"/>
      <c r="U557" s="290"/>
      <c r="V557" s="290"/>
      <c r="W557" s="290"/>
      <c r="X557" s="290"/>
      <c r="Y557" s="290"/>
      <c r="Z557" s="291"/>
      <c r="AC557"/>
      <c r="AD557" s="52"/>
    </row>
    <row r="558" spans="1:30" ht="30" customHeight="1" x14ac:dyDescent="0.25">
      <c r="A558" s="15" t="s">
        <v>58</v>
      </c>
      <c r="B558" s="16" t="s">
        <v>243</v>
      </c>
      <c r="C558" s="286" t="s">
        <v>295</v>
      </c>
      <c r="D558" s="286"/>
      <c r="E558" s="286"/>
      <c r="F558" s="286"/>
      <c r="G558" s="286"/>
      <c r="H558" s="286"/>
      <c r="I558" s="286"/>
      <c r="J558" s="287"/>
      <c r="K558" s="55">
        <f>Z514</f>
        <v>22</v>
      </c>
      <c r="L558" s="98">
        <v>0</v>
      </c>
      <c r="M558" s="98">
        <v>1</v>
      </c>
      <c r="N558" s="98">
        <v>0</v>
      </c>
      <c r="O558" s="98">
        <v>1</v>
      </c>
      <c r="P558" s="97"/>
      <c r="Q558" s="97"/>
      <c r="R558" s="97"/>
      <c r="S558" s="97"/>
      <c r="T558" s="97"/>
      <c r="U558" s="97"/>
      <c r="V558" s="97"/>
      <c r="W558" s="97"/>
      <c r="X558" s="97"/>
      <c r="Y558" s="97"/>
      <c r="Z558" s="55">
        <f>SUM(K558:Y558)</f>
        <v>24</v>
      </c>
      <c r="AA558" s="17"/>
      <c r="AC558" s="36" t="s">
        <v>87</v>
      </c>
      <c r="AD558" s="3" t="s">
        <v>144</v>
      </c>
    </row>
    <row r="559" spans="1:30" ht="13.9" customHeight="1" x14ac:dyDescent="0.25">
      <c r="A559" s="15" t="s">
        <v>59</v>
      </c>
      <c r="B559" s="49" t="s">
        <v>102</v>
      </c>
      <c r="C559" s="278" t="s">
        <v>296</v>
      </c>
      <c r="D559" s="278"/>
      <c r="E559" s="278"/>
      <c r="F559" s="278"/>
      <c r="G559" s="278"/>
      <c r="H559" s="278"/>
      <c r="I559" s="278"/>
      <c r="J559" s="278"/>
      <c r="K559" s="55">
        <f>Z515</f>
        <v>2</v>
      </c>
      <c r="L559" s="98">
        <v>1</v>
      </c>
      <c r="M559" s="98">
        <v>0</v>
      </c>
      <c r="N559" s="98">
        <v>2</v>
      </c>
      <c r="O559" s="98">
        <v>0</v>
      </c>
      <c r="P559" s="97"/>
      <c r="Q559" s="97"/>
      <c r="R559" s="97"/>
      <c r="S559" s="97"/>
      <c r="T559" s="97"/>
      <c r="U559" s="97"/>
      <c r="V559" s="97"/>
      <c r="W559" s="97"/>
      <c r="X559" s="97"/>
      <c r="Y559" s="97"/>
      <c r="Z559" s="55">
        <f>SUM(K559:Y559)</f>
        <v>5</v>
      </c>
      <c r="AA559" s="17"/>
      <c r="AC559" s="36" t="s">
        <v>87</v>
      </c>
      <c r="AD559" s="3" t="s">
        <v>145</v>
      </c>
    </row>
    <row r="560" spans="1:30" ht="13.9" customHeight="1" x14ac:dyDescent="0.25">
      <c r="A560" s="15"/>
      <c r="B560" s="49" t="s">
        <v>229</v>
      </c>
      <c r="C560" s="278" t="s">
        <v>297</v>
      </c>
      <c r="D560" s="278"/>
      <c r="E560" s="278"/>
      <c r="F560" s="278"/>
      <c r="G560" s="278"/>
      <c r="H560" s="278"/>
      <c r="I560" s="278"/>
      <c r="J560" s="278"/>
      <c r="K560" s="55">
        <f>Z516</f>
        <v>6</v>
      </c>
      <c r="L560" s="98">
        <v>0</v>
      </c>
      <c r="M560" s="98">
        <v>1</v>
      </c>
      <c r="N560" s="98">
        <v>0</v>
      </c>
      <c r="O560" s="98">
        <v>0</v>
      </c>
      <c r="P560" s="97"/>
      <c r="Q560" s="97"/>
      <c r="R560" s="97"/>
      <c r="S560" s="97"/>
      <c r="T560" s="97"/>
      <c r="U560" s="97"/>
      <c r="V560" s="97"/>
      <c r="W560" s="97"/>
      <c r="X560" s="97"/>
      <c r="Y560" s="97"/>
      <c r="Z560" s="55">
        <f>SUM(K560:Y560)</f>
        <v>7</v>
      </c>
      <c r="AA560" s="17"/>
      <c r="AC560" s="36" t="s">
        <v>87</v>
      </c>
      <c r="AD560" s="3" t="s">
        <v>146</v>
      </c>
    </row>
    <row r="561" spans="1:30" ht="13.9" customHeight="1" x14ac:dyDescent="0.25">
      <c r="A561" s="15"/>
      <c r="B561" s="82"/>
      <c r="C561" s="277"/>
      <c r="D561" s="278"/>
      <c r="E561" s="278"/>
      <c r="F561" s="278"/>
      <c r="G561" s="278"/>
      <c r="H561" s="278"/>
      <c r="I561" s="278"/>
      <c r="J561" s="278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  <c r="AA561" s="17"/>
      <c r="AC561" s="36" t="s">
        <v>87</v>
      </c>
      <c r="AD561" s="3" t="s">
        <v>147</v>
      </c>
    </row>
    <row r="562" spans="1:30" ht="15" customHeight="1" x14ac:dyDescent="0.25">
      <c r="A562" s="15"/>
      <c r="B562" s="82"/>
      <c r="C562" s="277"/>
      <c r="D562" s="278"/>
      <c r="E562" s="278"/>
      <c r="F562" s="278"/>
      <c r="G562" s="278"/>
      <c r="H562" s="278"/>
      <c r="I562" s="278"/>
      <c r="J562" s="278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  <c r="AA562" s="17"/>
      <c r="AC562" s="36" t="s">
        <v>87</v>
      </c>
      <c r="AD562" s="3" t="s">
        <v>148</v>
      </c>
    </row>
    <row r="563" spans="1:30" ht="15" customHeight="1" x14ac:dyDescent="0.25">
      <c r="A563" s="15"/>
      <c r="B563" s="82"/>
      <c r="C563" s="277"/>
      <c r="D563" s="278"/>
      <c r="E563" s="278"/>
      <c r="F563" s="278"/>
      <c r="G563" s="278"/>
      <c r="H563" s="278"/>
      <c r="I563" s="278"/>
      <c r="J563" s="278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  <c r="AA563" s="17"/>
      <c r="AC563" s="36" t="s">
        <v>87</v>
      </c>
      <c r="AD563" s="3" t="s">
        <v>149</v>
      </c>
    </row>
    <row r="564" spans="1:30" ht="15" customHeight="1" x14ac:dyDescent="0.25">
      <c r="A564" s="15"/>
      <c r="B564" s="82"/>
      <c r="C564" s="277"/>
      <c r="D564" s="278"/>
      <c r="E564" s="278"/>
      <c r="F564" s="278"/>
      <c r="G564" s="278"/>
      <c r="H564" s="278"/>
      <c r="I564" s="278"/>
      <c r="J564" s="278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  <c r="AA564" s="17"/>
      <c r="AC564" s="36" t="s">
        <v>87</v>
      </c>
      <c r="AD564" s="3" t="s">
        <v>150</v>
      </c>
    </row>
    <row r="565" spans="1:30" ht="15" customHeight="1" x14ac:dyDescent="0.25">
      <c r="A565" s="15"/>
      <c r="B565" s="82"/>
      <c r="C565" s="277"/>
      <c r="D565" s="278"/>
      <c r="E565" s="278"/>
      <c r="F565" s="278"/>
      <c r="G565" s="278"/>
      <c r="H565" s="278"/>
      <c r="I565" s="278"/>
      <c r="J565" s="278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  <c r="AA565" s="17"/>
      <c r="AC565" s="36" t="s">
        <v>87</v>
      </c>
      <c r="AD565" s="3" t="s">
        <v>151</v>
      </c>
    </row>
    <row r="566" spans="1:30" ht="15" customHeight="1" x14ac:dyDescent="0.25">
      <c r="A566" s="15"/>
      <c r="B566" s="82"/>
      <c r="C566" s="277"/>
      <c r="D566" s="278"/>
      <c r="E566" s="278"/>
      <c r="F566" s="278"/>
      <c r="G566" s="278"/>
      <c r="H566" s="278"/>
      <c r="I566" s="278"/>
      <c r="J566" s="278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  <c r="AA566" s="17"/>
      <c r="AC566" s="36" t="s">
        <v>87</v>
      </c>
      <c r="AD566" s="3" t="s">
        <v>152</v>
      </c>
    </row>
    <row r="567" spans="1:30" ht="15" customHeight="1" x14ac:dyDescent="0.25">
      <c r="A567" s="15"/>
      <c r="B567" s="82"/>
      <c r="C567" s="277"/>
      <c r="D567" s="278"/>
      <c r="E567" s="278"/>
      <c r="F567" s="278"/>
      <c r="G567" s="278"/>
      <c r="H567" s="278"/>
      <c r="I567" s="278"/>
      <c r="J567" s="278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  <c r="AA567" s="17"/>
      <c r="AC567" s="36" t="s">
        <v>87</v>
      </c>
      <c r="AD567" s="3" t="s">
        <v>153</v>
      </c>
    </row>
    <row r="568" spans="1:30" ht="15" customHeight="1" x14ac:dyDescent="0.25">
      <c r="A568" s="15"/>
      <c r="B568" s="82"/>
      <c r="C568" s="277"/>
      <c r="D568" s="278"/>
      <c r="E568" s="278"/>
      <c r="F568" s="278"/>
      <c r="G568" s="278"/>
      <c r="H568" s="278"/>
      <c r="I568" s="278"/>
      <c r="J568" s="278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  <c r="AA568" s="17"/>
      <c r="AC568" s="36" t="s">
        <v>87</v>
      </c>
      <c r="AD568" s="3" t="s">
        <v>154</v>
      </c>
    </row>
    <row r="569" spans="1:30" ht="15" customHeight="1" x14ac:dyDescent="0.25">
      <c r="A569" s="18"/>
      <c r="B569" s="82"/>
      <c r="C569" s="277"/>
      <c r="D569" s="278"/>
      <c r="E569" s="278"/>
      <c r="F569" s="278"/>
      <c r="G569" s="278"/>
      <c r="H569" s="278"/>
      <c r="I569" s="278"/>
      <c r="J569" s="278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  <c r="AA569" s="17"/>
      <c r="AC569" s="36" t="s">
        <v>87</v>
      </c>
      <c r="AD569" s="3" t="s">
        <v>155</v>
      </c>
    </row>
    <row r="570" spans="1:30" ht="15" customHeight="1" x14ac:dyDescent="0.25">
      <c r="A570" s="18"/>
      <c r="B570" s="82"/>
      <c r="C570" s="277"/>
      <c r="D570" s="278"/>
      <c r="E570" s="278"/>
      <c r="F570" s="278"/>
      <c r="G570" s="278"/>
      <c r="H570" s="278"/>
      <c r="I570" s="278"/>
      <c r="J570" s="278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  <c r="AA570" s="17"/>
      <c r="AC570" s="36" t="s">
        <v>87</v>
      </c>
      <c r="AD570" s="3" t="s">
        <v>156</v>
      </c>
    </row>
    <row r="571" spans="1:30" ht="30" customHeight="1" x14ac:dyDescent="0.25">
      <c r="A571" s="19" t="s">
        <v>34</v>
      </c>
      <c r="B571" s="284" t="s">
        <v>397</v>
      </c>
      <c r="C571" s="279"/>
      <c r="D571" s="279"/>
      <c r="E571" s="279"/>
      <c r="F571" s="279"/>
      <c r="G571" s="279"/>
      <c r="H571" s="279"/>
      <c r="I571" s="279"/>
      <c r="J571" s="285"/>
      <c r="K571" s="57">
        <f>SUM(K558:K570)</f>
        <v>30</v>
      </c>
      <c r="L571" s="57">
        <f>SUM(L558:L570)</f>
        <v>1</v>
      </c>
      <c r="M571" s="57">
        <f>SUM(M558:M570)</f>
        <v>2</v>
      </c>
      <c r="N571" s="57">
        <f>SUM(N558:N570)</f>
        <v>2</v>
      </c>
      <c r="O571" s="57">
        <f>SUM(O558:O570)</f>
        <v>1</v>
      </c>
      <c r="P571" s="97"/>
      <c r="Q571" s="97"/>
      <c r="R571" s="97"/>
      <c r="S571" s="97"/>
      <c r="T571" s="97"/>
      <c r="U571" s="97"/>
      <c r="V571" s="97"/>
      <c r="W571" s="97"/>
      <c r="X571" s="97"/>
      <c r="Y571" s="97"/>
      <c r="Z571" s="57">
        <f t="shared" ref="Z571:Z579" si="55">SUM(K571:Y571)</f>
        <v>36</v>
      </c>
      <c r="AC571" s="36" t="s">
        <v>87</v>
      </c>
      <c r="AD571" s="1" t="s">
        <v>184</v>
      </c>
    </row>
    <row r="572" spans="1:30" ht="30" customHeight="1" x14ac:dyDescent="0.25">
      <c r="A572" s="20" t="s">
        <v>58</v>
      </c>
      <c r="B572" s="21" t="s">
        <v>298</v>
      </c>
      <c r="C572" s="286" t="s">
        <v>299</v>
      </c>
      <c r="D572" s="286"/>
      <c r="E572" s="286"/>
      <c r="F572" s="286"/>
      <c r="G572" s="286"/>
      <c r="H572" s="286"/>
      <c r="I572" s="286"/>
      <c r="J572" s="287"/>
      <c r="K572" s="55">
        <f t="shared" ref="K572:K579" si="56">Z528</f>
        <v>36</v>
      </c>
      <c r="L572" s="98">
        <v>2</v>
      </c>
      <c r="M572" s="98">
        <v>0</v>
      </c>
      <c r="N572" s="98">
        <v>1</v>
      </c>
      <c r="O572" s="98">
        <v>1</v>
      </c>
      <c r="P572" s="97"/>
      <c r="Q572" s="97"/>
      <c r="R572" s="97"/>
      <c r="S572" s="97"/>
      <c r="T572" s="97"/>
      <c r="U572" s="97"/>
      <c r="V572" s="97"/>
      <c r="W572" s="97"/>
      <c r="X572" s="97"/>
      <c r="Y572" s="97"/>
      <c r="Z572" s="55">
        <f t="shared" si="55"/>
        <v>40</v>
      </c>
      <c r="AA572" s="17"/>
      <c r="AC572" s="36" t="s">
        <v>87</v>
      </c>
      <c r="AD572" s="3" t="s">
        <v>157</v>
      </c>
    </row>
    <row r="573" spans="1:30" ht="13.9" customHeight="1" x14ac:dyDescent="0.25">
      <c r="A573" s="22" t="s">
        <v>59</v>
      </c>
      <c r="B573" s="49" t="s">
        <v>102</v>
      </c>
      <c r="C573" s="278" t="s">
        <v>300</v>
      </c>
      <c r="D573" s="278"/>
      <c r="E573" s="278"/>
      <c r="F573" s="278"/>
      <c r="G573" s="278"/>
      <c r="H573" s="278"/>
      <c r="I573" s="278"/>
      <c r="J573" s="278"/>
      <c r="K573" s="55">
        <f t="shared" si="56"/>
        <v>9</v>
      </c>
      <c r="L573" s="98">
        <v>0</v>
      </c>
      <c r="M573" s="98">
        <v>1</v>
      </c>
      <c r="N573" s="98">
        <v>0</v>
      </c>
      <c r="O573" s="98">
        <v>0</v>
      </c>
      <c r="P573" s="97"/>
      <c r="Q573" s="97"/>
      <c r="R573" s="97"/>
      <c r="S573" s="97"/>
      <c r="T573" s="97"/>
      <c r="U573" s="97"/>
      <c r="V573" s="97"/>
      <c r="W573" s="97"/>
      <c r="X573" s="97"/>
      <c r="Y573" s="97"/>
      <c r="Z573" s="55">
        <f t="shared" si="55"/>
        <v>10</v>
      </c>
      <c r="AA573" s="17"/>
      <c r="AC573" s="36" t="s">
        <v>87</v>
      </c>
      <c r="AD573" s="3" t="s">
        <v>158</v>
      </c>
    </row>
    <row r="574" spans="1:30" ht="13.9" customHeight="1" x14ac:dyDescent="0.25">
      <c r="A574" s="18"/>
      <c r="B574" s="49" t="s">
        <v>229</v>
      </c>
      <c r="C574" s="278" t="s">
        <v>301</v>
      </c>
      <c r="D574" s="278"/>
      <c r="E574" s="278"/>
      <c r="F574" s="278"/>
      <c r="G574" s="278"/>
      <c r="H574" s="278"/>
      <c r="I574" s="278"/>
      <c r="J574" s="278"/>
      <c r="K574" s="55">
        <f t="shared" si="56"/>
        <v>81</v>
      </c>
      <c r="L574" s="98">
        <v>0</v>
      </c>
      <c r="M574" s="98">
        <v>0</v>
      </c>
      <c r="N574" s="98">
        <v>0</v>
      </c>
      <c r="O574" s="98">
        <v>2</v>
      </c>
      <c r="P574" s="97"/>
      <c r="Q574" s="97"/>
      <c r="R574" s="97"/>
      <c r="S574" s="97"/>
      <c r="T574" s="97"/>
      <c r="U574" s="97"/>
      <c r="V574" s="97"/>
      <c r="W574" s="97"/>
      <c r="X574" s="97"/>
      <c r="Y574" s="97"/>
      <c r="Z574" s="55">
        <f t="shared" si="55"/>
        <v>83</v>
      </c>
      <c r="AA574" s="17"/>
      <c r="AC574" s="36" t="s">
        <v>87</v>
      </c>
      <c r="AD574" s="3" t="s">
        <v>159</v>
      </c>
    </row>
    <row r="575" spans="1:30" ht="13.9" customHeight="1" x14ac:dyDescent="0.25">
      <c r="A575" s="18"/>
      <c r="B575" s="49" t="s">
        <v>231</v>
      </c>
      <c r="C575" s="278" t="s">
        <v>302</v>
      </c>
      <c r="D575" s="278"/>
      <c r="E575" s="278"/>
      <c r="F575" s="278"/>
      <c r="G575" s="278"/>
      <c r="H575" s="278"/>
      <c r="I575" s="278"/>
      <c r="J575" s="278"/>
      <c r="K575" s="55">
        <f t="shared" si="56"/>
        <v>7</v>
      </c>
      <c r="L575" s="98">
        <v>0</v>
      </c>
      <c r="M575" s="98">
        <v>2</v>
      </c>
      <c r="N575" s="98">
        <v>0</v>
      </c>
      <c r="O575" s="98">
        <v>2</v>
      </c>
      <c r="P575" s="97"/>
      <c r="Q575" s="97"/>
      <c r="R575" s="97"/>
      <c r="S575" s="97"/>
      <c r="T575" s="97"/>
      <c r="U575" s="97"/>
      <c r="V575" s="97"/>
      <c r="W575" s="97"/>
      <c r="X575" s="97"/>
      <c r="Y575" s="97"/>
      <c r="Z575" s="55">
        <f t="shared" si="55"/>
        <v>11</v>
      </c>
      <c r="AA575" s="17"/>
      <c r="AC575" s="36" t="s">
        <v>87</v>
      </c>
      <c r="AD575" s="3" t="s">
        <v>160</v>
      </c>
    </row>
    <row r="576" spans="1:30" ht="13.5" customHeight="1" x14ac:dyDescent="0.25">
      <c r="A576" s="18"/>
      <c r="B576" s="49" t="s">
        <v>233</v>
      </c>
      <c r="C576" s="278" t="s">
        <v>303</v>
      </c>
      <c r="D576" s="278"/>
      <c r="E576" s="278"/>
      <c r="F576" s="278"/>
      <c r="G576" s="278"/>
      <c r="H576" s="278"/>
      <c r="I576" s="278"/>
      <c r="J576" s="278"/>
      <c r="K576" s="55">
        <f t="shared" si="56"/>
        <v>1</v>
      </c>
      <c r="L576" s="98">
        <v>0</v>
      </c>
      <c r="M576" s="98">
        <v>1</v>
      </c>
      <c r="N576" s="98">
        <v>0</v>
      </c>
      <c r="O576" s="98">
        <v>0</v>
      </c>
      <c r="P576" s="97"/>
      <c r="Q576" s="97"/>
      <c r="R576" s="97"/>
      <c r="S576" s="97"/>
      <c r="T576" s="97"/>
      <c r="U576" s="97"/>
      <c r="V576" s="97"/>
      <c r="W576" s="97"/>
      <c r="X576" s="97"/>
      <c r="Y576" s="97"/>
      <c r="Z576" s="55">
        <f t="shared" si="55"/>
        <v>2</v>
      </c>
      <c r="AA576" s="17"/>
      <c r="AC576" s="36" t="s">
        <v>87</v>
      </c>
      <c r="AD576" s="3" t="s">
        <v>161</v>
      </c>
    </row>
    <row r="577" spans="1:30" ht="13.5" customHeight="1" x14ac:dyDescent="0.25">
      <c r="A577" s="18"/>
      <c r="B577" s="49" t="s">
        <v>235</v>
      </c>
      <c r="C577" s="278" t="s">
        <v>304</v>
      </c>
      <c r="D577" s="278"/>
      <c r="E577" s="278"/>
      <c r="F577" s="278"/>
      <c r="G577" s="278"/>
      <c r="H577" s="278"/>
      <c r="I577" s="278"/>
      <c r="J577" s="278"/>
      <c r="K577" s="55">
        <f t="shared" si="56"/>
        <v>2</v>
      </c>
      <c r="L577" s="98">
        <v>1</v>
      </c>
      <c r="M577" s="98">
        <v>0</v>
      </c>
      <c r="N577" s="98">
        <v>0</v>
      </c>
      <c r="O577" s="98">
        <v>0</v>
      </c>
      <c r="P577" s="97"/>
      <c r="Q577" s="97"/>
      <c r="R577" s="97"/>
      <c r="S577" s="97"/>
      <c r="T577" s="97"/>
      <c r="U577" s="97"/>
      <c r="V577" s="97"/>
      <c r="W577" s="97"/>
      <c r="X577" s="97"/>
      <c r="Y577" s="97"/>
      <c r="Z577" s="55">
        <f t="shared" si="55"/>
        <v>3</v>
      </c>
      <c r="AA577" s="17"/>
      <c r="AC577" s="36" t="s">
        <v>87</v>
      </c>
      <c r="AD577" s="3" t="s">
        <v>162</v>
      </c>
    </row>
    <row r="578" spans="1:30" ht="13.5" customHeight="1" x14ac:dyDescent="0.25">
      <c r="A578" s="18"/>
      <c r="B578" s="49" t="s">
        <v>237</v>
      </c>
      <c r="C578" s="278" t="s">
        <v>305</v>
      </c>
      <c r="D578" s="278"/>
      <c r="E578" s="278"/>
      <c r="F578" s="278"/>
      <c r="G578" s="278"/>
      <c r="H578" s="278"/>
      <c r="I578" s="278"/>
      <c r="J578" s="278"/>
      <c r="K578" s="55">
        <f t="shared" si="56"/>
        <v>31</v>
      </c>
      <c r="L578" s="98">
        <v>26</v>
      </c>
      <c r="M578" s="98">
        <v>21</v>
      </c>
      <c r="N578" s="98">
        <v>27</v>
      </c>
      <c r="O578" s="98">
        <v>43</v>
      </c>
      <c r="P578" s="97"/>
      <c r="Q578" s="97"/>
      <c r="R578" s="97"/>
      <c r="S578" s="97"/>
      <c r="T578" s="97"/>
      <c r="U578" s="97"/>
      <c r="V578" s="97"/>
      <c r="W578" s="97"/>
      <c r="X578" s="97"/>
      <c r="Y578" s="97"/>
      <c r="Z578" s="55">
        <f t="shared" si="55"/>
        <v>148</v>
      </c>
      <c r="AA578" s="17"/>
      <c r="AC578" s="36" t="s">
        <v>87</v>
      </c>
      <c r="AD578" s="3" t="s">
        <v>163</v>
      </c>
    </row>
    <row r="579" spans="1:30" ht="13.5" customHeight="1" x14ac:dyDescent="0.25">
      <c r="A579" s="18"/>
      <c r="B579" s="49" t="s">
        <v>239</v>
      </c>
      <c r="C579" s="278" t="s">
        <v>306</v>
      </c>
      <c r="D579" s="278"/>
      <c r="E579" s="278"/>
      <c r="F579" s="278"/>
      <c r="G579" s="278"/>
      <c r="H579" s="278"/>
      <c r="I579" s="278"/>
      <c r="J579" s="278"/>
      <c r="K579" s="55">
        <f t="shared" si="56"/>
        <v>12</v>
      </c>
      <c r="L579" s="98">
        <v>0</v>
      </c>
      <c r="M579" s="98">
        <v>0</v>
      </c>
      <c r="N579" s="98">
        <v>0</v>
      </c>
      <c r="O579" s="98">
        <v>0</v>
      </c>
      <c r="P579" s="97"/>
      <c r="Q579" s="97"/>
      <c r="R579" s="97"/>
      <c r="S579" s="97"/>
      <c r="T579" s="97"/>
      <c r="U579" s="97"/>
      <c r="V579" s="97"/>
      <c r="W579" s="97"/>
      <c r="X579" s="97"/>
      <c r="Y579" s="97"/>
      <c r="Z579" s="55">
        <f t="shared" si="55"/>
        <v>12</v>
      </c>
      <c r="AA579" s="17"/>
      <c r="AC579" s="36" t="s">
        <v>87</v>
      </c>
      <c r="AD579" s="3" t="s">
        <v>164</v>
      </c>
    </row>
    <row r="580" spans="1:30" ht="13.5" customHeight="1" x14ac:dyDescent="0.25">
      <c r="A580" s="18"/>
      <c r="B580" s="84"/>
      <c r="C580" s="277"/>
      <c r="D580" s="278"/>
      <c r="E580" s="278"/>
      <c r="F580" s="278"/>
      <c r="G580" s="278"/>
      <c r="H580" s="278"/>
      <c r="I580" s="278"/>
      <c r="J580" s="278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  <c r="AA580" s="17"/>
      <c r="AC580" s="36" t="s">
        <v>87</v>
      </c>
      <c r="AD580" s="3" t="s">
        <v>165</v>
      </c>
    </row>
    <row r="581" spans="1:30" ht="13.5" customHeight="1" x14ac:dyDescent="0.25">
      <c r="A581" s="18"/>
      <c r="B581" s="84"/>
      <c r="C581" s="277"/>
      <c r="D581" s="278"/>
      <c r="E581" s="278"/>
      <c r="F581" s="278"/>
      <c r="G581" s="278"/>
      <c r="H581" s="278"/>
      <c r="I581" s="278"/>
      <c r="J581" s="278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  <c r="AA581" s="17"/>
      <c r="AC581" s="36" t="s">
        <v>87</v>
      </c>
      <c r="AD581" s="3" t="s">
        <v>166</v>
      </c>
    </row>
    <row r="582" spans="1:30" ht="13.5" customHeight="1" x14ac:dyDescent="0.25">
      <c r="A582" s="18"/>
      <c r="B582" s="84"/>
      <c r="C582" s="277"/>
      <c r="D582" s="278"/>
      <c r="E582" s="278"/>
      <c r="F582" s="278"/>
      <c r="G582" s="278"/>
      <c r="H582" s="278"/>
      <c r="I582" s="278"/>
      <c r="J582" s="278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  <c r="AA582" s="17"/>
      <c r="AC582" s="36" t="s">
        <v>87</v>
      </c>
      <c r="AD582" s="3" t="s">
        <v>167</v>
      </c>
    </row>
    <row r="583" spans="1:30" ht="13.5" customHeight="1" x14ac:dyDescent="0.25">
      <c r="A583" s="18"/>
      <c r="B583" s="84"/>
      <c r="C583" s="277"/>
      <c r="D583" s="278"/>
      <c r="E583" s="278"/>
      <c r="F583" s="278"/>
      <c r="G583" s="278"/>
      <c r="H583" s="278"/>
      <c r="I583" s="278"/>
      <c r="J583" s="278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  <c r="AA583" s="17"/>
      <c r="AC583" s="36" t="s">
        <v>87</v>
      </c>
      <c r="AD583" s="3" t="s">
        <v>168</v>
      </c>
    </row>
    <row r="584" spans="1:30" ht="13.5" customHeight="1" x14ac:dyDescent="0.25">
      <c r="A584" s="18"/>
      <c r="B584" s="84"/>
      <c r="C584" s="277"/>
      <c r="D584" s="278"/>
      <c r="E584" s="278"/>
      <c r="F584" s="278"/>
      <c r="G584" s="278"/>
      <c r="H584" s="278"/>
      <c r="I584" s="278"/>
      <c r="J584" s="278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  <c r="AA584" s="17"/>
      <c r="AC584" s="1" t="s">
        <v>87</v>
      </c>
      <c r="AD584" s="3" t="s">
        <v>169</v>
      </c>
    </row>
    <row r="585" spans="1:30" ht="30" customHeight="1" x14ac:dyDescent="0.25">
      <c r="A585" s="19" t="s">
        <v>34</v>
      </c>
      <c r="B585" s="279" t="s">
        <v>397</v>
      </c>
      <c r="C585" s="280"/>
      <c r="D585" s="280"/>
      <c r="E585" s="280"/>
      <c r="F585" s="280"/>
      <c r="G585" s="280"/>
      <c r="H585" s="280"/>
      <c r="I585" s="280"/>
      <c r="J585" s="281"/>
      <c r="K585" s="57">
        <f>SUM(K572:K584)</f>
        <v>179</v>
      </c>
      <c r="L585" s="57">
        <f>SUM(L572:L584)</f>
        <v>29</v>
      </c>
      <c r="M585" s="57">
        <f>SUM(M572:M584)</f>
        <v>25</v>
      </c>
      <c r="N585" s="57">
        <f>SUM(N572:N584)</f>
        <v>28</v>
      </c>
      <c r="O585" s="57">
        <f>SUM(O572:O584)</f>
        <v>48</v>
      </c>
      <c r="P585" s="97"/>
      <c r="Q585" s="97"/>
      <c r="R585" s="97"/>
      <c r="S585" s="97"/>
      <c r="T585" s="97"/>
      <c r="U585" s="97"/>
      <c r="V585" s="97"/>
      <c r="W585" s="97"/>
      <c r="X585" s="97"/>
      <c r="Y585" s="97"/>
      <c r="Z585" s="57">
        <f>SUM(K585:Y585)</f>
        <v>309</v>
      </c>
      <c r="AC585" s="1" t="s">
        <v>87</v>
      </c>
      <c r="AD585" s="1" t="s">
        <v>184</v>
      </c>
    </row>
    <row r="586" spans="1:30" ht="15.75" customHeight="1" x14ac:dyDescent="0.25">
      <c r="AA586" s="1" t="s">
        <v>97</v>
      </c>
      <c r="AC586"/>
    </row>
    <row r="587" spans="1:30" ht="16.5" customHeight="1" x14ac:dyDescent="0.25">
      <c r="C587" s="253" t="s">
        <v>36</v>
      </c>
      <c r="D587" s="254"/>
      <c r="E587" s="254"/>
      <c r="F587" s="254"/>
      <c r="G587" s="254"/>
      <c r="H587" s="254"/>
      <c r="I587" s="254"/>
      <c r="J587" s="254"/>
      <c r="K587" s="254"/>
      <c r="L587" s="254"/>
      <c r="M587" s="254"/>
      <c r="N587" s="253" t="s">
        <v>42</v>
      </c>
      <c r="O587" s="254"/>
      <c r="P587" s="254"/>
      <c r="Q587" s="254"/>
      <c r="R587" s="254"/>
      <c r="S587" s="254"/>
      <c r="T587" s="254"/>
      <c r="U587" s="254"/>
      <c r="V587" s="254"/>
      <c r="W587" s="254"/>
      <c r="X587" s="254"/>
      <c r="Y587" s="255"/>
      <c r="AC587"/>
    </row>
    <row r="588" spans="1:30" ht="24" customHeight="1" x14ac:dyDescent="0.25">
      <c r="A588" s="23"/>
      <c r="B588" s="6"/>
      <c r="C588" s="282" t="s">
        <v>403</v>
      </c>
      <c r="D588" s="283"/>
      <c r="E588" s="283"/>
      <c r="F588" s="282" t="s">
        <v>404</v>
      </c>
      <c r="G588" s="283"/>
      <c r="H588" s="283"/>
      <c r="I588" s="282" t="s">
        <v>405</v>
      </c>
      <c r="J588" s="283"/>
      <c r="K588" s="282" t="s">
        <v>406</v>
      </c>
      <c r="L588" s="282" t="s">
        <v>407</v>
      </c>
      <c r="M588" s="283"/>
      <c r="N588" s="171" t="s">
        <v>403</v>
      </c>
      <c r="O588" s="172" t="s">
        <v>404</v>
      </c>
      <c r="P588" s="282" t="s">
        <v>405</v>
      </c>
      <c r="Q588" s="283"/>
      <c r="R588" s="282" t="s">
        <v>406</v>
      </c>
      <c r="S588" s="283"/>
      <c r="T588" s="282" t="s">
        <v>407</v>
      </c>
      <c r="U588" s="283"/>
      <c r="V588" s="282" t="s">
        <v>408</v>
      </c>
      <c r="W588" s="283"/>
      <c r="X588" s="173" t="s">
        <v>409</v>
      </c>
      <c r="Y588" s="174" t="s">
        <v>410</v>
      </c>
      <c r="AC588"/>
    </row>
    <row r="589" spans="1:30" ht="24" customHeight="1" x14ac:dyDescent="0.25">
      <c r="A589" s="24"/>
      <c r="B589" s="25"/>
      <c r="C589" s="283"/>
      <c r="D589" s="283"/>
      <c r="E589" s="283"/>
      <c r="F589" s="283"/>
      <c r="G589" s="283"/>
      <c r="H589" s="283"/>
      <c r="I589" s="283"/>
      <c r="J589" s="283"/>
      <c r="K589" s="283"/>
      <c r="L589" s="283"/>
      <c r="M589" s="283"/>
      <c r="N589" s="175" t="s">
        <v>411</v>
      </c>
      <c r="O589" s="176" t="s">
        <v>412</v>
      </c>
      <c r="P589" s="275" t="s">
        <v>413</v>
      </c>
      <c r="Q589" s="276"/>
      <c r="R589" s="275" t="s">
        <v>414</v>
      </c>
      <c r="S589" s="276"/>
      <c r="T589" s="275" t="s">
        <v>415</v>
      </c>
      <c r="U589" s="276"/>
      <c r="V589" s="275" t="s">
        <v>416</v>
      </c>
      <c r="W589" s="276"/>
      <c r="X589" s="177" t="s">
        <v>417</v>
      </c>
      <c r="Y589" s="178" t="s">
        <v>418</v>
      </c>
      <c r="AC589"/>
    </row>
    <row r="590" spans="1:30" ht="15" customHeight="1" x14ac:dyDescent="0.25">
      <c r="AC590"/>
    </row>
    <row r="591" spans="1:30" ht="16.5" customHeight="1" x14ac:dyDescent="0.25">
      <c r="J591" s="273"/>
      <c r="K591" s="273"/>
      <c r="L591" s="273"/>
      <c r="M591" s="273"/>
      <c r="N591" s="273"/>
      <c r="O591" s="273"/>
      <c r="P591" s="273"/>
      <c r="Q591" s="273"/>
      <c r="R591" s="273"/>
      <c r="S591" s="273"/>
      <c r="T591" s="273"/>
      <c r="U591" s="273"/>
      <c r="V591" s="273"/>
      <c r="W591" s="273"/>
      <c r="X591" s="6"/>
      <c r="Y591" s="7"/>
      <c r="Z591" s="7"/>
      <c r="AA591" s="8"/>
      <c r="AC591"/>
      <c r="AD591" t="s">
        <v>357</v>
      </c>
    </row>
    <row r="592" spans="1:30" ht="22.5" customHeight="1" x14ac:dyDescent="0.25">
      <c r="J592" s="271" t="s">
        <v>1</v>
      </c>
      <c r="K592" s="271"/>
      <c r="L592" s="271"/>
      <c r="M592" s="271"/>
      <c r="N592" s="9" t="s">
        <v>341</v>
      </c>
      <c r="O592" s="9"/>
      <c r="P592" s="9"/>
      <c r="Q592" s="9"/>
      <c r="R592" s="9" t="s">
        <v>3</v>
      </c>
      <c r="S592" s="9"/>
      <c r="T592" s="9"/>
      <c r="U592" s="9" t="s">
        <v>340</v>
      </c>
      <c r="W592" s="9"/>
      <c r="X592" s="10"/>
      <c r="Y592" s="272" t="s">
        <v>85</v>
      </c>
      <c r="Z592" s="272"/>
      <c r="AC592"/>
    </row>
    <row r="593" spans="1:30" ht="22.5" customHeight="1" x14ac:dyDescent="0.25">
      <c r="J593" s="271" t="s">
        <v>2</v>
      </c>
      <c r="K593" s="271"/>
      <c r="L593" s="271"/>
      <c r="M593" s="271"/>
      <c r="N593" s="9" t="s">
        <v>340</v>
      </c>
      <c r="O593" s="9"/>
      <c r="P593" s="9"/>
      <c r="Q593" s="9"/>
      <c r="R593" s="9" t="s">
        <v>4</v>
      </c>
      <c r="S593" s="9"/>
      <c r="T593" s="9"/>
      <c r="U593" s="9" t="s">
        <v>339</v>
      </c>
      <c r="W593" s="9"/>
      <c r="X593" s="10"/>
      <c r="Y593" s="272"/>
      <c r="Z593" s="272"/>
      <c r="AC593"/>
    </row>
    <row r="594" spans="1:30" ht="22.5" customHeight="1" x14ac:dyDescent="0.25">
      <c r="J594" s="273"/>
      <c r="K594" s="273"/>
      <c r="L594" s="273"/>
      <c r="M594" s="273"/>
      <c r="N594" s="9"/>
      <c r="O594" s="9"/>
      <c r="P594" s="9"/>
      <c r="Q594" s="9"/>
      <c r="R594" s="9" t="s">
        <v>5</v>
      </c>
      <c r="S594" s="9"/>
      <c r="T594" s="9"/>
      <c r="U594" s="9" t="s">
        <v>342</v>
      </c>
      <c r="W594" s="9"/>
      <c r="Y594" s="274" t="s">
        <v>357</v>
      </c>
      <c r="Z594" s="274"/>
      <c r="AC594"/>
    </row>
    <row r="595" spans="1:30" ht="23.25" customHeight="1" x14ac:dyDescent="0.25"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267"/>
      <c r="X595" s="267"/>
      <c r="Y595" s="267"/>
      <c r="Z595" s="267"/>
      <c r="AC595"/>
    </row>
    <row r="596" spans="1:30" ht="23.25" customHeight="1" x14ac:dyDescent="0.25"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267"/>
      <c r="X596" s="267"/>
      <c r="Y596" s="267"/>
      <c r="Z596" s="267"/>
      <c r="AC596"/>
    </row>
    <row r="597" spans="1:30" ht="23.25" customHeight="1" x14ac:dyDescent="0.25"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268" t="s">
        <v>358</v>
      </c>
      <c r="X597" s="268"/>
      <c r="Y597" s="268"/>
      <c r="Z597" s="268"/>
      <c r="AC597"/>
    </row>
    <row r="598" spans="1:30" ht="24.95" customHeight="1" x14ac:dyDescent="0.25">
      <c r="A598" s="48" t="s">
        <v>6</v>
      </c>
      <c r="B598" s="269" t="s">
        <v>7</v>
      </c>
      <c r="C598" s="269"/>
      <c r="D598" s="269"/>
      <c r="E598" s="269"/>
      <c r="F598" s="269"/>
      <c r="G598" s="269"/>
      <c r="H598" s="269"/>
      <c r="I598" s="269"/>
      <c r="J598" s="269"/>
      <c r="K598" s="269" t="s">
        <v>8</v>
      </c>
      <c r="L598" s="269"/>
      <c r="M598" s="269"/>
      <c r="N598" s="269"/>
      <c r="O598" s="269"/>
      <c r="P598" s="269"/>
      <c r="Q598" s="269"/>
      <c r="R598" s="269"/>
      <c r="S598" s="269"/>
      <c r="T598" s="269"/>
      <c r="U598" s="269"/>
      <c r="V598" s="269"/>
      <c r="W598" s="269"/>
      <c r="X598" s="269"/>
      <c r="Y598" s="269"/>
      <c r="Z598" s="269"/>
      <c r="AC598"/>
    </row>
    <row r="599" spans="1:30" ht="48.75" customHeight="1" x14ac:dyDescent="0.25">
      <c r="A599" s="48" t="s">
        <v>55</v>
      </c>
      <c r="B599" s="270" t="s">
        <v>56</v>
      </c>
      <c r="C599" s="270"/>
      <c r="D599" s="270"/>
      <c r="E599" s="270"/>
      <c r="F599" s="270"/>
      <c r="G599" s="270"/>
      <c r="H599" s="270"/>
      <c r="I599" s="270"/>
      <c r="J599" s="270"/>
      <c r="K599" s="11" t="s">
        <v>187</v>
      </c>
      <c r="L599" s="11" t="s">
        <v>189</v>
      </c>
      <c r="M599" s="11" t="s">
        <v>191</v>
      </c>
      <c r="N599" s="11" t="s">
        <v>193</v>
      </c>
      <c r="O599" s="11" t="s">
        <v>195</v>
      </c>
      <c r="P599" s="11" t="s">
        <v>197</v>
      </c>
      <c r="Q599" s="11" t="s">
        <v>199</v>
      </c>
      <c r="R599" s="11" t="s">
        <v>201</v>
      </c>
      <c r="S599" s="11" t="s">
        <v>203</v>
      </c>
      <c r="T599" s="11" t="s">
        <v>205</v>
      </c>
      <c r="U599" s="11" t="s">
        <v>207</v>
      </c>
      <c r="V599" s="11" t="s">
        <v>209</v>
      </c>
      <c r="W599" s="11" t="s">
        <v>211</v>
      </c>
      <c r="X599" s="11" t="s">
        <v>213</v>
      </c>
      <c r="Y599" s="11" t="s">
        <v>215</v>
      </c>
      <c r="Z599" s="48" t="s">
        <v>10</v>
      </c>
      <c r="AC599"/>
      <c r="AD599" t="s">
        <v>185</v>
      </c>
    </row>
    <row r="600" spans="1:30" ht="12.75" customHeight="1" x14ac:dyDescent="0.25">
      <c r="A600" s="12" t="s">
        <v>11</v>
      </c>
      <c r="B600" s="261" t="s">
        <v>12</v>
      </c>
      <c r="C600" s="261"/>
      <c r="D600" s="261"/>
      <c r="E600" s="261"/>
      <c r="F600" s="261"/>
      <c r="G600" s="261"/>
      <c r="H600" s="261"/>
      <c r="I600" s="261"/>
      <c r="J600" s="261"/>
      <c r="K600" s="13" t="s">
        <v>13</v>
      </c>
      <c r="L600" s="13" t="s">
        <v>14</v>
      </c>
      <c r="M600" s="13" t="s">
        <v>15</v>
      </c>
      <c r="N600" s="13" t="s">
        <v>16</v>
      </c>
      <c r="O600" s="13" t="s">
        <v>17</v>
      </c>
      <c r="P600" s="13" t="s">
        <v>18</v>
      </c>
      <c r="Q600" s="13" t="s">
        <v>19</v>
      </c>
      <c r="R600" s="13" t="s">
        <v>20</v>
      </c>
      <c r="S600" s="13" t="s">
        <v>21</v>
      </c>
      <c r="T600" s="13" t="s">
        <v>22</v>
      </c>
      <c r="U600" s="13" t="s">
        <v>23</v>
      </c>
      <c r="V600" s="13" t="s">
        <v>24</v>
      </c>
      <c r="W600" s="13" t="s">
        <v>25</v>
      </c>
      <c r="X600" s="13" t="s">
        <v>26</v>
      </c>
      <c r="Y600" s="13" t="s">
        <v>27</v>
      </c>
      <c r="Z600" s="13" t="s">
        <v>28</v>
      </c>
      <c r="AC600"/>
      <c r="AD600" s="39"/>
    </row>
    <row r="601" spans="1:30" ht="15" customHeight="1" x14ac:dyDescent="0.25">
      <c r="A601" s="288" t="s">
        <v>57</v>
      </c>
      <c r="B601" s="288"/>
      <c r="C601" s="288"/>
      <c r="D601" s="288"/>
      <c r="E601" s="288"/>
      <c r="F601" s="288"/>
      <c r="G601" s="288"/>
      <c r="H601" s="288"/>
      <c r="I601" s="288"/>
      <c r="J601" s="288"/>
      <c r="K601" s="289"/>
      <c r="L601" s="290"/>
      <c r="M601" s="290"/>
      <c r="N601" s="290"/>
      <c r="O601" s="290"/>
      <c r="P601" s="290"/>
      <c r="Q601" s="290"/>
      <c r="R601" s="290"/>
      <c r="S601" s="290"/>
      <c r="T601" s="290"/>
      <c r="U601" s="290"/>
      <c r="V601" s="290"/>
      <c r="W601" s="290"/>
      <c r="X601" s="290"/>
      <c r="Y601" s="290"/>
      <c r="Z601" s="291"/>
      <c r="AC601"/>
      <c r="AD601" s="52"/>
    </row>
    <row r="602" spans="1:30" ht="30" customHeight="1" x14ac:dyDescent="0.25">
      <c r="A602" s="15" t="s">
        <v>58</v>
      </c>
      <c r="B602" s="16" t="s">
        <v>307</v>
      </c>
      <c r="C602" s="286" t="s">
        <v>308</v>
      </c>
      <c r="D602" s="286"/>
      <c r="E602" s="286"/>
      <c r="F602" s="286"/>
      <c r="G602" s="286"/>
      <c r="H602" s="286"/>
      <c r="I602" s="286"/>
      <c r="J602" s="287"/>
      <c r="K602" s="98">
        <v>1</v>
      </c>
      <c r="L602" s="98">
        <v>0</v>
      </c>
      <c r="M602" s="98">
        <v>1</v>
      </c>
      <c r="N602" s="98">
        <v>0</v>
      </c>
      <c r="O602" s="98">
        <v>0</v>
      </c>
      <c r="P602" s="98">
        <v>1</v>
      </c>
      <c r="Q602" s="98">
        <v>0</v>
      </c>
      <c r="R602" s="98">
        <v>0</v>
      </c>
      <c r="S602" s="98">
        <v>0</v>
      </c>
      <c r="T602" s="98">
        <v>0</v>
      </c>
      <c r="U602" s="98">
        <v>0</v>
      </c>
      <c r="V602" s="98">
        <v>0</v>
      </c>
      <c r="W602" s="98">
        <v>0</v>
      </c>
      <c r="X602" s="98">
        <v>1</v>
      </c>
      <c r="Y602" s="98">
        <v>0</v>
      </c>
      <c r="Z602" s="55">
        <f>SUM(K602:Y602)</f>
        <v>4</v>
      </c>
      <c r="AA602" s="17"/>
      <c r="AC602" s="36" t="s">
        <v>87</v>
      </c>
      <c r="AD602" s="3" t="s">
        <v>144</v>
      </c>
    </row>
    <row r="603" spans="1:30" ht="13.9" customHeight="1" x14ac:dyDescent="0.25">
      <c r="A603" s="15" t="s">
        <v>59</v>
      </c>
      <c r="B603" s="85"/>
      <c r="C603" s="277"/>
      <c r="D603" s="278"/>
      <c r="E603" s="278"/>
      <c r="F603" s="278"/>
      <c r="G603" s="278"/>
      <c r="H603" s="278"/>
      <c r="I603" s="278"/>
      <c r="J603" s="278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  <c r="AA603" s="17"/>
      <c r="AC603" s="36" t="s">
        <v>87</v>
      </c>
      <c r="AD603" s="3" t="s">
        <v>145</v>
      </c>
    </row>
    <row r="604" spans="1:30" ht="13.9" customHeight="1" x14ac:dyDescent="0.25">
      <c r="A604" s="15"/>
      <c r="B604" s="85"/>
      <c r="C604" s="277"/>
      <c r="D604" s="278"/>
      <c r="E604" s="278"/>
      <c r="F604" s="278"/>
      <c r="G604" s="278"/>
      <c r="H604" s="278"/>
      <c r="I604" s="278"/>
      <c r="J604" s="278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  <c r="AA604" s="17"/>
      <c r="AC604" s="36" t="s">
        <v>87</v>
      </c>
      <c r="AD604" s="3" t="s">
        <v>146</v>
      </c>
    </row>
    <row r="605" spans="1:30" ht="13.9" customHeight="1" x14ac:dyDescent="0.25">
      <c r="A605" s="15"/>
      <c r="B605" s="85"/>
      <c r="C605" s="277"/>
      <c r="D605" s="278"/>
      <c r="E605" s="278"/>
      <c r="F605" s="278"/>
      <c r="G605" s="278"/>
      <c r="H605" s="278"/>
      <c r="I605" s="278"/>
      <c r="J605" s="278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  <c r="AA605" s="17"/>
      <c r="AC605" s="36" t="s">
        <v>87</v>
      </c>
      <c r="AD605" s="3" t="s">
        <v>147</v>
      </c>
    </row>
    <row r="606" spans="1:30" ht="15" customHeight="1" x14ac:dyDescent="0.25">
      <c r="A606" s="15"/>
      <c r="B606" s="85"/>
      <c r="C606" s="277"/>
      <c r="D606" s="278"/>
      <c r="E606" s="278"/>
      <c r="F606" s="278"/>
      <c r="G606" s="278"/>
      <c r="H606" s="278"/>
      <c r="I606" s="278"/>
      <c r="J606" s="278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  <c r="AA606" s="17"/>
      <c r="AC606" s="36" t="s">
        <v>87</v>
      </c>
      <c r="AD606" s="3" t="s">
        <v>148</v>
      </c>
    </row>
    <row r="607" spans="1:30" ht="15" customHeight="1" x14ac:dyDescent="0.25">
      <c r="A607" s="15"/>
      <c r="B607" s="85"/>
      <c r="C607" s="277"/>
      <c r="D607" s="278"/>
      <c r="E607" s="278"/>
      <c r="F607" s="278"/>
      <c r="G607" s="278"/>
      <c r="H607" s="278"/>
      <c r="I607" s="278"/>
      <c r="J607" s="278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  <c r="AA607" s="17"/>
      <c r="AC607" s="36" t="s">
        <v>87</v>
      </c>
      <c r="AD607" s="3" t="s">
        <v>149</v>
      </c>
    </row>
    <row r="608" spans="1:30" ht="15" customHeight="1" x14ac:dyDescent="0.25">
      <c r="A608" s="15"/>
      <c r="B608" s="85"/>
      <c r="C608" s="277"/>
      <c r="D608" s="278"/>
      <c r="E608" s="278"/>
      <c r="F608" s="278"/>
      <c r="G608" s="278"/>
      <c r="H608" s="278"/>
      <c r="I608" s="278"/>
      <c r="J608" s="278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  <c r="AA608" s="17"/>
      <c r="AC608" s="36" t="s">
        <v>87</v>
      </c>
      <c r="AD608" s="3" t="s">
        <v>150</v>
      </c>
    </row>
    <row r="609" spans="1:30" ht="15" customHeight="1" x14ac:dyDescent="0.25">
      <c r="A609" s="15"/>
      <c r="B609" s="85"/>
      <c r="C609" s="277"/>
      <c r="D609" s="278"/>
      <c r="E609" s="278"/>
      <c r="F609" s="278"/>
      <c r="G609" s="278"/>
      <c r="H609" s="278"/>
      <c r="I609" s="278"/>
      <c r="J609" s="278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  <c r="AA609" s="17"/>
      <c r="AC609" s="36" t="s">
        <v>87</v>
      </c>
      <c r="AD609" s="3" t="s">
        <v>151</v>
      </c>
    </row>
    <row r="610" spans="1:30" ht="15" customHeight="1" x14ac:dyDescent="0.25">
      <c r="A610" s="15"/>
      <c r="B610" s="85"/>
      <c r="C610" s="277"/>
      <c r="D610" s="278"/>
      <c r="E610" s="278"/>
      <c r="F610" s="278"/>
      <c r="G610" s="278"/>
      <c r="H610" s="278"/>
      <c r="I610" s="278"/>
      <c r="J610" s="278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  <c r="AA610" s="17"/>
      <c r="AC610" s="36" t="s">
        <v>87</v>
      </c>
      <c r="AD610" s="3" t="s">
        <v>152</v>
      </c>
    </row>
    <row r="611" spans="1:30" ht="15" customHeight="1" x14ac:dyDescent="0.25">
      <c r="A611" s="15"/>
      <c r="B611" s="85"/>
      <c r="C611" s="277"/>
      <c r="D611" s="278"/>
      <c r="E611" s="278"/>
      <c r="F611" s="278"/>
      <c r="G611" s="278"/>
      <c r="H611" s="278"/>
      <c r="I611" s="278"/>
      <c r="J611" s="278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  <c r="AA611" s="17"/>
      <c r="AC611" s="36" t="s">
        <v>87</v>
      </c>
      <c r="AD611" s="3" t="s">
        <v>153</v>
      </c>
    </row>
    <row r="612" spans="1:30" ht="15" customHeight="1" x14ac:dyDescent="0.25">
      <c r="A612" s="15"/>
      <c r="B612" s="85"/>
      <c r="C612" s="277"/>
      <c r="D612" s="278"/>
      <c r="E612" s="278"/>
      <c r="F612" s="278"/>
      <c r="G612" s="278"/>
      <c r="H612" s="278"/>
      <c r="I612" s="278"/>
      <c r="J612" s="278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  <c r="AA612" s="17"/>
      <c r="AC612" s="36" t="s">
        <v>87</v>
      </c>
      <c r="AD612" s="3" t="s">
        <v>154</v>
      </c>
    </row>
    <row r="613" spans="1:30" ht="15" customHeight="1" x14ac:dyDescent="0.25">
      <c r="A613" s="18"/>
      <c r="B613" s="85"/>
      <c r="C613" s="277"/>
      <c r="D613" s="278"/>
      <c r="E613" s="278"/>
      <c r="F613" s="278"/>
      <c r="G613" s="278"/>
      <c r="H613" s="278"/>
      <c r="I613" s="278"/>
      <c r="J613" s="278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  <c r="AA613" s="17"/>
      <c r="AC613" s="36" t="s">
        <v>87</v>
      </c>
      <c r="AD613" s="3" t="s">
        <v>155</v>
      </c>
    </row>
    <row r="614" spans="1:30" ht="15" customHeight="1" x14ac:dyDescent="0.25">
      <c r="A614" s="18"/>
      <c r="B614" s="85"/>
      <c r="C614" s="277"/>
      <c r="D614" s="278"/>
      <c r="E614" s="278"/>
      <c r="F614" s="278"/>
      <c r="G614" s="278"/>
      <c r="H614" s="278"/>
      <c r="I614" s="278"/>
      <c r="J614" s="278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  <c r="AA614" s="17"/>
      <c r="AC614" s="36" t="s">
        <v>87</v>
      </c>
      <c r="AD614" s="3" t="s">
        <v>156</v>
      </c>
    </row>
    <row r="615" spans="1:30" ht="30" customHeight="1" x14ac:dyDescent="0.25">
      <c r="A615" s="19" t="s">
        <v>34</v>
      </c>
      <c r="B615" s="284" t="s">
        <v>397</v>
      </c>
      <c r="C615" s="279"/>
      <c r="D615" s="279"/>
      <c r="E615" s="279"/>
      <c r="F615" s="279"/>
      <c r="G615" s="279"/>
      <c r="H615" s="279"/>
      <c r="I615" s="279"/>
      <c r="J615" s="285"/>
      <c r="K615" s="57">
        <f t="shared" ref="K615:Y615" si="57">SUM(K602:K614)</f>
        <v>1</v>
      </c>
      <c r="L615" s="57">
        <f t="shared" si="57"/>
        <v>0</v>
      </c>
      <c r="M615" s="57">
        <f t="shared" si="57"/>
        <v>1</v>
      </c>
      <c r="N615" s="57">
        <f t="shared" si="57"/>
        <v>0</v>
      </c>
      <c r="O615" s="57">
        <f t="shared" si="57"/>
        <v>0</v>
      </c>
      <c r="P615" s="57">
        <f t="shared" si="57"/>
        <v>1</v>
      </c>
      <c r="Q615" s="57">
        <f t="shared" si="57"/>
        <v>0</v>
      </c>
      <c r="R615" s="57">
        <f t="shared" si="57"/>
        <v>0</v>
      </c>
      <c r="S615" s="57">
        <f t="shared" si="57"/>
        <v>0</v>
      </c>
      <c r="T615" s="57">
        <f t="shared" si="57"/>
        <v>0</v>
      </c>
      <c r="U615" s="57">
        <f t="shared" si="57"/>
        <v>0</v>
      </c>
      <c r="V615" s="57">
        <f t="shared" si="57"/>
        <v>0</v>
      </c>
      <c r="W615" s="57">
        <f t="shared" si="57"/>
        <v>0</v>
      </c>
      <c r="X615" s="57">
        <f t="shared" si="57"/>
        <v>1</v>
      </c>
      <c r="Y615" s="57">
        <f t="shared" si="57"/>
        <v>0</v>
      </c>
      <c r="Z615" s="57">
        <f t="shared" ref="Z615:Z625" si="58">SUM(K615:Y615)</f>
        <v>4</v>
      </c>
      <c r="AC615" s="36" t="s">
        <v>87</v>
      </c>
      <c r="AD615" s="1" t="s">
        <v>183</v>
      </c>
    </row>
    <row r="616" spans="1:30" ht="30" customHeight="1" x14ac:dyDescent="0.25">
      <c r="A616" s="20" t="s">
        <v>58</v>
      </c>
      <c r="B616" s="21" t="s">
        <v>309</v>
      </c>
      <c r="C616" s="286" t="s">
        <v>310</v>
      </c>
      <c r="D616" s="286"/>
      <c r="E616" s="286"/>
      <c r="F616" s="286"/>
      <c r="G616" s="286"/>
      <c r="H616" s="286"/>
      <c r="I616" s="286"/>
      <c r="J616" s="287"/>
      <c r="K616" s="98">
        <v>3</v>
      </c>
      <c r="L616" s="98">
        <v>1</v>
      </c>
      <c r="M616" s="98">
        <v>1</v>
      </c>
      <c r="N616" s="98">
        <v>1</v>
      </c>
      <c r="O616" s="98">
        <v>2</v>
      </c>
      <c r="P616" s="98">
        <v>0</v>
      </c>
      <c r="Q616" s="98">
        <v>1</v>
      </c>
      <c r="R616" s="98">
        <v>0</v>
      </c>
      <c r="S616" s="98">
        <v>1</v>
      </c>
      <c r="T616" s="98">
        <v>2</v>
      </c>
      <c r="U616" s="98">
        <v>0</v>
      </c>
      <c r="V616" s="98">
        <v>0</v>
      </c>
      <c r="W616" s="98">
        <v>0</v>
      </c>
      <c r="X616" s="98">
        <v>1</v>
      </c>
      <c r="Y616" s="98">
        <v>1</v>
      </c>
      <c r="Z616" s="55">
        <f t="shared" si="58"/>
        <v>14</v>
      </c>
      <c r="AA616" s="17"/>
      <c r="AC616" s="36" t="s">
        <v>87</v>
      </c>
      <c r="AD616" s="3" t="s">
        <v>157</v>
      </c>
    </row>
    <row r="617" spans="1:30" ht="13.9" customHeight="1" x14ac:dyDescent="0.25">
      <c r="A617" s="22" t="s">
        <v>59</v>
      </c>
      <c r="B617" s="49" t="s">
        <v>102</v>
      </c>
      <c r="C617" s="278" t="s">
        <v>311</v>
      </c>
      <c r="D617" s="278"/>
      <c r="E617" s="278"/>
      <c r="F617" s="278"/>
      <c r="G617" s="278"/>
      <c r="H617" s="278"/>
      <c r="I617" s="278"/>
      <c r="J617" s="278"/>
      <c r="K617" s="98">
        <v>1</v>
      </c>
      <c r="L617" s="98">
        <v>2</v>
      </c>
      <c r="M617" s="98">
        <v>0</v>
      </c>
      <c r="N617" s="98">
        <v>2</v>
      </c>
      <c r="O617" s="98">
        <v>7</v>
      </c>
      <c r="P617" s="98">
        <v>4</v>
      </c>
      <c r="Q617" s="98">
        <v>6</v>
      </c>
      <c r="R617" s="98">
        <v>0</v>
      </c>
      <c r="S617" s="98">
        <v>0</v>
      </c>
      <c r="T617" s="98">
        <v>0</v>
      </c>
      <c r="U617" s="98">
        <v>5</v>
      </c>
      <c r="V617" s="98">
        <v>0</v>
      </c>
      <c r="W617" s="98">
        <v>1</v>
      </c>
      <c r="X617" s="98">
        <v>2</v>
      </c>
      <c r="Y617" s="98">
        <v>0</v>
      </c>
      <c r="Z617" s="55">
        <f t="shared" si="58"/>
        <v>30</v>
      </c>
      <c r="AA617" s="17"/>
      <c r="AC617" s="36" t="s">
        <v>87</v>
      </c>
      <c r="AD617" s="3" t="s">
        <v>158</v>
      </c>
    </row>
    <row r="618" spans="1:30" ht="13.9" customHeight="1" x14ac:dyDescent="0.25">
      <c r="A618" s="18"/>
      <c r="B618" s="49" t="s">
        <v>229</v>
      </c>
      <c r="C618" s="278" t="s">
        <v>312</v>
      </c>
      <c r="D618" s="278"/>
      <c r="E618" s="278"/>
      <c r="F618" s="278"/>
      <c r="G618" s="278"/>
      <c r="H618" s="278"/>
      <c r="I618" s="278"/>
      <c r="J618" s="278"/>
      <c r="K618" s="98">
        <v>0</v>
      </c>
      <c r="L618" s="98">
        <v>1</v>
      </c>
      <c r="M618" s="98">
        <v>0</v>
      </c>
      <c r="N618" s="98">
        <v>1</v>
      </c>
      <c r="O618" s="98">
        <v>0</v>
      </c>
      <c r="P618" s="98">
        <v>0</v>
      </c>
      <c r="Q618" s="98">
        <v>0</v>
      </c>
      <c r="R618" s="98">
        <v>0</v>
      </c>
      <c r="S618" s="98">
        <v>0</v>
      </c>
      <c r="T618" s="98">
        <v>1</v>
      </c>
      <c r="U618" s="98">
        <v>0</v>
      </c>
      <c r="V618" s="98">
        <v>0</v>
      </c>
      <c r="W618" s="98">
        <v>0</v>
      </c>
      <c r="X618" s="98">
        <v>0</v>
      </c>
      <c r="Y618" s="98">
        <v>0</v>
      </c>
      <c r="Z618" s="55">
        <f t="shared" si="58"/>
        <v>3</v>
      </c>
      <c r="AA618" s="17"/>
      <c r="AC618" s="36" t="s">
        <v>87</v>
      </c>
      <c r="AD618" s="3" t="s">
        <v>159</v>
      </c>
    </row>
    <row r="619" spans="1:30" ht="13.9" customHeight="1" x14ac:dyDescent="0.25">
      <c r="A619" s="18"/>
      <c r="B619" s="49" t="s">
        <v>231</v>
      </c>
      <c r="C619" s="278" t="s">
        <v>313</v>
      </c>
      <c r="D619" s="278"/>
      <c r="E619" s="278"/>
      <c r="F619" s="278"/>
      <c r="G619" s="278"/>
      <c r="H619" s="278"/>
      <c r="I619" s="278"/>
      <c r="J619" s="278"/>
      <c r="K619" s="98">
        <v>0</v>
      </c>
      <c r="L619" s="98">
        <v>0</v>
      </c>
      <c r="M619" s="98">
        <v>0</v>
      </c>
      <c r="N619" s="98">
        <v>0</v>
      </c>
      <c r="O619" s="98">
        <v>0</v>
      </c>
      <c r="P619" s="98">
        <v>0</v>
      </c>
      <c r="Q619" s="98">
        <v>0</v>
      </c>
      <c r="R619" s="98">
        <v>0</v>
      </c>
      <c r="S619" s="98">
        <v>0</v>
      </c>
      <c r="T619" s="98">
        <v>0</v>
      </c>
      <c r="U619" s="98">
        <v>1</v>
      </c>
      <c r="V619" s="98">
        <v>0</v>
      </c>
      <c r="W619" s="98">
        <v>0</v>
      </c>
      <c r="X619" s="98">
        <v>0</v>
      </c>
      <c r="Y619" s="98">
        <v>0</v>
      </c>
      <c r="Z619" s="55">
        <f t="shared" si="58"/>
        <v>1</v>
      </c>
      <c r="AA619" s="17"/>
      <c r="AC619" s="36" t="s">
        <v>87</v>
      </c>
      <c r="AD619" s="3" t="s">
        <v>160</v>
      </c>
    </row>
    <row r="620" spans="1:30" ht="13.5" customHeight="1" x14ac:dyDescent="0.25">
      <c r="A620" s="18"/>
      <c r="B620" s="49" t="s">
        <v>233</v>
      </c>
      <c r="C620" s="278" t="s">
        <v>314</v>
      </c>
      <c r="D620" s="278"/>
      <c r="E620" s="278"/>
      <c r="F620" s="278"/>
      <c r="G620" s="278"/>
      <c r="H620" s="278"/>
      <c r="I620" s="278"/>
      <c r="J620" s="278"/>
      <c r="K620" s="98">
        <v>0</v>
      </c>
      <c r="L620" s="98">
        <v>0</v>
      </c>
      <c r="M620" s="98">
        <v>0</v>
      </c>
      <c r="N620" s="98">
        <v>0</v>
      </c>
      <c r="O620" s="98">
        <v>0</v>
      </c>
      <c r="P620" s="98">
        <v>0</v>
      </c>
      <c r="Q620" s="98">
        <v>1</v>
      </c>
      <c r="R620" s="98">
        <v>0</v>
      </c>
      <c r="S620" s="98">
        <v>0</v>
      </c>
      <c r="T620" s="98">
        <v>0</v>
      </c>
      <c r="U620" s="98">
        <v>0</v>
      </c>
      <c r="V620" s="98">
        <v>0</v>
      </c>
      <c r="W620" s="98">
        <v>0</v>
      </c>
      <c r="X620" s="98">
        <v>0</v>
      </c>
      <c r="Y620" s="98">
        <v>0</v>
      </c>
      <c r="Z620" s="55">
        <f t="shared" si="58"/>
        <v>1</v>
      </c>
      <c r="AA620" s="17"/>
      <c r="AC620" s="36" t="s">
        <v>87</v>
      </c>
      <c r="AD620" s="3" t="s">
        <v>161</v>
      </c>
    </row>
    <row r="621" spans="1:30" ht="13.5" customHeight="1" x14ac:dyDescent="0.25">
      <c r="A621" s="18"/>
      <c r="B621" s="49" t="s">
        <v>235</v>
      </c>
      <c r="C621" s="278" t="s">
        <v>315</v>
      </c>
      <c r="D621" s="278"/>
      <c r="E621" s="278"/>
      <c r="F621" s="278"/>
      <c r="G621" s="278"/>
      <c r="H621" s="278"/>
      <c r="I621" s="278"/>
      <c r="J621" s="278"/>
      <c r="K621" s="98">
        <v>0</v>
      </c>
      <c r="L621" s="98">
        <v>0</v>
      </c>
      <c r="M621" s="98">
        <v>0</v>
      </c>
      <c r="N621" s="98">
        <v>0</v>
      </c>
      <c r="O621" s="98">
        <v>0</v>
      </c>
      <c r="P621" s="98">
        <v>2</v>
      </c>
      <c r="Q621" s="98">
        <v>0</v>
      </c>
      <c r="R621" s="98">
        <v>0</v>
      </c>
      <c r="S621" s="98">
        <v>0</v>
      </c>
      <c r="T621" s="98">
        <v>0</v>
      </c>
      <c r="U621" s="98">
        <v>0</v>
      </c>
      <c r="V621" s="98">
        <v>0</v>
      </c>
      <c r="W621" s="98">
        <v>0</v>
      </c>
      <c r="X621" s="98">
        <v>0</v>
      </c>
      <c r="Y621" s="98">
        <v>1</v>
      </c>
      <c r="Z621" s="55">
        <f t="shared" si="58"/>
        <v>3</v>
      </c>
      <c r="AA621" s="17"/>
      <c r="AC621" s="36" t="s">
        <v>87</v>
      </c>
      <c r="AD621" s="3" t="s">
        <v>162</v>
      </c>
    </row>
    <row r="622" spans="1:30" ht="13.5" customHeight="1" x14ac:dyDescent="0.25">
      <c r="A622" s="18"/>
      <c r="B622" s="49" t="s">
        <v>237</v>
      </c>
      <c r="C622" s="278" t="s">
        <v>316</v>
      </c>
      <c r="D622" s="278"/>
      <c r="E622" s="278"/>
      <c r="F622" s="278"/>
      <c r="G622" s="278"/>
      <c r="H622" s="278"/>
      <c r="I622" s="278"/>
      <c r="J622" s="278"/>
      <c r="K622" s="98">
        <v>0</v>
      </c>
      <c r="L622" s="98">
        <v>1</v>
      </c>
      <c r="M622" s="98">
        <v>0</v>
      </c>
      <c r="N622" s="98">
        <v>0</v>
      </c>
      <c r="O622" s="98">
        <v>0</v>
      </c>
      <c r="P622" s="98">
        <v>0</v>
      </c>
      <c r="Q622" s="98">
        <v>0</v>
      </c>
      <c r="R622" s="98">
        <v>0</v>
      </c>
      <c r="S622" s="98">
        <v>0</v>
      </c>
      <c r="T622" s="98">
        <v>0</v>
      </c>
      <c r="U622" s="98">
        <v>0</v>
      </c>
      <c r="V622" s="98">
        <v>0</v>
      </c>
      <c r="W622" s="98">
        <v>0</v>
      </c>
      <c r="X622" s="98">
        <v>0</v>
      </c>
      <c r="Y622" s="98">
        <v>0</v>
      </c>
      <c r="Z622" s="55">
        <f t="shared" si="58"/>
        <v>1</v>
      </c>
      <c r="AA622" s="17"/>
      <c r="AC622" s="36" t="s">
        <v>87</v>
      </c>
      <c r="AD622" s="3" t="s">
        <v>163</v>
      </c>
    </row>
    <row r="623" spans="1:30" ht="13.5" customHeight="1" x14ac:dyDescent="0.25">
      <c r="A623" s="18"/>
      <c r="B623" s="49" t="s">
        <v>239</v>
      </c>
      <c r="C623" s="278" t="s">
        <v>317</v>
      </c>
      <c r="D623" s="278"/>
      <c r="E623" s="278"/>
      <c r="F623" s="278"/>
      <c r="G623" s="278"/>
      <c r="H623" s="278"/>
      <c r="I623" s="278"/>
      <c r="J623" s="278"/>
      <c r="K623" s="98">
        <v>0</v>
      </c>
      <c r="L623" s="98">
        <v>0</v>
      </c>
      <c r="M623" s="98">
        <v>0</v>
      </c>
      <c r="N623" s="98">
        <v>1</v>
      </c>
      <c r="O623" s="98">
        <v>0</v>
      </c>
      <c r="P623" s="98">
        <v>0</v>
      </c>
      <c r="Q623" s="98">
        <v>0</v>
      </c>
      <c r="R623" s="98">
        <v>0</v>
      </c>
      <c r="S623" s="98">
        <v>0</v>
      </c>
      <c r="T623" s="98">
        <v>0</v>
      </c>
      <c r="U623" s="98">
        <v>0</v>
      </c>
      <c r="V623" s="98">
        <v>0</v>
      </c>
      <c r="W623" s="98">
        <v>0</v>
      </c>
      <c r="X623" s="98">
        <v>0</v>
      </c>
      <c r="Y623" s="98">
        <v>0</v>
      </c>
      <c r="Z623" s="55">
        <f t="shared" si="58"/>
        <v>1</v>
      </c>
      <c r="AA623" s="17"/>
      <c r="AC623" s="36" t="s">
        <v>87</v>
      </c>
      <c r="AD623" s="3" t="s">
        <v>164</v>
      </c>
    </row>
    <row r="624" spans="1:30" ht="13.5" customHeight="1" x14ac:dyDescent="0.25">
      <c r="A624" s="18"/>
      <c r="B624" s="49" t="s">
        <v>241</v>
      </c>
      <c r="C624" s="278" t="s">
        <v>318</v>
      </c>
      <c r="D624" s="278"/>
      <c r="E624" s="278"/>
      <c r="F624" s="278"/>
      <c r="G624" s="278"/>
      <c r="H624" s="278"/>
      <c r="I624" s="278"/>
      <c r="J624" s="278"/>
      <c r="K624" s="98">
        <v>0</v>
      </c>
      <c r="L624" s="98">
        <v>0</v>
      </c>
      <c r="M624" s="98">
        <v>0</v>
      </c>
      <c r="N624" s="98">
        <v>0</v>
      </c>
      <c r="O624" s="98">
        <v>0</v>
      </c>
      <c r="P624" s="98">
        <v>0</v>
      </c>
      <c r="Q624" s="98">
        <v>0</v>
      </c>
      <c r="R624" s="98">
        <v>0</v>
      </c>
      <c r="S624" s="98">
        <v>0</v>
      </c>
      <c r="T624" s="98">
        <v>0</v>
      </c>
      <c r="U624" s="98">
        <v>1</v>
      </c>
      <c r="V624" s="98">
        <v>0</v>
      </c>
      <c r="W624" s="98">
        <v>0</v>
      </c>
      <c r="X624" s="98">
        <v>0</v>
      </c>
      <c r="Y624" s="98">
        <v>0</v>
      </c>
      <c r="Z624" s="55">
        <f t="shared" si="58"/>
        <v>1</v>
      </c>
      <c r="AA624" s="17"/>
      <c r="AC624" s="36" t="s">
        <v>87</v>
      </c>
      <c r="AD624" s="3" t="s">
        <v>165</v>
      </c>
    </row>
    <row r="625" spans="1:30" ht="13.5" customHeight="1" x14ac:dyDescent="0.25">
      <c r="A625" s="18"/>
      <c r="B625" s="49" t="s">
        <v>243</v>
      </c>
      <c r="C625" s="278" t="s">
        <v>319</v>
      </c>
      <c r="D625" s="278"/>
      <c r="E625" s="278"/>
      <c r="F625" s="278"/>
      <c r="G625" s="278"/>
      <c r="H625" s="278"/>
      <c r="I625" s="278"/>
      <c r="J625" s="278"/>
      <c r="K625" s="98">
        <v>0</v>
      </c>
      <c r="L625" s="98">
        <v>0</v>
      </c>
      <c r="M625" s="98">
        <v>0</v>
      </c>
      <c r="N625" s="98">
        <v>0</v>
      </c>
      <c r="O625" s="98">
        <v>0</v>
      </c>
      <c r="P625" s="98">
        <v>0</v>
      </c>
      <c r="Q625" s="98">
        <v>0</v>
      </c>
      <c r="R625" s="98">
        <v>0</v>
      </c>
      <c r="S625" s="98">
        <v>0</v>
      </c>
      <c r="T625" s="98">
        <v>0</v>
      </c>
      <c r="U625" s="98">
        <v>0</v>
      </c>
      <c r="V625" s="98">
        <v>0</v>
      </c>
      <c r="W625" s="98">
        <v>0</v>
      </c>
      <c r="X625" s="98">
        <v>0</v>
      </c>
      <c r="Y625" s="98">
        <v>0</v>
      </c>
      <c r="Z625" s="57">
        <f t="shared" si="58"/>
        <v>0</v>
      </c>
      <c r="AA625" s="17"/>
      <c r="AC625" s="36" t="s">
        <v>87</v>
      </c>
      <c r="AD625" s="3" t="s">
        <v>166</v>
      </c>
    </row>
    <row r="626" spans="1:30" ht="13.5" customHeight="1" x14ac:dyDescent="0.25">
      <c r="A626" s="18"/>
      <c r="B626" s="87"/>
      <c r="C626" s="277"/>
      <c r="D626" s="278"/>
      <c r="E626" s="278"/>
      <c r="F626" s="278"/>
      <c r="G626" s="278"/>
      <c r="H626" s="278"/>
      <c r="I626" s="278"/>
      <c r="J626" s="278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  <c r="AA626" s="17"/>
      <c r="AC626" s="36" t="s">
        <v>87</v>
      </c>
      <c r="AD626" s="3" t="s">
        <v>167</v>
      </c>
    </row>
    <row r="627" spans="1:30" ht="13.5" customHeight="1" x14ac:dyDescent="0.25">
      <c r="A627" s="18"/>
      <c r="B627" s="87"/>
      <c r="C627" s="277"/>
      <c r="D627" s="278"/>
      <c r="E627" s="278"/>
      <c r="F627" s="278"/>
      <c r="G627" s="278"/>
      <c r="H627" s="278"/>
      <c r="I627" s="278"/>
      <c r="J627" s="278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  <c r="AA627" s="17"/>
      <c r="AC627" s="36" t="s">
        <v>87</v>
      </c>
      <c r="AD627" s="3" t="s">
        <v>168</v>
      </c>
    </row>
    <row r="628" spans="1:30" ht="13.5" customHeight="1" x14ac:dyDescent="0.25">
      <c r="A628" s="18"/>
      <c r="B628" s="87"/>
      <c r="C628" s="277"/>
      <c r="D628" s="278"/>
      <c r="E628" s="278"/>
      <c r="F628" s="278"/>
      <c r="G628" s="278"/>
      <c r="H628" s="278"/>
      <c r="I628" s="278"/>
      <c r="J628" s="278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  <c r="AA628" s="17"/>
      <c r="AC628" s="1" t="s">
        <v>87</v>
      </c>
      <c r="AD628" s="3" t="s">
        <v>169</v>
      </c>
    </row>
    <row r="629" spans="1:30" ht="30" customHeight="1" x14ac:dyDescent="0.25">
      <c r="A629" s="19" t="s">
        <v>34</v>
      </c>
      <c r="B629" s="279" t="s">
        <v>397</v>
      </c>
      <c r="C629" s="280"/>
      <c r="D629" s="280"/>
      <c r="E629" s="280"/>
      <c r="F629" s="280"/>
      <c r="G629" s="280"/>
      <c r="H629" s="280"/>
      <c r="I629" s="280"/>
      <c r="J629" s="281"/>
      <c r="K629" s="57">
        <f t="shared" ref="K629:Y629" si="59">SUM(K616:K628)</f>
        <v>4</v>
      </c>
      <c r="L629" s="57">
        <f t="shared" si="59"/>
        <v>5</v>
      </c>
      <c r="M629" s="57">
        <f t="shared" si="59"/>
        <v>1</v>
      </c>
      <c r="N629" s="57">
        <f t="shared" si="59"/>
        <v>5</v>
      </c>
      <c r="O629" s="57">
        <f t="shared" si="59"/>
        <v>9</v>
      </c>
      <c r="P629" s="57">
        <f t="shared" si="59"/>
        <v>6</v>
      </c>
      <c r="Q629" s="57">
        <f t="shared" si="59"/>
        <v>8</v>
      </c>
      <c r="R629" s="57">
        <f t="shared" si="59"/>
        <v>0</v>
      </c>
      <c r="S629" s="57">
        <f t="shared" si="59"/>
        <v>1</v>
      </c>
      <c r="T629" s="57">
        <f t="shared" si="59"/>
        <v>3</v>
      </c>
      <c r="U629" s="57">
        <f t="shared" si="59"/>
        <v>7</v>
      </c>
      <c r="V629" s="57">
        <f t="shared" si="59"/>
        <v>0</v>
      </c>
      <c r="W629" s="57">
        <f t="shared" si="59"/>
        <v>1</v>
      </c>
      <c r="X629" s="57">
        <f t="shared" si="59"/>
        <v>3</v>
      </c>
      <c r="Y629" s="57">
        <f t="shared" si="59"/>
        <v>2</v>
      </c>
      <c r="Z629" s="57">
        <f>SUM(K629:Y629)</f>
        <v>55</v>
      </c>
      <c r="AC629" s="1" t="s">
        <v>87</v>
      </c>
      <c r="AD629" s="1" t="s">
        <v>183</v>
      </c>
    </row>
    <row r="630" spans="1:30" ht="15.75" customHeight="1" x14ac:dyDescent="0.25">
      <c r="AA630" s="1" t="s">
        <v>97</v>
      </c>
      <c r="AC630"/>
    </row>
    <row r="631" spans="1:30" ht="16.5" customHeight="1" x14ac:dyDescent="0.25">
      <c r="C631" s="253" t="s">
        <v>36</v>
      </c>
      <c r="D631" s="254"/>
      <c r="E631" s="254"/>
      <c r="F631" s="254"/>
      <c r="G631" s="254"/>
      <c r="H631" s="254"/>
      <c r="I631" s="254"/>
      <c r="J631" s="254"/>
      <c r="K631" s="254"/>
      <c r="L631" s="254"/>
      <c r="M631" s="254"/>
      <c r="N631" s="253" t="s">
        <v>42</v>
      </c>
      <c r="O631" s="254"/>
      <c r="P631" s="254"/>
      <c r="Q631" s="254"/>
      <c r="R631" s="254"/>
      <c r="S631" s="254"/>
      <c r="T631" s="254"/>
      <c r="U631" s="254"/>
      <c r="V631" s="254"/>
      <c r="W631" s="254"/>
      <c r="X631" s="254"/>
      <c r="Y631" s="255"/>
      <c r="AC631"/>
    </row>
    <row r="632" spans="1:30" ht="24" customHeight="1" x14ac:dyDescent="0.25">
      <c r="A632" s="23"/>
      <c r="B632" s="6"/>
      <c r="C632" s="282" t="s">
        <v>403</v>
      </c>
      <c r="D632" s="283"/>
      <c r="E632" s="283"/>
      <c r="F632" s="282" t="s">
        <v>404</v>
      </c>
      <c r="G632" s="283"/>
      <c r="H632" s="283"/>
      <c r="I632" s="282" t="s">
        <v>405</v>
      </c>
      <c r="J632" s="283"/>
      <c r="K632" s="282" t="s">
        <v>406</v>
      </c>
      <c r="L632" s="282" t="s">
        <v>407</v>
      </c>
      <c r="M632" s="283"/>
      <c r="N632" s="179" t="s">
        <v>403</v>
      </c>
      <c r="O632" s="180" t="s">
        <v>404</v>
      </c>
      <c r="P632" s="282" t="s">
        <v>405</v>
      </c>
      <c r="Q632" s="283"/>
      <c r="R632" s="282" t="s">
        <v>406</v>
      </c>
      <c r="S632" s="283"/>
      <c r="T632" s="282" t="s">
        <v>407</v>
      </c>
      <c r="U632" s="283"/>
      <c r="V632" s="282" t="s">
        <v>408</v>
      </c>
      <c r="W632" s="283"/>
      <c r="X632" s="181" t="s">
        <v>409</v>
      </c>
      <c r="Y632" s="182" t="s">
        <v>410</v>
      </c>
      <c r="AC632"/>
    </row>
    <row r="633" spans="1:30" ht="24" customHeight="1" x14ac:dyDescent="0.25">
      <c r="A633" s="24"/>
      <c r="B633" s="25"/>
      <c r="C633" s="283"/>
      <c r="D633" s="283"/>
      <c r="E633" s="283"/>
      <c r="F633" s="283"/>
      <c r="G633" s="283"/>
      <c r="H633" s="283"/>
      <c r="I633" s="283"/>
      <c r="J633" s="283"/>
      <c r="K633" s="283"/>
      <c r="L633" s="283"/>
      <c r="M633" s="283"/>
      <c r="N633" s="183" t="s">
        <v>411</v>
      </c>
      <c r="O633" s="184" t="s">
        <v>412</v>
      </c>
      <c r="P633" s="275" t="s">
        <v>413</v>
      </c>
      <c r="Q633" s="276"/>
      <c r="R633" s="275" t="s">
        <v>414</v>
      </c>
      <c r="S633" s="276"/>
      <c r="T633" s="275" t="s">
        <v>415</v>
      </c>
      <c r="U633" s="276"/>
      <c r="V633" s="275" t="s">
        <v>416</v>
      </c>
      <c r="W633" s="276"/>
      <c r="X633" s="185" t="s">
        <v>417</v>
      </c>
      <c r="Y633" s="186" t="s">
        <v>418</v>
      </c>
      <c r="AC633"/>
    </row>
    <row r="634" spans="1:30" ht="15" customHeight="1" x14ac:dyDescent="0.25">
      <c r="AC634"/>
    </row>
    <row r="635" spans="1:30" ht="16.5" customHeight="1" x14ac:dyDescent="0.25">
      <c r="J635" s="273"/>
      <c r="K635" s="273"/>
      <c r="L635" s="273"/>
      <c r="M635" s="273"/>
      <c r="N635" s="273"/>
      <c r="O635" s="273"/>
      <c r="P635" s="273"/>
      <c r="Q635" s="273"/>
      <c r="R635" s="273"/>
      <c r="S635" s="273"/>
      <c r="T635" s="273"/>
      <c r="U635" s="273"/>
      <c r="V635" s="273"/>
      <c r="W635" s="273"/>
      <c r="X635" s="6"/>
      <c r="Y635" s="7"/>
      <c r="Z635" s="7"/>
      <c r="AA635" s="8"/>
      <c r="AC635"/>
      <c r="AD635" t="s">
        <v>379</v>
      </c>
    </row>
    <row r="636" spans="1:30" ht="22.5" customHeight="1" x14ac:dyDescent="0.25">
      <c r="J636" s="271" t="s">
        <v>1</v>
      </c>
      <c r="K636" s="271"/>
      <c r="L636" s="271"/>
      <c r="M636" s="271"/>
      <c r="N636" s="9" t="s">
        <v>341</v>
      </c>
      <c r="O636" s="9"/>
      <c r="P636" s="9"/>
      <c r="Q636" s="9"/>
      <c r="R636" s="9" t="s">
        <v>3</v>
      </c>
      <c r="S636" s="9"/>
      <c r="T636" s="9"/>
      <c r="U636" s="9" t="s">
        <v>340</v>
      </c>
      <c r="W636" s="9"/>
      <c r="X636" s="10"/>
      <c r="Y636" s="272" t="s">
        <v>85</v>
      </c>
      <c r="Z636" s="272"/>
      <c r="AC636"/>
    </row>
    <row r="637" spans="1:30" ht="22.5" customHeight="1" x14ac:dyDescent="0.25">
      <c r="J637" s="271" t="s">
        <v>2</v>
      </c>
      <c r="K637" s="271"/>
      <c r="L637" s="271"/>
      <c r="M637" s="271"/>
      <c r="N637" s="9" t="s">
        <v>340</v>
      </c>
      <c r="O637" s="9"/>
      <c r="P637" s="9"/>
      <c r="Q637" s="9"/>
      <c r="R637" s="9" t="s">
        <v>4</v>
      </c>
      <c r="S637" s="9"/>
      <c r="T637" s="9"/>
      <c r="U637" s="9" t="s">
        <v>339</v>
      </c>
      <c r="W637" s="9"/>
      <c r="X637" s="10"/>
      <c r="Y637" s="272"/>
      <c r="Z637" s="272"/>
      <c r="AC637"/>
    </row>
    <row r="638" spans="1:30" ht="22.5" customHeight="1" x14ac:dyDescent="0.25">
      <c r="J638" s="273"/>
      <c r="K638" s="273"/>
      <c r="L638" s="273"/>
      <c r="M638" s="273"/>
      <c r="N638" s="9"/>
      <c r="O638" s="9"/>
      <c r="P638" s="9"/>
      <c r="Q638" s="9"/>
      <c r="R638" s="9" t="s">
        <v>5</v>
      </c>
      <c r="S638" s="9"/>
      <c r="T638" s="9"/>
      <c r="U638" s="9" t="s">
        <v>342</v>
      </c>
      <c r="W638" s="9"/>
      <c r="Y638" s="274" t="s">
        <v>379</v>
      </c>
      <c r="Z638" s="274"/>
      <c r="AC638"/>
    </row>
    <row r="639" spans="1:30" ht="23.25" customHeight="1" x14ac:dyDescent="0.25"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267"/>
      <c r="X639" s="267"/>
      <c r="Y639" s="267"/>
      <c r="Z639" s="267"/>
      <c r="AC639"/>
    </row>
    <row r="640" spans="1:30" ht="23.25" customHeight="1" x14ac:dyDescent="0.25"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267"/>
      <c r="X640" s="267"/>
      <c r="Y640" s="267"/>
      <c r="Z640" s="267"/>
      <c r="AC640"/>
    </row>
    <row r="641" spans="1:30" ht="23.25" customHeight="1" x14ac:dyDescent="0.25"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268" t="s">
        <v>380</v>
      </c>
      <c r="X641" s="268"/>
      <c r="Y641" s="268"/>
      <c r="Z641" s="268"/>
      <c r="AC641"/>
    </row>
    <row r="642" spans="1:30" ht="24.95" customHeight="1" x14ac:dyDescent="0.25">
      <c r="A642" s="48" t="s">
        <v>6</v>
      </c>
      <c r="B642" s="269" t="s">
        <v>7</v>
      </c>
      <c r="C642" s="269"/>
      <c r="D642" s="269"/>
      <c r="E642" s="269"/>
      <c r="F642" s="269"/>
      <c r="G642" s="269"/>
      <c r="H642" s="269"/>
      <c r="I642" s="269"/>
      <c r="J642" s="269"/>
      <c r="K642" s="269" t="s">
        <v>8</v>
      </c>
      <c r="L642" s="269"/>
      <c r="M642" s="269"/>
      <c r="N642" s="269"/>
      <c r="O642" s="269"/>
      <c r="P642" s="269"/>
      <c r="Q642" s="269"/>
      <c r="R642" s="269"/>
      <c r="S642" s="269"/>
      <c r="T642" s="269"/>
      <c r="U642" s="269"/>
      <c r="V642" s="269"/>
      <c r="W642" s="269"/>
      <c r="X642" s="269"/>
      <c r="Y642" s="269"/>
      <c r="Z642" s="269"/>
      <c r="AC642"/>
    </row>
    <row r="643" spans="1:30" ht="48.75" customHeight="1" x14ac:dyDescent="0.25">
      <c r="A643" s="48" t="s">
        <v>55</v>
      </c>
      <c r="B643" s="270" t="s">
        <v>56</v>
      </c>
      <c r="C643" s="270"/>
      <c r="D643" s="270"/>
      <c r="E643" s="270"/>
      <c r="F643" s="270"/>
      <c r="G643" s="270"/>
      <c r="H643" s="270"/>
      <c r="I643" s="270"/>
      <c r="J643" s="270"/>
      <c r="K643" s="11" t="s">
        <v>217</v>
      </c>
      <c r="L643" s="11" t="s">
        <v>220</v>
      </c>
      <c r="M643" s="11" t="s">
        <v>222</v>
      </c>
      <c r="N643" s="11" t="s">
        <v>224</v>
      </c>
      <c r="O643" s="11" t="s">
        <v>226</v>
      </c>
      <c r="P643" s="97"/>
      <c r="Q643" s="97"/>
      <c r="R643" s="97"/>
      <c r="S643" s="97"/>
      <c r="T643" s="97"/>
      <c r="U643" s="97"/>
      <c r="V643" s="97"/>
      <c r="W643" s="97"/>
      <c r="X643" s="97"/>
      <c r="Y643" s="97"/>
      <c r="Z643" s="48" t="s">
        <v>10</v>
      </c>
      <c r="AC643"/>
      <c r="AD643" t="s">
        <v>218</v>
      </c>
    </row>
    <row r="644" spans="1:30" ht="12.75" customHeight="1" x14ac:dyDescent="0.25">
      <c r="A644" s="12" t="s">
        <v>11</v>
      </c>
      <c r="B644" s="261" t="s">
        <v>12</v>
      </c>
      <c r="C644" s="261"/>
      <c r="D644" s="261"/>
      <c r="E644" s="261"/>
      <c r="F644" s="261"/>
      <c r="G644" s="261"/>
      <c r="H644" s="261"/>
      <c r="I644" s="261"/>
      <c r="J644" s="261"/>
      <c r="K644" s="13" t="s">
        <v>13</v>
      </c>
      <c r="L644" s="13" t="s">
        <v>14</v>
      </c>
      <c r="M644" s="13" t="s">
        <v>15</v>
      </c>
      <c r="N644" s="13" t="s">
        <v>16</v>
      </c>
      <c r="O644" s="13" t="s">
        <v>17</v>
      </c>
      <c r="P644" s="13" t="s">
        <v>18</v>
      </c>
      <c r="Q644" s="13" t="s">
        <v>19</v>
      </c>
      <c r="R644" s="13" t="s">
        <v>20</v>
      </c>
      <c r="S644" s="13" t="s">
        <v>21</v>
      </c>
      <c r="T644" s="13" t="s">
        <v>22</v>
      </c>
      <c r="U644" s="13" t="s">
        <v>23</v>
      </c>
      <c r="V644" s="13" t="s">
        <v>24</v>
      </c>
      <c r="W644" s="13" t="s">
        <v>25</v>
      </c>
      <c r="X644" s="13" t="s">
        <v>26</v>
      </c>
      <c r="Y644" s="13" t="s">
        <v>27</v>
      </c>
      <c r="Z644" s="13" t="s">
        <v>28</v>
      </c>
      <c r="AC644"/>
      <c r="AD644" s="39"/>
    </row>
    <row r="645" spans="1:30" ht="15" customHeight="1" x14ac:dyDescent="0.25">
      <c r="A645" s="288" t="s">
        <v>57</v>
      </c>
      <c r="B645" s="288"/>
      <c r="C645" s="288"/>
      <c r="D645" s="288"/>
      <c r="E645" s="288"/>
      <c r="F645" s="288"/>
      <c r="G645" s="288"/>
      <c r="H645" s="288"/>
      <c r="I645" s="288"/>
      <c r="J645" s="288"/>
      <c r="K645" s="289"/>
      <c r="L645" s="290"/>
      <c r="M645" s="290"/>
      <c r="N645" s="290"/>
      <c r="O645" s="290"/>
      <c r="P645" s="290"/>
      <c r="Q645" s="290"/>
      <c r="R645" s="290"/>
      <c r="S645" s="290"/>
      <c r="T645" s="290"/>
      <c r="U645" s="290"/>
      <c r="V645" s="290"/>
      <c r="W645" s="290"/>
      <c r="X645" s="290"/>
      <c r="Y645" s="290"/>
      <c r="Z645" s="291"/>
      <c r="AC645"/>
      <c r="AD645" s="52"/>
    </row>
    <row r="646" spans="1:30" ht="30" customHeight="1" x14ac:dyDescent="0.25">
      <c r="A646" s="15" t="s">
        <v>58</v>
      </c>
      <c r="B646" s="16" t="s">
        <v>307</v>
      </c>
      <c r="C646" s="286" t="s">
        <v>308</v>
      </c>
      <c r="D646" s="286"/>
      <c r="E646" s="286"/>
      <c r="F646" s="286"/>
      <c r="G646" s="286"/>
      <c r="H646" s="286"/>
      <c r="I646" s="286"/>
      <c r="J646" s="287"/>
      <c r="K646" s="55">
        <f>Z602</f>
        <v>4</v>
      </c>
      <c r="L646" s="98">
        <v>0</v>
      </c>
      <c r="M646" s="98">
        <v>0</v>
      </c>
      <c r="N646" s="98">
        <v>0</v>
      </c>
      <c r="O646" s="98">
        <v>0</v>
      </c>
      <c r="P646" s="97"/>
      <c r="Q646" s="97"/>
      <c r="R646" s="97"/>
      <c r="S646" s="97"/>
      <c r="T646" s="97"/>
      <c r="U646" s="97"/>
      <c r="V646" s="97"/>
      <c r="W646" s="97"/>
      <c r="X646" s="97"/>
      <c r="Y646" s="97"/>
      <c r="Z646" s="55">
        <f>SUM(K646:Y646)</f>
        <v>4</v>
      </c>
      <c r="AA646" s="17"/>
      <c r="AC646" s="36" t="s">
        <v>87</v>
      </c>
      <c r="AD646" s="3" t="s">
        <v>144</v>
      </c>
    </row>
    <row r="647" spans="1:30" ht="13.9" customHeight="1" x14ac:dyDescent="0.25">
      <c r="A647" s="15" t="s">
        <v>59</v>
      </c>
      <c r="B647" s="86"/>
      <c r="C647" s="277"/>
      <c r="D647" s="278"/>
      <c r="E647" s="278"/>
      <c r="F647" s="278"/>
      <c r="G647" s="278"/>
      <c r="H647" s="278"/>
      <c r="I647" s="278"/>
      <c r="J647" s="278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17"/>
      <c r="AC647" s="36" t="s">
        <v>87</v>
      </c>
      <c r="AD647" s="3" t="s">
        <v>145</v>
      </c>
    </row>
    <row r="648" spans="1:30" ht="13.9" customHeight="1" x14ac:dyDescent="0.25">
      <c r="A648" s="15"/>
      <c r="B648" s="86"/>
      <c r="C648" s="277"/>
      <c r="D648" s="278"/>
      <c r="E648" s="278"/>
      <c r="F648" s="278"/>
      <c r="G648" s="278"/>
      <c r="H648" s="278"/>
      <c r="I648" s="278"/>
      <c r="J648" s="278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17"/>
      <c r="AC648" s="36" t="s">
        <v>87</v>
      </c>
      <c r="AD648" s="3" t="s">
        <v>146</v>
      </c>
    </row>
    <row r="649" spans="1:30" ht="13.9" customHeight="1" x14ac:dyDescent="0.25">
      <c r="A649" s="15"/>
      <c r="B649" s="86"/>
      <c r="C649" s="277"/>
      <c r="D649" s="278"/>
      <c r="E649" s="278"/>
      <c r="F649" s="278"/>
      <c r="G649" s="278"/>
      <c r="H649" s="278"/>
      <c r="I649" s="278"/>
      <c r="J649" s="278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17"/>
      <c r="AC649" s="36" t="s">
        <v>87</v>
      </c>
      <c r="AD649" s="3" t="s">
        <v>147</v>
      </c>
    </row>
    <row r="650" spans="1:30" ht="15" customHeight="1" x14ac:dyDescent="0.25">
      <c r="A650" s="15"/>
      <c r="B650" s="86"/>
      <c r="C650" s="277"/>
      <c r="D650" s="278"/>
      <c r="E650" s="278"/>
      <c r="F650" s="278"/>
      <c r="G650" s="278"/>
      <c r="H650" s="278"/>
      <c r="I650" s="278"/>
      <c r="J650" s="278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17"/>
      <c r="AC650" s="36" t="s">
        <v>87</v>
      </c>
      <c r="AD650" s="3" t="s">
        <v>148</v>
      </c>
    </row>
    <row r="651" spans="1:30" ht="15" customHeight="1" x14ac:dyDescent="0.25">
      <c r="A651" s="15"/>
      <c r="B651" s="86"/>
      <c r="C651" s="277"/>
      <c r="D651" s="278"/>
      <c r="E651" s="278"/>
      <c r="F651" s="278"/>
      <c r="G651" s="278"/>
      <c r="H651" s="278"/>
      <c r="I651" s="278"/>
      <c r="J651" s="278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17"/>
      <c r="AC651" s="36" t="s">
        <v>87</v>
      </c>
      <c r="AD651" s="3" t="s">
        <v>149</v>
      </c>
    </row>
    <row r="652" spans="1:30" ht="15" customHeight="1" x14ac:dyDescent="0.25">
      <c r="A652" s="15"/>
      <c r="B652" s="86"/>
      <c r="C652" s="277"/>
      <c r="D652" s="278"/>
      <c r="E652" s="278"/>
      <c r="F652" s="278"/>
      <c r="G652" s="278"/>
      <c r="H652" s="278"/>
      <c r="I652" s="278"/>
      <c r="J652" s="278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17"/>
      <c r="AC652" s="36" t="s">
        <v>87</v>
      </c>
      <c r="AD652" s="3" t="s">
        <v>150</v>
      </c>
    </row>
    <row r="653" spans="1:30" ht="15" customHeight="1" x14ac:dyDescent="0.25">
      <c r="A653" s="15"/>
      <c r="B653" s="86"/>
      <c r="C653" s="277"/>
      <c r="D653" s="278"/>
      <c r="E653" s="278"/>
      <c r="F653" s="278"/>
      <c r="G653" s="278"/>
      <c r="H653" s="278"/>
      <c r="I653" s="278"/>
      <c r="J653" s="278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17"/>
      <c r="AC653" s="36" t="s">
        <v>87</v>
      </c>
      <c r="AD653" s="3" t="s">
        <v>151</v>
      </c>
    </row>
    <row r="654" spans="1:30" ht="15" customHeight="1" x14ac:dyDescent="0.25">
      <c r="A654" s="15"/>
      <c r="B654" s="86"/>
      <c r="C654" s="277"/>
      <c r="D654" s="278"/>
      <c r="E654" s="278"/>
      <c r="F654" s="278"/>
      <c r="G654" s="278"/>
      <c r="H654" s="278"/>
      <c r="I654" s="278"/>
      <c r="J654" s="278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17"/>
      <c r="AC654" s="36" t="s">
        <v>87</v>
      </c>
      <c r="AD654" s="3" t="s">
        <v>152</v>
      </c>
    </row>
    <row r="655" spans="1:30" ht="15" customHeight="1" x14ac:dyDescent="0.25">
      <c r="A655" s="15"/>
      <c r="B655" s="86"/>
      <c r="C655" s="277"/>
      <c r="D655" s="278"/>
      <c r="E655" s="278"/>
      <c r="F655" s="278"/>
      <c r="G655" s="278"/>
      <c r="H655" s="278"/>
      <c r="I655" s="278"/>
      <c r="J655" s="278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17"/>
      <c r="AC655" s="36" t="s">
        <v>87</v>
      </c>
      <c r="AD655" s="3" t="s">
        <v>153</v>
      </c>
    </row>
    <row r="656" spans="1:30" ht="15" customHeight="1" x14ac:dyDescent="0.25">
      <c r="A656" s="15"/>
      <c r="B656" s="86"/>
      <c r="C656" s="277"/>
      <c r="D656" s="278"/>
      <c r="E656" s="278"/>
      <c r="F656" s="278"/>
      <c r="G656" s="278"/>
      <c r="H656" s="278"/>
      <c r="I656" s="278"/>
      <c r="J656" s="278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17"/>
      <c r="AC656" s="36" t="s">
        <v>87</v>
      </c>
      <c r="AD656" s="3" t="s">
        <v>154</v>
      </c>
    </row>
    <row r="657" spans="1:30" ht="15" customHeight="1" x14ac:dyDescent="0.25">
      <c r="A657" s="18"/>
      <c r="B657" s="86"/>
      <c r="C657" s="277"/>
      <c r="D657" s="278"/>
      <c r="E657" s="278"/>
      <c r="F657" s="278"/>
      <c r="G657" s="278"/>
      <c r="H657" s="278"/>
      <c r="I657" s="278"/>
      <c r="J657" s="278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17"/>
      <c r="AC657" s="36" t="s">
        <v>87</v>
      </c>
      <c r="AD657" s="3" t="s">
        <v>155</v>
      </c>
    </row>
    <row r="658" spans="1:30" ht="15" customHeight="1" x14ac:dyDescent="0.25">
      <c r="A658" s="18"/>
      <c r="B658" s="86"/>
      <c r="C658" s="277"/>
      <c r="D658" s="278"/>
      <c r="E658" s="278"/>
      <c r="F658" s="278"/>
      <c r="G658" s="278"/>
      <c r="H658" s="278"/>
      <c r="I658" s="278"/>
      <c r="J658" s="278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17"/>
      <c r="AC658" s="36" t="s">
        <v>87</v>
      </c>
      <c r="AD658" s="3" t="s">
        <v>156</v>
      </c>
    </row>
    <row r="659" spans="1:30" ht="30" customHeight="1" x14ac:dyDescent="0.25">
      <c r="A659" s="19" t="s">
        <v>34</v>
      </c>
      <c r="B659" s="284" t="s">
        <v>397</v>
      </c>
      <c r="C659" s="279"/>
      <c r="D659" s="279"/>
      <c r="E659" s="279"/>
      <c r="F659" s="279"/>
      <c r="G659" s="279"/>
      <c r="H659" s="279"/>
      <c r="I659" s="279"/>
      <c r="J659" s="285"/>
      <c r="K659" s="57">
        <f>SUM(K646:K658)</f>
        <v>4</v>
      </c>
      <c r="L659" s="57">
        <f>SUM(L646:L658)</f>
        <v>0</v>
      </c>
      <c r="M659" s="57">
        <f>SUM(M646:M658)</f>
        <v>0</v>
      </c>
      <c r="N659" s="57">
        <f>SUM(N646:N658)</f>
        <v>0</v>
      </c>
      <c r="O659" s="57">
        <f>SUM(O646:O658)</f>
        <v>0</v>
      </c>
      <c r="P659" s="97"/>
      <c r="Q659" s="97"/>
      <c r="R659" s="97"/>
      <c r="S659" s="97"/>
      <c r="T659" s="97"/>
      <c r="U659" s="97"/>
      <c r="V659" s="97"/>
      <c r="W659" s="97"/>
      <c r="X659" s="97"/>
      <c r="Y659" s="97"/>
      <c r="Z659" s="57">
        <f t="shared" ref="Z659:Z669" si="60">SUM(K659:Y659)</f>
        <v>4</v>
      </c>
      <c r="AC659" s="36" t="s">
        <v>87</v>
      </c>
      <c r="AD659" s="1" t="s">
        <v>184</v>
      </c>
    </row>
    <row r="660" spans="1:30" ht="30" customHeight="1" x14ac:dyDescent="0.25">
      <c r="A660" s="20" t="s">
        <v>58</v>
      </c>
      <c r="B660" s="21" t="s">
        <v>309</v>
      </c>
      <c r="C660" s="286" t="s">
        <v>310</v>
      </c>
      <c r="D660" s="286"/>
      <c r="E660" s="286"/>
      <c r="F660" s="286"/>
      <c r="G660" s="286"/>
      <c r="H660" s="286"/>
      <c r="I660" s="286"/>
      <c r="J660" s="287"/>
      <c r="K660" s="55">
        <f t="shared" ref="K660:K669" si="61">Z616</f>
        <v>14</v>
      </c>
      <c r="L660" s="98">
        <v>0</v>
      </c>
      <c r="M660" s="98">
        <v>0</v>
      </c>
      <c r="N660" s="98">
        <v>0</v>
      </c>
      <c r="O660" s="98">
        <v>1</v>
      </c>
      <c r="P660" s="97"/>
      <c r="Q660" s="97"/>
      <c r="R660" s="97"/>
      <c r="S660" s="97"/>
      <c r="T660" s="97"/>
      <c r="U660" s="97"/>
      <c r="V660" s="97"/>
      <c r="W660" s="97"/>
      <c r="X660" s="97"/>
      <c r="Y660" s="97"/>
      <c r="Z660" s="55">
        <f t="shared" si="60"/>
        <v>15</v>
      </c>
      <c r="AA660" s="17"/>
      <c r="AC660" s="36" t="s">
        <v>87</v>
      </c>
      <c r="AD660" s="3" t="s">
        <v>157</v>
      </c>
    </row>
    <row r="661" spans="1:30" ht="13.9" customHeight="1" x14ac:dyDescent="0.25">
      <c r="A661" s="22" t="s">
        <v>59</v>
      </c>
      <c r="B661" s="49" t="s">
        <v>102</v>
      </c>
      <c r="C661" s="278" t="s">
        <v>311</v>
      </c>
      <c r="D661" s="278"/>
      <c r="E661" s="278"/>
      <c r="F661" s="278"/>
      <c r="G661" s="278"/>
      <c r="H661" s="278"/>
      <c r="I661" s="278"/>
      <c r="J661" s="278"/>
      <c r="K661" s="55">
        <f t="shared" si="61"/>
        <v>30</v>
      </c>
      <c r="L661" s="98">
        <v>1</v>
      </c>
      <c r="M661" s="98">
        <v>1</v>
      </c>
      <c r="N661" s="98">
        <v>1</v>
      </c>
      <c r="O661" s="98">
        <v>0</v>
      </c>
      <c r="P661" s="97"/>
      <c r="Q661" s="97"/>
      <c r="R661" s="97"/>
      <c r="S661" s="97"/>
      <c r="T661" s="97"/>
      <c r="U661" s="97"/>
      <c r="V661" s="97"/>
      <c r="W661" s="97"/>
      <c r="X661" s="97"/>
      <c r="Y661" s="97"/>
      <c r="Z661" s="55">
        <f t="shared" si="60"/>
        <v>33</v>
      </c>
      <c r="AA661" s="17"/>
      <c r="AC661" s="36" t="s">
        <v>87</v>
      </c>
      <c r="AD661" s="3" t="s">
        <v>158</v>
      </c>
    </row>
    <row r="662" spans="1:30" ht="13.9" customHeight="1" x14ac:dyDescent="0.25">
      <c r="A662" s="18"/>
      <c r="B662" s="49" t="s">
        <v>229</v>
      </c>
      <c r="C662" s="278" t="s">
        <v>312</v>
      </c>
      <c r="D662" s="278"/>
      <c r="E662" s="278"/>
      <c r="F662" s="278"/>
      <c r="G662" s="278"/>
      <c r="H662" s="278"/>
      <c r="I662" s="278"/>
      <c r="J662" s="278"/>
      <c r="K662" s="55">
        <f t="shared" si="61"/>
        <v>3</v>
      </c>
      <c r="L662" s="98">
        <v>0</v>
      </c>
      <c r="M662" s="98">
        <v>0</v>
      </c>
      <c r="N662" s="98">
        <v>0</v>
      </c>
      <c r="O662" s="98">
        <v>0</v>
      </c>
      <c r="P662" s="97"/>
      <c r="Q662" s="97"/>
      <c r="R662" s="97"/>
      <c r="S662" s="97"/>
      <c r="T662" s="97"/>
      <c r="U662" s="97"/>
      <c r="V662" s="97"/>
      <c r="W662" s="97"/>
      <c r="X662" s="97"/>
      <c r="Y662" s="97"/>
      <c r="Z662" s="55">
        <f t="shared" si="60"/>
        <v>3</v>
      </c>
      <c r="AA662" s="17"/>
      <c r="AC662" s="36" t="s">
        <v>87</v>
      </c>
      <c r="AD662" s="3" t="s">
        <v>159</v>
      </c>
    </row>
    <row r="663" spans="1:30" ht="13.9" customHeight="1" x14ac:dyDescent="0.25">
      <c r="A663" s="18"/>
      <c r="B663" s="49" t="s">
        <v>231</v>
      </c>
      <c r="C663" s="278" t="s">
        <v>313</v>
      </c>
      <c r="D663" s="278"/>
      <c r="E663" s="278"/>
      <c r="F663" s="278"/>
      <c r="G663" s="278"/>
      <c r="H663" s="278"/>
      <c r="I663" s="278"/>
      <c r="J663" s="278"/>
      <c r="K663" s="55">
        <f t="shared" si="61"/>
        <v>1</v>
      </c>
      <c r="L663" s="98">
        <v>0</v>
      </c>
      <c r="M663" s="98">
        <v>0</v>
      </c>
      <c r="N663" s="98">
        <v>0</v>
      </c>
      <c r="O663" s="98">
        <v>0</v>
      </c>
      <c r="P663" s="97"/>
      <c r="Q663" s="97"/>
      <c r="R663" s="97"/>
      <c r="S663" s="97"/>
      <c r="T663" s="97"/>
      <c r="U663" s="97"/>
      <c r="V663" s="97"/>
      <c r="W663" s="97"/>
      <c r="X663" s="97"/>
      <c r="Y663" s="97"/>
      <c r="Z663" s="55">
        <f t="shared" si="60"/>
        <v>1</v>
      </c>
      <c r="AA663" s="17"/>
      <c r="AC663" s="36" t="s">
        <v>87</v>
      </c>
      <c r="AD663" s="3" t="s">
        <v>160</v>
      </c>
    </row>
    <row r="664" spans="1:30" ht="13.5" customHeight="1" x14ac:dyDescent="0.25">
      <c r="A664" s="18"/>
      <c r="B664" s="49" t="s">
        <v>233</v>
      </c>
      <c r="C664" s="278" t="s">
        <v>314</v>
      </c>
      <c r="D664" s="278"/>
      <c r="E664" s="278"/>
      <c r="F664" s="278"/>
      <c r="G664" s="278"/>
      <c r="H664" s="278"/>
      <c r="I664" s="278"/>
      <c r="J664" s="278"/>
      <c r="K664" s="55">
        <f t="shared" si="61"/>
        <v>1</v>
      </c>
      <c r="L664" s="98">
        <v>0</v>
      </c>
      <c r="M664" s="98">
        <v>0</v>
      </c>
      <c r="N664" s="98">
        <v>0</v>
      </c>
      <c r="O664" s="98">
        <v>0</v>
      </c>
      <c r="P664" s="97"/>
      <c r="Q664" s="97"/>
      <c r="R664" s="97"/>
      <c r="S664" s="97"/>
      <c r="T664" s="97"/>
      <c r="U664" s="97"/>
      <c r="V664" s="97"/>
      <c r="W664" s="97"/>
      <c r="X664" s="97"/>
      <c r="Y664" s="97"/>
      <c r="Z664" s="55">
        <f t="shared" si="60"/>
        <v>1</v>
      </c>
      <c r="AA664" s="17"/>
      <c r="AC664" s="36" t="s">
        <v>87</v>
      </c>
      <c r="AD664" s="3" t="s">
        <v>161</v>
      </c>
    </row>
    <row r="665" spans="1:30" ht="13.5" customHeight="1" x14ac:dyDescent="0.25">
      <c r="A665" s="18"/>
      <c r="B665" s="49" t="s">
        <v>235</v>
      </c>
      <c r="C665" s="278" t="s">
        <v>315</v>
      </c>
      <c r="D665" s="278"/>
      <c r="E665" s="278"/>
      <c r="F665" s="278"/>
      <c r="G665" s="278"/>
      <c r="H665" s="278"/>
      <c r="I665" s="278"/>
      <c r="J665" s="278"/>
      <c r="K665" s="55">
        <f t="shared" si="61"/>
        <v>3</v>
      </c>
      <c r="L665" s="98">
        <v>0</v>
      </c>
      <c r="M665" s="98">
        <v>0</v>
      </c>
      <c r="N665" s="98">
        <v>0</v>
      </c>
      <c r="O665" s="98">
        <v>0</v>
      </c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55">
        <f t="shared" si="60"/>
        <v>3</v>
      </c>
      <c r="AA665" s="17"/>
      <c r="AC665" s="36" t="s">
        <v>87</v>
      </c>
      <c r="AD665" s="3" t="s">
        <v>162</v>
      </c>
    </row>
    <row r="666" spans="1:30" ht="13.5" customHeight="1" x14ac:dyDescent="0.25">
      <c r="A666" s="18"/>
      <c r="B666" s="49" t="s">
        <v>237</v>
      </c>
      <c r="C666" s="278" t="s">
        <v>316</v>
      </c>
      <c r="D666" s="278"/>
      <c r="E666" s="278"/>
      <c r="F666" s="278"/>
      <c r="G666" s="278"/>
      <c r="H666" s="278"/>
      <c r="I666" s="278"/>
      <c r="J666" s="278"/>
      <c r="K666" s="55">
        <f t="shared" si="61"/>
        <v>1</v>
      </c>
      <c r="L666" s="98">
        <v>0</v>
      </c>
      <c r="M666" s="98">
        <v>0</v>
      </c>
      <c r="N666" s="98">
        <v>0</v>
      </c>
      <c r="O666" s="98">
        <v>0</v>
      </c>
      <c r="P666" s="97"/>
      <c r="Q666" s="97"/>
      <c r="R666" s="97"/>
      <c r="S666" s="97"/>
      <c r="T666" s="97"/>
      <c r="U666" s="97"/>
      <c r="V666" s="97"/>
      <c r="W666" s="97"/>
      <c r="X666" s="97"/>
      <c r="Y666" s="97"/>
      <c r="Z666" s="55">
        <f t="shared" si="60"/>
        <v>1</v>
      </c>
      <c r="AA666" s="17"/>
      <c r="AC666" s="36" t="s">
        <v>87</v>
      </c>
      <c r="AD666" s="3" t="s">
        <v>163</v>
      </c>
    </row>
    <row r="667" spans="1:30" ht="13.5" customHeight="1" x14ac:dyDescent="0.25">
      <c r="A667" s="18"/>
      <c r="B667" s="49" t="s">
        <v>239</v>
      </c>
      <c r="C667" s="278" t="s">
        <v>317</v>
      </c>
      <c r="D667" s="278"/>
      <c r="E667" s="278"/>
      <c r="F667" s="278"/>
      <c r="G667" s="278"/>
      <c r="H667" s="278"/>
      <c r="I667" s="278"/>
      <c r="J667" s="278"/>
      <c r="K667" s="55">
        <f t="shared" si="61"/>
        <v>1</v>
      </c>
      <c r="L667" s="98">
        <v>0</v>
      </c>
      <c r="M667" s="98">
        <v>0</v>
      </c>
      <c r="N667" s="98">
        <v>0</v>
      </c>
      <c r="O667" s="98">
        <v>0</v>
      </c>
      <c r="P667" s="97"/>
      <c r="Q667" s="97"/>
      <c r="R667" s="97"/>
      <c r="S667" s="97"/>
      <c r="T667" s="97"/>
      <c r="U667" s="97"/>
      <c r="V667" s="97"/>
      <c r="W667" s="97"/>
      <c r="X667" s="97"/>
      <c r="Y667" s="97"/>
      <c r="Z667" s="55">
        <f t="shared" si="60"/>
        <v>1</v>
      </c>
      <c r="AA667" s="17"/>
      <c r="AC667" s="36" t="s">
        <v>87</v>
      </c>
      <c r="AD667" s="3" t="s">
        <v>164</v>
      </c>
    </row>
    <row r="668" spans="1:30" ht="13.5" customHeight="1" x14ac:dyDescent="0.25">
      <c r="A668" s="18"/>
      <c r="B668" s="49" t="s">
        <v>241</v>
      </c>
      <c r="C668" s="278" t="s">
        <v>318</v>
      </c>
      <c r="D668" s="278"/>
      <c r="E668" s="278"/>
      <c r="F668" s="278"/>
      <c r="G668" s="278"/>
      <c r="H668" s="278"/>
      <c r="I668" s="278"/>
      <c r="J668" s="278"/>
      <c r="K668" s="55">
        <f t="shared" si="61"/>
        <v>1</v>
      </c>
      <c r="L668" s="98">
        <v>0</v>
      </c>
      <c r="M668" s="98">
        <v>0</v>
      </c>
      <c r="N668" s="98">
        <v>0</v>
      </c>
      <c r="O668" s="98">
        <v>0</v>
      </c>
      <c r="P668" s="97"/>
      <c r="Q668" s="97"/>
      <c r="R668" s="97"/>
      <c r="S668" s="97"/>
      <c r="T668" s="97"/>
      <c r="U668" s="97"/>
      <c r="V668" s="97"/>
      <c r="W668" s="97"/>
      <c r="X668" s="97"/>
      <c r="Y668" s="97"/>
      <c r="Z668" s="55">
        <f t="shared" si="60"/>
        <v>1</v>
      </c>
      <c r="AA668" s="17"/>
      <c r="AC668" s="36" t="s">
        <v>87</v>
      </c>
      <c r="AD668" s="3" t="s">
        <v>165</v>
      </c>
    </row>
    <row r="669" spans="1:30" ht="13.5" customHeight="1" x14ac:dyDescent="0.25">
      <c r="A669" s="18"/>
      <c r="B669" s="49" t="s">
        <v>243</v>
      </c>
      <c r="C669" s="278" t="s">
        <v>319</v>
      </c>
      <c r="D669" s="278"/>
      <c r="E669" s="278"/>
      <c r="F669" s="278"/>
      <c r="G669" s="278"/>
      <c r="H669" s="278"/>
      <c r="I669" s="278"/>
      <c r="J669" s="278"/>
      <c r="K669" s="55">
        <f t="shared" si="61"/>
        <v>0</v>
      </c>
      <c r="L669" s="98">
        <v>0</v>
      </c>
      <c r="M669" s="98">
        <v>0</v>
      </c>
      <c r="N669" s="98">
        <v>0</v>
      </c>
      <c r="O669" s="98">
        <v>0</v>
      </c>
      <c r="P669" s="97"/>
      <c r="Q669" s="97"/>
      <c r="R669" s="97"/>
      <c r="S669" s="97"/>
      <c r="T669" s="97"/>
      <c r="U669" s="97"/>
      <c r="V669" s="97"/>
      <c r="W669" s="97"/>
      <c r="X669" s="97"/>
      <c r="Y669" s="97"/>
      <c r="Z669" s="57">
        <f t="shared" si="60"/>
        <v>0</v>
      </c>
      <c r="AA669" s="17"/>
      <c r="AC669" s="36" t="s">
        <v>87</v>
      </c>
      <c r="AD669" s="3" t="s">
        <v>166</v>
      </c>
    </row>
    <row r="670" spans="1:30" ht="13.5" customHeight="1" x14ac:dyDescent="0.25">
      <c r="A670" s="18"/>
      <c r="B670" s="88"/>
      <c r="C670" s="277"/>
      <c r="D670" s="278"/>
      <c r="E670" s="278"/>
      <c r="F670" s="278"/>
      <c r="G670" s="278"/>
      <c r="H670" s="278"/>
      <c r="I670" s="278"/>
      <c r="J670" s="27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  <c r="AA670" s="17"/>
      <c r="AC670" s="36" t="s">
        <v>87</v>
      </c>
      <c r="AD670" s="3" t="s">
        <v>167</v>
      </c>
    </row>
    <row r="671" spans="1:30" ht="13.5" customHeight="1" x14ac:dyDescent="0.25">
      <c r="A671" s="18"/>
      <c r="B671" s="88"/>
      <c r="C671" s="277"/>
      <c r="D671" s="278"/>
      <c r="E671" s="278"/>
      <c r="F671" s="278"/>
      <c r="G671" s="278"/>
      <c r="H671" s="278"/>
      <c r="I671" s="278"/>
      <c r="J671" s="27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  <c r="AA671" s="17"/>
      <c r="AC671" s="36" t="s">
        <v>87</v>
      </c>
      <c r="AD671" s="3" t="s">
        <v>168</v>
      </c>
    </row>
    <row r="672" spans="1:30" ht="13.5" customHeight="1" x14ac:dyDescent="0.25">
      <c r="A672" s="18"/>
      <c r="B672" s="88"/>
      <c r="C672" s="277"/>
      <c r="D672" s="278"/>
      <c r="E672" s="278"/>
      <c r="F672" s="278"/>
      <c r="G672" s="278"/>
      <c r="H672" s="278"/>
      <c r="I672" s="278"/>
      <c r="J672" s="27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  <c r="AA672" s="17"/>
      <c r="AC672" s="1" t="s">
        <v>87</v>
      </c>
      <c r="AD672" s="3" t="s">
        <v>169</v>
      </c>
    </row>
    <row r="673" spans="1:30" ht="30" customHeight="1" x14ac:dyDescent="0.25">
      <c r="A673" s="19" t="s">
        <v>34</v>
      </c>
      <c r="B673" s="279" t="s">
        <v>397</v>
      </c>
      <c r="C673" s="280"/>
      <c r="D673" s="280"/>
      <c r="E673" s="280"/>
      <c r="F673" s="280"/>
      <c r="G673" s="280"/>
      <c r="H673" s="280"/>
      <c r="I673" s="280"/>
      <c r="J673" s="281"/>
      <c r="K673" s="57">
        <f>SUM(K660:K672)</f>
        <v>55</v>
      </c>
      <c r="L673" s="57">
        <f>SUM(L660:L672)</f>
        <v>1</v>
      </c>
      <c r="M673" s="57">
        <f>SUM(M660:M672)</f>
        <v>1</v>
      </c>
      <c r="N673" s="57">
        <f>SUM(N660:N672)</f>
        <v>1</v>
      </c>
      <c r="O673" s="57">
        <f>SUM(O660:O672)</f>
        <v>1</v>
      </c>
      <c r="P673" s="97"/>
      <c r="Q673" s="97"/>
      <c r="R673" s="97"/>
      <c r="S673" s="97"/>
      <c r="T673" s="97"/>
      <c r="U673" s="97"/>
      <c r="V673" s="97"/>
      <c r="W673" s="97"/>
      <c r="X673" s="97"/>
      <c r="Y673" s="97"/>
      <c r="Z673" s="57">
        <f>SUM(K673:Y673)</f>
        <v>59</v>
      </c>
      <c r="AC673" s="1" t="s">
        <v>87</v>
      </c>
      <c r="AD673" s="1" t="s">
        <v>184</v>
      </c>
    </row>
    <row r="674" spans="1:30" ht="15.75" customHeight="1" x14ac:dyDescent="0.25">
      <c r="AA674" s="1" t="s">
        <v>97</v>
      </c>
      <c r="AC674"/>
    </row>
    <row r="675" spans="1:30" ht="16.5" customHeight="1" x14ac:dyDescent="0.25">
      <c r="C675" s="253" t="s">
        <v>36</v>
      </c>
      <c r="D675" s="254"/>
      <c r="E675" s="254"/>
      <c r="F675" s="254"/>
      <c r="G675" s="254"/>
      <c r="H675" s="254"/>
      <c r="I675" s="254"/>
      <c r="J675" s="254"/>
      <c r="K675" s="254"/>
      <c r="L675" s="254"/>
      <c r="M675" s="254"/>
      <c r="N675" s="253" t="s">
        <v>42</v>
      </c>
      <c r="O675" s="254"/>
      <c r="P675" s="254"/>
      <c r="Q675" s="254"/>
      <c r="R675" s="254"/>
      <c r="S675" s="254"/>
      <c r="T675" s="254"/>
      <c r="U675" s="254"/>
      <c r="V675" s="254"/>
      <c r="W675" s="254"/>
      <c r="X675" s="254"/>
      <c r="Y675" s="255"/>
      <c r="AC675"/>
    </row>
    <row r="676" spans="1:30" ht="24" customHeight="1" x14ac:dyDescent="0.25">
      <c r="A676" s="23"/>
      <c r="B676" s="6"/>
      <c r="C676" s="282" t="s">
        <v>403</v>
      </c>
      <c r="D676" s="283"/>
      <c r="E676" s="283"/>
      <c r="F676" s="282" t="s">
        <v>404</v>
      </c>
      <c r="G676" s="283"/>
      <c r="H676" s="283"/>
      <c r="I676" s="282" t="s">
        <v>405</v>
      </c>
      <c r="J676" s="283"/>
      <c r="K676" s="282" t="s">
        <v>406</v>
      </c>
      <c r="L676" s="282" t="s">
        <v>407</v>
      </c>
      <c r="M676" s="283"/>
      <c r="N676" s="187" t="s">
        <v>403</v>
      </c>
      <c r="O676" s="188" t="s">
        <v>404</v>
      </c>
      <c r="P676" s="282" t="s">
        <v>405</v>
      </c>
      <c r="Q676" s="283"/>
      <c r="R676" s="282" t="s">
        <v>406</v>
      </c>
      <c r="S676" s="283"/>
      <c r="T676" s="282" t="s">
        <v>407</v>
      </c>
      <c r="U676" s="283"/>
      <c r="V676" s="282" t="s">
        <v>408</v>
      </c>
      <c r="W676" s="283"/>
      <c r="X676" s="189" t="s">
        <v>409</v>
      </c>
      <c r="Y676" s="190" t="s">
        <v>410</v>
      </c>
      <c r="AC676"/>
    </row>
    <row r="677" spans="1:30" ht="24" customHeight="1" x14ac:dyDescent="0.25">
      <c r="A677" s="24"/>
      <c r="B677" s="25"/>
      <c r="C677" s="283"/>
      <c r="D677" s="283"/>
      <c r="E677" s="283"/>
      <c r="F677" s="283"/>
      <c r="G677" s="283"/>
      <c r="H677" s="283"/>
      <c r="I677" s="283"/>
      <c r="J677" s="283"/>
      <c r="K677" s="283"/>
      <c r="L677" s="283"/>
      <c r="M677" s="283"/>
      <c r="N677" s="191" t="s">
        <v>411</v>
      </c>
      <c r="O677" s="192" t="s">
        <v>412</v>
      </c>
      <c r="P677" s="275" t="s">
        <v>413</v>
      </c>
      <c r="Q677" s="276"/>
      <c r="R677" s="275" t="s">
        <v>414</v>
      </c>
      <c r="S677" s="276"/>
      <c r="T677" s="275" t="s">
        <v>415</v>
      </c>
      <c r="U677" s="276"/>
      <c r="V677" s="275" t="s">
        <v>416</v>
      </c>
      <c r="W677" s="276"/>
      <c r="X677" s="193" t="s">
        <v>417</v>
      </c>
      <c r="Y677" s="194" t="s">
        <v>418</v>
      </c>
      <c r="AC677"/>
    </row>
    <row r="678" spans="1:30" ht="15" customHeight="1" x14ac:dyDescent="0.25">
      <c r="AC678"/>
    </row>
    <row r="679" spans="1:30" ht="16.5" customHeight="1" x14ac:dyDescent="0.25">
      <c r="J679" s="273"/>
      <c r="K679" s="273"/>
      <c r="L679" s="273"/>
      <c r="M679" s="273"/>
      <c r="N679" s="273"/>
      <c r="O679" s="273"/>
      <c r="P679" s="273"/>
      <c r="Q679" s="273"/>
      <c r="R679" s="273"/>
      <c r="S679" s="273"/>
      <c r="T679" s="273"/>
      <c r="U679" s="273"/>
      <c r="V679" s="273"/>
      <c r="W679" s="273"/>
      <c r="X679" s="6"/>
      <c r="Y679" s="7"/>
      <c r="Z679" s="7"/>
      <c r="AA679" s="8"/>
      <c r="AC679"/>
      <c r="AD679" t="s">
        <v>359</v>
      </c>
    </row>
    <row r="680" spans="1:30" ht="22.5" customHeight="1" x14ac:dyDescent="0.25">
      <c r="J680" s="271" t="s">
        <v>1</v>
      </c>
      <c r="K680" s="271"/>
      <c r="L680" s="271"/>
      <c r="M680" s="271"/>
      <c r="N680" s="9" t="s">
        <v>341</v>
      </c>
      <c r="O680" s="9"/>
      <c r="P680" s="9"/>
      <c r="Q680" s="9"/>
      <c r="R680" s="9" t="s">
        <v>3</v>
      </c>
      <c r="S680" s="9"/>
      <c r="T680" s="9"/>
      <c r="U680" s="9" t="s">
        <v>340</v>
      </c>
      <c r="W680" s="9"/>
      <c r="X680" s="10"/>
      <c r="Y680" s="272" t="s">
        <v>85</v>
      </c>
      <c r="Z680" s="272"/>
      <c r="AC680"/>
    </row>
    <row r="681" spans="1:30" ht="22.5" customHeight="1" x14ac:dyDescent="0.25">
      <c r="J681" s="271" t="s">
        <v>2</v>
      </c>
      <c r="K681" s="271"/>
      <c r="L681" s="271"/>
      <c r="M681" s="271"/>
      <c r="N681" s="9" t="s">
        <v>340</v>
      </c>
      <c r="O681" s="9"/>
      <c r="P681" s="9"/>
      <c r="Q681" s="9"/>
      <c r="R681" s="9" t="s">
        <v>4</v>
      </c>
      <c r="S681" s="9"/>
      <c r="T681" s="9"/>
      <c r="U681" s="9" t="s">
        <v>339</v>
      </c>
      <c r="W681" s="9"/>
      <c r="X681" s="10"/>
      <c r="Y681" s="272"/>
      <c r="Z681" s="272"/>
      <c r="AC681"/>
    </row>
    <row r="682" spans="1:30" ht="22.5" customHeight="1" x14ac:dyDescent="0.25">
      <c r="J682" s="273"/>
      <c r="K682" s="273"/>
      <c r="L682" s="273"/>
      <c r="M682" s="273"/>
      <c r="N682" s="9"/>
      <c r="O682" s="9"/>
      <c r="P682" s="9"/>
      <c r="Q682" s="9"/>
      <c r="R682" s="9" t="s">
        <v>5</v>
      </c>
      <c r="S682" s="9"/>
      <c r="T682" s="9"/>
      <c r="U682" s="9" t="s">
        <v>342</v>
      </c>
      <c r="W682" s="9"/>
      <c r="Y682" s="274" t="s">
        <v>359</v>
      </c>
      <c r="Z682" s="274"/>
      <c r="AC682"/>
    </row>
    <row r="683" spans="1:30" ht="23.25" customHeight="1" x14ac:dyDescent="0.25"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267"/>
      <c r="X683" s="267"/>
      <c r="Y683" s="267"/>
      <c r="Z683" s="267"/>
      <c r="AC683"/>
    </row>
    <row r="684" spans="1:30" ht="23.25" customHeight="1" x14ac:dyDescent="0.25"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267"/>
      <c r="X684" s="267"/>
      <c r="Y684" s="267"/>
      <c r="Z684" s="267"/>
      <c r="AC684"/>
    </row>
    <row r="685" spans="1:30" ht="23.25" customHeight="1" x14ac:dyDescent="0.25"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268" t="s">
        <v>360</v>
      </c>
      <c r="X685" s="268"/>
      <c r="Y685" s="268"/>
      <c r="Z685" s="268"/>
      <c r="AC685"/>
    </row>
    <row r="686" spans="1:30" ht="24.95" customHeight="1" x14ac:dyDescent="0.25">
      <c r="A686" s="48" t="s">
        <v>6</v>
      </c>
      <c r="B686" s="269" t="s">
        <v>7</v>
      </c>
      <c r="C686" s="269"/>
      <c r="D686" s="269"/>
      <c r="E686" s="269"/>
      <c r="F686" s="269"/>
      <c r="G686" s="269"/>
      <c r="H686" s="269"/>
      <c r="I686" s="269"/>
      <c r="J686" s="269"/>
      <c r="K686" s="269" t="s">
        <v>8</v>
      </c>
      <c r="L686" s="269"/>
      <c r="M686" s="269"/>
      <c r="N686" s="269"/>
      <c r="O686" s="269"/>
      <c r="P686" s="269"/>
      <c r="Q686" s="269"/>
      <c r="R686" s="269"/>
      <c r="S686" s="269"/>
      <c r="T686" s="269"/>
      <c r="U686" s="269"/>
      <c r="V686" s="269"/>
      <c r="W686" s="269"/>
      <c r="X686" s="269"/>
      <c r="Y686" s="269"/>
      <c r="Z686" s="269"/>
      <c r="AC686"/>
    </row>
    <row r="687" spans="1:30" ht="48.75" customHeight="1" x14ac:dyDescent="0.25">
      <c r="A687" s="48" t="s">
        <v>55</v>
      </c>
      <c r="B687" s="270" t="s">
        <v>56</v>
      </c>
      <c r="C687" s="270"/>
      <c r="D687" s="270"/>
      <c r="E687" s="270"/>
      <c r="F687" s="270"/>
      <c r="G687" s="270"/>
      <c r="H687" s="270"/>
      <c r="I687" s="270"/>
      <c r="J687" s="270"/>
      <c r="K687" s="11" t="s">
        <v>187</v>
      </c>
      <c r="L687" s="11" t="s">
        <v>189</v>
      </c>
      <c r="M687" s="11" t="s">
        <v>191</v>
      </c>
      <c r="N687" s="11" t="s">
        <v>193</v>
      </c>
      <c r="O687" s="11" t="s">
        <v>195</v>
      </c>
      <c r="P687" s="11" t="s">
        <v>197</v>
      </c>
      <c r="Q687" s="11" t="s">
        <v>199</v>
      </c>
      <c r="R687" s="11" t="s">
        <v>201</v>
      </c>
      <c r="S687" s="11" t="s">
        <v>203</v>
      </c>
      <c r="T687" s="11" t="s">
        <v>205</v>
      </c>
      <c r="U687" s="11" t="s">
        <v>207</v>
      </c>
      <c r="V687" s="11" t="s">
        <v>209</v>
      </c>
      <c r="W687" s="11" t="s">
        <v>211</v>
      </c>
      <c r="X687" s="11" t="s">
        <v>213</v>
      </c>
      <c r="Y687" s="11" t="s">
        <v>215</v>
      </c>
      <c r="Z687" s="48" t="s">
        <v>10</v>
      </c>
      <c r="AC687"/>
      <c r="AD687" t="s">
        <v>185</v>
      </c>
    </row>
    <row r="688" spans="1:30" ht="12.75" customHeight="1" x14ac:dyDescent="0.25">
      <c r="A688" s="12" t="s">
        <v>11</v>
      </c>
      <c r="B688" s="261" t="s">
        <v>12</v>
      </c>
      <c r="C688" s="261"/>
      <c r="D688" s="261"/>
      <c r="E688" s="261"/>
      <c r="F688" s="261"/>
      <c r="G688" s="261"/>
      <c r="H688" s="261"/>
      <c r="I688" s="261"/>
      <c r="J688" s="261"/>
      <c r="K688" s="13" t="s">
        <v>13</v>
      </c>
      <c r="L688" s="13" t="s">
        <v>14</v>
      </c>
      <c r="M688" s="13" t="s">
        <v>15</v>
      </c>
      <c r="N688" s="13" t="s">
        <v>16</v>
      </c>
      <c r="O688" s="13" t="s">
        <v>17</v>
      </c>
      <c r="P688" s="13" t="s">
        <v>18</v>
      </c>
      <c r="Q688" s="13" t="s">
        <v>19</v>
      </c>
      <c r="R688" s="13" t="s">
        <v>20</v>
      </c>
      <c r="S688" s="13" t="s">
        <v>21</v>
      </c>
      <c r="T688" s="13" t="s">
        <v>22</v>
      </c>
      <c r="U688" s="13" t="s">
        <v>23</v>
      </c>
      <c r="V688" s="13" t="s">
        <v>24</v>
      </c>
      <c r="W688" s="13" t="s">
        <v>25</v>
      </c>
      <c r="X688" s="13" t="s">
        <v>26</v>
      </c>
      <c r="Y688" s="13" t="s">
        <v>27</v>
      </c>
      <c r="Z688" s="13" t="s">
        <v>28</v>
      </c>
      <c r="AC688"/>
      <c r="AD688" s="39"/>
    </row>
    <row r="689" spans="1:30" ht="15" customHeight="1" x14ac:dyDescent="0.25">
      <c r="A689" s="288" t="s">
        <v>57</v>
      </c>
      <c r="B689" s="288"/>
      <c r="C689" s="288"/>
      <c r="D689" s="288"/>
      <c r="E689" s="288"/>
      <c r="F689" s="288"/>
      <c r="G689" s="288"/>
      <c r="H689" s="288"/>
      <c r="I689" s="288"/>
      <c r="J689" s="288"/>
      <c r="K689" s="289"/>
      <c r="L689" s="290"/>
      <c r="M689" s="290"/>
      <c r="N689" s="290"/>
      <c r="O689" s="290"/>
      <c r="P689" s="290"/>
      <c r="Q689" s="290"/>
      <c r="R689" s="290"/>
      <c r="S689" s="290"/>
      <c r="T689" s="290"/>
      <c r="U689" s="290"/>
      <c r="V689" s="290"/>
      <c r="W689" s="290"/>
      <c r="X689" s="290"/>
      <c r="Y689" s="290"/>
      <c r="Z689" s="291"/>
      <c r="AC689"/>
      <c r="AD689" s="52"/>
    </row>
    <row r="690" spans="1:30" ht="30" customHeight="1" x14ac:dyDescent="0.25">
      <c r="A690" s="15" t="s">
        <v>58</v>
      </c>
      <c r="B690" s="16" t="s">
        <v>320</v>
      </c>
      <c r="C690" s="286" t="s">
        <v>321</v>
      </c>
      <c r="D690" s="286"/>
      <c r="E690" s="286"/>
      <c r="F690" s="286"/>
      <c r="G690" s="286"/>
      <c r="H690" s="286"/>
      <c r="I690" s="286"/>
      <c r="J690" s="287"/>
      <c r="K690" s="98">
        <v>0</v>
      </c>
      <c r="L690" s="98">
        <v>0</v>
      </c>
      <c r="M690" s="98">
        <v>0</v>
      </c>
      <c r="N690" s="98">
        <v>1</v>
      </c>
      <c r="O690" s="98">
        <v>0</v>
      </c>
      <c r="P690" s="98">
        <v>0</v>
      </c>
      <c r="Q690" s="98">
        <v>0</v>
      </c>
      <c r="R690" s="98">
        <v>0</v>
      </c>
      <c r="S690" s="98">
        <v>1</v>
      </c>
      <c r="T690" s="98">
        <v>0</v>
      </c>
      <c r="U690" s="98">
        <v>0</v>
      </c>
      <c r="V690" s="98">
        <v>0</v>
      </c>
      <c r="W690" s="98">
        <v>0</v>
      </c>
      <c r="X690" s="98">
        <v>0</v>
      </c>
      <c r="Y690" s="98">
        <v>0</v>
      </c>
      <c r="Z690" s="55">
        <f>SUM(K690:Y690)</f>
        <v>2</v>
      </c>
      <c r="AA690" s="17"/>
      <c r="AC690" s="36" t="s">
        <v>87</v>
      </c>
      <c r="AD690" s="3" t="s">
        <v>144</v>
      </c>
    </row>
    <row r="691" spans="1:30" ht="13.9" customHeight="1" x14ac:dyDescent="0.25">
      <c r="A691" s="15" t="s">
        <v>59</v>
      </c>
      <c r="B691" s="89"/>
      <c r="C691" s="277"/>
      <c r="D691" s="278"/>
      <c r="E691" s="278"/>
      <c r="F691" s="278"/>
      <c r="G691" s="278"/>
      <c r="H691" s="278"/>
      <c r="I691" s="278"/>
      <c r="J691" s="278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  <c r="AA691" s="17"/>
      <c r="AC691" s="36" t="s">
        <v>87</v>
      </c>
      <c r="AD691" s="3" t="s">
        <v>145</v>
      </c>
    </row>
    <row r="692" spans="1:30" ht="13.9" customHeight="1" x14ac:dyDescent="0.25">
      <c r="A692" s="15"/>
      <c r="B692" s="89"/>
      <c r="C692" s="277"/>
      <c r="D692" s="278"/>
      <c r="E692" s="278"/>
      <c r="F692" s="278"/>
      <c r="G692" s="278"/>
      <c r="H692" s="278"/>
      <c r="I692" s="278"/>
      <c r="J692" s="278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  <c r="AA692" s="17"/>
      <c r="AC692" s="36" t="s">
        <v>87</v>
      </c>
      <c r="AD692" s="3" t="s">
        <v>146</v>
      </c>
    </row>
    <row r="693" spans="1:30" ht="13.9" customHeight="1" x14ac:dyDescent="0.25">
      <c r="A693" s="15"/>
      <c r="B693" s="89"/>
      <c r="C693" s="277"/>
      <c r="D693" s="278"/>
      <c r="E693" s="278"/>
      <c r="F693" s="278"/>
      <c r="G693" s="278"/>
      <c r="H693" s="278"/>
      <c r="I693" s="278"/>
      <c r="J693" s="278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  <c r="AA693" s="17"/>
      <c r="AC693" s="36" t="s">
        <v>87</v>
      </c>
      <c r="AD693" s="3" t="s">
        <v>147</v>
      </c>
    </row>
    <row r="694" spans="1:30" ht="15" customHeight="1" x14ac:dyDescent="0.25">
      <c r="A694" s="15"/>
      <c r="B694" s="89"/>
      <c r="C694" s="277"/>
      <c r="D694" s="278"/>
      <c r="E694" s="278"/>
      <c r="F694" s="278"/>
      <c r="G694" s="278"/>
      <c r="H694" s="278"/>
      <c r="I694" s="278"/>
      <c r="J694" s="278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  <c r="AA694" s="17"/>
      <c r="AC694" s="36" t="s">
        <v>87</v>
      </c>
      <c r="AD694" s="3" t="s">
        <v>148</v>
      </c>
    </row>
    <row r="695" spans="1:30" ht="15" customHeight="1" x14ac:dyDescent="0.25">
      <c r="A695" s="15"/>
      <c r="B695" s="89"/>
      <c r="C695" s="277"/>
      <c r="D695" s="278"/>
      <c r="E695" s="278"/>
      <c r="F695" s="278"/>
      <c r="G695" s="278"/>
      <c r="H695" s="278"/>
      <c r="I695" s="278"/>
      <c r="J695" s="278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  <c r="AA695" s="17"/>
      <c r="AC695" s="36" t="s">
        <v>87</v>
      </c>
      <c r="AD695" s="3" t="s">
        <v>149</v>
      </c>
    </row>
    <row r="696" spans="1:30" ht="15" customHeight="1" x14ac:dyDescent="0.25">
      <c r="A696" s="15"/>
      <c r="B696" s="89"/>
      <c r="C696" s="277"/>
      <c r="D696" s="278"/>
      <c r="E696" s="278"/>
      <c r="F696" s="278"/>
      <c r="G696" s="278"/>
      <c r="H696" s="278"/>
      <c r="I696" s="278"/>
      <c r="J696" s="278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  <c r="AA696" s="17"/>
      <c r="AC696" s="36" t="s">
        <v>87</v>
      </c>
      <c r="AD696" s="3" t="s">
        <v>150</v>
      </c>
    </row>
    <row r="697" spans="1:30" ht="15" customHeight="1" x14ac:dyDescent="0.25">
      <c r="A697" s="15"/>
      <c r="B697" s="89"/>
      <c r="C697" s="277"/>
      <c r="D697" s="278"/>
      <c r="E697" s="278"/>
      <c r="F697" s="278"/>
      <c r="G697" s="278"/>
      <c r="H697" s="278"/>
      <c r="I697" s="278"/>
      <c r="J697" s="278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  <c r="AA697" s="17"/>
      <c r="AC697" s="36" t="s">
        <v>87</v>
      </c>
      <c r="AD697" s="3" t="s">
        <v>151</v>
      </c>
    </row>
    <row r="698" spans="1:30" ht="15" customHeight="1" x14ac:dyDescent="0.25">
      <c r="A698" s="15"/>
      <c r="B698" s="89"/>
      <c r="C698" s="277"/>
      <c r="D698" s="278"/>
      <c r="E698" s="278"/>
      <c r="F698" s="278"/>
      <c r="G698" s="278"/>
      <c r="H698" s="278"/>
      <c r="I698" s="278"/>
      <c r="J698" s="278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  <c r="AA698" s="17"/>
      <c r="AC698" s="36" t="s">
        <v>87</v>
      </c>
      <c r="AD698" s="3" t="s">
        <v>152</v>
      </c>
    </row>
    <row r="699" spans="1:30" ht="15" customHeight="1" x14ac:dyDescent="0.25">
      <c r="A699" s="15"/>
      <c r="B699" s="89"/>
      <c r="C699" s="277"/>
      <c r="D699" s="278"/>
      <c r="E699" s="278"/>
      <c r="F699" s="278"/>
      <c r="G699" s="278"/>
      <c r="H699" s="278"/>
      <c r="I699" s="278"/>
      <c r="J699" s="278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  <c r="AA699" s="17"/>
      <c r="AC699" s="36" t="s">
        <v>87</v>
      </c>
      <c r="AD699" s="3" t="s">
        <v>153</v>
      </c>
    </row>
    <row r="700" spans="1:30" ht="15" customHeight="1" x14ac:dyDescent="0.25">
      <c r="A700" s="15"/>
      <c r="B700" s="89"/>
      <c r="C700" s="277"/>
      <c r="D700" s="278"/>
      <c r="E700" s="278"/>
      <c r="F700" s="278"/>
      <c r="G700" s="278"/>
      <c r="H700" s="278"/>
      <c r="I700" s="278"/>
      <c r="J700" s="278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  <c r="AA700" s="17"/>
      <c r="AC700" s="36" t="s">
        <v>87</v>
      </c>
      <c r="AD700" s="3" t="s">
        <v>154</v>
      </c>
    </row>
    <row r="701" spans="1:30" ht="15" customHeight="1" x14ac:dyDescent="0.25">
      <c r="A701" s="18"/>
      <c r="B701" s="89"/>
      <c r="C701" s="277"/>
      <c r="D701" s="278"/>
      <c r="E701" s="278"/>
      <c r="F701" s="278"/>
      <c r="G701" s="278"/>
      <c r="H701" s="278"/>
      <c r="I701" s="278"/>
      <c r="J701" s="278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  <c r="AA701" s="17"/>
      <c r="AC701" s="36" t="s">
        <v>87</v>
      </c>
      <c r="AD701" s="3" t="s">
        <v>155</v>
      </c>
    </row>
    <row r="702" spans="1:30" ht="15" customHeight="1" x14ac:dyDescent="0.25">
      <c r="A702" s="18"/>
      <c r="B702" s="89"/>
      <c r="C702" s="277"/>
      <c r="D702" s="278"/>
      <c r="E702" s="278"/>
      <c r="F702" s="278"/>
      <c r="G702" s="278"/>
      <c r="H702" s="278"/>
      <c r="I702" s="278"/>
      <c r="J702" s="278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  <c r="AA702" s="17"/>
      <c r="AC702" s="36" t="s">
        <v>87</v>
      </c>
      <c r="AD702" s="3" t="s">
        <v>156</v>
      </c>
    </row>
    <row r="703" spans="1:30" ht="30" customHeight="1" x14ac:dyDescent="0.25">
      <c r="A703" s="19" t="s">
        <v>34</v>
      </c>
      <c r="B703" s="284" t="s">
        <v>397</v>
      </c>
      <c r="C703" s="279"/>
      <c r="D703" s="279"/>
      <c r="E703" s="279"/>
      <c r="F703" s="279"/>
      <c r="G703" s="279"/>
      <c r="H703" s="279"/>
      <c r="I703" s="279"/>
      <c r="J703" s="285"/>
      <c r="K703" s="57">
        <f t="shared" ref="K703:Y703" si="62">SUM(K690:K702)</f>
        <v>0</v>
      </c>
      <c r="L703" s="57">
        <f t="shared" si="62"/>
        <v>0</v>
      </c>
      <c r="M703" s="57">
        <f t="shared" si="62"/>
        <v>0</v>
      </c>
      <c r="N703" s="57">
        <f t="shared" si="62"/>
        <v>1</v>
      </c>
      <c r="O703" s="57">
        <f t="shared" si="62"/>
        <v>0</v>
      </c>
      <c r="P703" s="57">
        <f t="shared" si="62"/>
        <v>0</v>
      </c>
      <c r="Q703" s="57">
        <f t="shared" si="62"/>
        <v>0</v>
      </c>
      <c r="R703" s="57">
        <f t="shared" si="62"/>
        <v>0</v>
      </c>
      <c r="S703" s="57">
        <f t="shared" si="62"/>
        <v>1</v>
      </c>
      <c r="T703" s="57">
        <f t="shared" si="62"/>
        <v>0</v>
      </c>
      <c r="U703" s="57">
        <f t="shared" si="62"/>
        <v>0</v>
      </c>
      <c r="V703" s="57">
        <f t="shared" si="62"/>
        <v>0</v>
      </c>
      <c r="W703" s="57">
        <f t="shared" si="62"/>
        <v>0</v>
      </c>
      <c r="X703" s="57">
        <f t="shared" si="62"/>
        <v>0</v>
      </c>
      <c r="Y703" s="57">
        <f t="shared" si="62"/>
        <v>0</v>
      </c>
      <c r="Z703" s="57">
        <f t="shared" ref="Z703:Z713" si="63">SUM(K703:Y703)</f>
        <v>2</v>
      </c>
      <c r="AC703" s="36" t="s">
        <v>87</v>
      </c>
      <c r="AD703" s="1" t="s">
        <v>183</v>
      </c>
    </row>
    <row r="704" spans="1:30" ht="30" customHeight="1" x14ac:dyDescent="0.25">
      <c r="A704" s="20" t="s">
        <v>58</v>
      </c>
      <c r="B704" s="21" t="s">
        <v>322</v>
      </c>
      <c r="C704" s="286" t="s">
        <v>323</v>
      </c>
      <c r="D704" s="286"/>
      <c r="E704" s="286"/>
      <c r="F704" s="286"/>
      <c r="G704" s="286"/>
      <c r="H704" s="286"/>
      <c r="I704" s="286"/>
      <c r="J704" s="287"/>
      <c r="K704" s="98">
        <v>0</v>
      </c>
      <c r="L704" s="98">
        <v>1</v>
      </c>
      <c r="M704" s="98">
        <v>1</v>
      </c>
      <c r="N704" s="98">
        <v>1</v>
      </c>
      <c r="O704" s="98">
        <v>1</v>
      </c>
      <c r="P704" s="98">
        <v>0</v>
      </c>
      <c r="Q704" s="98">
        <v>6</v>
      </c>
      <c r="R704" s="98">
        <v>1</v>
      </c>
      <c r="S704" s="98">
        <v>1</v>
      </c>
      <c r="T704" s="98">
        <v>0</v>
      </c>
      <c r="U704" s="98">
        <v>1</v>
      </c>
      <c r="V704" s="98">
        <v>1</v>
      </c>
      <c r="W704" s="98">
        <v>1</v>
      </c>
      <c r="X704" s="98">
        <v>1</v>
      </c>
      <c r="Y704" s="98">
        <v>0</v>
      </c>
      <c r="Z704" s="55">
        <f t="shared" si="63"/>
        <v>16</v>
      </c>
      <c r="AA704" s="17"/>
      <c r="AC704" s="36" t="s">
        <v>87</v>
      </c>
      <c r="AD704" s="3" t="s">
        <v>157</v>
      </c>
    </row>
    <row r="705" spans="1:30" ht="13.9" customHeight="1" x14ac:dyDescent="0.25">
      <c r="A705" s="22" t="s">
        <v>59</v>
      </c>
      <c r="B705" s="49" t="s">
        <v>102</v>
      </c>
      <c r="C705" s="278" t="s">
        <v>324</v>
      </c>
      <c r="D705" s="278"/>
      <c r="E705" s="278"/>
      <c r="F705" s="278"/>
      <c r="G705" s="278"/>
      <c r="H705" s="278"/>
      <c r="I705" s="278"/>
      <c r="J705" s="278"/>
      <c r="K705" s="98">
        <v>0</v>
      </c>
      <c r="L705" s="98">
        <v>0</v>
      </c>
      <c r="M705" s="98">
        <v>0</v>
      </c>
      <c r="N705" s="98">
        <v>1</v>
      </c>
      <c r="O705" s="98">
        <v>0</v>
      </c>
      <c r="P705" s="98">
        <v>0</v>
      </c>
      <c r="Q705" s="98">
        <v>2</v>
      </c>
      <c r="R705" s="98">
        <v>0</v>
      </c>
      <c r="S705" s="98">
        <v>0</v>
      </c>
      <c r="T705" s="98">
        <v>0</v>
      </c>
      <c r="U705" s="98">
        <v>1</v>
      </c>
      <c r="V705" s="98">
        <v>0</v>
      </c>
      <c r="W705" s="98">
        <v>0</v>
      </c>
      <c r="X705" s="98">
        <v>0</v>
      </c>
      <c r="Y705" s="98">
        <v>0</v>
      </c>
      <c r="Z705" s="55">
        <f t="shared" si="63"/>
        <v>4</v>
      </c>
      <c r="AA705" s="17"/>
      <c r="AC705" s="36" t="s">
        <v>87</v>
      </c>
      <c r="AD705" s="3" t="s">
        <v>158</v>
      </c>
    </row>
    <row r="706" spans="1:30" ht="13.9" customHeight="1" x14ac:dyDescent="0.25">
      <c r="A706" s="18"/>
      <c r="B706" s="49" t="s">
        <v>229</v>
      </c>
      <c r="C706" s="278" t="s">
        <v>325</v>
      </c>
      <c r="D706" s="278"/>
      <c r="E706" s="278"/>
      <c r="F706" s="278"/>
      <c r="G706" s="278"/>
      <c r="H706" s="278"/>
      <c r="I706" s="278"/>
      <c r="J706" s="278"/>
      <c r="K706" s="98">
        <v>0</v>
      </c>
      <c r="L706" s="98">
        <v>0</v>
      </c>
      <c r="M706" s="98">
        <v>0</v>
      </c>
      <c r="N706" s="98">
        <v>0</v>
      </c>
      <c r="O706" s="98">
        <v>1</v>
      </c>
      <c r="P706" s="98">
        <v>0</v>
      </c>
      <c r="Q706" s="98">
        <v>0</v>
      </c>
      <c r="R706" s="98">
        <v>0</v>
      </c>
      <c r="S706" s="98">
        <v>0</v>
      </c>
      <c r="T706" s="98">
        <v>0</v>
      </c>
      <c r="U706" s="98">
        <v>0</v>
      </c>
      <c r="V706" s="98">
        <v>0</v>
      </c>
      <c r="W706" s="98">
        <v>0</v>
      </c>
      <c r="X706" s="98">
        <v>0</v>
      </c>
      <c r="Y706" s="98">
        <v>0</v>
      </c>
      <c r="Z706" s="55">
        <f t="shared" si="63"/>
        <v>1</v>
      </c>
      <c r="AA706" s="17"/>
      <c r="AC706" s="36" t="s">
        <v>87</v>
      </c>
      <c r="AD706" s="3" t="s">
        <v>159</v>
      </c>
    </row>
    <row r="707" spans="1:30" ht="13.9" customHeight="1" x14ac:dyDescent="0.25">
      <c r="A707" s="18"/>
      <c r="B707" s="49" t="s">
        <v>231</v>
      </c>
      <c r="C707" s="278" t="s">
        <v>326</v>
      </c>
      <c r="D707" s="278"/>
      <c r="E707" s="278"/>
      <c r="F707" s="278"/>
      <c r="G707" s="278"/>
      <c r="H707" s="278"/>
      <c r="I707" s="278"/>
      <c r="J707" s="278"/>
      <c r="K707" s="98">
        <v>0</v>
      </c>
      <c r="L707" s="98">
        <v>0</v>
      </c>
      <c r="M707" s="98">
        <v>0</v>
      </c>
      <c r="N707" s="98">
        <v>0</v>
      </c>
      <c r="O707" s="98">
        <v>0</v>
      </c>
      <c r="P707" s="98">
        <v>0</v>
      </c>
      <c r="Q707" s="98">
        <v>0</v>
      </c>
      <c r="R707" s="98">
        <v>0</v>
      </c>
      <c r="S707" s="98">
        <v>0</v>
      </c>
      <c r="T707" s="98">
        <v>0</v>
      </c>
      <c r="U707" s="98">
        <v>0</v>
      </c>
      <c r="V707" s="98">
        <v>0</v>
      </c>
      <c r="W707" s="98">
        <v>0</v>
      </c>
      <c r="X707" s="98">
        <v>0</v>
      </c>
      <c r="Y707" s="98">
        <v>0</v>
      </c>
      <c r="Z707" s="55">
        <f t="shared" si="63"/>
        <v>0</v>
      </c>
      <c r="AA707" s="17"/>
      <c r="AC707" s="36" t="s">
        <v>87</v>
      </c>
      <c r="AD707" s="3" t="s">
        <v>160</v>
      </c>
    </row>
    <row r="708" spans="1:30" ht="13.5" customHeight="1" x14ac:dyDescent="0.25">
      <c r="A708" s="18"/>
      <c r="B708" s="49" t="s">
        <v>233</v>
      </c>
      <c r="C708" s="278" t="s">
        <v>327</v>
      </c>
      <c r="D708" s="278"/>
      <c r="E708" s="278"/>
      <c r="F708" s="278"/>
      <c r="G708" s="278"/>
      <c r="H708" s="278"/>
      <c r="I708" s="278"/>
      <c r="J708" s="278"/>
      <c r="K708" s="98">
        <v>0</v>
      </c>
      <c r="L708" s="98">
        <v>0</v>
      </c>
      <c r="M708" s="98">
        <v>0</v>
      </c>
      <c r="N708" s="98">
        <v>2</v>
      </c>
      <c r="O708" s="98">
        <v>0</v>
      </c>
      <c r="P708" s="98">
        <v>0</v>
      </c>
      <c r="Q708" s="98">
        <v>5</v>
      </c>
      <c r="R708" s="98">
        <v>0</v>
      </c>
      <c r="S708" s="98">
        <v>1</v>
      </c>
      <c r="T708" s="98">
        <v>0</v>
      </c>
      <c r="U708" s="98">
        <v>2</v>
      </c>
      <c r="V708" s="98">
        <v>2</v>
      </c>
      <c r="W708" s="98">
        <v>1</v>
      </c>
      <c r="X708" s="98">
        <v>0</v>
      </c>
      <c r="Y708" s="98">
        <v>3</v>
      </c>
      <c r="Z708" s="55">
        <f t="shared" si="63"/>
        <v>16</v>
      </c>
      <c r="AA708" s="17"/>
      <c r="AC708" s="36" t="s">
        <v>87</v>
      </c>
      <c r="AD708" s="3" t="s">
        <v>161</v>
      </c>
    </row>
    <row r="709" spans="1:30" ht="13.5" customHeight="1" x14ac:dyDescent="0.25">
      <c r="A709" s="18"/>
      <c r="B709" s="49" t="s">
        <v>235</v>
      </c>
      <c r="C709" s="278" t="s">
        <v>328</v>
      </c>
      <c r="D709" s="278"/>
      <c r="E709" s="278"/>
      <c r="F709" s="278"/>
      <c r="G709" s="278"/>
      <c r="H709" s="278"/>
      <c r="I709" s="278"/>
      <c r="J709" s="278"/>
      <c r="K709" s="98">
        <v>0</v>
      </c>
      <c r="L709" s="98">
        <v>0</v>
      </c>
      <c r="M709" s="98">
        <v>1</v>
      </c>
      <c r="N709" s="98">
        <v>0</v>
      </c>
      <c r="O709" s="98">
        <v>0</v>
      </c>
      <c r="P709" s="98">
        <v>0</v>
      </c>
      <c r="Q709" s="98">
        <v>0</v>
      </c>
      <c r="R709" s="98">
        <v>0</v>
      </c>
      <c r="S709" s="98">
        <v>0</v>
      </c>
      <c r="T709" s="98">
        <v>0</v>
      </c>
      <c r="U709" s="98">
        <v>0</v>
      </c>
      <c r="V709" s="98">
        <v>0</v>
      </c>
      <c r="W709" s="98">
        <v>0</v>
      </c>
      <c r="X709" s="98">
        <v>0</v>
      </c>
      <c r="Y709" s="98">
        <v>1</v>
      </c>
      <c r="Z709" s="55">
        <f t="shared" si="63"/>
        <v>2</v>
      </c>
      <c r="AA709" s="17"/>
      <c r="AC709" s="36" t="s">
        <v>87</v>
      </c>
      <c r="AD709" s="3" t="s">
        <v>162</v>
      </c>
    </row>
    <row r="710" spans="1:30" ht="13.5" customHeight="1" x14ac:dyDescent="0.25">
      <c r="A710" s="18"/>
      <c r="B710" s="49" t="s">
        <v>237</v>
      </c>
      <c r="C710" s="278" t="s">
        <v>329</v>
      </c>
      <c r="D710" s="278"/>
      <c r="E710" s="278"/>
      <c r="F710" s="278"/>
      <c r="G710" s="278"/>
      <c r="H710" s="278"/>
      <c r="I710" s="278"/>
      <c r="J710" s="278"/>
      <c r="K710" s="98">
        <v>0</v>
      </c>
      <c r="L710" s="98">
        <v>0</v>
      </c>
      <c r="M710" s="98">
        <v>0</v>
      </c>
      <c r="N710" s="98">
        <v>0</v>
      </c>
      <c r="O710" s="98">
        <v>0</v>
      </c>
      <c r="P710" s="98">
        <v>0</v>
      </c>
      <c r="Q710" s="98">
        <v>0</v>
      </c>
      <c r="R710" s="98">
        <v>0</v>
      </c>
      <c r="S710" s="98">
        <v>0</v>
      </c>
      <c r="T710" s="98">
        <v>0</v>
      </c>
      <c r="U710" s="98">
        <v>0</v>
      </c>
      <c r="V710" s="98">
        <v>0</v>
      </c>
      <c r="W710" s="98">
        <v>0</v>
      </c>
      <c r="X710" s="98">
        <v>0</v>
      </c>
      <c r="Y710" s="98">
        <v>0</v>
      </c>
      <c r="Z710" s="55">
        <f t="shared" si="63"/>
        <v>0</v>
      </c>
      <c r="AA710" s="17"/>
      <c r="AC710" s="36" t="s">
        <v>87</v>
      </c>
      <c r="AD710" s="3" t="s">
        <v>163</v>
      </c>
    </row>
    <row r="711" spans="1:30" ht="13.5" customHeight="1" x14ac:dyDescent="0.25">
      <c r="A711" s="18"/>
      <c r="B711" s="49" t="s">
        <v>239</v>
      </c>
      <c r="C711" s="278" t="s">
        <v>330</v>
      </c>
      <c r="D711" s="278"/>
      <c r="E711" s="278"/>
      <c r="F711" s="278"/>
      <c r="G711" s="278"/>
      <c r="H711" s="278"/>
      <c r="I711" s="278"/>
      <c r="J711" s="278"/>
      <c r="K711" s="98">
        <v>0</v>
      </c>
      <c r="L711" s="98">
        <v>0</v>
      </c>
      <c r="M711" s="98">
        <v>0</v>
      </c>
      <c r="N711" s="98">
        <v>0</v>
      </c>
      <c r="O711" s="98">
        <v>0</v>
      </c>
      <c r="P711" s="98">
        <v>0</v>
      </c>
      <c r="Q711" s="98">
        <v>0</v>
      </c>
      <c r="R711" s="98">
        <v>0</v>
      </c>
      <c r="S711" s="98">
        <v>0</v>
      </c>
      <c r="T711" s="98">
        <v>0</v>
      </c>
      <c r="U711" s="98">
        <v>0</v>
      </c>
      <c r="V711" s="98">
        <v>0</v>
      </c>
      <c r="W711" s="98">
        <v>0</v>
      </c>
      <c r="X711" s="98">
        <v>0</v>
      </c>
      <c r="Y711" s="98">
        <v>0</v>
      </c>
      <c r="Z711" s="55">
        <f t="shared" si="63"/>
        <v>0</v>
      </c>
      <c r="AA711" s="17"/>
      <c r="AC711" s="36" t="s">
        <v>87</v>
      </c>
      <c r="AD711" s="3" t="s">
        <v>164</v>
      </c>
    </row>
    <row r="712" spans="1:30" ht="13.5" customHeight="1" x14ac:dyDescent="0.25">
      <c r="A712" s="18"/>
      <c r="B712" s="49" t="s">
        <v>241</v>
      </c>
      <c r="C712" s="278" t="s">
        <v>331</v>
      </c>
      <c r="D712" s="278"/>
      <c r="E712" s="278"/>
      <c r="F712" s="278"/>
      <c r="G712" s="278"/>
      <c r="H712" s="278"/>
      <c r="I712" s="278"/>
      <c r="J712" s="278"/>
      <c r="K712" s="98">
        <v>0</v>
      </c>
      <c r="L712" s="98">
        <v>0</v>
      </c>
      <c r="M712" s="98">
        <v>0</v>
      </c>
      <c r="N712" s="98">
        <v>0</v>
      </c>
      <c r="O712" s="98">
        <v>0</v>
      </c>
      <c r="P712" s="98">
        <v>0</v>
      </c>
      <c r="Q712" s="98">
        <v>0</v>
      </c>
      <c r="R712" s="98">
        <v>0</v>
      </c>
      <c r="S712" s="98">
        <v>1</v>
      </c>
      <c r="T712" s="98">
        <v>0</v>
      </c>
      <c r="U712" s="98">
        <v>0</v>
      </c>
      <c r="V712" s="98">
        <v>0</v>
      </c>
      <c r="W712" s="98">
        <v>0</v>
      </c>
      <c r="X712" s="98">
        <v>0</v>
      </c>
      <c r="Y712" s="98">
        <v>0</v>
      </c>
      <c r="Z712" s="55">
        <f t="shared" si="63"/>
        <v>1</v>
      </c>
      <c r="AA712" s="17"/>
      <c r="AC712" s="36" t="s">
        <v>87</v>
      </c>
      <c r="AD712" s="3" t="s">
        <v>165</v>
      </c>
    </row>
    <row r="713" spans="1:30" ht="13.5" customHeight="1" x14ac:dyDescent="0.25">
      <c r="A713" s="18"/>
      <c r="B713" s="49" t="s">
        <v>243</v>
      </c>
      <c r="C713" s="278" t="s">
        <v>332</v>
      </c>
      <c r="D713" s="278"/>
      <c r="E713" s="278"/>
      <c r="F713" s="278"/>
      <c r="G713" s="278"/>
      <c r="H713" s="278"/>
      <c r="I713" s="278"/>
      <c r="J713" s="278"/>
      <c r="K713" s="98">
        <v>0</v>
      </c>
      <c r="L713" s="98">
        <v>0</v>
      </c>
      <c r="M713" s="98">
        <v>0</v>
      </c>
      <c r="N713" s="98">
        <v>0</v>
      </c>
      <c r="O713" s="98">
        <v>0</v>
      </c>
      <c r="P713" s="98">
        <v>0</v>
      </c>
      <c r="Q713" s="98">
        <v>0</v>
      </c>
      <c r="R713" s="98">
        <v>0</v>
      </c>
      <c r="S713" s="98">
        <v>0</v>
      </c>
      <c r="T713" s="98">
        <v>0</v>
      </c>
      <c r="U713" s="98">
        <v>0</v>
      </c>
      <c r="V713" s="98">
        <v>0</v>
      </c>
      <c r="W713" s="98">
        <v>0</v>
      </c>
      <c r="X713" s="98">
        <v>0</v>
      </c>
      <c r="Y713" s="98">
        <v>0</v>
      </c>
      <c r="Z713" s="57">
        <f t="shared" si="63"/>
        <v>0</v>
      </c>
      <c r="AA713" s="17"/>
      <c r="AC713" s="36" t="s">
        <v>87</v>
      </c>
      <c r="AD713" s="3" t="s">
        <v>166</v>
      </c>
    </row>
    <row r="714" spans="1:30" ht="13.5" customHeight="1" x14ac:dyDescent="0.25">
      <c r="A714" s="18"/>
      <c r="B714" s="91"/>
      <c r="C714" s="277"/>
      <c r="D714" s="278"/>
      <c r="E714" s="278"/>
      <c r="F714" s="278"/>
      <c r="G714" s="278"/>
      <c r="H714" s="278"/>
      <c r="I714" s="278"/>
      <c r="J714" s="278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17"/>
      <c r="AC714" s="36" t="s">
        <v>87</v>
      </c>
      <c r="AD714" s="3" t="s">
        <v>167</v>
      </c>
    </row>
    <row r="715" spans="1:30" ht="13.5" customHeight="1" x14ac:dyDescent="0.25">
      <c r="A715" s="18"/>
      <c r="B715" s="91"/>
      <c r="C715" s="277"/>
      <c r="D715" s="278"/>
      <c r="E715" s="278"/>
      <c r="F715" s="278"/>
      <c r="G715" s="278"/>
      <c r="H715" s="278"/>
      <c r="I715" s="278"/>
      <c r="J715" s="278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17"/>
      <c r="AC715" s="36" t="s">
        <v>87</v>
      </c>
      <c r="AD715" s="3" t="s">
        <v>168</v>
      </c>
    </row>
    <row r="716" spans="1:30" ht="13.5" customHeight="1" x14ac:dyDescent="0.25">
      <c r="A716" s="18"/>
      <c r="B716" s="91"/>
      <c r="C716" s="277"/>
      <c r="D716" s="278"/>
      <c r="E716" s="278"/>
      <c r="F716" s="278"/>
      <c r="G716" s="278"/>
      <c r="H716" s="278"/>
      <c r="I716" s="278"/>
      <c r="J716" s="278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17"/>
      <c r="AC716" s="1" t="s">
        <v>87</v>
      </c>
      <c r="AD716" s="3" t="s">
        <v>169</v>
      </c>
    </row>
    <row r="717" spans="1:30" ht="30" customHeight="1" x14ac:dyDescent="0.25">
      <c r="A717" s="19" t="s">
        <v>34</v>
      </c>
      <c r="B717" s="279" t="s">
        <v>397</v>
      </c>
      <c r="C717" s="280"/>
      <c r="D717" s="280"/>
      <c r="E717" s="280"/>
      <c r="F717" s="280"/>
      <c r="G717" s="280"/>
      <c r="H717" s="280"/>
      <c r="I717" s="280"/>
      <c r="J717" s="281"/>
      <c r="K717" s="57">
        <f t="shared" ref="K717:Y717" si="64">SUM(K704:K716)</f>
        <v>0</v>
      </c>
      <c r="L717" s="57">
        <f t="shared" si="64"/>
        <v>1</v>
      </c>
      <c r="M717" s="57">
        <f t="shared" si="64"/>
        <v>2</v>
      </c>
      <c r="N717" s="57">
        <f t="shared" si="64"/>
        <v>4</v>
      </c>
      <c r="O717" s="57">
        <f t="shared" si="64"/>
        <v>2</v>
      </c>
      <c r="P717" s="57">
        <f t="shared" si="64"/>
        <v>0</v>
      </c>
      <c r="Q717" s="57">
        <f t="shared" si="64"/>
        <v>13</v>
      </c>
      <c r="R717" s="57">
        <f t="shared" si="64"/>
        <v>1</v>
      </c>
      <c r="S717" s="57">
        <f t="shared" si="64"/>
        <v>3</v>
      </c>
      <c r="T717" s="57">
        <f t="shared" si="64"/>
        <v>0</v>
      </c>
      <c r="U717" s="57">
        <f t="shared" si="64"/>
        <v>4</v>
      </c>
      <c r="V717" s="57">
        <f t="shared" si="64"/>
        <v>3</v>
      </c>
      <c r="W717" s="57">
        <f t="shared" si="64"/>
        <v>2</v>
      </c>
      <c r="X717" s="57">
        <f t="shared" si="64"/>
        <v>1</v>
      </c>
      <c r="Y717" s="57">
        <f t="shared" si="64"/>
        <v>4</v>
      </c>
      <c r="Z717" s="57">
        <f>SUM(K717:Y717)</f>
        <v>40</v>
      </c>
      <c r="AC717" s="1" t="s">
        <v>87</v>
      </c>
      <c r="AD717" s="1" t="s">
        <v>183</v>
      </c>
    </row>
    <row r="718" spans="1:30" ht="15.75" customHeight="1" x14ac:dyDescent="0.25">
      <c r="AA718" s="1" t="s">
        <v>97</v>
      </c>
      <c r="AC718"/>
    </row>
    <row r="719" spans="1:30" ht="16.5" customHeight="1" x14ac:dyDescent="0.25">
      <c r="C719" s="253" t="s">
        <v>36</v>
      </c>
      <c r="D719" s="254"/>
      <c r="E719" s="254"/>
      <c r="F719" s="254"/>
      <c r="G719" s="254"/>
      <c r="H719" s="254"/>
      <c r="I719" s="254"/>
      <c r="J719" s="254"/>
      <c r="K719" s="254"/>
      <c r="L719" s="254"/>
      <c r="M719" s="254"/>
      <c r="N719" s="253" t="s">
        <v>42</v>
      </c>
      <c r="O719" s="254"/>
      <c r="P719" s="254"/>
      <c r="Q719" s="254"/>
      <c r="R719" s="254"/>
      <c r="S719" s="254"/>
      <c r="T719" s="254"/>
      <c r="U719" s="254"/>
      <c r="V719" s="254"/>
      <c r="W719" s="254"/>
      <c r="X719" s="254"/>
      <c r="Y719" s="255"/>
      <c r="AC719"/>
    </row>
    <row r="720" spans="1:30" ht="24" customHeight="1" x14ac:dyDescent="0.25">
      <c r="A720" s="23"/>
      <c r="B720" s="6"/>
      <c r="C720" s="282" t="s">
        <v>403</v>
      </c>
      <c r="D720" s="283"/>
      <c r="E720" s="283"/>
      <c r="F720" s="282" t="s">
        <v>404</v>
      </c>
      <c r="G720" s="283"/>
      <c r="H720" s="283"/>
      <c r="I720" s="282" t="s">
        <v>405</v>
      </c>
      <c r="J720" s="283"/>
      <c r="K720" s="282" t="s">
        <v>406</v>
      </c>
      <c r="L720" s="282" t="s">
        <v>407</v>
      </c>
      <c r="M720" s="283"/>
      <c r="N720" s="195" t="s">
        <v>403</v>
      </c>
      <c r="O720" s="196" t="s">
        <v>404</v>
      </c>
      <c r="P720" s="282" t="s">
        <v>405</v>
      </c>
      <c r="Q720" s="283"/>
      <c r="R720" s="282" t="s">
        <v>406</v>
      </c>
      <c r="S720" s="283"/>
      <c r="T720" s="282" t="s">
        <v>407</v>
      </c>
      <c r="U720" s="283"/>
      <c r="V720" s="282" t="s">
        <v>408</v>
      </c>
      <c r="W720" s="283"/>
      <c r="X720" s="197" t="s">
        <v>409</v>
      </c>
      <c r="Y720" s="198" t="s">
        <v>410</v>
      </c>
      <c r="AC720"/>
    </row>
    <row r="721" spans="1:30" ht="24" customHeight="1" x14ac:dyDescent="0.25">
      <c r="A721" s="24"/>
      <c r="B721" s="25"/>
      <c r="C721" s="283"/>
      <c r="D721" s="283"/>
      <c r="E721" s="283"/>
      <c r="F721" s="283"/>
      <c r="G721" s="283"/>
      <c r="H721" s="283"/>
      <c r="I721" s="283"/>
      <c r="J721" s="283"/>
      <c r="K721" s="283"/>
      <c r="L721" s="283"/>
      <c r="M721" s="283"/>
      <c r="N721" s="199" t="s">
        <v>411</v>
      </c>
      <c r="O721" s="200" t="s">
        <v>412</v>
      </c>
      <c r="P721" s="275" t="s">
        <v>413</v>
      </c>
      <c r="Q721" s="276"/>
      <c r="R721" s="275" t="s">
        <v>414</v>
      </c>
      <c r="S721" s="276"/>
      <c r="T721" s="275" t="s">
        <v>415</v>
      </c>
      <c r="U721" s="276"/>
      <c r="V721" s="275" t="s">
        <v>416</v>
      </c>
      <c r="W721" s="276"/>
      <c r="X721" s="201" t="s">
        <v>417</v>
      </c>
      <c r="Y721" s="202" t="s">
        <v>418</v>
      </c>
      <c r="AC721"/>
    </row>
    <row r="722" spans="1:30" ht="15" customHeight="1" x14ac:dyDescent="0.25">
      <c r="AC722"/>
    </row>
    <row r="723" spans="1:30" ht="16.5" customHeight="1" x14ac:dyDescent="0.25">
      <c r="J723" s="273"/>
      <c r="K723" s="273"/>
      <c r="L723" s="273"/>
      <c r="M723" s="273"/>
      <c r="N723" s="273"/>
      <c r="O723" s="273"/>
      <c r="P723" s="273"/>
      <c r="Q723" s="273"/>
      <c r="R723" s="273"/>
      <c r="S723" s="273"/>
      <c r="T723" s="273"/>
      <c r="U723" s="273"/>
      <c r="V723" s="273"/>
      <c r="W723" s="273"/>
      <c r="X723" s="6"/>
      <c r="Y723" s="7"/>
      <c r="Z723" s="7"/>
      <c r="AA723" s="8"/>
      <c r="AC723"/>
      <c r="AD723" t="s">
        <v>381</v>
      </c>
    </row>
    <row r="724" spans="1:30" ht="22.5" customHeight="1" x14ac:dyDescent="0.25">
      <c r="J724" s="271" t="s">
        <v>1</v>
      </c>
      <c r="K724" s="271"/>
      <c r="L724" s="271"/>
      <c r="M724" s="271"/>
      <c r="N724" s="9" t="s">
        <v>341</v>
      </c>
      <c r="O724" s="9"/>
      <c r="P724" s="9"/>
      <c r="Q724" s="9"/>
      <c r="R724" s="9" t="s">
        <v>3</v>
      </c>
      <c r="S724" s="9"/>
      <c r="T724" s="9"/>
      <c r="U724" s="9" t="s">
        <v>340</v>
      </c>
      <c r="W724" s="9"/>
      <c r="X724" s="10"/>
      <c r="Y724" s="272" t="s">
        <v>85</v>
      </c>
      <c r="Z724" s="272"/>
      <c r="AC724"/>
    </row>
    <row r="725" spans="1:30" ht="22.5" customHeight="1" x14ac:dyDescent="0.25">
      <c r="J725" s="271" t="s">
        <v>2</v>
      </c>
      <c r="K725" s="271"/>
      <c r="L725" s="271"/>
      <c r="M725" s="271"/>
      <c r="N725" s="9" t="s">
        <v>340</v>
      </c>
      <c r="O725" s="9"/>
      <c r="P725" s="9"/>
      <c r="Q725" s="9"/>
      <c r="R725" s="9" t="s">
        <v>4</v>
      </c>
      <c r="S725" s="9"/>
      <c r="T725" s="9"/>
      <c r="U725" s="9" t="s">
        <v>339</v>
      </c>
      <c r="W725" s="9"/>
      <c r="X725" s="10"/>
      <c r="Y725" s="272"/>
      <c r="Z725" s="272"/>
      <c r="AC725"/>
    </row>
    <row r="726" spans="1:30" ht="22.5" customHeight="1" x14ac:dyDescent="0.25">
      <c r="J726" s="273"/>
      <c r="K726" s="273"/>
      <c r="L726" s="273"/>
      <c r="M726" s="273"/>
      <c r="N726" s="9"/>
      <c r="O726" s="9"/>
      <c r="P726" s="9"/>
      <c r="Q726" s="9"/>
      <c r="R726" s="9" t="s">
        <v>5</v>
      </c>
      <c r="S726" s="9"/>
      <c r="T726" s="9"/>
      <c r="U726" s="9" t="s">
        <v>342</v>
      </c>
      <c r="W726" s="9"/>
      <c r="Y726" s="274" t="s">
        <v>381</v>
      </c>
      <c r="Z726" s="274"/>
      <c r="AC726"/>
    </row>
    <row r="727" spans="1:30" ht="23.25" customHeight="1" x14ac:dyDescent="0.25"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267"/>
      <c r="X727" s="267"/>
      <c r="Y727" s="267"/>
      <c r="Z727" s="267"/>
      <c r="AC727"/>
    </row>
    <row r="728" spans="1:30" ht="23.25" customHeight="1" x14ac:dyDescent="0.25"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267"/>
      <c r="X728" s="267"/>
      <c r="Y728" s="267"/>
      <c r="Z728" s="267"/>
      <c r="AC728"/>
    </row>
    <row r="729" spans="1:30" ht="23.25" customHeight="1" x14ac:dyDescent="0.25"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268" t="s">
        <v>382</v>
      </c>
      <c r="X729" s="268"/>
      <c r="Y729" s="268"/>
      <c r="Z729" s="268"/>
      <c r="AC729"/>
    </row>
    <row r="730" spans="1:30" ht="24.95" customHeight="1" x14ac:dyDescent="0.25">
      <c r="A730" s="48" t="s">
        <v>6</v>
      </c>
      <c r="B730" s="269" t="s">
        <v>7</v>
      </c>
      <c r="C730" s="269"/>
      <c r="D730" s="269"/>
      <c r="E730" s="269"/>
      <c r="F730" s="269"/>
      <c r="G730" s="269"/>
      <c r="H730" s="269"/>
      <c r="I730" s="269"/>
      <c r="J730" s="269"/>
      <c r="K730" s="269" t="s">
        <v>8</v>
      </c>
      <c r="L730" s="269"/>
      <c r="M730" s="269"/>
      <c r="N730" s="269"/>
      <c r="O730" s="269"/>
      <c r="P730" s="269"/>
      <c r="Q730" s="269"/>
      <c r="R730" s="269"/>
      <c r="S730" s="269"/>
      <c r="T730" s="269"/>
      <c r="U730" s="269"/>
      <c r="V730" s="269"/>
      <c r="W730" s="269"/>
      <c r="X730" s="269"/>
      <c r="Y730" s="269"/>
      <c r="Z730" s="269"/>
      <c r="AC730"/>
    </row>
    <row r="731" spans="1:30" ht="48.75" customHeight="1" x14ac:dyDescent="0.25">
      <c r="A731" s="48" t="s">
        <v>55</v>
      </c>
      <c r="B731" s="270" t="s">
        <v>56</v>
      </c>
      <c r="C731" s="270"/>
      <c r="D731" s="270"/>
      <c r="E731" s="270"/>
      <c r="F731" s="270"/>
      <c r="G731" s="270"/>
      <c r="H731" s="270"/>
      <c r="I731" s="270"/>
      <c r="J731" s="270"/>
      <c r="K731" s="11" t="s">
        <v>217</v>
      </c>
      <c r="L731" s="11" t="s">
        <v>220</v>
      </c>
      <c r="M731" s="11" t="s">
        <v>222</v>
      </c>
      <c r="N731" s="11" t="s">
        <v>224</v>
      </c>
      <c r="O731" s="11" t="s">
        <v>226</v>
      </c>
      <c r="P731" s="97"/>
      <c r="Q731" s="97"/>
      <c r="R731" s="97"/>
      <c r="S731" s="97"/>
      <c r="T731" s="97"/>
      <c r="U731" s="97"/>
      <c r="V731" s="97"/>
      <c r="W731" s="97"/>
      <c r="X731" s="97"/>
      <c r="Y731" s="97"/>
      <c r="Z731" s="48" t="s">
        <v>10</v>
      </c>
      <c r="AC731"/>
      <c r="AD731" t="s">
        <v>218</v>
      </c>
    </row>
    <row r="732" spans="1:30" ht="12.75" customHeight="1" x14ac:dyDescent="0.25">
      <c r="A732" s="12" t="s">
        <v>11</v>
      </c>
      <c r="B732" s="261" t="s">
        <v>12</v>
      </c>
      <c r="C732" s="261"/>
      <c r="D732" s="261"/>
      <c r="E732" s="261"/>
      <c r="F732" s="261"/>
      <c r="G732" s="261"/>
      <c r="H732" s="261"/>
      <c r="I732" s="261"/>
      <c r="J732" s="261"/>
      <c r="K732" s="13" t="s">
        <v>13</v>
      </c>
      <c r="L732" s="13" t="s">
        <v>14</v>
      </c>
      <c r="M732" s="13" t="s">
        <v>15</v>
      </c>
      <c r="N732" s="13" t="s">
        <v>16</v>
      </c>
      <c r="O732" s="13" t="s">
        <v>17</v>
      </c>
      <c r="P732" s="13" t="s">
        <v>18</v>
      </c>
      <c r="Q732" s="13" t="s">
        <v>19</v>
      </c>
      <c r="R732" s="13" t="s">
        <v>20</v>
      </c>
      <c r="S732" s="13" t="s">
        <v>21</v>
      </c>
      <c r="T732" s="13" t="s">
        <v>22</v>
      </c>
      <c r="U732" s="13" t="s">
        <v>23</v>
      </c>
      <c r="V732" s="13" t="s">
        <v>24</v>
      </c>
      <c r="W732" s="13" t="s">
        <v>25</v>
      </c>
      <c r="X732" s="13" t="s">
        <v>26</v>
      </c>
      <c r="Y732" s="13" t="s">
        <v>27</v>
      </c>
      <c r="Z732" s="13" t="s">
        <v>28</v>
      </c>
      <c r="AC732"/>
      <c r="AD732" s="39"/>
    </row>
    <row r="733" spans="1:30" ht="15" customHeight="1" x14ac:dyDescent="0.25">
      <c r="A733" s="288" t="s">
        <v>57</v>
      </c>
      <c r="B733" s="288"/>
      <c r="C733" s="288"/>
      <c r="D733" s="288"/>
      <c r="E733" s="288"/>
      <c r="F733" s="288"/>
      <c r="G733" s="288"/>
      <c r="H733" s="288"/>
      <c r="I733" s="288"/>
      <c r="J733" s="288"/>
      <c r="K733" s="289"/>
      <c r="L733" s="290"/>
      <c r="M733" s="290"/>
      <c r="N733" s="290"/>
      <c r="O733" s="290"/>
      <c r="P733" s="290"/>
      <c r="Q733" s="290"/>
      <c r="R733" s="290"/>
      <c r="S733" s="290"/>
      <c r="T733" s="290"/>
      <c r="U733" s="290"/>
      <c r="V733" s="290"/>
      <c r="W733" s="290"/>
      <c r="X733" s="290"/>
      <c r="Y733" s="290"/>
      <c r="Z733" s="291"/>
      <c r="AC733"/>
      <c r="AD733" s="52"/>
    </row>
    <row r="734" spans="1:30" ht="30" customHeight="1" x14ac:dyDescent="0.25">
      <c r="A734" s="15" t="s">
        <v>58</v>
      </c>
      <c r="B734" s="16" t="s">
        <v>320</v>
      </c>
      <c r="C734" s="286" t="s">
        <v>321</v>
      </c>
      <c r="D734" s="286"/>
      <c r="E734" s="286"/>
      <c r="F734" s="286"/>
      <c r="G734" s="286"/>
      <c r="H734" s="286"/>
      <c r="I734" s="286"/>
      <c r="J734" s="287"/>
      <c r="K734" s="55">
        <f>Z690</f>
        <v>2</v>
      </c>
      <c r="L734" s="98">
        <v>0</v>
      </c>
      <c r="M734" s="98">
        <v>1</v>
      </c>
      <c r="N734" s="98">
        <v>0</v>
      </c>
      <c r="O734" s="98">
        <v>0</v>
      </c>
      <c r="P734" s="97"/>
      <c r="Q734" s="97"/>
      <c r="R734" s="97"/>
      <c r="S734" s="97"/>
      <c r="T734" s="97"/>
      <c r="U734" s="97"/>
      <c r="V734" s="97"/>
      <c r="W734" s="97"/>
      <c r="X734" s="97"/>
      <c r="Y734" s="97"/>
      <c r="Z734" s="55">
        <f>SUM(K734:Y734)</f>
        <v>3</v>
      </c>
      <c r="AA734" s="17"/>
      <c r="AC734" s="36" t="s">
        <v>87</v>
      </c>
      <c r="AD734" s="3" t="s">
        <v>144</v>
      </c>
    </row>
    <row r="735" spans="1:30" ht="13.9" customHeight="1" x14ac:dyDescent="0.25">
      <c r="A735" s="15" t="s">
        <v>59</v>
      </c>
      <c r="B735" s="90"/>
      <c r="C735" s="277"/>
      <c r="D735" s="278"/>
      <c r="E735" s="278"/>
      <c r="F735" s="278"/>
      <c r="G735" s="278"/>
      <c r="H735" s="278"/>
      <c r="I735" s="278"/>
      <c r="J735" s="278"/>
      <c r="K735" s="90"/>
      <c r="L735" s="90"/>
      <c r="M735" s="90"/>
      <c r="N735" s="90"/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  <c r="AA735" s="17"/>
      <c r="AC735" s="36" t="s">
        <v>87</v>
      </c>
      <c r="AD735" s="3" t="s">
        <v>145</v>
      </c>
    </row>
    <row r="736" spans="1:30" ht="13.9" customHeight="1" x14ac:dyDescent="0.25">
      <c r="A736" s="15"/>
      <c r="B736" s="90"/>
      <c r="C736" s="277"/>
      <c r="D736" s="278"/>
      <c r="E736" s="278"/>
      <c r="F736" s="278"/>
      <c r="G736" s="278"/>
      <c r="H736" s="278"/>
      <c r="I736" s="278"/>
      <c r="J736" s="278"/>
      <c r="K736" s="90"/>
      <c r="L736" s="90"/>
      <c r="M736" s="90"/>
      <c r="N736" s="90"/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  <c r="AA736" s="17"/>
      <c r="AC736" s="36" t="s">
        <v>87</v>
      </c>
      <c r="AD736" s="3" t="s">
        <v>146</v>
      </c>
    </row>
    <row r="737" spans="1:30" ht="13.9" customHeight="1" x14ac:dyDescent="0.25">
      <c r="A737" s="15"/>
      <c r="B737" s="90"/>
      <c r="C737" s="277"/>
      <c r="D737" s="278"/>
      <c r="E737" s="278"/>
      <c r="F737" s="278"/>
      <c r="G737" s="278"/>
      <c r="H737" s="278"/>
      <c r="I737" s="278"/>
      <c r="J737" s="278"/>
      <c r="K737" s="90"/>
      <c r="L737" s="90"/>
      <c r="M737" s="90"/>
      <c r="N737" s="90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  <c r="AA737" s="17"/>
      <c r="AC737" s="36" t="s">
        <v>87</v>
      </c>
      <c r="AD737" s="3" t="s">
        <v>147</v>
      </c>
    </row>
    <row r="738" spans="1:30" ht="15" customHeight="1" x14ac:dyDescent="0.25">
      <c r="A738" s="15"/>
      <c r="B738" s="90"/>
      <c r="C738" s="277"/>
      <c r="D738" s="278"/>
      <c r="E738" s="278"/>
      <c r="F738" s="278"/>
      <c r="G738" s="278"/>
      <c r="H738" s="278"/>
      <c r="I738" s="278"/>
      <c r="J738" s="278"/>
      <c r="K738" s="90"/>
      <c r="L738" s="90"/>
      <c r="M738" s="90"/>
      <c r="N738" s="90"/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  <c r="AA738" s="17"/>
      <c r="AC738" s="36" t="s">
        <v>87</v>
      </c>
      <c r="AD738" s="3" t="s">
        <v>148</v>
      </c>
    </row>
    <row r="739" spans="1:30" ht="15" customHeight="1" x14ac:dyDescent="0.25">
      <c r="A739" s="15"/>
      <c r="B739" s="90"/>
      <c r="C739" s="277"/>
      <c r="D739" s="278"/>
      <c r="E739" s="278"/>
      <c r="F739" s="278"/>
      <c r="G739" s="278"/>
      <c r="H739" s="278"/>
      <c r="I739" s="278"/>
      <c r="J739" s="278"/>
      <c r="K739" s="90"/>
      <c r="L739" s="90"/>
      <c r="M739" s="90"/>
      <c r="N739" s="90"/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  <c r="AA739" s="17"/>
      <c r="AC739" s="36" t="s">
        <v>87</v>
      </c>
      <c r="AD739" s="3" t="s">
        <v>149</v>
      </c>
    </row>
    <row r="740" spans="1:30" ht="15" customHeight="1" x14ac:dyDescent="0.25">
      <c r="A740" s="15"/>
      <c r="B740" s="90"/>
      <c r="C740" s="277"/>
      <c r="D740" s="278"/>
      <c r="E740" s="278"/>
      <c r="F740" s="278"/>
      <c r="G740" s="278"/>
      <c r="H740" s="278"/>
      <c r="I740" s="278"/>
      <c r="J740" s="278"/>
      <c r="K740" s="90"/>
      <c r="L740" s="90"/>
      <c r="M740" s="90"/>
      <c r="N740" s="90"/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  <c r="AA740" s="17"/>
      <c r="AC740" s="36" t="s">
        <v>87</v>
      </c>
      <c r="AD740" s="3" t="s">
        <v>150</v>
      </c>
    </row>
    <row r="741" spans="1:30" ht="15" customHeight="1" x14ac:dyDescent="0.25">
      <c r="A741" s="15"/>
      <c r="B741" s="90"/>
      <c r="C741" s="277"/>
      <c r="D741" s="278"/>
      <c r="E741" s="278"/>
      <c r="F741" s="278"/>
      <c r="G741" s="278"/>
      <c r="H741" s="278"/>
      <c r="I741" s="278"/>
      <c r="J741" s="278"/>
      <c r="K741" s="90"/>
      <c r="L741" s="90"/>
      <c r="M741" s="90"/>
      <c r="N741" s="90"/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  <c r="AA741" s="17"/>
      <c r="AC741" s="36" t="s">
        <v>87</v>
      </c>
      <c r="AD741" s="3" t="s">
        <v>151</v>
      </c>
    </row>
    <row r="742" spans="1:30" ht="15" customHeight="1" x14ac:dyDescent="0.25">
      <c r="A742" s="15"/>
      <c r="B742" s="90"/>
      <c r="C742" s="277"/>
      <c r="D742" s="278"/>
      <c r="E742" s="278"/>
      <c r="F742" s="278"/>
      <c r="G742" s="278"/>
      <c r="H742" s="278"/>
      <c r="I742" s="278"/>
      <c r="J742" s="278"/>
      <c r="K742" s="90"/>
      <c r="L742" s="90"/>
      <c r="M742" s="90"/>
      <c r="N742" s="90"/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  <c r="AA742" s="17"/>
      <c r="AC742" s="36" t="s">
        <v>87</v>
      </c>
      <c r="AD742" s="3" t="s">
        <v>152</v>
      </c>
    </row>
    <row r="743" spans="1:30" ht="15" customHeight="1" x14ac:dyDescent="0.25">
      <c r="A743" s="15"/>
      <c r="B743" s="90"/>
      <c r="C743" s="277"/>
      <c r="D743" s="278"/>
      <c r="E743" s="278"/>
      <c r="F743" s="278"/>
      <c r="G743" s="278"/>
      <c r="H743" s="278"/>
      <c r="I743" s="278"/>
      <c r="J743" s="278"/>
      <c r="K743" s="90"/>
      <c r="L743" s="90"/>
      <c r="M743" s="90"/>
      <c r="N743" s="90"/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  <c r="AA743" s="17"/>
      <c r="AC743" s="36" t="s">
        <v>87</v>
      </c>
      <c r="AD743" s="3" t="s">
        <v>153</v>
      </c>
    </row>
    <row r="744" spans="1:30" ht="15" customHeight="1" x14ac:dyDescent="0.25">
      <c r="A744" s="15"/>
      <c r="B744" s="90"/>
      <c r="C744" s="277"/>
      <c r="D744" s="278"/>
      <c r="E744" s="278"/>
      <c r="F744" s="278"/>
      <c r="G744" s="278"/>
      <c r="H744" s="278"/>
      <c r="I744" s="278"/>
      <c r="J744" s="278"/>
      <c r="K744" s="90"/>
      <c r="L744" s="90"/>
      <c r="M744" s="90"/>
      <c r="N744" s="90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  <c r="AA744" s="17"/>
      <c r="AC744" s="36" t="s">
        <v>87</v>
      </c>
      <c r="AD744" s="3" t="s">
        <v>154</v>
      </c>
    </row>
    <row r="745" spans="1:30" ht="15" customHeight="1" x14ac:dyDescent="0.25">
      <c r="A745" s="18"/>
      <c r="B745" s="90"/>
      <c r="C745" s="277"/>
      <c r="D745" s="278"/>
      <c r="E745" s="278"/>
      <c r="F745" s="278"/>
      <c r="G745" s="278"/>
      <c r="H745" s="278"/>
      <c r="I745" s="278"/>
      <c r="J745" s="278"/>
      <c r="K745" s="90"/>
      <c r="L745" s="90"/>
      <c r="M745" s="90"/>
      <c r="N745" s="90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  <c r="AA745" s="17"/>
      <c r="AC745" s="36" t="s">
        <v>87</v>
      </c>
      <c r="AD745" s="3" t="s">
        <v>155</v>
      </c>
    </row>
    <row r="746" spans="1:30" ht="15" customHeight="1" x14ac:dyDescent="0.25">
      <c r="A746" s="18"/>
      <c r="B746" s="90"/>
      <c r="C746" s="277"/>
      <c r="D746" s="278"/>
      <c r="E746" s="278"/>
      <c r="F746" s="278"/>
      <c r="G746" s="278"/>
      <c r="H746" s="278"/>
      <c r="I746" s="278"/>
      <c r="J746" s="278"/>
      <c r="K746" s="90"/>
      <c r="L746" s="90"/>
      <c r="M746" s="90"/>
      <c r="N746" s="90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  <c r="AA746" s="17"/>
      <c r="AC746" s="36" t="s">
        <v>87</v>
      </c>
      <c r="AD746" s="3" t="s">
        <v>156</v>
      </c>
    </row>
    <row r="747" spans="1:30" ht="30" customHeight="1" x14ac:dyDescent="0.25">
      <c r="A747" s="19" t="s">
        <v>34</v>
      </c>
      <c r="B747" s="284" t="s">
        <v>397</v>
      </c>
      <c r="C747" s="279"/>
      <c r="D747" s="279"/>
      <c r="E747" s="279"/>
      <c r="F747" s="279"/>
      <c r="G747" s="279"/>
      <c r="H747" s="279"/>
      <c r="I747" s="279"/>
      <c r="J747" s="285"/>
      <c r="K747" s="57">
        <f>SUM(K734:K746)</f>
        <v>2</v>
      </c>
      <c r="L747" s="57">
        <f>SUM(L734:L746)</f>
        <v>0</v>
      </c>
      <c r="M747" s="57">
        <f>SUM(M734:M746)</f>
        <v>1</v>
      </c>
      <c r="N747" s="57">
        <f>SUM(N734:N746)</f>
        <v>0</v>
      </c>
      <c r="O747" s="57">
        <f>SUM(O734:O746)</f>
        <v>0</v>
      </c>
      <c r="P747" s="97"/>
      <c r="Q747" s="97"/>
      <c r="R747" s="97"/>
      <c r="S747" s="97"/>
      <c r="T747" s="97"/>
      <c r="U747" s="97"/>
      <c r="V747" s="97"/>
      <c r="W747" s="97"/>
      <c r="X747" s="97"/>
      <c r="Y747" s="97"/>
      <c r="Z747" s="57">
        <f t="shared" ref="Z747:Z757" si="65">SUM(K747:Y747)</f>
        <v>3</v>
      </c>
      <c r="AC747" s="36" t="s">
        <v>87</v>
      </c>
      <c r="AD747" s="1" t="s">
        <v>184</v>
      </c>
    </row>
    <row r="748" spans="1:30" ht="30" customHeight="1" x14ac:dyDescent="0.25">
      <c r="A748" s="20" t="s">
        <v>58</v>
      </c>
      <c r="B748" s="21" t="s">
        <v>322</v>
      </c>
      <c r="C748" s="286" t="s">
        <v>323</v>
      </c>
      <c r="D748" s="286"/>
      <c r="E748" s="286"/>
      <c r="F748" s="286"/>
      <c r="G748" s="286"/>
      <c r="H748" s="286"/>
      <c r="I748" s="286"/>
      <c r="J748" s="287"/>
      <c r="K748" s="55">
        <f t="shared" ref="K748:K757" si="66">Z704</f>
        <v>16</v>
      </c>
      <c r="L748" s="98">
        <v>0</v>
      </c>
      <c r="M748" s="98">
        <v>1</v>
      </c>
      <c r="N748" s="98">
        <v>0</v>
      </c>
      <c r="O748" s="98">
        <v>0</v>
      </c>
      <c r="P748" s="97"/>
      <c r="Q748" s="97"/>
      <c r="R748" s="97"/>
      <c r="S748" s="97"/>
      <c r="T748" s="97"/>
      <c r="U748" s="97"/>
      <c r="V748" s="97"/>
      <c r="W748" s="97"/>
      <c r="X748" s="97"/>
      <c r="Y748" s="97"/>
      <c r="Z748" s="55">
        <f t="shared" si="65"/>
        <v>17</v>
      </c>
      <c r="AA748" s="17"/>
      <c r="AC748" s="36" t="s">
        <v>87</v>
      </c>
      <c r="AD748" s="3" t="s">
        <v>157</v>
      </c>
    </row>
    <row r="749" spans="1:30" ht="13.9" customHeight="1" x14ac:dyDescent="0.25">
      <c r="A749" s="22" t="s">
        <v>59</v>
      </c>
      <c r="B749" s="49" t="s">
        <v>102</v>
      </c>
      <c r="C749" s="278" t="s">
        <v>324</v>
      </c>
      <c r="D749" s="278"/>
      <c r="E749" s="278"/>
      <c r="F749" s="278"/>
      <c r="G749" s="278"/>
      <c r="H749" s="278"/>
      <c r="I749" s="278"/>
      <c r="J749" s="278"/>
      <c r="K749" s="55">
        <f t="shared" si="66"/>
        <v>4</v>
      </c>
      <c r="L749" s="98">
        <v>0</v>
      </c>
      <c r="M749" s="98">
        <v>0</v>
      </c>
      <c r="N749" s="98">
        <v>0</v>
      </c>
      <c r="O749" s="98">
        <v>0</v>
      </c>
      <c r="P749" s="97"/>
      <c r="Q749" s="97"/>
      <c r="R749" s="97"/>
      <c r="S749" s="97"/>
      <c r="T749" s="97"/>
      <c r="U749" s="97"/>
      <c r="V749" s="97"/>
      <c r="W749" s="97"/>
      <c r="X749" s="97"/>
      <c r="Y749" s="97"/>
      <c r="Z749" s="55">
        <f t="shared" si="65"/>
        <v>4</v>
      </c>
      <c r="AA749" s="17"/>
      <c r="AC749" s="36" t="s">
        <v>87</v>
      </c>
      <c r="AD749" s="3" t="s">
        <v>158</v>
      </c>
    </row>
    <row r="750" spans="1:30" ht="13.9" customHeight="1" x14ac:dyDescent="0.25">
      <c r="A750" s="18"/>
      <c r="B750" s="49" t="s">
        <v>229</v>
      </c>
      <c r="C750" s="278" t="s">
        <v>325</v>
      </c>
      <c r="D750" s="278"/>
      <c r="E750" s="278"/>
      <c r="F750" s="278"/>
      <c r="G750" s="278"/>
      <c r="H750" s="278"/>
      <c r="I750" s="278"/>
      <c r="J750" s="278"/>
      <c r="K750" s="55">
        <f t="shared" si="66"/>
        <v>1</v>
      </c>
      <c r="L750" s="98">
        <v>1</v>
      </c>
      <c r="M750" s="98">
        <v>1</v>
      </c>
      <c r="N750" s="98">
        <v>0</v>
      </c>
      <c r="O750" s="98">
        <v>0</v>
      </c>
      <c r="P750" s="97"/>
      <c r="Q750" s="97"/>
      <c r="R750" s="97"/>
      <c r="S750" s="97"/>
      <c r="T750" s="97"/>
      <c r="U750" s="97"/>
      <c r="V750" s="97"/>
      <c r="W750" s="97"/>
      <c r="X750" s="97"/>
      <c r="Y750" s="97"/>
      <c r="Z750" s="55">
        <f t="shared" si="65"/>
        <v>3</v>
      </c>
      <c r="AA750" s="17"/>
      <c r="AC750" s="36" t="s">
        <v>87</v>
      </c>
      <c r="AD750" s="3" t="s">
        <v>159</v>
      </c>
    </row>
    <row r="751" spans="1:30" ht="13.9" customHeight="1" x14ac:dyDescent="0.25">
      <c r="A751" s="18"/>
      <c r="B751" s="49" t="s">
        <v>231</v>
      </c>
      <c r="C751" s="278" t="s">
        <v>326</v>
      </c>
      <c r="D751" s="278"/>
      <c r="E751" s="278"/>
      <c r="F751" s="278"/>
      <c r="G751" s="278"/>
      <c r="H751" s="278"/>
      <c r="I751" s="278"/>
      <c r="J751" s="278"/>
      <c r="K751" s="55">
        <f t="shared" si="66"/>
        <v>0</v>
      </c>
      <c r="L751" s="98">
        <v>0</v>
      </c>
      <c r="M751" s="98">
        <v>0</v>
      </c>
      <c r="N751" s="98">
        <v>0</v>
      </c>
      <c r="O751" s="98">
        <v>0</v>
      </c>
      <c r="P751" s="97"/>
      <c r="Q751" s="97"/>
      <c r="R751" s="97"/>
      <c r="S751" s="97"/>
      <c r="T751" s="97"/>
      <c r="U751" s="97"/>
      <c r="V751" s="97"/>
      <c r="W751" s="97"/>
      <c r="X751" s="97"/>
      <c r="Y751" s="97"/>
      <c r="Z751" s="55">
        <f t="shared" si="65"/>
        <v>0</v>
      </c>
      <c r="AA751" s="17"/>
      <c r="AC751" s="36" t="s">
        <v>87</v>
      </c>
      <c r="AD751" s="3" t="s">
        <v>160</v>
      </c>
    </row>
    <row r="752" spans="1:30" ht="13.5" customHeight="1" x14ac:dyDescent="0.25">
      <c r="A752" s="18"/>
      <c r="B752" s="49" t="s">
        <v>233</v>
      </c>
      <c r="C752" s="278" t="s">
        <v>327</v>
      </c>
      <c r="D752" s="278"/>
      <c r="E752" s="278"/>
      <c r="F752" s="278"/>
      <c r="G752" s="278"/>
      <c r="H752" s="278"/>
      <c r="I752" s="278"/>
      <c r="J752" s="278"/>
      <c r="K752" s="55">
        <f t="shared" si="66"/>
        <v>16</v>
      </c>
      <c r="L752" s="98">
        <v>0</v>
      </c>
      <c r="M752" s="98">
        <v>0</v>
      </c>
      <c r="N752" s="98">
        <v>1</v>
      </c>
      <c r="O752" s="98">
        <v>0</v>
      </c>
      <c r="P752" s="97"/>
      <c r="Q752" s="97"/>
      <c r="R752" s="97"/>
      <c r="S752" s="97"/>
      <c r="T752" s="97"/>
      <c r="U752" s="97"/>
      <c r="V752" s="97"/>
      <c r="W752" s="97"/>
      <c r="X752" s="97"/>
      <c r="Y752" s="97"/>
      <c r="Z752" s="55">
        <f t="shared" si="65"/>
        <v>17</v>
      </c>
      <c r="AA752" s="17"/>
      <c r="AC752" s="36" t="s">
        <v>87</v>
      </c>
      <c r="AD752" s="3" t="s">
        <v>161</v>
      </c>
    </row>
    <row r="753" spans="1:30" ht="13.5" customHeight="1" x14ac:dyDescent="0.25">
      <c r="A753" s="18"/>
      <c r="B753" s="49" t="s">
        <v>235</v>
      </c>
      <c r="C753" s="278" t="s">
        <v>328</v>
      </c>
      <c r="D753" s="278"/>
      <c r="E753" s="278"/>
      <c r="F753" s="278"/>
      <c r="G753" s="278"/>
      <c r="H753" s="278"/>
      <c r="I753" s="278"/>
      <c r="J753" s="278"/>
      <c r="K753" s="55">
        <f t="shared" si="66"/>
        <v>2</v>
      </c>
      <c r="L753" s="98">
        <v>0</v>
      </c>
      <c r="M753" s="98">
        <v>0</v>
      </c>
      <c r="N753" s="98">
        <v>0</v>
      </c>
      <c r="O753" s="98">
        <v>0</v>
      </c>
      <c r="P753" s="97"/>
      <c r="Q753" s="97"/>
      <c r="R753" s="97"/>
      <c r="S753" s="97"/>
      <c r="T753" s="97"/>
      <c r="U753" s="97"/>
      <c r="V753" s="97"/>
      <c r="W753" s="97"/>
      <c r="X753" s="97"/>
      <c r="Y753" s="97"/>
      <c r="Z753" s="55">
        <f t="shared" si="65"/>
        <v>2</v>
      </c>
      <c r="AA753" s="17"/>
      <c r="AC753" s="36" t="s">
        <v>87</v>
      </c>
      <c r="AD753" s="3" t="s">
        <v>162</v>
      </c>
    </row>
    <row r="754" spans="1:30" ht="13.5" customHeight="1" x14ac:dyDescent="0.25">
      <c r="A754" s="18"/>
      <c r="B754" s="49" t="s">
        <v>237</v>
      </c>
      <c r="C754" s="278" t="s">
        <v>329</v>
      </c>
      <c r="D754" s="278"/>
      <c r="E754" s="278"/>
      <c r="F754" s="278"/>
      <c r="G754" s="278"/>
      <c r="H754" s="278"/>
      <c r="I754" s="278"/>
      <c r="J754" s="278"/>
      <c r="K754" s="55">
        <f t="shared" si="66"/>
        <v>0</v>
      </c>
      <c r="L754" s="98">
        <v>0</v>
      </c>
      <c r="M754" s="98">
        <v>0</v>
      </c>
      <c r="N754" s="98">
        <v>0</v>
      </c>
      <c r="O754" s="98">
        <v>0</v>
      </c>
      <c r="P754" s="97"/>
      <c r="Q754" s="97"/>
      <c r="R754" s="97"/>
      <c r="S754" s="97"/>
      <c r="T754" s="97"/>
      <c r="U754" s="97"/>
      <c r="V754" s="97"/>
      <c r="W754" s="97"/>
      <c r="X754" s="97"/>
      <c r="Y754" s="97"/>
      <c r="Z754" s="55">
        <f t="shared" si="65"/>
        <v>0</v>
      </c>
      <c r="AA754" s="17"/>
      <c r="AC754" s="36" t="s">
        <v>87</v>
      </c>
      <c r="AD754" s="3" t="s">
        <v>163</v>
      </c>
    </row>
    <row r="755" spans="1:30" ht="13.5" customHeight="1" x14ac:dyDescent="0.25">
      <c r="A755" s="18"/>
      <c r="B755" s="49" t="s">
        <v>239</v>
      </c>
      <c r="C755" s="278" t="s">
        <v>330</v>
      </c>
      <c r="D755" s="278"/>
      <c r="E755" s="278"/>
      <c r="F755" s="278"/>
      <c r="G755" s="278"/>
      <c r="H755" s="278"/>
      <c r="I755" s="278"/>
      <c r="J755" s="278"/>
      <c r="K755" s="55">
        <f t="shared" si="66"/>
        <v>0</v>
      </c>
      <c r="L755" s="98">
        <v>0</v>
      </c>
      <c r="M755" s="98">
        <v>0</v>
      </c>
      <c r="N755" s="98">
        <v>0</v>
      </c>
      <c r="O755" s="98">
        <v>0</v>
      </c>
      <c r="P755" s="97"/>
      <c r="Q755" s="97"/>
      <c r="R755" s="97"/>
      <c r="S755" s="97"/>
      <c r="T755" s="97"/>
      <c r="U755" s="97"/>
      <c r="V755" s="97"/>
      <c r="W755" s="97"/>
      <c r="X755" s="97"/>
      <c r="Y755" s="97"/>
      <c r="Z755" s="55">
        <f t="shared" si="65"/>
        <v>0</v>
      </c>
      <c r="AA755" s="17"/>
      <c r="AC755" s="36" t="s">
        <v>87</v>
      </c>
      <c r="AD755" s="3" t="s">
        <v>164</v>
      </c>
    </row>
    <row r="756" spans="1:30" ht="13.5" customHeight="1" x14ac:dyDescent="0.25">
      <c r="A756" s="18"/>
      <c r="B756" s="49" t="s">
        <v>241</v>
      </c>
      <c r="C756" s="278" t="s">
        <v>331</v>
      </c>
      <c r="D756" s="278"/>
      <c r="E756" s="278"/>
      <c r="F756" s="278"/>
      <c r="G756" s="278"/>
      <c r="H756" s="278"/>
      <c r="I756" s="278"/>
      <c r="J756" s="278"/>
      <c r="K756" s="55">
        <f t="shared" si="66"/>
        <v>1</v>
      </c>
      <c r="L756" s="98">
        <v>0</v>
      </c>
      <c r="M756" s="98">
        <v>0</v>
      </c>
      <c r="N756" s="98">
        <v>0</v>
      </c>
      <c r="O756" s="98">
        <v>0</v>
      </c>
      <c r="P756" s="97"/>
      <c r="Q756" s="97"/>
      <c r="R756" s="97"/>
      <c r="S756" s="97"/>
      <c r="T756" s="97"/>
      <c r="U756" s="97"/>
      <c r="V756" s="97"/>
      <c r="W756" s="97"/>
      <c r="X756" s="97"/>
      <c r="Y756" s="97"/>
      <c r="Z756" s="55">
        <f t="shared" si="65"/>
        <v>1</v>
      </c>
      <c r="AA756" s="17"/>
      <c r="AC756" s="36" t="s">
        <v>87</v>
      </c>
      <c r="AD756" s="3" t="s">
        <v>165</v>
      </c>
    </row>
    <row r="757" spans="1:30" ht="13.5" customHeight="1" x14ac:dyDescent="0.25">
      <c r="A757" s="18"/>
      <c r="B757" s="49" t="s">
        <v>243</v>
      </c>
      <c r="C757" s="278" t="s">
        <v>332</v>
      </c>
      <c r="D757" s="278"/>
      <c r="E757" s="278"/>
      <c r="F757" s="278"/>
      <c r="G757" s="278"/>
      <c r="H757" s="278"/>
      <c r="I757" s="278"/>
      <c r="J757" s="278"/>
      <c r="K757" s="55">
        <f t="shared" si="66"/>
        <v>0</v>
      </c>
      <c r="L757" s="98">
        <v>0</v>
      </c>
      <c r="M757" s="98">
        <v>0</v>
      </c>
      <c r="N757" s="98">
        <v>0</v>
      </c>
      <c r="O757" s="98">
        <v>0</v>
      </c>
      <c r="P757" s="97"/>
      <c r="Q757" s="97"/>
      <c r="R757" s="97"/>
      <c r="S757" s="97"/>
      <c r="T757" s="97"/>
      <c r="U757" s="97"/>
      <c r="V757" s="97"/>
      <c r="W757" s="97"/>
      <c r="X757" s="97"/>
      <c r="Y757" s="97"/>
      <c r="Z757" s="57">
        <f t="shared" si="65"/>
        <v>0</v>
      </c>
      <c r="AA757" s="17"/>
      <c r="AC757" s="36" t="s">
        <v>87</v>
      </c>
      <c r="AD757" s="3" t="s">
        <v>166</v>
      </c>
    </row>
    <row r="758" spans="1:30" ht="13.5" customHeight="1" x14ac:dyDescent="0.25">
      <c r="A758" s="18"/>
      <c r="B758" s="92"/>
      <c r="C758" s="277"/>
      <c r="D758" s="278"/>
      <c r="E758" s="278"/>
      <c r="F758" s="278"/>
      <c r="G758" s="278"/>
      <c r="H758" s="278"/>
      <c r="I758" s="278"/>
      <c r="J758" s="278"/>
      <c r="K758" s="92"/>
      <c r="L758" s="92"/>
      <c r="M758" s="92"/>
      <c r="N758" s="92"/>
      <c r="O758" s="92"/>
      <c r="P758" s="92"/>
      <c r="Q758" s="92"/>
      <c r="R758" s="92"/>
      <c r="S758" s="92"/>
      <c r="T758" s="92"/>
      <c r="U758" s="92"/>
      <c r="V758" s="92"/>
      <c r="W758" s="92"/>
      <c r="X758" s="92"/>
      <c r="Y758" s="92"/>
      <c r="Z758" s="92"/>
      <c r="AA758" s="17"/>
      <c r="AC758" s="36" t="s">
        <v>87</v>
      </c>
      <c r="AD758" s="3" t="s">
        <v>167</v>
      </c>
    </row>
    <row r="759" spans="1:30" ht="13.5" customHeight="1" x14ac:dyDescent="0.25">
      <c r="A759" s="18"/>
      <c r="B759" s="92"/>
      <c r="C759" s="277"/>
      <c r="D759" s="278"/>
      <c r="E759" s="278"/>
      <c r="F759" s="278"/>
      <c r="G759" s="278"/>
      <c r="H759" s="278"/>
      <c r="I759" s="278"/>
      <c r="J759" s="278"/>
      <c r="K759" s="92"/>
      <c r="L759" s="92"/>
      <c r="M759" s="92"/>
      <c r="N759" s="92"/>
      <c r="O759" s="92"/>
      <c r="P759" s="92"/>
      <c r="Q759" s="92"/>
      <c r="R759" s="92"/>
      <c r="S759" s="92"/>
      <c r="T759" s="92"/>
      <c r="U759" s="92"/>
      <c r="V759" s="92"/>
      <c r="W759" s="92"/>
      <c r="X759" s="92"/>
      <c r="Y759" s="92"/>
      <c r="Z759" s="92"/>
      <c r="AA759" s="17"/>
      <c r="AC759" s="36" t="s">
        <v>87</v>
      </c>
      <c r="AD759" s="3" t="s">
        <v>168</v>
      </c>
    </row>
    <row r="760" spans="1:30" ht="13.5" customHeight="1" x14ac:dyDescent="0.25">
      <c r="A760" s="18"/>
      <c r="B760" s="92"/>
      <c r="C760" s="277"/>
      <c r="D760" s="278"/>
      <c r="E760" s="278"/>
      <c r="F760" s="278"/>
      <c r="G760" s="278"/>
      <c r="H760" s="278"/>
      <c r="I760" s="278"/>
      <c r="J760" s="278"/>
      <c r="K760" s="92"/>
      <c r="L760" s="92"/>
      <c r="M760" s="92"/>
      <c r="N760" s="92"/>
      <c r="O760" s="92"/>
      <c r="P760" s="92"/>
      <c r="Q760" s="92"/>
      <c r="R760" s="92"/>
      <c r="S760" s="92"/>
      <c r="T760" s="92"/>
      <c r="U760" s="92"/>
      <c r="V760" s="92"/>
      <c r="W760" s="92"/>
      <c r="X760" s="92"/>
      <c r="Y760" s="92"/>
      <c r="Z760" s="92"/>
      <c r="AA760" s="17"/>
      <c r="AC760" s="1" t="s">
        <v>87</v>
      </c>
      <c r="AD760" s="3" t="s">
        <v>169</v>
      </c>
    </row>
    <row r="761" spans="1:30" ht="30" customHeight="1" x14ac:dyDescent="0.25">
      <c r="A761" s="19" t="s">
        <v>34</v>
      </c>
      <c r="B761" s="279" t="s">
        <v>397</v>
      </c>
      <c r="C761" s="280"/>
      <c r="D761" s="280"/>
      <c r="E761" s="280"/>
      <c r="F761" s="280"/>
      <c r="G761" s="280"/>
      <c r="H761" s="280"/>
      <c r="I761" s="280"/>
      <c r="J761" s="281"/>
      <c r="K761" s="57">
        <f>SUM(K748:K760)</f>
        <v>40</v>
      </c>
      <c r="L761" s="57">
        <f>SUM(L748:L760)</f>
        <v>1</v>
      </c>
      <c r="M761" s="57">
        <f>SUM(M748:M760)</f>
        <v>2</v>
      </c>
      <c r="N761" s="57">
        <f>SUM(N748:N760)</f>
        <v>1</v>
      </c>
      <c r="O761" s="57">
        <f>SUM(O748:O760)</f>
        <v>0</v>
      </c>
      <c r="P761" s="97"/>
      <c r="Q761" s="97"/>
      <c r="R761" s="97"/>
      <c r="S761" s="97"/>
      <c r="T761" s="97"/>
      <c r="U761" s="97"/>
      <c r="V761" s="97"/>
      <c r="W761" s="97"/>
      <c r="X761" s="97"/>
      <c r="Y761" s="97"/>
      <c r="Z761" s="57">
        <f>SUM(K761:Y761)</f>
        <v>44</v>
      </c>
      <c r="AC761" s="1" t="s">
        <v>87</v>
      </c>
      <c r="AD761" s="1" t="s">
        <v>184</v>
      </c>
    </row>
    <row r="762" spans="1:30" ht="15.75" customHeight="1" x14ac:dyDescent="0.25">
      <c r="AA762" s="1" t="s">
        <v>97</v>
      </c>
      <c r="AC762"/>
    </row>
    <row r="763" spans="1:30" ht="16.5" customHeight="1" x14ac:dyDescent="0.25">
      <c r="C763" s="253" t="s">
        <v>36</v>
      </c>
      <c r="D763" s="254"/>
      <c r="E763" s="254"/>
      <c r="F763" s="254"/>
      <c r="G763" s="254"/>
      <c r="H763" s="254"/>
      <c r="I763" s="254"/>
      <c r="J763" s="254"/>
      <c r="K763" s="254"/>
      <c r="L763" s="254"/>
      <c r="M763" s="254"/>
      <c r="N763" s="253" t="s">
        <v>42</v>
      </c>
      <c r="O763" s="254"/>
      <c r="P763" s="254"/>
      <c r="Q763" s="254"/>
      <c r="R763" s="254"/>
      <c r="S763" s="254"/>
      <c r="T763" s="254"/>
      <c r="U763" s="254"/>
      <c r="V763" s="254"/>
      <c r="W763" s="254"/>
      <c r="X763" s="254"/>
      <c r="Y763" s="255"/>
      <c r="AC763"/>
    </row>
    <row r="764" spans="1:30" ht="24" customHeight="1" x14ac:dyDescent="0.25">
      <c r="A764" s="23"/>
      <c r="B764" s="6"/>
      <c r="C764" s="282" t="s">
        <v>403</v>
      </c>
      <c r="D764" s="283"/>
      <c r="E764" s="283"/>
      <c r="F764" s="282" t="s">
        <v>404</v>
      </c>
      <c r="G764" s="283"/>
      <c r="H764" s="283"/>
      <c r="I764" s="282" t="s">
        <v>405</v>
      </c>
      <c r="J764" s="283"/>
      <c r="K764" s="282" t="s">
        <v>406</v>
      </c>
      <c r="L764" s="282" t="s">
        <v>407</v>
      </c>
      <c r="M764" s="283"/>
      <c r="N764" s="203" t="s">
        <v>403</v>
      </c>
      <c r="O764" s="204" t="s">
        <v>404</v>
      </c>
      <c r="P764" s="282" t="s">
        <v>405</v>
      </c>
      <c r="Q764" s="283"/>
      <c r="R764" s="282" t="s">
        <v>406</v>
      </c>
      <c r="S764" s="283"/>
      <c r="T764" s="282" t="s">
        <v>407</v>
      </c>
      <c r="U764" s="283"/>
      <c r="V764" s="282" t="s">
        <v>408</v>
      </c>
      <c r="W764" s="283"/>
      <c r="X764" s="205" t="s">
        <v>409</v>
      </c>
      <c r="Y764" s="206" t="s">
        <v>410</v>
      </c>
      <c r="AC764"/>
    </row>
    <row r="765" spans="1:30" ht="24" customHeight="1" x14ac:dyDescent="0.25">
      <c r="A765" s="24"/>
      <c r="B765" s="25"/>
      <c r="C765" s="283"/>
      <c r="D765" s="283"/>
      <c r="E765" s="283"/>
      <c r="F765" s="283"/>
      <c r="G765" s="283"/>
      <c r="H765" s="283"/>
      <c r="I765" s="283"/>
      <c r="J765" s="283"/>
      <c r="K765" s="283"/>
      <c r="L765" s="283"/>
      <c r="M765" s="283"/>
      <c r="N765" s="207" t="s">
        <v>411</v>
      </c>
      <c r="O765" s="208" t="s">
        <v>412</v>
      </c>
      <c r="P765" s="275" t="s">
        <v>413</v>
      </c>
      <c r="Q765" s="276"/>
      <c r="R765" s="275" t="s">
        <v>414</v>
      </c>
      <c r="S765" s="276"/>
      <c r="T765" s="275" t="s">
        <v>415</v>
      </c>
      <c r="U765" s="276"/>
      <c r="V765" s="275" t="s">
        <v>416</v>
      </c>
      <c r="W765" s="276"/>
      <c r="X765" s="209" t="s">
        <v>417</v>
      </c>
      <c r="Y765" s="210" t="s">
        <v>418</v>
      </c>
      <c r="AC765"/>
    </row>
    <row r="766" spans="1:30" ht="15" customHeight="1" x14ac:dyDescent="0.25">
      <c r="AC766"/>
    </row>
    <row r="767" spans="1:30" ht="16.5" customHeight="1" x14ac:dyDescent="0.25">
      <c r="J767" s="273"/>
      <c r="K767" s="273"/>
      <c r="L767" s="273"/>
      <c r="M767" s="273"/>
      <c r="N767" s="273"/>
      <c r="O767" s="273"/>
      <c r="P767" s="273"/>
      <c r="Q767" s="273"/>
      <c r="R767" s="273"/>
      <c r="S767" s="273"/>
      <c r="T767" s="273"/>
      <c r="U767" s="273"/>
      <c r="V767" s="273"/>
      <c r="W767" s="273"/>
      <c r="X767" s="6"/>
      <c r="Y767" s="7"/>
      <c r="Z767" s="7"/>
      <c r="AA767" s="8"/>
      <c r="AC767"/>
      <c r="AD767" t="s">
        <v>361</v>
      </c>
    </row>
    <row r="768" spans="1:30" ht="22.5" customHeight="1" x14ac:dyDescent="0.25">
      <c r="J768" s="271" t="s">
        <v>1</v>
      </c>
      <c r="K768" s="271"/>
      <c r="L768" s="271"/>
      <c r="M768" s="271"/>
      <c r="N768" s="9" t="s">
        <v>341</v>
      </c>
      <c r="O768" s="9"/>
      <c r="P768" s="9"/>
      <c r="Q768" s="9"/>
      <c r="R768" s="9" t="s">
        <v>3</v>
      </c>
      <c r="S768" s="9"/>
      <c r="T768" s="9"/>
      <c r="U768" s="9" t="s">
        <v>340</v>
      </c>
      <c r="W768" s="9"/>
      <c r="X768" s="10"/>
      <c r="Y768" s="272" t="s">
        <v>85</v>
      </c>
      <c r="Z768" s="272"/>
      <c r="AC768"/>
    </row>
    <row r="769" spans="1:30" ht="22.5" customHeight="1" x14ac:dyDescent="0.25">
      <c r="J769" s="271" t="s">
        <v>2</v>
      </c>
      <c r="K769" s="271"/>
      <c r="L769" s="271"/>
      <c r="M769" s="271"/>
      <c r="N769" s="9" t="s">
        <v>340</v>
      </c>
      <c r="O769" s="9"/>
      <c r="P769" s="9"/>
      <c r="Q769" s="9"/>
      <c r="R769" s="9" t="s">
        <v>4</v>
      </c>
      <c r="S769" s="9"/>
      <c r="T769" s="9"/>
      <c r="U769" s="9" t="s">
        <v>339</v>
      </c>
      <c r="W769" s="9"/>
      <c r="X769" s="10"/>
      <c r="Y769" s="272"/>
      <c r="Z769" s="272"/>
      <c r="AC769"/>
    </row>
    <row r="770" spans="1:30" ht="22.5" customHeight="1" x14ac:dyDescent="0.25">
      <c r="J770" s="273"/>
      <c r="K770" s="273"/>
      <c r="L770" s="273"/>
      <c r="M770" s="273"/>
      <c r="N770" s="9"/>
      <c r="O770" s="9"/>
      <c r="P770" s="9"/>
      <c r="Q770" s="9"/>
      <c r="R770" s="9" t="s">
        <v>5</v>
      </c>
      <c r="S770" s="9"/>
      <c r="T770" s="9"/>
      <c r="U770" s="9" t="s">
        <v>342</v>
      </c>
      <c r="W770" s="9"/>
      <c r="Y770" s="274" t="s">
        <v>361</v>
      </c>
      <c r="Z770" s="274"/>
      <c r="AC770"/>
    </row>
    <row r="771" spans="1:30" ht="23.25" customHeight="1" x14ac:dyDescent="0.25"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267"/>
      <c r="X771" s="267"/>
      <c r="Y771" s="267"/>
      <c r="Z771" s="267"/>
      <c r="AC771"/>
    </row>
    <row r="772" spans="1:30" ht="23.25" customHeight="1" x14ac:dyDescent="0.25"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267"/>
      <c r="X772" s="267"/>
      <c r="Y772" s="267"/>
      <c r="Z772" s="267"/>
      <c r="AC772"/>
    </row>
    <row r="773" spans="1:30" ht="23.25" customHeight="1" x14ac:dyDescent="0.25"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268" t="s">
        <v>362</v>
      </c>
      <c r="X773" s="268"/>
      <c r="Y773" s="268"/>
      <c r="Z773" s="268"/>
      <c r="AC773"/>
    </row>
    <row r="774" spans="1:30" ht="24.95" customHeight="1" x14ac:dyDescent="0.25">
      <c r="A774" s="48" t="s">
        <v>6</v>
      </c>
      <c r="B774" s="269" t="s">
        <v>7</v>
      </c>
      <c r="C774" s="269"/>
      <c r="D774" s="269"/>
      <c r="E774" s="269"/>
      <c r="F774" s="269"/>
      <c r="G774" s="269"/>
      <c r="H774" s="269"/>
      <c r="I774" s="269"/>
      <c r="J774" s="269"/>
      <c r="K774" s="269" t="s">
        <v>8</v>
      </c>
      <c r="L774" s="269"/>
      <c r="M774" s="269"/>
      <c r="N774" s="269"/>
      <c r="O774" s="269"/>
      <c r="P774" s="269"/>
      <c r="Q774" s="269"/>
      <c r="R774" s="269"/>
      <c r="S774" s="269"/>
      <c r="T774" s="269"/>
      <c r="U774" s="269"/>
      <c r="V774" s="269"/>
      <c r="W774" s="269"/>
      <c r="X774" s="269"/>
      <c r="Y774" s="269"/>
      <c r="Z774" s="269"/>
      <c r="AC774"/>
    </row>
    <row r="775" spans="1:30" ht="48.75" customHeight="1" x14ac:dyDescent="0.25">
      <c r="A775" s="48" t="s">
        <v>55</v>
      </c>
      <c r="B775" s="270" t="s">
        <v>56</v>
      </c>
      <c r="C775" s="270"/>
      <c r="D775" s="270"/>
      <c r="E775" s="270"/>
      <c r="F775" s="270"/>
      <c r="G775" s="270"/>
      <c r="H775" s="270"/>
      <c r="I775" s="270"/>
      <c r="J775" s="270"/>
      <c r="K775" s="11" t="s">
        <v>187</v>
      </c>
      <c r="L775" s="11" t="s">
        <v>189</v>
      </c>
      <c r="M775" s="11" t="s">
        <v>191</v>
      </c>
      <c r="N775" s="11" t="s">
        <v>193</v>
      </c>
      <c r="O775" s="11" t="s">
        <v>195</v>
      </c>
      <c r="P775" s="11" t="s">
        <v>197</v>
      </c>
      <c r="Q775" s="11" t="s">
        <v>199</v>
      </c>
      <c r="R775" s="11" t="s">
        <v>201</v>
      </c>
      <c r="S775" s="11" t="s">
        <v>203</v>
      </c>
      <c r="T775" s="11" t="s">
        <v>205</v>
      </c>
      <c r="U775" s="11" t="s">
        <v>207</v>
      </c>
      <c r="V775" s="11" t="s">
        <v>209</v>
      </c>
      <c r="W775" s="11" t="s">
        <v>211</v>
      </c>
      <c r="X775" s="11" t="s">
        <v>213</v>
      </c>
      <c r="Y775" s="11" t="s">
        <v>215</v>
      </c>
      <c r="Z775" s="48" t="s">
        <v>10</v>
      </c>
      <c r="AC775"/>
      <c r="AD775" t="s">
        <v>185</v>
      </c>
    </row>
    <row r="776" spans="1:30" ht="12.75" customHeight="1" x14ac:dyDescent="0.25">
      <c r="A776" s="12" t="s">
        <v>11</v>
      </c>
      <c r="B776" s="261" t="s">
        <v>12</v>
      </c>
      <c r="C776" s="261"/>
      <c r="D776" s="261"/>
      <c r="E776" s="261"/>
      <c r="F776" s="261"/>
      <c r="G776" s="261"/>
      <c r="H776" s="261"/>
      <c r="I776" s="261"/>
      <c r="J776" s="261"/>
      <c r="K776" s="13" t="s">
        <v>13</v>
      </c>
      <c r="L776" s="13" t="s">
        <v>14</v>
      </c>
      <c r="M776" s="13" t="s">
        <v>15</v>
      </c>
      <c r="N776" s="13" t="s">
        <v>16</v>
      </c>
      <c r="O776" s="13" t="s">
        <v>17</v>
      </c>
      <c r="P776" s="13" t="s">
        <v>18</v>
      </c>
      <c r="Q776" s="13" t="s">
        <v>19</v>
      </c>
      <c r="R776" s="13" t="s">
        <v>20</v>
      </c>
      <c r="S776" s="13" t="s">
        <v>21</v>
      </c>
      <c r="T776" s="13" t="s">
        <v>22</v>
      </c>
      <c r="U776" s="13" t="s">
        <v>23</v>
      </c>
      <c r="V776" s="13" t="s">
        <v>24</v>
      </c>
      <c r="W776" s="13" t="s">
        <v>25</v>
      </c>
      <c r="X776" s="13" t="s">
        <v>26</v>
      </c>
      <c r="Y776" s="13" t="s">
        <v>27</v>
      </c>
      <c r="Z776" s="13" t="s">
        <v>28</v>
      </c>
      <c r="AC776"/>
      <c r="AD776" s="39"/>
    </row>
    <row r="777" spans="1:30" ht="15" customHeight="1" x14ac:dyDescent="0.25">
      <c r="A777" s="288" t="s">
        <v>57</v>
      </c>
      <c r="B777" s="288"/>
      <c r="C777" s="288"/>
      <c r="D777" s="288"/>
      <c r="E777" s="288"/>
      <c r="F777" s="288"/>
      <c r="G777" s="288"/>
      <c r="H777" s="288"/>
      <c r="I777" s="288"/>
      <c r="J777" s="288"/>
      <c r="K777" s="289"/>
      <c r="L777" s="290"/>
      <c r="M777" s="290"/>
      <c r="N777" s="290"/>
      <c r="O777" s="290"/>
      <c r="P777" s="290"/>
      <c r="Q777" s="290"/>
      <c r="R777" s="290"/>
      <c r="S777" s="290"/>
      <c r="T777" s="290"/>
      <c r="U777" s="290"/>
      <c r="V777" s="290"/>
      <c r="W777" s="290"/>
      <c r="X777" s="290"/>
      <c r="Y777" s="290"/>
      <c r="Z777" s="291"/>
      <c r="AC777"/>
      <c r="AD777" s="52"/>
    </row>
    <row r="778" spans="1:30" ht="30" customHeight="1" x14ac:dyDescent="0.25">
      <c r="A778" s="15" t="s">
        <v>58</v>
      </c>
      <c r="B778" s="16" t="s">
        <v>333</v>
      </c>
      <c r="C778" s="286" t="s">
        <v>334</v>
      </c>
      <c r="D778" s="286"/>
      <c r="E778" s="286"/>
      <c r="F778" s="286"/>
      <c r="G778" s="286"/>
      <c r="H778" s="286"/>
      <c r="I778" s="286"/>
      <c r="J778" s="287"/>
      <c r="K778" s="98">
        <v>0</v>
      </c>
      <c r="L778" s="98">
        <v>0</v>
      </c>
      <c r="M778" s="98">
        <v>0</v>
      </c>
      <c r="N778" s="98">
        <v>0</v>
      </c>
      <c r="O778" s="98">
        <v>0</v>
      </c>
      <c r="P778" s="98">
        <v>0</v>
      </c>
      <c r="Q778" s="98">
        <v>2</v>
      </c>
      <c r="R778" s="98">
        <v>0</v>
      </c>
      <c r="S778" s="98">
        <v>1</v>
      </c>
      <c r="T778" s="98">
        <v>0</v>
      </c>
      <c r="U778" s="98">
        <v>0</v>
      </c>
      <c r="V778" s="98">
        <v>0</v>
      </c>
      <c r="W778" s="98">
        <v>0</v>
      </c>
      <c r="X778" s="98">
        <v>0</v>
      </c>
      <c r="Y778" s="98">
        <v>0</v>
      </c>
      <c r="Z778" s="55">
        <f>SUM(K778:Y778)</f>
        <v>3</v>
      </c>
      <c r="AA778" s="17"/>
      <c r="AC778" s="36" t="s">
        <v>87</v>
      </c>
      <c r="AD778" s="3" t="s">
        <v>144</v>
      </c>
    </row>
    <row r="779" spans="1:30" ht="13.9" customHeight="1" x14ac:dyDescent="0.25">
      <c r="A779" s="15" t="s">
        <v>59</v>
      </c>
      <c r="B779" s="93"/>
      <c r="C779" s="277"/>
      <c r="D779" s="278"/>
      <c r="E779" s="278"/>
      <c r="F779" s="278"/>
      <c r="G779" s="278"/>
      <c r="H779" s="278"/>
      <c r="I779" s="278"/>
      <c r="J779" s="278"/>
      <c r="K779" s="93"/>
      <c r="L779" s="93"/>
      <c r="M779" s="93"/>
      <c r="N779" s="93"/>
      <c r="O779" s="93"/>
      <c r="P779" s="93"/>
      <c r="Q779" s="93"/>
      <c r="R779" s="93"/>
      <c r="S779" s="93"/>
      <c r="T779" s="93"/>
      <c r="U779" s="93"/>
      <c r="V779" s="93"/>
      <c r="W779" s="93"/>
      <c r="X779" s="93"/>
      <c r="Y779" s="93"/>
      <c r="Z779" s="93"/>
      <c r="AA779" s="17"/>
      <c r="AC779" s="36" t="s">
        <v>87</v>
      </c>
      <c r="AD779" s="3" t="s">
        <v>145</v>
      </c>
    </row>
    <row r="780" spans="1:30" ht="13.9" customHeight="1" x14ac:dyDescent="0.25">
      <c r="A780" s="15"/>
      <c r="B780" s="93"/>
      <c r="C780" s="277"/>
      <c r="D780" s="278"/>
      <c r="E780" s="278"/>
      <c r="F780" s="278"/>
      <c r="G780" s="278"/>
      <c r="H780" s="278"/>
      <c r="I780" s="278"/>
      <c r="J780" s="278"/>
      <c r="K780" s="93"/>
      <c r="L780" s="93"/>
      <c r="M780" s="93"/>
      <c r="N780" s="93"/>
      <c r="O780" s="93"/>
      <c r="P780" s="93"/>
      <c r="Q780" s="93"/>
      <c r="R780" s="93"/>
      <c r="S780" s="93"/>
      <c r="T780" s="93"/>
      <c r="U780" s="93"/>
      <c r="V780" s="93"/>
      <c r="W780" s="93"/>
      <c r="X780" s="93"/>
      <c r="Y780" s="93"/>
      <c r="Z780" s="93"/>
      <c r="AA780" s="17"/>
      <c r="AC780" s="36" t="s">
        <v>87</v>
      </c>
      <c r="AD780" s="3" t="s">
        <v>146</v>
      </c>
    </row>
    <row r="781" spans="1:30" ht="13.9" customHeight="1" x14ac:dyDescent="0.25">
      <c r="A781" s="15"/>
      <c r="B781" s="93"/>
      <c r="C781" s="277"/>
      <c r="D781" s="278"/>
      <c r="E781" s="278"/>
      <c r="F781" s="278"/>
      <c r="G781" s="278"/>
      <c r="H781" s="278"/>
      <c r="I781" s="278"/>
      <c r="J781" s="278"/>
      <c r="K781" s="93"/>
      <c r="L781" s="93"/>
      <c r="M781" s="93"/>
      <c r="N781" s="93"/>
      <c r="O781" s="93"/>
      <c r="P781" s="93"/>
      <c r="Q781" s="93"/>
      <c r="R781" s="93"/>
      <c r="S781" s="93"/>
      <c r="T781" s="93"/>
      <c r="U781" s="93"/>
      <c r="V781" s="93"/>
      <c r="W781" s="93"/>
      <c r="X781" s="93"/>
      <c r="Y781" s="93"/>
      <c r="Z781" s="93"/>
      <c r="AA781" s="17"/>
      <c r="AC781" s="36" t="s">
        <v>87</v>
      </c>
      <c r="AD781" s="3" t="s">
        <v>147</v>
      </c>
    </row>
    <row r="782" spans="1:30" ht="15" customHeight="1" x14ac:dyDescent="0.25">
      <c r="A782" s="15"/>
      <c r="B782" s="93"/>
      <c r="C782" s="277"/>
      <c r="D782" s="278"/>
      <c r="E782" s="278"/>
      <c r="F782" s="278"/>
      <c r="G782" s="278"/>
      <c r="H782" s="278"/>
      <c r="I782" s="278"/>
      <c r="J782" s="278"/>
      <c r="K782" s="93"/>
      <c r="L782" s="93"/>
      <c r="M782" s="93"/>
      <c r="N782" s="93"/>
      <c r="O782" s="93"/>
      <c r="P782" s="93"/>
      <c r="Q782" s="93"/>
      <c r="R782" s="93"/>
      <c r="S782" s="93"/>
      <c r="T782" s="93"/>
      <c r="U782" s="93"/>
      <c r="V782" s="93"/>
      <c r="W782" s="93"/>
      <c r="X782" s="93"/>
      <c r="Y782" s="93"/>
      <c r="Z782" s="93"/>
      <c r="AA782" s="17"/>
      <c r="AC782" s="36" t="s">
        <v>87</v>
      </c>
      <c r="AD782" s="3" t="s">
        <v>148</v>
      </c>
    </row>
    <row r="783" spans="1:30" ht="15" customHeight="1" x14ac:dyDescent="0.25">
      <c r="A783" s="15"/>
      <c r="B783" s="93"/>
      <c r="C783" s="277"/>
      <c r="D783" s="278"/>
      <c r="E783" s="278"/>
      <c r="F783" s="278"/>
      <c r="G783" s="278"/>
      <c r="H783" s="278"/>
      <c r="I783" s="278"/>
      <c r="J783" s="278"/>
      <c r="K783" s="93"/>
      <c r="L783" s="93"/>
      <c r="M783" s="93"/>
      <c r="N783" s="93"/>
      <c r="O783" s="93"/>
      <c r="P783" s="93"/>
      <c r="Q783" s="93"/>
      <c r="R783" s="93"/>
      <c r="S783" s="93"/>
      <c r="T783" s="93"/>
      <c r="U783" s="93"/>
      <c r="V783" s="93"/>
      <c r="W783" s="93"/>
      <c r="X783" s="93"/>
      <c r="Y783" s="93"/>
      <c r="Z783" s="93"/>
      <c r="AA783" s="17"/>
      <c r="AC783" s="36" t="s">
        <v>87</v>
      </c>
      <c r="AD783" s="3" t="s">
        <v>149</v>
      </c>
    </row>
    <row r="784" spans="1:30" ht="15" customHeight="1" x14ac:dyDescent="0.25">
      <c r="A784" s="15"/>
      <c r="B784" s="93"/>
      <c r="C784" s="277"/>
      <c r="D784" s="278"/>
      <c r="E784" s="278"/>
      <c r="F784" s="278"/>
      <c r="G784" s="278"/>
      <c r="H784" s="278"/>
      <c r="I784" s="278"/>
      <c r="J784" s="278"/>
      <c r="K784" s="93"/>
      <c r="L784" s="93"/>
      <c r="M784" s="93"/>
      <c r="N784" s="93"/>
      <c r="O784" s="93"/>
      <c r="P784" s="93"/>
      <c r="Q784" s="93"/>
      <c r="R784" s="93"/>
      <c r="S784" s="93"/>
      <c r="T784" s="93"/>
      <c r="U784" s="93"/>
      <c r="V784" s="93"/>
      <c r="W784" s="93"/>
      <c r="X784" s="93"/>
      <c r="Y784" s="93"/>
      <c r="Z784" s="93"/>
      <c r="AA784" s="17"/>
      <c r="AC784" s="36" t="s">
        <v>87</v>
      </c>
      <c r="AD784" s="3" t="s">
        <v>150</v>
      </c>
    </row>
    <row r="785" spans="1:30" ht="15" customHeight="1" x14ac:dyDescent="0.25">
      <c r="A785" s="15"/>
      <c r="B785" s="93"/>
      <c r="C785" s="277"/>
      <c r="D785" s="278"/>
      <c r="E785" s="278"/>
      <c r="F785" s="278"/>
      <c r="G785" s="278"/>
      <c r="H785" s="278"/>
      <c r="I785" s="278"/>
      <c r="J785" s="278"/>
      <c r="K785" s="93"/>
      <c r="L785" s="93"/>
      <c r="M785" s="93"/>
      <c r="N785" s="93"/>
      <c r="O785" s="93"/>
      <c r="P785" s="93"/>
      <c r="Q785" s="93"/>
      <c r="R785" s="93"/>
      <c r="S785" s="93"/>
      <c r="T785" s="93"/>
      <c r="U785" s="93"/>
      <c r="V785" s="93"/>
      <c r="W785" s="93"/>
      <c r="X785" s="93"/>
      <c r="Y785" s="93"/>
      <c r="Z785" s="93"/>
      <c r="AA785" s="17"/>
      <c r="AC785" s="36" t="s">
        <v>87</v>
      </c>
      <c r="AD785" s="3" t="s">
        <v>151</v>
      </c>
    </row>
    <row r="786" spans="1:30" ht="15" customHeight="1" x14ac:dyDescent="0.25">
      <c r="A786" s="15"/>
      <c r="B786" s="93"/>
      <c r="C786" s="277"/>
      <c r="D786" s="278"/>
      <c r="E786" s="278"/>
      <c r="F786" s="278"/>
      <c r="G786" s="278"/>
      <c r="H786" s="278"/>
      <c r="I786" s="278"/>
      <c r="J786" s="278"/>
      <c r="K786" s="93"/>
      <c r="L786" s="93"/>
      <c r="M786" s="93"/>
      <c r="N786" s="93"/>
      <c r="O786" s="93"/>
      <c r="P786" s="93"/>
      <c r="Q786" s="93"/>
      <c r="R786" s="93"/>
      <c r="S786" s="93"/>
      <c r="T786" s="93"/>
      <c r="U786" s="93"/>
      <c r="V786" s="93"/>
      <c r="W786" s="93"/>
      <c r="X786" s="93"/>
      <c r="Y786" s="93"/>
      <c r="Z786" s="93"/>
      <c r="AA786" s="17"/>
      <c r="AC786" s="36" t="s">
        <v>87</v>
      </c>
      <c r="AD786" s="3" t="s">
        <v>152</v>
      </c>
    </row>
    <row r="787" spans="1:30" ht="15" customHeight="1" x14ac:dyDescent="0.25">
      <c r="A787" s="15"/>
      <c r="B787" s="93"/>
      <c r="C787" s="277"/>
      <c r="D787" s="278"/>
      <c r="E787" s="278"/>
      <c r="F787" s="278"/>
      <c r="G787" s="278"/>
      <c r="H787" s="278"/>
      <c r="I787" s="278"/>
      <c r="J787" s="278"/>
      <c r="K787" s="93"/>
      <c r="L787" s="93"/>
      <c r="M787" s="93"/>
      <c r="N787" s="93"/>
      <c r="O787" s="93"/>
      <c r="P787" s="93"/>
      <c r="Q787" s="93"/>
      <c r="R787" s="93"/>
      <c r="S787" s="93"/>
      <c r="T787" s="93"/>
      <c r="U787" s="93"/>
      <c r="V787" s="93"/>
      <c r="W787" s="93"/>
      <c r="X787" s="93"/>
      <c r="Y787" s="93"/>
      <c r="Z787" s="93"/>
      <c r="AA787" s="17"/>
      <c r="AC787" s="36" t="s">
        <v>87</v>
      </c>
      <c r="AD787" s="3" t="s">
        <v>153</v>
      </c>
    </row>
    <row r="788" spans="1:30" ht="15" customHeight="1" x14ac:dyDescent="0.25">
      <c r="A788" s="15"/>
      <c r="B788" s="93"/>
      <c r="C788" s="277"/>
      <c r="D788" s="278"/>
      <c r="E788" s="278"/>
      <c r="F788" s="278"/>
      <c r="G788" s="278"/>
      <c r="H788" s="278"/>
      <c r="I788" s="278"/>
      <c r="J788" s="278"/>
      <c r="K788" s="93"/>
      <c r="L788" s="93"/>
      <c r="M788" s="93"/>
      <c r="N788" s="93"/>
      <c r="O788" s="93"/>
      <c r="P788" s="93"/>
      <c r="Q788" s="93"/>
      <c r="R788" s="93"/>
      <c r="S788" s="93"/>
      <c r="T788" s="93"/>
      <c r="U788" s="93"/>
      <c r="V788" s="93"/>
      <c r="W788" s="93"/>
      <c r="X788" s="93"/>
      <c r="Y788" s="93"/>
      <c r="Z788" s="93"/>
      <c r="AA788" s="17"/>
      <c r="AC788" s="36" t="s">
        <v>87</v>
      </c>
      <c r="AD788" s="3" t="s">
        <v>154</v>
      </c>
    </row>
    <row r="789" spans="1:30" ht="15" customHeight="1" x14ac:dyDescent="0.25">
      <c r="A789" s="18"/>
      <c r="B789" s="93"/>
      <c r="C789" s="277"/>
      <c r="D789" s="278"/>
      <c r="E789" s="278"/>
      <c r="F789" s="278"/>
      <c r="G789" s="278"/>
      <c r="H789" s="278"/>
      <c r="I789" s="278"/>
      <c r="J789" s="278"/>
      <c r="K789" s="93"/>
      <c r="L789" s="93"/>
      <c r="M789" s="93"/>
      <c r="N789" s="93"/>
      <c r="O789" s="93"/>
      <c r="P789" s="93"/>
      <c r="Q789" s="93"/>
      <c r="R789" s="93"/>
      <c r="S789" s="93"/>
      <c r="T789" s="93"/>
      <c r="U789" s="93"/>
      <c r="V789" s="93"/>
      <c r="W789" s="93"/>
      <c r="X789" s="93"/>
      <c r="Y789" s="93"/>
      <c r="Z789" s="93"/>
      <c r="AA789" s="17"/>
      <c r="AC789" s="36" t="s">
        <v>87</v>
      </c>
      <c r="AD789" s="3" t="s">
        <v>155</v>
      </c>
    </row>
    <row r="790" spans="1:30" ht="15" customHeight="1" x14ac:dyDescent="0.25">
      <c r="A790" s="18"/>
      <c r="B790" s="93"/>
      <c r="C790" s="277"/>
      <c r="D790" s="278"/>
      <c r="E790" s="278"/>
      <c r="F790" s="278"/>
      <c r="G790" s="278"/>
      <c r="H790" s="278"/>
      <c r="I790" s="278"/>
      <c r="J790" s="278"/>
      <c r="K790" s="93"/>
      <c r="L790" s="93"/>
      <c r="M790" s="93"/>
      <c r="N790" s="93"/>
      <c r="O790" s="93"/>
      <c r="P790" s="93"/>
      <c r="Q790" s="93"/>
      <c r="R790" s="93"/>
      <c r="S790" s="93"/>
      <c r="T790" s="93"/>
      <c r="U790" s="93"/>
      <c r="V790" s="93"/>
      <c r="W790" s="93"/>
      <c r="X790" s="93"/>
      <c r="Y790" s="93"/>
      <c r="Z790" s="93"/>
      <c r="AA790" s="17"/>
      <c r="AC790" s="36" t="s">
        <v>87</v>
      </c>
      <c r="AD790" s="3" t="s">
        <v>156</v>
      </c>
    </row>
    <row r="791" spans="1:30" ht="30" customHeight="1" x14ac:dyDescent="0.25">
      <c r="A791" s="19" t="s">
        <v>34</v>
      </c>
      <c r="B791" s="284" t="s">
        <v>397</v>
      </c>
      <c r="C791" s="279"/>
      <c r="D791" s="279"/>
      <c r="E791" s="279"/>
      <c r="F791" s="279"/>
      <c r="G791" s="279"/>
      <c r="H791" s="279"/>
      <c r="I791" s="279"/>
      <c r="J791" s="285"/>
      <c r="K791" s="57">
        <f t="shared" ref="K791:Y791" si="67">SUM(K778:K790)</f>
        <v>0</v>
      </c>
      <c r="L791" s="57">
        <f t="shared" si="67"/>
        <v>0</v>
      </c>
      <c r="M791" s="57">
        <f t="shared" si="67"/>
        <v>0</v>
      </c>
      <c r="N791" s="57">
        <f t="shared" si="67"/>
        <v>0</v>
      </c>
      <c r="O791" s="57">
        <f t="shared" si="67"/>
        <v>0</v>
      </c>
      <c r="P791" s="57">
        <f t="shared" si="67"/>
        <v>0</v>
      </c>
      <c r="Q791" s="57">
        <f t="shared" si="67"/>
        <v>2</v>
      </c>
      <c r="R791" s="57">
        <f t="shared" si="67"/>
        <v>0</v>
      </c>
      <c r="S791" s="57">
        <f t="shared" si="67"/>
        <v>1</v>
      </c>
      <c r="T791" s="57">
        <f t="shared" si="67"/>
        <v>0</v>
      </c>
      <c r="U791" s="57">
        <f t="shared" si="67"/>
        <v>0</v>
      </c>
      <c r="V791" s="57">
        <f t="shared" si="67"/>
        <v>0</v>
      </c>
      <c r="W791" s="57">
        <f t="shared" si="67"/>
        <v>0</v>
      </c>
      <c r="X791" s="57">
        <f t="shared" si="67"/>
        <v>0</v>
      </c>
      <c r="Y791" s="57">
        <f t="shared" si="67"/>
        <v>0</v>
      </c>
      <c r="Z791" s="57">
        <f>SUM(K791:Y791)</f>
        <v>3</v>
      </c>
      <c r="AC791" s="36" t="s">
        <v>87</v>
      </c>
      <c r="AD791" s="1" t="s">
        <v>183</v>
      </c>
    </row>
    <row r="792" spans="1:30" ht="30" customHeight="1" x14ac:dyDescent="0.25">
      <c r="A792" s="20" t="s">
        <v>58</v>
      </c>
      <c r="B792" s="21" t="s">
        <v>335</v>
      </c>
      <c r="C792" s="286" t="s">
        <v>336</v>
      </c>
      <c r="D792" s="286"/>
      <c r="E792" s="286"/>
      <c r="F792" s="286"/>
      <c r="G792" s="286"/>
      <c r="H792" s="286"/>
      <c r="I792" s="286"/>
      <c r="J792" s="287"/>
      <c r="K792" s="98">
        <v>0</v>
      </c>
      <c r="L792" s="98">
        <v>0</v>
      </c>
      <c r="M792" s="98">
        <v>0</v>
      </c>
      <c r="N792" s="98">
        <v>0</v>
      </c>
      <c r="O792" s="98">
        <v>0</v>
      </c>
      <c r="P792" s="98">
        <v>0</v>
      </c>
      <c r="Q792" s="98">
        <v>1</v>
      </c>
      <c r="R792" s="98">
        <v>0</v>
      </c>
      <c r="S792" s="98">
        <v>0</v>
      </c>
      <c r="T792" s="98">
        <v>1</v>
      </c>
      <c r="U792" s="98">
        <v>0</v>
      </c>
      <c r="V792" s="98">
        <v>0</v>
      </c>
      <c r="W792" s="98">
        <v>0</v>
      </c>
      <c r="X792" s="98">
        <v>0</v>
      </c>
      <c r="Y792" s="98">
        <v>0</v>
      </c>
      <c r="Z792" s="55">
        <f>SUM(K792:Y792)</f>
        <v>2</v>
      </c>
      <c r="AA792" s="17"/>
      <c r="AC792" s="36" t="s">
        <v>87</v>
      </c>
      <c r="AD792" s="3" t="s">
        <v>157</v>
      </c>
    </row>
    <row r="793" spans="1:30" ht="13.9" customHeight="1" x14ac:dyDescent="0.25">
      <c r="A793" s="22" t="s">
        <v>59</v>
      </c>
      <c r="B793" s="49" t="s">
        <v>102</v>
      </c>
      <c r="C793" s="278" t="s">
        <v>337</v>
      </c>
      <c r="D793" s="278"/>
      <c r="E793" s="278"/>
      <c r="F793" s="278"/>
      <c r="G793" s="278"/>
      <c r="H793" s="278"/>
      <c r="I793" s="278"/>
      <c r="J793" s="278"/>
      <c r="K793" s="98">
        <v>0</v>
      </c>
      <c r="L793" s="98">
        <v>0</v>
      </c>
      <c r="M793" s="98">
        <v>0</v>
      </c>
      <c r="N793" s="98">
        <v>0</v>
      </c>
      <c r="O793" s="98">
        <v>0</v>
      </c>
      <c r="P793" s="98">
        <v>0</v>
      </c>
      <c r="Q793" s="98">
        <v>0</v>
      </c>
      <c r="R793" s="98">
        <v>0</v>
      </c>
      <c r="S793" s="98">
        <v>0</v>
      </c>
      <c r="T793" s="98">
        <v>0</v>
      </c>
      <c r="U793" s="98">
        <v>0</v>
      </c>
      <c r="V793" s="98">
        <v>0</v>
      </c>
      <c r="W793" s="98">
        <v>0</v>
      </c>
      <c r="X793" s="98">
        <v>0</v>
      </c>
      <c r="Y793" s="98">
        <v>0</v>
      </c>
      <c r="Z793" s="55">
        <f>SUM(K793:Y793)</f>
        <v>0</v>
      </c>
      <c r="AA793" s="17"/>
      <c r="AC793" s="36" t="s">
        <v>87</v>
      </c>
      <c r="AD793" s="3" t="s">
        <v>158</v>
      </c>
    </row>
    <row r="794" spans="1:30" ht="13.9" customHeight="1" x14ac:dyDescent="0.25">
      <c r="A794" s="18"/>
      <c r="B794" s="49" t="s">
        <v>229</v>
      </c>
      <c r="C794" s="278" t="s">
        <v>338</v>
      </c>
      <c r="D794" s="278"/>
      <c r="E794" s="278"/>
      <c r="F794" s="278"/>
      <c r="G794" s="278"/>
      <c r="H794" s="278"/>
      <c r="I794" s="278"/>
      <c r="J794" s="278"/>
      <c r="K794" s="98">
        <v>0</v>
      </c>
      <c r="L794" s="98">
        <v>0</v>
      </c>
      <c r="M794" s="98">
        <v>0</v>
      </c>
      <c r="N794" s="98">
        <v>0</v>
      </c>
      <c r="O794" s="98">
        <v>0</v>
      </c>
      <c r="P794" s="98">
        <v>0</v>
      </c>
      <c r="Q794" s="98">
        <v>0</v>
      </c>
      <c r="R794" s="98">
        <v>0</v>
      </c>
      <c r="S794" s="98">
        <v>0</v>
      </c>
      <c r="T794" s="98">
        <v>0</v>
      </c>
      <c r="U794" s="98">
        <v>0</v>
      </c>
      <c r="V794" s="98">
        <v>0</v>
      </c>
      <c r="W794" s="98">
        <v>0</v>
      </c>
      <c r="X794" s="98">
        <v>0</v>
      </c>
      <c r="Y794" s="98">
        <v>0</v>
      </c>
      <c r="Z794" s="55">
        <f>SUM(K794:Y794)</f>
        <v>0</v>
      </c>
      <c r="AA794" s="17"/>
      <c r="AC794" s="36" t="s">
        <v>87</v>
      </c>
      <c r="AD794" s="3" t="s">
        <v>159</v>
      </c>
    </row>
    <row r="795" spans="1:30" ht="13.9" customHeight="1" x14ac:dyDescent="0.25">
      <c r="A795" s="18"/>
      <c r="B795" s="95"/>
      <c r="C795" s="277"/>
      <c r="D795" s="278"/>
      <c r="E795" s="278"/>
      <c r="F795" s="278"/>
      <c r="G795" s="278"/>
      <c r="H795" s="278"/>
      <c r="I795" s="278"/>
      <c r="J795" s="278"/>
      <c r="K795" s="95"/>
      <c r="L795" s="95"/>
      <c r="M795" s="95"/>
      <c r="N795" s="95"/>
      <c r="O795" s="95"/>
      <c r="P795" s="95"/>
      <c r="Q795" s="95"/>
      <c r="R795" s="95"/>
      <c r="S795" s="95"/>
      <c r="T795" s="95"/>
      <c r="U795" s="95"/>
      <c r="V795" s="95"/>
      <c r="W795" s="95"/>
      <c r="X795" s="95"/>
      <c r="Y795" s="95"/>
      <c r="Z795" s="95"/>
      <c r="AA795" s="17"/>
      <c r="AC795" s="36" t="s">
        <v>87</v>
      </c>
      <c r="AD795" s="3" t="s">
        <v>160</v>
      </c>
    </row>
    <row r="796" spans="1:30" ht="13.5" customHeight="1" x14ac:dyDescent="0.25">
      <c r="A796" s="18"/>
      <c r="B796" s="95"/>
      <c r="C796" s="277"/>
      <c r="D796" s="278"/>
      <c r="E796" s="278"/>
      <c r="F796" s="278"/>
      <c r="G796" s="278"/>
      <c r="H796" s="278"/>
      <c r="I796" s="278"/>
      <c r="J796" s="278"/>
      <c r="K796" s="95"/>
      <c r="L796" s="95"/>
      <c r="M796" s="95"/>
      <c r="N796" s="95"/>
      <c r="O796" s="95"/>
      <c r="P796" s="95"/>
      <c r="Q796" s="95"/>
      <c r="R796" s="95"/>
      <c r="S796" s="95"/>
      <c r="T796" s="95"/>
      <c r="U796" s="95"/>
      <c r="V796" s="95"/>
      <c r="W796" s="95"/>
      <c r="X796" s="95"/>
      <c r="Y796" s="95"/>
      <c r="Z796" s="95"/>
      <c r="AA796" s="17"/>
      <c r="AC796" s="36" t="s">
        <v>87</v>
      </c>
      <c r="AD796" s="3" t="s">
        <v>161</v>
      </c>
    </row>
    <row r="797" spans="1:30" ht="13.5" customHeight="1" x14ac:dyDescent="0.25">
      <c r="A797" s="18"/>
      <c r="B797" s="95"/>
      <c r="C797" s="277"/>
      <c r="D797" s="278"/>
      <c r="E797" s="278"/>
      <c r="F797" s="278"/>
      <c r="G797" s="278"/>
      <c r="H797" s="278"/>
      <c r="I797" s="278"/>
      <c r="J797" s="278"/>
      <c r="K797" s="95"/>
      <c r="L797" s="95"/>
      <c r="M797" s="95"/>
      <c r="N797" s="95"/>
      <c r="O797" s="95"/>
      <c r="P797" s="95"/>
      <c r="Q797" s="95"/>
      <c r="R797" s="95"/>
      <c r="S797" s="95"/>
      <c r="T797" s="95"/>
      <c r="U797" s="95"/>
      <c r="V797" s="95"/>
      <c r="W797" s="95"/>
      <c r="X797" s="95"/>
      <c r="Y797" s="95"/>
      <c r="Z797" s="95"/>
      <c r="AA797" s="17"/>
      <c r="AC797" s="36" t="s">
        <v>87</v>
      </c>
      <c r="AD797" s="3" t="s">
        <v>162</v>
      </c>
    </row>
    <row r="798" spans="1:30" ht="13.5" customHeight="1" x14ac:dyDescent="0.25">
      <c r="A798" s="18"/>
      <c r="B798" s="95"/>
      <c r="C798" s="277"/>
      <c r="D798" s="278"/>
      <c r="E798" s="278"/>
      <c r="F798" s="278"/>
      <c r="G798" s="278"/>
      <c r="H798" s="278"/>
      <c r="I798" s="278"/>
      <c r="J798" s="278"/>
      <c r="K798" s="95"/>
      <c r="L798" s="95"/>
      <c r="M798" s="95"/>
      <c r="N798" s="95"/>
      <c r="O798" s="95"/>
      <c r="P798" s="95"/>
      <c r="Q798" s="95"/>
      <c r="R798" s="95"/>
      <c r="S798" s="95"/>
      <c r="T798" s="95"/>
      <c r="U798" s="95"/>
      <c r="V798" s="95"/>
      <c r="W798" s="95"/>
      <c r="X798" s="95"/>
      <c r="Y798" s="95"/>
      <c r="Z798" s="95"/>
      <c r="AA798" s="17"/>
      <c r="AC798" s="36" t="s">
        <v>87</v>
      </c>
      <c r="AD798" s="3" t="s">
        <v>163</v>
      </c>
    </row>
    <row r="799" spans="1:30" ht="13.5" customHeight="1" x14ac:dyDescent="0.25">
      <c r="A799" s="18"/>
      <c r="B799" s="95"/>
      <c r="C799" s="277"/>
      <c r="D799" s="278"/>
      <c r="E799" s="278"/>
      <c r="F799" s="278"/>
      <c r="G799" s="278"/>
      <c r="H799" s="278"/>
      <c r="I799" s="278"/>
      <c r="J799" s="278"/>
      <c r="K799" s="95"/>
      <c r="L799" s="95"/>
      <c r="M799" s="95"/>
      <c r="N799" s="95"/>
      <c r="O799" s="95"/>
      <c r="P799" s="95"/>
      <c r="Q799" s="95"/>
      <c r="R799" s="95"/>
      <c r="S799" s="95"/>
      <c r="T799" s="95"/>
      <c r="U799" s="95"/>
      <c r="V799" s="95"/>
      <c r="W799" s="95"/>
      <c r="X799" s="95"/>
      <c r="Y799" s="95"/>
      <c r="Z799" s="95"/>
      <c r="AA799" s="17"/>
      <c r="AC799" s="36" t="s">
        <v>87</v>
      </c>
      <c r="AD799" s="3" t="s">
        <v>164</v>
      </c>
    </row>
    <row r="800" spans="1:30" ht="13.5" customHeight="1" x14ac:dyDescent="0.25">
      <c r="A800" s="18"/>
      <c r="B800" s="95"/>
      <c r="C800" s="277"/>
      <c r="D800" s="278"/>
      <c r="E800" s="278"/>
      <c r="F800" s="278"/>
      <c r="G800" s="278"/>
      <c r="H800" s="278"/>
      <c r="I800" s="278"/>
      <c r="J800" s="278"/>
      <c r="K800" s="95"/>
      <c r="L800" s="95"/>
      <c r="M800" s="95"/>
      <c r="N800" s="95"/>
      <c r="O800" s="95"/>
      <c r="P800" s="95"/>
      <c r="Q800" s="95"/>
      <c r="R800" s="95"/>
      <c r="S800" s="95"/>
      <c r="T800" s="95"/>
      <c r="U800" s="95"/>
      <c r="V800" s="95"/>
      <c r="W800" s="95"/>
      <c r="X800" s="95"/>
      <c r="Y800" s="95"/>
      <c r="Z800" s="95"/>
      <c r="AA800" s="17"/>
      <c r="AC800" s="36" t="s">
        <v>87</v>
      </c>
      <c r="AD800" s="3" t="s">
        <v>165</v>
      </c>
    </row>
    <row r="801" spans="1:30" ht="13.5" customHeight="1" x14ac:dyDescent="0.25">
      <c r="A801" s="18"/>
      <c r="B801" s="95"/>
      <c r="C801" s="277"/>
      <c r="D801" s="278"/>
      <c r="E801" s="278"/>
      <c r="F801" s="278"/>
      <c r="G801" s="278"/>
      <c r="H801" s="278"/>
      <c r="I801" s="278"/>
      <c r="J801" s="278"/>
      <c r="K801" s="95"/>
      <c r="L801" s="95"/>
      <c r="M801" s="95"/>
      <c r="N801" s="95"/>
      <c r="O801" s="95"/>
      <c r="P801" s="95"/>
      <c r="Q801" s="95"/>
      <c r="R801" s="95"/>
      <c r="S801" s="95"/>
      <c r="T801" s="95"/>
      <c r="U801" s="95"/>
      <c r="V801" s="95"/>
      <c r="W801" s="95"/>
      <c r="X801" s="95"/>
      <c r="Y801" s="95"/>
      <c r="Z801" s="95"/>
      <c r="AA801" s="17"/>
      <c r="AC801" s="36" t="s">
        <v>87</v>
      </c>
      <c r="AD801" s="3" t="s">
        <v>166</v>
      </c>
    </row>
    <row r="802" spans="1:30" ht="13.5" customHeight="1" x14ac:dyDescent="0.25">
      <c r="A802" s="18"/>
      <c r="B802" s="95"/>
      <c r="C802" s="277"/>
      <c r="D802" s="278"/>
      <c r="E802" s="278"/>
      <c r="F802" s="278"/>
      <c r="G802" s="278"/>
      <c r="H802" s="278"/>
      <c r="I802" s="278"/>
      <c r="J802" s="278"/>
      <c r="K802" s="95"/>
      <c r="L802" s="95"/>
      <c r="M802" s="95"/>
      <c r="N802" s="95"/>
      <c r="O802" s="95"/>
      <c r="P802" s="95"/>
      <c r="Q802" s="95"/>
      <c r="R802" s="95"/>
      <c r="S802" s="95"/>
      <c r="T802" s="95"/>
      <c r="U802" s="95"/>
      <c r="V802" s="95"/>
      <c r="W802" s="95"/>
      <c r="X802" s="95"/>
      <c r="Y802" s="95"/>
      <c r="Z802" s="95"/>
      <c r="AA802" s="17"/>
      <c r="AC802" s="36" t="s">
        <v>87</v>
      </c>
      <c r="AD802" s="3" t="s">
        <v>167</v>
      </c>
    </row>
    <row r="803" spans="1:30" ht="13.5" customHeight="1" x14ac:dyDescent="0.25">
      <c r="A803" s="18"/>
      <c r="B803" s="95"/>
      <c r="C803" s="277"/>
      <c r="D803" s="278"/>
      <c r="E803" s="278"/>
      <c r="F803" s="278"/>
      <c r="G803" s="278"/>
      <c r="H803" s="278"/>
      <c r="I803" s="278"/>
      <c r="J803" s="278"/>
      <c r="K803" s="95"/>
      <c r="L803" s="95"/>
      <c r="M803" s="95"/>
      <c r="N803" s="95"/>
      <c r="O803" s="95"/>
      <c r="P803" s="95"/>
      <c r="Q803" s="95"/>
      <c r="R803" s="95"/>
      <c r="S803" s="95"/>
      <c r="T803" s="95"/>
      <c r="U803" s="95"/>
      <c r="V803" s="95"/>
      <c r="W803" s="95"/>
      <c r="X803" s="95"/>
      <c r="Y803" s="95"/>
      <c r="Z803" s="95"/>
      <c r="AA803" s="17"/>
      <c r="AC803" s="36" t="s">
        <v>87</v>
      </c>
      <c r="AD803" s="3" t="s">
        <v>168</v>
      </c>
    </row>
    <row r="804" spans="1:30" ht="13.5" customHeight="1" x14ac:dyDescent="0.25">
      <c r="A804" s="18"/>
      <c r="B804" s="95"/>
      <c r="C804" s="277"/>
      <c r="D804" s="278"/>
      <c r="E804" s="278"/>
      <c r="F804" s="278"/>
      <c r="G804" s="278"/>
      <c r="H804" s="278"/>
      <c r="I804" s="278"/>
      <c r="J804" s="278"/>
      <c r="K804" s="95"/>
      <c r="L804" s="95"/>
      <c r="M804" s="95"/>
      <c r="N804" s="95"/>
      <c r="O804" s="95"/>
      <c r="P804" s="95"/>
      <c r="Q804" s="95"/>
      <c r="R804" s="95"/>
      <c r="S804" s="95"/>
      <c r="T804" s="95"/>
      <c r="U804" s="95"/>
      <c r="V804" s="95"/>
      <c r="W804" s="95"/>
      <c r="X804" s="95"/>
      <c r="Y804" s="95"/>
      <c r="Z804" s="95"/>
      <c r="AA804" s="17"/>
      <c r="AC804" s="1" t="s">
        <v>87</v>
      </c>
      <c r="AD804" s="3" t="s">
        <v>169</v>
      </c>
    </row>
    <row r="805" spans="1:30" ht="30" customHeight="1" x14ac:dyDescent="0.25">
      <c r="A805" s="19" t="s">
        <v>34</v>
      </c>
      <c r="B805" s="279" t="s">
        <v>397</v>
      </c>
      <c r="C805" s="280"/>
      <c r="D805" s="280"/>
      <c r="E805" s="280"/>
      <c r="F805" s="280"/>
      <c r="G805" s="280"/>
      <c r="H805" s="280"/>
      <c r="I805" s="280"/>
      <c r="J805" s="281"/>
      <c r="K805" s="57">
        <f t="shared" ref="K805:Y805" si="68">SUM(K792:K804)</f>
        <v>0</v>
      </c>
      <c r="L805" s="57">
        <f t="shared" si="68"/>
        <v>0</v>
      </c>
      <c r="M805" s="57">
        <f t="shared" si="68"/>
        <v>0</v>
      </c>
      <c r="N805" s="57">
        <f t="shared" si="68"/>
        <v>0</v>
      </c>
      <c r="O805" s="57">
        <f t="shared" si="68"/>
        <v>0</v>
      </c>
      <c r="P805" s="57">
        <f t="shared" si="68"/>
        <v>0</v>
      </c>
      <c r="Q805" s="57">
        <f t="shared" si="68"/>
        <v>1</v>
      </c>
      <c r="R805" s="57">
        <f t="shared" si="68"/>
        <v>0</v>
      </c>
      <c r="S805" s="57">
        <f t="shared" si="68"/>
        <v>0</v>
      </c>
      <c r="T805" s="57">
        <f t="shared" si="68"/>
        <v>1</v>
      </c>
      <c r="U805" s="57">
        <f t="shared" si="68"/>
        <v>0</v>
      </c>
      <c r="V805" s="57">
        <f t="shared" si="68"/>
        <v>0</v>
      </c>
      <c r="W805" s="57">
        <f t="shared" si="68"/>
        <v>0</v>
      </c>
      <c r="X805" s="57">
        <f t="shared" si="68"/>
        <v>0</v>
      </c>
      <c r="Y805" s="57">
        <f t="shared" si="68"/>
        <v>0</v>
      </c>
      <c r="Z805" s="57">
        <f>SUM(K805:Y805)</f>
        <v>2</v>
      </c>
      <c r="AC805" s="1" t="s">
        <v>87</v>
      </c>
      <c r="AD805" s="1" t="s">
        <v>183</v>
      </c>
    </row>
    <row r="806" spans="1:30" ht="15.75" customHeight="1" x14ac:dyDescent="0.25">
      <c r="AA806" s="1" t="s">
        <v>97</v>
      </c>
      <c r="AC806"/>
    </row>
    <row r="807" spans="1:30" ht="16.5" customHeight="1" x14ac:dyDescent="0.25">
      <c r="C807" s="253" t="s">
        <v>36</v>
      </c>
      <c r="D807" s="254"/>
      <c r="E807" s="254"/>
      <c r="F807" s="254"/>
      <c r="G807" s="254"/>
      <c r="H807" s="254"/>
      <c r="I807" s="254"/>
      <c r="J807" s="254"/>
      <c r="K807" s="254"/>
      <c r="L807" s="254"/>
      <c r="M807" s="254"/>
      <c r="N807" s="253" t="s">
        <v>42</v>
      </c>
      <c r="O807" s="254"/>
      <c r="P807" s="254"/>
      <c r="Q807" s="254"/>
      <c r="R807" s="254"/>
      <c r="S807" s="254"/>
      <c r="T807" s="254"/>
      <c r="U807" s="254"/>
      <c r="V807" s="254"/>
      <c r="W807" s="254"/>
      <c r="X807" s="254"/>
      <c r="Y807" s="255"/>
      <c r="AC807"/>
    </row>
    <row r="808" spans="1:30" ht="24" customHeight="1" x14ac:dyDescent="0.25">
      <c r="A808" s="23"/>
      <c r="B808" s="6"/>
      <c r="C808" s="282" t="s">
        <v>403</v>
      </c>
      <c r="D808" s="283"/>
      <c r="E808" s="283"/>
      <c r="F808" s="282" t="s">
        <v>404</v>
      </c>
      <c r="G808" s="283"/>
      <c r="H808" s="283"/>
      <c r="I808" s="282" t="s">
        <v>405</v>
      </c>
      <c r="J808" s="283"/>
      <c r="K808" s="282" t="s">
        <v>406</v>
      </c>
      <c r="L808" s="282" t="s">
        <v>407</v>
      </c>
      <c r="M808" s="283"/>
      <c r="N808" s="211" t="s">
        <v>403</v>
      </c>
      <c r="O808" s="212" t="s">
        <v>404</v>
      </c>
      <c r="P808" s="282" t="s">
        <v>405</v>
      </c>
      <c r="Q808" s="283"/>
      <c r="R808" s="282" t="s">
        <v>406</v>
      </c>
      <c r="S808" s="283"/>
      <c r="T808" s="282" t="s">
        <v>407</v>
      </c>
      <c r="U808" s="283"/>
      <c r="V808" s="282" t="s">
        <v>408</v>
      </c>
      <c r="W808" s="283"/>
      <c r="X808" s="213" t="s">
        <v>409</v>
      </c>
      <c r="Y808" s="214" t="s">
        <v>410</v>
      </c>
      <c r="AC808"/>
    </row>
    <row r="809" spans="1:30" ht="24" customHeight="1" x14ac:dyDescent="0.25">
      <c r="A809" s="24"/>
      <c r="B809" s="25"/>
      <c r="C809" s="283"/>
      <c r="D809" s="283"/>
      <c r="E809" s="283"/>
      <c r="F809" s="283"/>
      <c r="G809" s="283"/>
      <c r="H809" s="283"/>
      <c r="I809" s="283"/>
      <c r="J809" s="283"/>
      <c r="K809" s="283"/>
      <c r="L809" s="283"/>
      <c r="M809" s="283"/>
      <c r="N809" s="215" t="s">
        <v>411</v>
      </c>
      <c r="O809" s="216" t="s">
        <v>412</v>
      </c>
      <c r="P809" s="275" t="s">
        <v>413</v>
      </c>
      <c r="Q809" s="276"/>
      <c r="R809" s="275" t="s">
        <v>414</v>
      </c>
      <c r="S809" s="276"/>
      <c r="T809" s="275" t="s">
        <v>415</v>
      </c>
      <c r="U809" s="276"/>
      <c r="V809" s="275" t="s">
        <v>416</v>
      </c>
      <c r="W809" s="276"/>
      <c r="X809" s="217" t="s">
        <v>417</v>
      </c>
      <c r="Y809" s="218" t="s">
        <v>418</v>
      </c>
      <c r="AC809"/>
    </row>
    <row r="810" spans="1:30" ht="15" customHeight="1" x14ac:dyDescent="0.25">
      <c r="AC810"/>
    </row>
    <row r="811" spans="1:30" ht="16.5" customHeight="1" x14ac:dyDescent="0.25">
      <c r="J811" s="273"/>
      <c r="K811" s="273"/>
      <c r="L811" s="273"/>
      <c r="M811" s="273"/>
      <c r="N811" s="273"/>
      <c r="O811" s="273"/>
      <c r="P811" s="273"/>
      <c r="Q811" s="273"/>
      <c r="R811" s="273"/>
      <c r="S811" s="273"/>
      <c r="T811" s="273"/>
      <c r="U811" s="273"/>
      <c r="V811" s="273"/>
      <c r="W811" s="273"/>
      <c r="X811" s="6"/>
      <c r="Y811" s="7"/>
      <c r="Z811" s="7"/>
      <c r="AA811" s="8"/>
      <c r="AC811"/>
      <c r="AD811" t="s">
        <v>383</v>
      </c>
    </row>
    <row r="812" spans="1:30" ht="22.5" customHeight="1" x14ac:dyDescent="0.25">
      <c r="J812" s="271" t="s">
        <v>1</v>
      </c>
      <c r="K812" s="271"/>
      <c r="L812" s="271"/>
      <c r="M812" s="271"/>
      <c r="N812" s="9" t="s">
        <v>341</v>
      </c>
      <c r="O812" s="9"/>
      <c r="P812" s="9"/>
      <c r="Q812" s="9"/>
      <c r="R812" s="9" t="s">
        <v>3</v>
      </c>
      <c r="S812" s="9"/>
      <c r="T812" s="9"/>
      <c r="U812" s="9" t="s">
        <v>340</v>
      </c>
      <c r="W812" s="9"/>
      <c r="X812" s="10"/>
      <c r="Y812" s="272" t="s">
        <v>85</v>
      </c>
      <c r="Z812" s="272"/>
      <c r="AC812"/>
    </row>
    <row r="813" spans="1:30" ht="22.5" customHeight="1" x14ac:dyDescent="0.25">
      <c r="J813" s="271" t="s">
        <v>2</v>
      </c>
      <c r="K813" s="271"/>
      <c r="L813" s="271"/>
      <c r="M813" s="271"/>
      <c r="N813" s="9" t="s">
        <v>340</v>
      </c>
      <c r="O813" s="9"/>
      <c r="P813" s="9"/>
      <c r="Q813" s="9"/>
      <c r="R813" s="9" t="s">
        <v>4</v>
      </c>
      <c r="S813" s="9"/>
      <c r="T813" s="9"/>
      <c r="U813" s="9" t="s">
        <v>339</v>
      </c>
      <c r="W813" s="9"/>
      <c r="X813" s="10"/>
      <c r="Y813" s="272"/>
      <c r="Z813" s="272"/>
      <c r="AC813"/>
    </row>
    <row r="814" spans="1:30" ht="22.5" customHeight="1" x14ac:dyDescent="0.25">
      <c r="J814" s="273"/>
      <c r="K814" s="273"/>
      <c r="L814" s="273"/>
      <c r="M814" s="273"/>
      <c r="N814" s="9"/>
      <c r="O814" s="9"/>
      <c r="P814" s="9"/>
      <c r="Q814" s="9"/>
      <c r="R814" s="9" t="s">
        <v>5</v>
      </c>
      <c r="S814" s="9"/>
      <c r="T814" s="9"/>
      <c r="U814" s="9" t="s">
        <v>342</v>
      </c>
      <c r="W814" s="9"/>
      <c r="Y814" s="274" t="s">
        <v>383</v>
      </c>
      <c r="Z814" s="274"/>
      <c r="AC814"/>
    </row>
    <row r="815" spans="1:30" ht="23.25" customHeight="1" x14ac:dyDescent="0.25"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267"/>
      <c r="X815" s="267"/>
      <c r="Y815" s="267"/>
      <c r="Z815" s="267"/>
      <c r="AC815"/>
    </row>
    <row r="816" spans="1:30" ht="23.25" customHeight="1" x14ac:dyDescent="0.25"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267"/>
      <c r="X816" s="267"/>
      <c r="Y816" s="267"/>
      <c r="Z816" s="267"/>
      <c r="AC816"/>
    </row>
    <row r="817" spans="1:30" ht="23.25" customHeight="1" x14ac:dyDescent="0.25"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268" t="s">
        <v>384</v>
      </c>
      <c r="X817" s="268"/>
      <c r="Y817" s="268"/>
      <c r="Z817" s="268"/>
      <c r="AC817"/>
    </row>
    <row r="818" spans="1:30" ht="24.95" customHeight="1" x14ac:dyDescent="0.25">
      <c r="A818" s="48" t="s">
        <v>6</v>
      </c>
      <c r="B818" s="269" t="s">
        <v>7</v>
      </c>
      <c r="C818" s="269"/>
      <c r="D818" s="269"/>
      <c r="E818" s="269"/>
      <c r="F818" s="269"/>
      <c r="G818" s="269"/>
      <c r="H818" s="269"/>
      <c r="I818" s="269"/>
      <c r="J818" s="269"/>
      <c r="K818" s="269" t="s">
        <v>8</v>
      </c>
      <c r="L818" s="269"/>
      <c r="M818" s="269"/>
      <c r="N818" s="269"/>
      <c r="O818" s="269"/>
      <c r="P818" s="269"/>
      <c r="Q818" s="269"/>
      <c r="R818" s="269"/>
      <c r="S818" s="269"/>
      <c r="T818" s="269"/>
      <c r="U818" s="269"/>
      <c r="V818" s="269"/>
      <c r="W818" s="269"/>
      <c r="X818" s="269"/>
      <c r="Y818" s="269"/>
      <c r="Z818" s="269"/>
      <c r="AC818"/>
    </row>
    <row r="819" spans="1:30" ht="48.75" customHeight="1" x14ac:dyDescent="0.25">
      <c r="A819" s="48" t="s">
        <v>55</v>
      </c>
      <c r="B819" s="270" t="s">
        <v>56</v>
      </c>
      <c r="C819" s="270"/>
      <c r="D819" s="270"/>
      <c r="E819" s="270"/>
      <c r="F819" s="270"/>
      <c r="G819" s="270"/>
      <c r="H819" s="270"/>
      <c r="I819" s="270"/>
      <c r="J819" s="270"/>
      <c r="K819" s="11" t="s">
        <v>217</v>
      </c>
      <c r="L819" s="11" t="s">
        <v>220</v>
      </c>
      <c r="M819" s="11" t="s">
        <v>222</v>
      </c>
      <c r="N819" s="11" t="s">
        <v>224</v>
      </c>
      <c r="O819" s="11" t="s">
        <v>226</v>
      </c>
      <c r="P819" s="97"/>
      <c r="Q819" s="97"/>
      <c r="R819" s="97"/>
      <c r="S819" s="97"/>
      <c r="T819" s="97"/>
      <c r="U819" s="97"/>
      <c r="V819" s="97"/>
      <c r="W819" s="97"/>
      <c r="X819" s="97"/>
      <c r="Y819" s="97"/>
      <c r="Z819" s="48" t="s">
        <v>10</v>
      </c>
      <c r="AC819"/>
      <c r="AD819" t="s">
        <v>218</v>
      </c>
    </row>
    <row r="820" spans="1:30" ht="12.75" customHeight="1" x14ac:dyDescent="0.25">
      <c r="A820" s="12" t="s">
        <v>11</v>
      </c>
      <c r="B820" s="261" t="s">
        <v>12</v>
      </c>
      <c r="C820" s="261"/>
      <c r="D820" s="261"/>
      <c r="E820" s="261"/>
      <c r="F820" s="261"/>
      <c r="G820" s="261"/>
      <c r="H820" s="261"/>
      <c r="I820" s="261"/>
      <c r="J820" s="261"/>
      <c r="K820" s="13" t="s">
        <v>13</v>
      </c>
      <c r="L820" s="13" t="s">
        <v>14</v>
      </c>
      <c r="M820" s="13" t="s">
        <v>15</v>
      </c>
      <c r="N820" s="13" t="s">
        <v>16</v>
      </c>
      <c r="O820" s="13" t="s">
        <v>17</v>
      </c>
      <c r="P820" s="13" t="s">
        <v>18</v>
      </c>
      <c r="Q820" s="13" t="s">
        <v>19</v>
      </c>
      <c r="R820" s="13" t="s">
        <v>20</v>
      </c>
      <c r="S820" s="13" t="s">
        <v>21</v>
      </c>
      <c r="T820" s="13" t="s">
        <v>22</v>
      </c>
      <c r="U820" s="13" t="s">
        <v>23</v>
      </c>
      <c r="V820" s="13" t="s">
        <v>24</v>
      </c>
      <c r="W820" s="13" t="s">
        <v>25</v>
      </c>
      <c r="X820" s="13" t="s">
        <v>26</v>
      </c>
      <c r="Y820" s="13" t="s">
        <v>27</v>
      </c>
      <c r="Z820" s="13" t="s">
        <v>28</v>
      </c>
      <c r="AC820"/>
      <c r="AD820" s="39"/>
    </row>
    <row r="821" spans="1:30" ht="15" customHeight="1" x14ac:dyDescent="0.25">
      <c r="A821" s="288" t="s">
        <v>57</v>
      </c>
      <c r="B821" s="288"/>
      <c r="C821" s="288"/>
      <c r="D821" s="288"/>
      <c r="E821" s="288"/>
      <c r="F821" s="288"/>
      <c r="G821" s="288"/>
      <c r="H821" s="288"/>
      <c r="I821" s="288"/>
      <c r="J821" s="288"/>
      <c r="K821" s="289"/>
      <c r="L821" s="290"/>
      <c r="M821" s="290"/>
      <c r="N821" s="290"/>
      <c r="O821" s="290"/>
      <c r="P821" s="290"/>
      <c r="Q821" s="290"/>
      <c r="R821" s="290"/>
      <c r="S821" s="290"/>
      <c r="T821" s="290"/>
      <c r="U821" s="290"/>
      <c r="V821" s="290"/>
      <c r="W821" s="290"/>
      <c r="X821" s="290"/>
      <c r="Y821" s="290"/>
      <c r="Z821" s="291"/>
      <c r="AC821"/>
      <c r="AD821" s="52"/>
    </row>
    <row r="822" spans="1:30" ht="30" customHeight="1" x14ac:dyDescent="0.25">
      <c r="A822" s="15" t="s">
        <v>58</v>
      </c>
      <c r="B822" s="16" t="s">
        <v>333</v>
      </c>
      <c r="C822" s="286" t="s">
        <v>334</v>
      </c>
      <c r="D822" s="286"/>
      <c r="E822" s="286"/>
      <c r="F822" s="286"/>
      <c r="G822" s="286"/>
      <c r="H822" s="286"/>
      <c r="I822" s="286"/>
      <c r="J822" s="287"/>
      <c r="K822" s="55">
        <f>Z778</f>
        <v>3</v>
      </c>
      <c r="L822" s="98">
        <v>0</v>
      </c>
      <c r="M822" s="98">
        <v>0</v>
      </c>
      <c r="N822" s="98">
        <v>0</v>
      </c>
      <c r="O822" s="98">
        <v>0</v>
      </c>
      <c r="P822" s="97"/>
      <c r="Q822" s="97"/>
      <c r="R822" s="97"/>
      <c r="S822" s="97"/>
      <c r="T822" s="97"/>
      <c r="U822" s="97"/>
      <c r="V822" s="97"/>
      <c r="W822" s="97"/>
      <c r="X822" s="97"/>
      <c r="Y822" s="97"/>
      <c r="Z822" s="55">
        <f>SUM(K822:Y822)</f>
        <v>3</v>
      </c>
      <c r="AA822" s="17"/>
      <c r="AC822" s="36" t="s">
        <v>87</v>
      </c>
      <c r="AD822" s="3" t="s">
        <v>144</v>
      </c>
    </row>
    <row r="823" spans="1:30" ht="13.9" customHeight="1" x14ac:dyDescent="0.25">
      <c r="A823" s="15" t="s">
        <v>59</v>
      </c>
      <c r="B823" s="94"/>
      <c r="C823" s="277"/>
      <c r="D823" s="278"/>
      <c r="E823" s="278"/>
      <c r="F823" s="278"/>
      <c r="G823" s="278"/>
      <c r="H823" s="278"/>
      <c r="I823" s="278"/>
      <c r="J823" s="278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4"/>
      <c r="X823" s="94"/>
      <c r="Y823" s="94"/>
      <c r="Z823" s="94"/>
      <c r="AA823" s="17"/>
      <c r="AC823" s="36" t="s">
        <v>87</v>
      </c>
      <c r="AD823" s="3" t="s">
        <v>145</v>
      </c>
    </row>
    <row r="824" spans="1:30" ht="13.9" customHeight="1" x14ac:dyDescent="0.25">
      <c r="A824" s="15"/>
      <c r="B824" s="94"/>
      <c r="C824" s="277"/>
      <c r="D824" s="278"/>
      <c r="E824" s="278"/>
      <c r="F824" s="278"/>
      <c r="G824" s="278"/>
      <c r="H824" s="278"/>
      <c r="I824" s="278"/>
      <c r="J824" s="278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4"/>
      <c r="X824" s="94"/>
      <c r="Y824" s="94"/>
      <c r="Z824" s="94"/>
      <c r="AA824" s="17"/>
      <c r="AC824" s="36" t="s">
        <v>87</v>
      </c>
      <c r="AD824" s="3" t="s">
        <v>146</v>
      </c>
    </row>
    <row r="825" spans="1:30" ht="13.9" customHeight="1" x14ac:dyDescent="0.25">
      <c r="A825" s="15"/>
      <c r="B825" s="94"/>
      <c r="C825" s="277"/>
      <c r="D825" s="278"/>
      <c r="E825" s="278"/>
      <c r="F825" s="278"/>
      <c r="G825" s="278"/>
      <c r="H825" s="278"/>
      <c r="I825" s="278"/>
      <c r="J825" s="278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4"/>
      <c r="X825" s="94"/>
      <c r="Y825" s="94"/>
      <c r="Z825" s="94"/>
      <c r="AA825" s="17"/>
      <c r="AC825" s="36" t="s">
        <v>87</v>
      </c>
      <c r="AD825" s="3" t="s">
        <v>147</v>
      </c>
    </row>
    <row r="826" spans="1:30" ht="15" customHeight="1" x14ac:dyDescent="0.25">
      <c r="A826" s="15"/>
      <c r="B826" s="94"/>
      <c r="C826" s="277"/>
      <c r="D826" s="278"/>
      <c r="E826" s="278"/>
      <c r="F826" s="278"/>
      <c r="G826" s="278"/>
      <c r="H826" s="278"/>
      <c r="I826" s="278"/>
      <c r="J826" s="278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4"/>
      <c r="X826" s="94"/>
      <c r="Y826" s="94"/>
      <c r="Z826" s="94"/>
      <c r="AA826" s="17"/>
      <c r="AC826" s="36" t="s">
        <v>87</v>
      </c>
      <c r="AD826" s="3" t="s">
        <v>148</v>
      </c>
    </row>
    <row r="827" spans="1:30" ht="15" customHeight="1" x14ac:dyDescent="0.25">
      <c r="A827" s="15"/>
      <c r="B827" s="94"/>
      <c r="C827" s="277"/>
      <c r="D827" s="278"/>
      <c r="E827" s="278"/>
      <c r="F827" s="278"/>
      <c r="G827" s="278"/>
      <c r="H827" s="278"/>
      <c r="I827" s="278"/>
      <c r="J827" s="278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4"/>
      <c r="X827" s="94"/>
      <c r="Y827" s="94"/>
      <c r="Z827" s="94"/>
      <c r="AA827" s="17"/>
      <c r="AC827" s="36" t="s">
        <v>87</v>
      </c>
      <c r="AD827" s="3" t="s">
        <v>149</v>
      </c>
    </row>
    <row r="828" spans="1:30" ht="15" customHeight="1" x14ac:dyDescent="0.25">
      <c r="A828" s="15"/>
      <c r="B828" s="94"/>
      <c r="C828" s="277"/>
      <c r="D828" s="278"/>
      <c r="E828" s="278"/>
      <c r="F828" s="278"/>
      <c r="G828" s="278"/>
      <c r="H828" s="278"/>
      <c r="I828" s="278"/>
      <c r="J828" s="278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4"/>
      <c r="X828" s="94"/>
      <c r="Y828" s="94"/>
      <c r="Z828" s="94"/>
      <c r="AA828" s="17"/>
      <c r="AC828" s="36" t="s">
        <v>87</v>
      </c>
      <c r="AD828" s="3" t="s">
        <v>150</v>
      </c>
    </row>
    <row r="829" spans="1:30" ht="15" customHeight="1" x14ac:dyDescent="0.25">
      <c r="A829" s="15"/>
      <c r="B829" s="94"/>
      <c r="C829" s="277"/>
      <c r="D829" s="278"/>
      <c r="E829" s="278"/>
      <c r="F829" s="278"/>
      <c r="G829" s="278"/>
      <c r="H829" s="278"/>
      <c r="I829" s="278"/>
      <c r="J829" s="278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4"/>
      <c r="X829" s="94"/>
      <c r="Y829" s="94"/>
      <c r="Z829" s="94"/>
      <c r="AA829" s="17"/>
      <c r="AC829" s="36" t="s">
        <v>87</v>
      </c>
      <c r="AD829" s="3" t="s">
        <v>151</v>
      </c>
    </row>
    <row r="830" spans="1:30" ht="15" customHeight="1" x14ac:dyDescent="0.25">
      <c r="A830" s="15"/>
      <c r="B830" s="94"/>
      <c r="C830" s="277"/>
      <c r="D830" s="278"/>
      <c r="E830" s="278"/>
      <c r="F830" s="278"/>
      <c r="G830" s="278"/>
      <c r="H830" s="278"/>
      <c r="I830" s="278"/>
      <c r="J830" s="278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4"/>
      <c r="X830" s="94"/>
      <c r="Y830" s="94"/>
      <c r="Z830" s="94"/>
      <c r="AA830" s="17"/>
      <c r="AC830" s="36" t="s">
        <v>87</v>
      </c>
      <c r="AD830" s="3" t="s">
        <v>152</v>
      </c>
    </row>
    <row r="831" spans="1:30" ht="15" customHeight="1" x14ac:dyDescent="0.25">
      <c r="A831" s="15"/>
      <c r="B831" s="94"/>
      <c r="C831" s="277"/>
      <c r="D831" s="278"/>
      <c r="E831" s="278"/>
      <c r="F831" s="278"/>
      <c r="G831" s="278"/>
      <c r="H831" s="278"/>
      <c r="I831" s="278"/>
      <c r="J831" s="278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4"/>
      <c r="X831" s="94"/>
      <c r="Y831" s="94"/>
      <c r="Z831" s="94"/>
      <c r="AA831" s="17"/>
      <c r="AC831" s="36" t="s">
        <v>87</v>
      </c>
      <c r="AD831" s="3" t="s">
        <v>153</v>
      </c>
    </row>
    <row r="832" spans="1:30" ht="15" customHeight="1" x14ac:dyDescent="0.25">
      <c r="A832" s="15"/>
      <c r="B832" s="94"/>
      <c r="C832" s="277"/>
      <c r="D832" s="278"/>
      <c r="E832" s="278"/>
      <c r="F832" s="278"/>
      <c r="G832" s="278"/>
      <c r="H832" s="278"/>
      <c r="I832" s="278"/>
      <c r="J832" s="278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4"/>
      <c r="X832" s="94"/>
      <c r="Y832" s="94"/>
      <c r="Z832" s="94"/>
      <c r="AA832" s="17"/>
      <c r="AC832" s="36" t="s">
        <v>87</v>
      </c>
      <c r="AD832" s="3" t="s">
        <v>154</v>
      </c>
    </row>
    <row r="833" spans="1:30" ht="15" customHeight="1" x14ac:dyDescent="0.25">
      <c r="A833" s="18"/>
      <c r="B833" s="94"/>
      <c r="C833" s="277"/>
      <c r="D833" s="278"/>
      <c r="E833" s="278"/>
      <c r="F833" s="278"/>
      <c r="G833" s="278"/>
      <c r="H833" s="278"/>
      <c r="I833" s="278"/>
      <c r="J833" s="278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4"/>
      <c r="X833" s="94"/>
      <c r="Y833" s="94"/>
      <c r="Z833" s="94"/>
      <c r="AA833" s="17"/>
      <c r="AC833" s="36" t="s">
        <v>87</v>
      </c>
      <c r="AD833" s="3" t="s">
        <v>155</v>
      </c>
    </row>
    <row r="834" spans="1:30" ht="15" customHeight="1" x14ac:dyDescent="0.25">
      <c r="A834" s="18"/>
      <c r="B834" s="94"/>
      <c r="C834" s="277"/>
      <c r="D834" s="278"/>
      <c r="E834" s="278"/>
      <c r="F834" s="278"/>
      <c r="G834" s="278"/>
      <c r="H834" s="278"/>
      <c r="I834" s="278"/>
      <c r="J834" s="278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4"/>
      <c r="X834" s="94"/>
      <c r="Y834" s="94"/>
      <c r="Z834" s="94"/>
      <c r="AA834" s="17"/>
      <c r="AC834" s="36" t="s">
        <v>87</v>
      </c>
      <c r="AD834" s="3" t="s">
        <v>156</v>
      </c>
    </row>
    <row r="835" spans="1:30" ht="30" customHeight="1" x14ac:dyDescent="0.25">
      <c r="A835" s="19" t="s">
        <v>34</v>
      </c>
      <c r="B835" s="284" t="s">
        <v>397</v>
      </c>
      <c r="C835" s="279"/>
      <c r="D835" s="279"/>
      <c r="E835" s="279"/>
      <c r="F835" s="279"/>
      <c r="G835" s="279"/>
      <c r="H835" s="279"/>
      <c r="I835" s="279"/>
      <c r="J835" s="285"/>
      <c r="K835" s="57">
        <f>SUM(K822:K834)</f>
        <v>3</v>
      </c>
      <c r="L835" s="57">
        <f>SUM(L822:L834)</f>
        <v>0</v>
      </c>
      <c r="M835" s="57">
        <f>SUM(M822:M834)</f>
        <v>0</v>
      </c>
      <c r="N835" s="57">
        <f>SUM(N822:N834)</f>
        <v>0</v>
      </c>
      <c r="O835" s="57">
        <f>SUM(O822:O834)</f>
        <v>0</v>
      </c>
      <c r="P835" s="97"/>
      <c r="Q835" s="97"/>
      <c r="R835" s="97"/>
      <c r="S835" s="97"/>
      <c r="T835" s="97"/>
      <c r="U835" s="97"/>
      <c r="V835" s="97"/>
      <c r="W835" s="97"/>
      <c r="X835" s="97"/>
      <c r="Y835" s="97"/>
      <c r="Z835" s="57">
        <f>SUM(K835:Y835)</f>
        <v>3</v>
      </c>
      <c r="AC835" s="36" t="s">
        <v>87</v>
      </c>
      <c r="AD835" s="1" t="s">
        <v>184</v>
      </c>
    </row>
    <row r="836" spans="1:30" ht="30" customHeight="1" x14ac:dyDescent="0.25">
      <c r="A836" s="20" t="s">
        <v>58</v>
      </c>
      <c r="B836" s="21" t="s">
        <v>335</v>
      </c>
      <c r="C836" s="286" t="s">
        <v>336</v>
      </c>
      <c r="D836" s="286"/>
      <c r="E836" s="286"/>
      <c r="F836" s="286"/>
      <c r="G836" s="286"/>
      <c r="H836" s="286"/>
      <c r="I836" s="286"/>
      <c r="J836" s="287"/>
      <c r="K836" s="55">
        <f>Z792</f>
        <v>2</v>
      </c>
      <c r="L836" s="98">
        <v>0</v>
      </c>
      <c r="M836" s="98">
        <v>1</v>
      </c>
      <c r="N836" s="98">
        <v>0</v>
      </c>
      <c r="O836" s="98">
        <v>0</v>
      </c>
      <c r="P836" s="97"/>
      <c r="Q836" s="97"/>
      <c r="R836" s="97"/>
      <c r="S836" s="97"/>
      <c r="T836" s="97"/>
      <c r="U836" s="97"/>
      <c r="V836" s="97"/>
      <c r="W836" s="97"/>
      <c r="X836" s="97"/>
      <c r="Y836" s="97"/>
      <c r="Z836" s="55">
        <f>SUM(K836:Y836)</f>
        <v>3</v>
      </c>
      <c r="AA836" s="17"/>
      <c r="AC836" s="36" t="s">
        <v>87</v>
      </c>
      <c r="AD836" s="3" t="s">
        <v>157</v>
      </c>
    </row>
    <row r="837" spans="1:30" ht="13.9" customHeight="1" x14ac:dyDescent="0.25">
      <c r="A837" s="22" t="s">
        <v>59</v>
      </c>
      <c r="B837" s="49" t="s">
        <v>102</v>
      </c>
      <c r="C837" s="278" t="s">
        <v>337</v>
      </c>
      <c r="D837" s="278"/>
      <c r="E837" s="278"/>
      <c r="F837" s="278"/>
      <c r="G837" s="278"/>
      <c r="H837" s="278"/>
      <c r="I837" s="278"/>
      <c r="J837" s="278"/>
      <c r="K837" s="55">
        <f>Z793</f>
        <v>0</v>
      </c>
      <c r="L837" s="98">
        <v>0</v>
      </c>
      <c r="M837" s="98">
        <v>0</v>
      </c>
      <c r="N837" s="98">
        <v>0</v>
      </c>
      <c r="O837" s="98">
        <v>0</v>
      </c>
      <c r="P837" s="97"/>
      <c r="Q837" s="97"/>
      <c r="R837" s="97"/>
      <c r="S837" s="97"/>
      <c r="T837" s="97"/>
      <c r="U837" s="97"/>
      <c r="V837" s="97"/>
      <c r="W837" s="97"/>
      <c r="X837" s="97"/>
      <c r="Y837" s="97"/>
      <c r="Z837" s="55">
        <f>SUM(K837:Y837)</f>
        <v>0</v>
      </c>
      <c r="AA837" s="17"/>
      <c r="AC837" s="36" t="s">
        <v>87</v>
      </c>
      <c r="AD837" s="3" t="s">
        <v>158</v>
      </c>
    </row>
    <row r="838" spans="1:30" ht="13.9" customHeight="1" x14ac:dyDescent="0.25">
      <c r="A838" s="18"/>
      <c r="B838" s="49" t="s">
        <v>229</v>
      </c>
      <c r="C838" s="278" t="s">
        <v>338</v>
      </c>
      <c r="D838" s="278"/>
      <c r="E838" s="278"/>
      <c r="F838" s="278"/>
      <c r="G838" s="278"/>
      <c r="H838" s="278"/>
      <c r="I838" s="278"/>
      <c r="J838" s="278"/>
      <c r="K838" s="55">
        <f>Z794</f>
        <v>0</v>
      </c>
      <c r="L838" s="98">
        <v>0</v>
      </c>
      <c r="M838" s="98">
        <v>0</v>
      </c>
      <c r="N838" s="98">
        <v>0</v>
      </c>
      <c r="O838" s="98">
        <v>0</v>
      </c>
      <c r="P838" s="97"/>
      <c r="Q838" s="97"/>
      <c r="R838" s="97"/>
      <c r="S838" s="97"/>
      <c r="T838" s="97"/>
      <c r="U838" s="97"/>
      <c r="V838" s="97"/>
      <c r="W838" s="97"/>
      <c r="X838" s="97"/>
      <c r="Y838" s="97"/>
      <c r="Z838" s="55">
        <f>SUM(K838:Y838)</f>
        <v>0</v>
      </c>
      <c r="AA838" s="17"/>
      <c r="AC838" s="36" t="s">
        <v>87</v>
      </c>
      <c r="AD838" s="3" t="s">
        <v>159</v>
      </c>
    </row>
    <row r="839" spans="1:30" ht="13.9" customHeight="1" x14ac:dyDescent="0.25">
      <c r="A839" s="18"/>
      <c r="B839" s="96"/>
      <c r="C839" s="277"/>
      <c r="D839" s="278"/>
      <c r="E839" s="278"/>
      <c r="F839" s="278"/>
      <c r="G839" s="278"/>
      <c r="H839" s="278"/>
      <c r="I839" s="278"/>
      <c r="J839" s="278"/>
      <c r="K839" s="96"/>
      <c r="L839" s="96"/>
      <c r="M839" s="96"/>
      <c r="N839" s="96"/>
      <c r="O839" s="96"/>
      <c r="P839" s="96"/>
      <c r="Q839" s="96"/>
      <c r="R839" s="96"/>
      <c r="S839" s="96"/>
      <c r="T839" s="96"/>
      <c r="U839" s="96"/>
      <c r="V839" s="96"/>
      <c r="W839" s="96"/>
      <c r="X839" s="96"/>
      <c r="Y839" s="96"/>
      <c r="Z839" s="96"/>
      <c r="AA839" s="17"/>
      <c r="AC839" s="36" t="s">
        <v>87</v>
      </c>
      <c r="AD839" s="3" t="s">
        <v>160</v>
      </c>
    </row>
    <row r="840" spans="1:30" ht="13.5" customHeight="1" x14ac:dyDescent="0.25">
      <c r="A840" s="18"/>
      <c r="B840" s="96"/>
      <c r="C840" s="277"/>
      <c r="D840" s="278"/>
      <c r="E840" s="278"/>
      <c r="F840" s="278"/>
      <c r="G840" s="278"/>
      <c r="H840" s="278"/>
      <c r="I840" s="278"/>
      <c r="J840" s="278"/>
      <c r="K840" s="96"/>
      <c r="L840" s="96"/>
      <c r="M840" s="96"/>
      <c r="N840" s="96"/>
      <c r="O840" s="96"/>
      <c r="P840" s="96"/>
      <c r="Q840" s="96"/>
      <c r="R840" s="96"/>
      <c r="S840" s="96"/>
      <c r="T840" s="96"/>
      <c r="U840" s="96"/>
      <c r="V840" s="96"/>
      <c r="W840" s="96"/>
      <c r="X840" s="96"/>
      <c r="Y840" s="96"/>
      <c r="Z840" s="96"/>
      <c r="AA840" s="17"/>
      <c r="AC840" s="36" t="s">
        <v>87</v>
      </c>
      <c r="AD840" s="3" t="s">
        <v>161</v>
      </c>
    </row>
    <row r="841" spans="1:30" ht="13.5" customHeight="1" x14ac:dyDescent="0.25">
      <c r="A841" s="18"/>
      <c r="B841" s="96"/>
      <c r="C841" s="277"/>
      <c r="D841" s="278"/>
      <c r="E841" s="278"/>
      <c r="F841" s="278"/>
      <c r="G841" s="278"/>
      <c r="H841" s="278"/>
      <c r="I841" s="278"/>
      <c r="J841" s="278"/>
      <c r="K841" s="96"/>
      <c r="L841" s="96"/>
      <c r="M841" s="96"/>
      <c r="N841" s="96"/>
      <c r="O841" s="96"/>
      <c r="P841" s="96"/>
      <c r="Q841" s="96"/>
      <c r="R841" s="96"/>
      <c r="S841" s="96"/>
      <c r="T841" s="96"/>
      <c r="U841" s="96"/>
      <c r="V841" s="96"/>
      <c r="W841" s="96"/>
      <c r="X841" s="96"/>
      <c r="Y841" s="96"/>
      <c r="Z841" s="96"/>
      <c r="AA841" s="17"/>
      <c r="AC841" s="36" t="s">
        <v>87</v>
      </c>
      <c r="AD841" s="3" t="s">
        <v>162</v>
      </c>
    </row>
    <row r="842" spans="1:30" ht="13.5" customHeight="1" x14ac:dyDescent="0.25">
      <c r="A842" s="18"/>
      <c r="B842" s="96"/>
      <c r="C842" s="277"/>
      <c r="D842" s="278"/>
      <c r="E842" s="278"/>
      <c r="F842" s="278"/>
      <c r="G842" s="278"/>
      <c r="H842" s="278"/>
      <c r="I842" s="278"/>
      <c r="J842" s="278"/>
      <c r="K842" s="96"/>
      <c r="L842" s="96"/>
      <c r="M842" s="96"/>
      <c r="N842" s="96"/>
      <c r="O842" s="96"/>
      <c r="P842" s="96"/>
      <c r="Q842" s="96"/>
      <c r="R842" s="96"/>
      <c r="S842" s="96"/>
      <c r="T842" s="96"/>
      <c r="U842" s="96"/>
      <c r="V842" s="96"/>
      <c r="W842" s="96"/>
      <c r="X842" s="96"/>
      <c r="Y842" s="96"/>
      <c r="Z842" s="96"/>
      <c r="AA842" s="17"/>
      <c r="AC842" s="36" t="s">
        <v>87</v>
      </c>
      <c r="AD842" s="3" t="s">
        <v>163</v>
      </c>
    </row>
    <row r="843" spans="1:30" ht="13.5" customHeight="1" x14ac:dyDescent="0.25">
      <c r="A843" s="18"/>
      <c r="B843" s="96"/>
      <c r="C843" s="277"/>
      <c r="D843" s="278"/>
      <c r="E843" s="278"/>
      <c r="F843" s="278"/>
      <c r="G843" s="278"/>
      <c r="H843" s="278"/>
      <c r="I843" s="278"/>
      <c r="J843" s="278"/>
      <c r="K843" s="96"/>
      <c r="L843" s="96"/>
      <c r="M843" s="96"/>
      <c r="N843" s="96"/>
      <c r="O843" s="96"/>
      <c r="P843" s="96"/>
      <c r="Q843" s="96"/>
      <c r="R843" s="96"/>
      <c r="S843" s="96"/>
      <c r="T843" s="96"/>
      <c r="U843" s="96"/>
      <c r="V843" s="96"/>
      <c r="W843" s="96"/>
      <c r="X843" s="96"/>
      <c r="Y843" s="96"/>
      <c r="Z843" s="96"/>
      <c r="AA843" s="17"/>
      <c r="AC843" s="36" t="s">
        <v>87</v>
      </c>
      <c r="AD843" s="3" t="s">
        <v>164</v>
      </c>
    </row>
    <row r="844" spans="1:30" ht="13.5" customHeight="1" x14ac:dyDescent="0.25">
      <c r="A844" s="18"/>
      <c r="B844" s="96"/>
      <c r="C844" s="277"/>
      <c r="D844" s="278"/>
      <c r="E844" s="278"/>
      <c r="F844" s="278"/>
      <c r="G844" s="278"/>
      <c r="H844" s="278"/>
      <c r="I844" s="278"/>
      <c r="J844" s="278"/>
      <c r="K844" s="96"/>
      <c r="L844" s="96"/>
      <c r="M844" s="96"/>
      <c r="N844" s="96"/>
      <c r="O844" s="96"/>
      <c r="P844" s="96"/>
      <c r="Q844" s="96"/>
      <c r="R844" s="96"/>
      <c r="S844" s="96"/>
      <c r="T844" s="96"/>
      <c r="U844" s="96"/>
      <c r="V844" s="96"/>
      <c r="W844" s="96"/>
      <c r="X844" s="96"/>
      <c r="Y844" s="96"/>
      <c r="Z844" s="96"/>
      <c r="AA844" s="17"/>
      <c r="AC844" s="36" t="s">
        <v>87</v>
      </c>
      <c r="AD844" s="3" t="s">
        <v>165</v>
      </c>
    </row>
    <row r="845" spans="1:30" ht="13.5" customHeight="1" x14ac:dyDescent="0.25">
      <c r="A845" s="18"/>
      <c r="B845" s="96"/>
      <c r="C845" s="277"/>
      <c r="D845" s="278"/>
      <c r="E845" s="278"/>
      <c r="F845" s="278"/>
      <c r="G845" s="278"/>
      <c r="H845" s="278"/>
      <c r="I845" s="278"/>
      <c r="J845" s="278"/>
      <c r="K845" s="96"/>
      <c r="L845" s="96"/>
      <c r="M845" s="96"/>
      <c r="N845" s="96"/>
      <c r="O845" s="96"/>
      <c r="P845" s="96"/>
      <c r="Q845" s="96"/>
      <c r="R845" s="96"/>
      <c r="S845" s="96"/>
      <c r="T845" s="96"/>
      <c r="U845" s="96"/>
      <c r="V845" s="96"/>
      <c r="W845" s="96"/>
      <c r="X845" s="96"/>
      <c r="Y845" s="96"/>
      <c r="Z845" s="96"/>
      <c r="AA845" s="17"/>
      <c r="AC845" s="36" t="s">
        <v>87</v>
      </c>
      <c r="AD845" s="3" t="s">
        <v>166</v>
      </c>
    </row>
    <row r="846" spans="1:30" ht="13.5" customHeight="1" x14ac:dyDescent="0.25">
      <c r="A846" s="18"/>
      <c r="B846" s="96"/>
      <c r="C846" s="277"/>
      <c r="D846" s="278"/>
      <c r="E846" s="278"/>
      <c r="F846" s="278"/>
      <c r="G846" s="278"/>
      <c r="H846" s="278"/>
      <c r="I846" s="278"/>
      <c r="J846" s="278"/>
      <c r="K846" s="96"/>
      <c r="L846" s="96"/>
      <c r="M846" s="96"/>
      <c r="N846" s="96"/>
      <c r="O846" s="96"/>
      <c r="P846" s="96"/>
      <c r="Q846" s="96"/>
      <c r="R846" s="96"/>
      <c r="S846" s="96"/>
      <c r="T846" s="96"/>
      <c r="U846" s="96"/>
      <c r="V846" s="96"/>
      <c r="W846" s="96"/>
      <c r="X846" s="96"/>
      <c r="Y846" s="96"/>
      <c r="Z846" s="96"/>
      <c r="AA846" s="17"/>
      <c r="AC846" s="36" t="s">
        <v>87</v>
      </c>
      <c r="AD846" s="3" t="s">
        <v>167</v>
      </c>
    </row>
    <row r="847" spans="1:30" ht="13.5" customHeight="1" x14ac:dyDescent="0.25">
      <c r="A847" s="18"/>
      <c r="B847" s="96"/>
      <c r="C847" s="277"/>
      <c r="D847" s="278"/>
      <c r="E847" s="278"/>
      <c r="F847" s="278"/>
      <c r="G847" s="278"/>
      <c r="H847" s="278"/>
      <c r="I847" s="278"/>
      <c r="J847" s="278"/>
      <c r="K847" s="96"/>
      <c r="L847" s="96"/>
      <c r="M847" s="96"/>
      <c r="N847" s="96"/>
      <c r="O847" s="96"/>
      <c r="P847" s="96"/>
      <c r="Q847" s="96"/>
      <c r="R847" s="96"/>
      <c r="S847" s="96"/>
      <c r="T847" s="96"/>
      <c r="U847" s="96"/>
      <c r="V847" s="96"/>
      <c r="W847" s="96"/>
      <c r="X847" s="96"/>
      <c r="Y847" s="96"/>
      <c r="Z847" s="96"/>
      <c r="AA847" s="17"/>
      <c r="AC847" s="36" t="s">
        <v>87</v>
      </c>
      <c r="AD847" s="3" t="s">
        <v>168</v>
      </c>
    </row>
    <row r="848" spans="1:30" ht="13.5" customHeight="1" x14ac:dyDescent="0.25">
      <c r="A848" s="18"/>
      <c r="B848" s="96"/>
      <c r="C848" s="277"/>
      <c r="D848" s="278"/>
      <c r="E848" s="278"/>
      <c r="F848" s="278"/>
      <c r="G848" s="278"/>
      <c r="H848" s="278"/>
      <c r="I848" s="278"/>
      <c r="J848" s="278"/>
      <c r="K848" s="96"/>
      <c r="L848" s="96"/>
      <c r="M848" s="96"/>
      <c r="N848" s="96"/>
      <c r="O848" s="96"/>
      <c r="P848" s="96"/>
      <c r="Q848" s="96"/>
      <c r="R848" s="96"/>
      <c r="S848" s="96"/>
      <c r="T848" s="96"/>
      <c r="U848" s="96"/>
      <c r="V848" s="96"/>
      <c r="W848" s="96"/>
      <c r="X848" s="96"/>
      <c r="Y848" s="96"/>
      <c r="Z848" s="96"/>
      <c r="AA848" s="17"/>
      <c r="AC848" s="1" t="s">
        <v>87</v>
      </c>
      <c r="AD848" s="3" t="s">
        <v>169</v>
      </c>
    </row>
    <row r="849" spans="1:30" ht="30" customHeight="1" x14ac:dyDescent="0.25">
      <c r="A849" s="19" t="s">
        <v>34</v>
      </c>
      <c r="B849" s="279" t="s">
        <v>397</v>
      </c>
      <c r="C849" s="280"/>
      <c r="D849" s="280"/>
      <c r="E849" s="280"/>
      <c r="F849" s="280"/>
      <c r="G849" s="280"/>
      <c r="H849" s="280"/>
      <c r="I849" s="280"/>
      <c r="J849" s="281"/>
      <c r="K849" s="57">
        <f>SUM(K836:K848)</f>
        <v>2</v>
      </c>
      <c r="L849" s="57">
        <f>SUM(L836:L848)</f>
        <v>0</v>
      </c>
      <c r="M849" s="57">
        <f>SUM(M836:M848)</f>
        <v>1</v>
      </c>
      <c r="N849" s="57">
        <f>SUM(N836:N848)</f>
        <v>0</v>
      </c>
      <c r="O849" s="57">
        <f>SUM(O836:O848)</f>
        <v>0</v>
      </c>
      <c r="P849" s="97"/>
      <c r="Q849" s="97"/>
      <c r="R849" s="97"/>
      <c r="S849" s="97"/>
      <c r="T849" s="97"/>
      <c r="U849" s="97"/>
      <c r="V849" s="97"/>
      <c r="W849" s="97"/>
      <c r="X849" s="97"/>
      <c r="Y849" s="97"/>
      <c r="Z849" s="57">
        <f>SUM(K849:Y849)</f>
        <v>3</v>
      </c>
      <c r="AC849" s="1" t="s">
        <v>87</v>
      </c>
      <c r="AD849" s="1" t="s">
        <v>184</v>
      </c>
    </row>
    <row r="850" spans="1:30" ht="15.75" customHeight="1" x14ac:dyDescent="0.25">
      <c r="AA850" s="1" t="s">
        <v>97</v>
      </c>
      <c r="AC850"/>
    </row>
    <row r="851" spans="1:30" ht="16.5" customHeight="1" x14ac:dyDescent="0.25">
      <c r="C851" s="253" t="s">
        <v>36</v>
      </c>
      <c r="D851" s="254"/>
      <c r="E851" s="254"/>
      <c r="F851" s="254"/>
      <c r="G851" s="254"/>
      <c r="H851" s="254"/>
      <c r="I851" s="254"/>
      <c r="J851" s="254"/>
      <c r="K851" s="254"/>
      <c r="L851" s="254"/>
      <c r="M851" s="254"/>
      <c r="N851" s="253" t="s">
        <v>42</v>
      </c>
      <c r="O851" s="254"/>
      <c r="P851" s="254"/>
      <c r="Q851" s="254"/>
      <c r="R851" s="254"/>
      <c r="S851" s="254"/>
      <c r="T851" s="254"/>
      <c r="U851" s="254"/>
      <c r="V851" s="254"/>
      <c r="W851" s="254"/>
      <c r="X851" s="254"/>
      <c r="Y851" s="255"/>
      <c r="AC851"/>
    </row>
    <row r="852" spans="1:30" ht="24" customHeight="1" x14ac:dyDescent="0.25">
      <c r="A852" s="23"/>
      <c r="B852" s="6"/>
      <c r="C852" s="282" t="s">
        <v>403</v>
      </c>
      <c r="D852" s="283"/>
      <c r="E852" s="283"/>
      <c r="F852" s="282" t="s">
        <v>404</v>
      </c>
      <c r="G852" s="283"/>
      <c r="H852" s="283"/>
      <c r="I852" s="282" t="s">
        <v>405</v>
      </c>
      <c r="J852" s="283"/>
      <c r="K852" s="282" t="s">
        <v>406</v>
      </c>
      <c r="L852" s="282" t="s">
        <v>407</v>
      </c>
      <c r="M852" s="283"/>
      <c r="N852" s="219" t="s">
        <v>403</v>
      </c>
      <c r="O852" s="220" t="s">
        <v>404</v>
      </c>
      <c r="P852" s="282" t="s">
        <v>405</v>
      </c>
      <c r="Q852" s="283"/>
      <c r="R852" s="282" t="s">
        <v>406</v>
      </c>
      <c r="S852" s="283"/>
      <c r="T852" s="282" t="s">
        <v>407</v>
      </c>
      <c r="U852" s="283"/>
      <c r="V852" s="282" t="s">
        <v>408</v>
      </c>
      <c r="W852" s="283"/>
      <c r="X852" s="221" t="s">
        <v>409</v>
      </c>
      <c r="Y852" s="222" t="s">
        <v>410</v>
      </c>
      <c r="AC852"/>
    </row>
    <row r="853" spans="1:30" ht="24" customHeight="1" x14ac:dyDescent="0.25">
      <c r="A853" s="24"/>
      <c r="B853" s="25"/>
      <c r="C853" s="283"/>
      <c r="D853" s="283"/>
      <c r="E853" s="283"/>
      <c r="F853" s="283"/>
      <c r="G853" s="283"/>
      <c r="H853" s="283"/>
      <c r="I853" s="283"/>
      <c r="J853" s="283"/>
      <c r="K853" s="283"/>
      <c r="L853" s="283"/>
      <c r="M853" s="283"/>
      <c r="N853" s="223" t="s">
        <v>411</v>
      </c>
      <c r="O853" s="224" t="s">
        <v>412</v>
      </c>
      <c r="P853" s="275" t="s">
        <v>413</v>
      </c>
      <c r="Q853" s="276"/>
      <c r="R853" s="275" t="s">
        <v>414</v>
      </c>
      <c r="S853" s="276"/>
      <c r="T853" s="275" t="s">
        <v>415</v>
      </c>
      <c r="U853" s="276"/>
      <c r="V853" s="275" t="s">
        <v>416</v>
      </c>
      <c r="W853" s="276"/>
      <c r="X853" s="225" t="s">
        <v>417</v>
      </c>
      <c r="Y853" s="226" t="s">
        <v>418</v>
      </c>
      <c r="AC853"/>
    </row>
    <row r="854" spans="1:30" ht="15" customHeight="1" x14ac:dyDescent="0.25">
      <c r="AC854"/>
    </row>
    <row r="855" spans="1:30" ht="16.5" customHeight="1" x14ac:dyDescent="0.25">
      <c r="J855" s="273"/>
      <c r="K855" s="273"/>
      <c r="L855" s="273"/>
      <c r="M855" s="273"/>
      <c r="N855" s="273"/>
      <c r="O855" s="273"/>
      <c r="P855" s="273"/>
      <c r="Q855" s="273"/>
      <c r="R855" s="273"/>
      <c r="S855" s="273"/>
      <c r="T855" s="273"/>
      <c r="U855" s="273"/>
      <c r="V855" s="273"/>
      <c r="W855" s="273"/>
      <c r="X855" s="6"/>
      <c r="Y855" s="7"/>
      <c r="Z855" s="7"/>
      <c r="AA855" s="8"/>
      <c r="AC855"/>
      <c r="AD855" t="s">
        <v>363</v>
      </c>
    </row>
    <row r="856" spans="1:30" ht="22.5" customHeight="1" x14ac:dyDescent="0.25">
      <c r="A856" s="45"/>
      <c r="B856" s="23"/>
      <c r="C856" s="23"/>
      <c r="D856" s="23"/>
      <c r="E856" s="23"/>
      <c r="F856" s="23"/>
      <c r="G856" s="23"/>
      <c r="H856" s="23"/>
      <c r="I856" s="23"/>
      <c r="J856" s="271" t="s">
        <v>1</v>
      </c>
      <c r="K856" s="271"/>
      <c r="L856" s="271"/>
      <c r="M856" s="271"/>
      <c r="N856" s="9" t="s">
        <v>341</v>
      </c>
      <c r="O856" s="9"/>
      <c r="P856" s="9"/>
      <c r="Q856" s="9"/>
      <c r="R856" s="9" t="s">
        <v>3</v>
      </c>
      <c r="S856" s="9"/>
      <c r="T856" s="9"/>
      <c r="U856" s="9" t="s">
        <v>340</v>
      </c>
      <c r="W856" s="9"/>
      <c r="X856" s="10"/>
      <c r="Y856" s="272" t="s">
        <v>85</v>
      </c>
      <c r="Z856" s="272"/>
      <c r="AC856"/>
    </row>
    <row r="857" spans="1:30" ht="22.5" customHeight="1" x14ac:dyDescent="0.25">
      <c r="A857" s="45"/>
      <c r="B857" s="23"/>
      <c r="C857" s="23"/>
      <c r="D857" s="23"/>
      <c r="E857" s="23"/>
      <c r="F857" s="23"/>
      <c r="G857" s="23"/>
      <c r="H857" s="23"/>
      <c r="I857" s="23"/>
      <c r="J857" s="271" t="s">
        <v>2</v>
      </c>
      <c r="K857" s="271"/>
      <c r="L857" s="271"/>
      <c r="M857" s="271"/>
      <c r="N857" s="9" t="s">
        <v>340</v>
      </c>
      <c r="O857" s="9"/>
      <c r="P857" s="9"/>
      <c r="Q857" s="9"/>
      <c r="R857" s="9" t="s">
        <v>4</v>
      </c>
      <c r="S857" s="9"/>
      <c r="T857" s="9"/>
      <c r="U857" s="9" t="s">
        <v>339</v>
      </c>
      <c r="W857" s="9"/>
      <c r="X857" s="10"/>
      <c r="Y857" s="272"/>
      <c r="Z857" s="272"/>
      <c r="AC857"/>
    </row>
    <row r="858" spans="1:30" ht="22.5" customHeight="1" x14ac:dyDescent="0.25">
      <c r="A858" s="45"/>
      <c r="B858" s="23"/>
      <c r="C858" s="23"/>
      <c r="D858" s="23"/>
      <c r="E858" s="23"/>
      <c r="F858" s="23"/>
      <c r="G858" s="23"/>
      <c r="H858" s="23"/>
      <c r="I858" s="23"/>
      <c r="J858" s="273"/>
      <c r="K858" s="273"/>
      <c r="L858" s="273"/>
      <c r="M858" s="273"/>
      <c r="N858" s="9"/>
      <c r="O858" s="9"/>
      <c r="P858" s="9"/>
      <c r="Q858" s="9"/>
      <c r="R858" s="9" t="s">
        <v>5</v>
      </c>
      <c r="S858" s="9"/>
      <c r="T858" s="9"/>
      <c r="U858" s="9" t="s">
        <v>342</v>
      </c>
      <c r="W858" s="9"/>
      <c r="Y858" s="274" t="s">
        <v>363</v>
      </c>
      <c r="Z858" s="274"/>
      <c r="AC858"/>
    </row>
    <row r="859" spans="1:30" ht="23.25" customHeight="1" x14ac:dyDescent="0.25">
      <c r="A859" s="45"/>
      <c r="B859" s="23"/>
      <c r="C859" s="23"/>
      <c r="D859" s="23"/>
      <c r="E859" s="23"/>
      <c r="F859" s="23"/>
      <c r="G859" s="23"/>
      <c r="H859" s="23"/>
      <c r="I859" s="23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267"/>
      <c r="X859" s="267"/>
      <c r="Y859" s="267"/>
      <c r="Z859" s="267"/>
      <c r="AC859"/>
    </row>
    <row r="860" spans="1:30" ht="23.25" customHeight="1" x14ac:dyDescent="0.25">
      <c r="A860" s="45"/>
      <c r="B860" s="23"/>
      <c r="C860" s="23"/>
      <c r="D860" s="23"/>
      <c r="E860" s="23"/>
      <c r="F860" s="23"/>
      <c r="G860" s="23"/>
      <c r="H860" s="23"/>
      <c r="I860" s="23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267"/>
      <c r="X860" s="267"/>
      <c r="Y860" s="267"/>
      <c r="Z860" s="267"/>
      <c r="AC860"/>
    </row>
    <row r="861" spans="1:30" ht="23.25" customHeight="1" x14ac:dyDescent="0.25">
      <c r="A861" s="45"/>
      <c r="B861" s="23"/>
      <c r="C861" s="23"/>
      <c r="D861" s="23"/>
      <c r="E861" s="23"/>
      <c r="F861" s="23"/>
      <c r="G861" s="23"/>
      <c r="H861" s="23"/>
      <c r="I861" s="23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268" t="s">
        <v>364</v>
      </c>
      <c r="X861" s="268"/>
      <c r="Y861" s="268"/>
      <c r="Z861" s="268"/>
      <c r="AC861"/>
    </row>
    <row r="862" spans="1:30" ht="24.95" customHeight="1" x14ac:dyDescent="0.25">
      <c r="A862" s="48" t="s">
        <v>6</v>
      </c>
      <c r="B862" s="269" t="s">
        <v>7</v>
      </c>
      <c r="C862" s="269"/>
      <c r="D862" s="269"/>
      <c r="E862" s="269"/>
      <c r="F862" s="269"/>
      <c r="G862" s="269"/>
      <c r="H862" s="269"/>
      <c r="I862" s="269"/>
      <c r="J862" s="269"/>
      <c r="K862" s="269" t="s">
        <v>8</v>
      </c>
      <c r="L862" s="269"/>
      <c r="M862" s="269"/>
      <c r="N862" s="269"/>
      <c r="O862" s="269"/>
      <c r="P862" s="269"/>
      <c r="Q862" s="269"/>
      <c r="R862" s="269"/>
      <c r="S862" s="269"/>
      <c r="T862" s="269"/>
      <c r="U862" s="269"/>
      <c r="V862" s="269"/>
      <c r="W862" s="269"/>
      <c r="X862" s="269"/>
      <c r="Y862" s="269"/>
      <c r="Z862" s="269"/>
      <c r="AC862"/>
    </row>
    <row r="863" spans="1:30" ht="48.75" customHeight="1" x14ac:dyDescent="0.25">
      <c r="A863" s="48" t="s">
        <v>60</v>
      </c>
      <c r="B863" s="270" t="s">
        <v>61</v>
      </c>
      <c r="C863" s="270"/>
      <c r="D863" s="270"/>
      <c r="E863" s="270"/>
      <c r="F863" s="270"/>
      <c r="G863" s="270"/>
      <c r="H863" s="270"/>
      <c r="I863" s="270"/>
      <c r="J863" s="270"/>
      <c r="K863" s="11" t="s">
        <v>187</v>
      </c>
      <c r="L863" s="11" t="s">
        <v>189</v>
      </c>
      <c r="M863" s="11" t="s">
        <v>191</v>
      </c>
      <c r="N863" s="11" t="s">
        <v>193</v>
      </c>
      <c r="O863" s="11" t="s">
        <v>195</v>
      </c>
      <c r="P863" s="11" t="s">
        <v>197</v>
      </c>
      <c r="Q863" s="11" t="s">
        <v>199</v>
      </c>
      <c r="R863" s="11" t="s">
        <v>201</v>
      </c>
      <c r="S863" s="11" t="s">
        <v>203</v>
      </c>
      <c r="T863" s="11" t="s">
        <v>205</v>
      </c>
      <c r="U863" s="11" t="s">
        <v>207</v>
      </c>
      <c r="V863" s="11" t="s">
        <v>209</v>
      </c>
      <c r="W863" s="11" t="s">
        <v>211</v>
      </c>
      <c r="X863" s="11" t="s">
        <v>213</v>
      </c>
      <c r="Y863" s="11" t="s">
        <v>215</v>
      </c>
      <c r="Z863" s="48" t="s">
        <v>10</v>
      </c>
      <c r="AC863"/>
      <c r="AD863" t="s">
        <v>185</v>
      </c>
    </row>
    <row r="864" spans="1:30" ht="12.75" customHeight="1" x14ac:dyDescent="0.25">
      <c r="A864" s="12" t="s">
        <v>11</v>
      </c>
      <c r="B864" s="261" t="s">
        <v>12</v>
      </c>
      <c r="C864" s="261"/>
      <c r="D864" s="261"/>
      <c r="E864" s="261"/>
      <c r="F864" s="261"/>
      <c r="G864" s="261"/>
      <c r="H864" s="261"/>
      <c r="I864" s="261"/>
      <c r="J864" s="261"/>
      <c r="K864" s="13" t="s">
        <v>13</v>
      </c>
      <c r="L864" s="13" t="s">
        <v>14</v>
      </c>
      <c r="M864" s="13" t="s">
        <v>15</v>
      </c>
      <c r="N864" s="13" t="s">
        <v>16</v>
      </c>
      <c r="O864" s="13" t="s">
        <v>17</v>
      </c>
      <c r="P864" s="13" t="s">
        <v>18</v>
      </c>
      <c r="Q864" s="13" t="s">
        <v>19</v>
      </c>
      <c r="R864" s="13" t="s">
        <v>20</v>
      </c>
      <c r="S864" s="13" t="s">
        <v>21</v>
      </c>
      <c r="T864" s="13" t="s">
        <v>22</v>
      </c>
      <c r="U864" s="13" t="s">
        <v>23</v>
      </c>
      <c r="V864" s="13" t="s">
        <v>24</v>
      </c>
      <c r="W864" s="13" t="s">
        <v>25</v>
      </c>
      <c r="X864" s="13" t="s">
        <v>26</v>
      </c>
      <c r="Y864" s="13" t="s">
        <v>27</v>
      </c>
      <c r="Z864" s="13" t="s">
        <v>28</v>
      </c>
      <c r="AC864"/>
      <c r="AD864" s="39"/>
    </row>
    <row r="865" spans="1:30" ht="30" customHeight="1" x14ac:dyDescent="0.25">
      <c r="A865" s="49" t="s">
        <v>29</v>
      </c>
      <c r="B865" s="262" t="s">
        <v>398</v>
      </c>
      <c r="C865" s="263"/>
      <c r="D865" s="263"/>
      <c r="E865" s="263"/>
      <c r="F865" s="263"/>
      <c r="G865" s="263"/>
      <c r="H865" s="263"/>
      <c r="I865" s="263"/>
      <c r="J865" s="264"/>
      <c r="K865" s="58">
        <f t="shared" ref="K865:Y865" si="69">K175+K189+K263+K277+K351+K365+K439+K453+K527+K541+K615+K629+K703+K717+K791+K805</f>
        <v>193</v>
      </c>
      <c r="L865" s="58">
        <f t="shared" si="69"/>
        <v>186</v>
      </c>
      <c r="M865" s="58">
        <f t="shared" si="69"/>
        <v>186</v>
      </c>
      <c r="N865" s="58">
        <f t="shared" si="69"/>
        <v>194</v>
      </c>
      <c r="O865" s="58">
        <f t="shared" si="69"/>
        <v>193</v>
      </c>
      <c r="P865" s="58">
        <f t="shared" si="69"/>
        <v>189</v>
      </c>
      <c r="Q865" s="58">
        <f t="shared" si="69"/>
        <v>159</v>
      </c>
      <c r="R865" s="58">
        <f t="shared" si="69"/>
        <v>200</v>
      </c>
      <c r="S865" s="58">
        <f t="shared" si="69"/>
        <v>174</v>
      </c>
      <c r="T865" s="58">
        <f t="shared" si="69"/>
        <v>200</v>
      </c>
      <c r="U865" s="58">
        <f t="shared" si="69"/>
        <v>185</v>
      </c>
      <c r="V865" s="58">
        <f t="shared" si="69"/>
        <v>181</v>
      </c>
      <c r="W865" s="58">
        <f t="shared" si="69"/>
        <v>181</v>
      </c>
      <c r="X865" s="58">
        <f t="shared" si="69"/>
        <v>196</v>
      </c>
      <c r="Y865" s="58">
        <f t="shared" si="69"/>
        <v>187</v>
      </c>
      <c r="Z865" s="58">
        <f>SUM(K865:Y865)</f>
        <v>2804</v>
      </c>
      <c r="AA865" s="3"/>
      <c r="AB865" t="s">
        <v>182</v>
      </c>
      <c r="AC865" s="36" t="s">
        <v>103</v>
      </c>
      <c r="AD865" s="3" t="s">
        <v>170</v>
      </c>
    </row>
    <row r="866" spans="1:30" ht="30" customHeight="1" x14ac:dyDescent="0.25">
      <c r="A866" s="49" t="s">
        <v>34</v>
      </c>
      <c r="B866" s="262" t="s">
        <v>62</v>
      </c>
      <c r="C866" s="263"/>
      <c r="D866" s="263"/>
      <c r="E866" s="263"/>
      <c r="F866" s="263"/>
      <c r="G866" s="263"/>
      <c r="H866" s="263"/>
      <c r="I866" s="263"/>
      <c r="J866" s="264"/>
      <c r="K866" s="98">
        <v>13</v>
      </c>
      <c r="L866" s="98">
        <v>8</v>
      </c>
      <c r="M866" s="98">
        <v>19</v>
      </c>
      <c r="N866" s="98">
        <v>16</v>
      </c>
      <c r="O866" s="98">
        <v>9</v>
      </c>
      <c r="P866" s="98">
        <v>13</v>
      </c>
      <c r="Q866" s="98">
        <v>14</v>
      </c>
      <c r="R866" s="98">
        <v>16</v>
      </c>
      <c r="S866" s="98">
        <v>13</v>
      </c>
      <c r="T866" s="98">
        <v>12</v>
      </c>
      <c r="U866" s="98">
        <v>13</v>
      </c>
      <c r="V866" s="98">
        <v>9</v>
      </c>
      <c r="W866" s="98">
        <v>8</v>
      </c>
      <c r="X866" s="98">
        <v>17</v>
      </c>
      <c r="Y866" s="98">
        <v>15</v>
      </c>
      <c r="Z866" s="55">
        <f>SUM(K866:Y866)</f>
        <v>195</v>
      </c>
      <c r="AA866" s="3"/>
      <c r="AC866" s="36" t="s">
        <v>87</v>
      </c>
      <c r="AD866" s="3" t="s">
        <v>171</v>
      </c>
    </row>
    <row r="867" spans="1:30" ht="30" customHeight="1" x14ac:dyDescent="0.25">
      <c r="A867" s="49" t="s">
        <v>63</v>
      </c>
      <c r="B867" s="262" t="s">
        <v>399</v>
      </c>
      <c r="C867" s="263"/>
      <c r="D867" s="263"/>
      <c r="E867" s="263"/>
      <c r="F867" s="263"/>
      <c r="G867" s="263"/>
      <c r="H867" s="263"/>
      <c r="I867" s="263"/>
      <c r="J867" s="264"/>
      <c r="K867" s="58">
        <f t="shared" ref="K867:Y867" si="70">K865+K866</f>
        <v>206</v>
      </c>
      <c r="L867" s="58">
        <f t="shared" si="70"/>
        <v>194</v>
      </c>
      <c r="M867" s="58">
        <f t="shared" si="70"/>
        <v>205</v>
      </c>
      <c r="N867" s="58">
        <f t="shared" si="70"/>
        <v>210</v>
      </c>
      <c r="O867" s="58">
        <f t="shared" si="70"/>
        <v>202</v>
      </c>
      <c r="P867" s="58">
        <f t="shared" si="70"/>
        <v>202</v>
      </c>
      <c r="Q867" s="58">
        <f t="shared" si="70"/>
        <v>173</v>
      </c>
      <c r="R867" s="58">
        <f t="shared" si="70"/>
        <v>216</v>
      </c>
      <c r="S867" s="58">
        <f t="shared" si="70"/>
        <v>187</v>
      </c>
      <c r="T867" s="58">
        <f t="shared" si="70"/>
        <v>212</v>
      </c>
      <c r="U867" s="58">
        <f t="shared" si="70"/>
        <v>198</v>
      </c>
      <c r="V867" s="58">
        <f t="shared" si="70"/>
        <v>190</v>
      </c>
      <c r="W867" s="58">
        <f t="shared" si="70"/>
        <v>189</v>
      </c>
      <c r="X867" s="58">
        <f t="shared" si="70"/>
        <v>213</v>
      </c>
      <c r="Y867" s="58">
        <f t="shared" si="70"/>
        <v>202</v>
      </c>
      <c r="Z867" s="58">
        <f>SUM(K867:Y867)</f>
        <v>2999</v>
      </c>
      <c r="AA867" s="3"/>
      <c r="AB867" s="37" t="s">
        <v>177</v>
      </c>
      <c r="AC867" s="36" t="s">
        <v>104</v>
      </c>
      <c r="AD867" s="3" t="s">
        <v>172</v>
      </c>
    </row>
    <row r="868" spans="1:30" ht="15" customHeight="1" x14ac:dyDescent="0.25">
      <c r="AA868" s="1" t="s">
        <v>97</v>
      </c>
      <c r="AC868"/>
    </row>
    <row r="869" spans="1:30" x14ac:dyDescent="0.25">
      <c r="AC869"/>
    </row>
    <row r="870" spans="1:30" ht="15.75" customHeight="1" x14ac:dyDescent="0.25">
      <c r="R870" s="46"/>
      <c r="U870" s="46"/>
      <c r="V870" s="23"/>
      <c r="W870" s="23"/>
      <c r="X870" s="23"/>
      <c r="Y870" s="23"/>
      <c r="AC870"/>
    </row>
    <row r="871" spans="1:30" ht="16.5" customHeight="1" x14ac:dyDescent="0.25">
      <c r="C871" s="253" t="s">
        <v>36</v>
      </c>
      <c r="D871" s="254"/>
      <c r="E871" s="254"/>
      <c r="F871" s="254"/>
      <c r="G871" s="254"/>
      <c r="H871" s="254"/>
      <c r="I871" s="254"/>
      <c r="J871" s="254"/>
      <c r="K871" s="254"/>
      <c r="L871" s="254"/>
      <c r="M871" s="254"/>
      <c r="N871" s="254"/>
      <c r="O871" s="254"/>
      <c r="P871" s="254"/>
      <c r="Q871" s="254"/>
      <c r="R871" s="254"/>
      <c r="S871" s="254"/>
      <c r="T871" s="254"/>
      <c r="U871" s="254"/>
      <c r="V871" s="254"/>
      <c r="W871" s="254"/>
      <c r="X871" s="254"/>
      <c r="Y871" s="255"/>
      <c r="AC871"/>
    </row>
    <row r="872" spans="1:30" ht="19.5" customHeight="1" x14ac:dyDescent="0.25">
      <c r="A872" s="23"/>
      <c r="B872" s="6"/>
      <c r="C872" s="258" t="s">
        <v>37</v>
      </c>
      <c r="D872" s="259"/>
      <c r="E872" s="259"/>
      <c r="F872" s="259"/>
      <c r="G872" s="259"/>
      <c r="H872" s="259"/>
      <c r="I872" s="260"/>
      <c r="J872" s="258" t="s">
        <v>38</v>
      </c>
      <c r="K872" s="259"/>
      <c r="L872" s="259"/>
      <c r="M872" s="260"/>
      <c r="N872" s="258" t="s">
        <v>39</v>
      </c>
      <c r="O872" s="259"/>
      <c r="P872" s="259"/>
      <c r="Q872" s="260"/>
      <c r="R872" s="258" t="s">
        <v>40</v>
      </c>
      <c r="S872" s="259"/>
      <c r="T872" s="259"/>
      <c r="U872" s="260"/>
      <c r="V872" s="258" t="s">
        <v>41</v>
      </c>
      <c r="W872" s="259"/>
      <c r="X872" s="259"/>
      <c r="Y872" s="260"/>
      <c r="AC872"/>
    </row>
    <row r="873" spans="1:30" ht="42.75" customHeight="1" x14ac:dyDescent="0.25">
      <c r="A873" s="24"/>
      <c r="B873" s="25"/>
      <c r="C873" s="256" t="s">
        <v>402</v>
      </c>
      <c r="D873" s="257"/>
      <c r="E873" s="257"/>
      <c r="F873" s="257"/>
      <c r="G873" s="257"/>
      <c r="H873" s="257"/>
      <c r="I873" s="257"/>
      <c r="J873" s="256" t="s">
        <v>402</v>
      </c>
      <c r="K873" s="257"/>
      <c r="L873" s="257"/>
      <c r="M873" s="257"/>
      <c r="N873" s="256" t="s">
        <v>402</v>
      </c>
      <c r="O873" s="257"/>
      <c r="P873" s="257"/>
      <c r="Q873" s="257"/>
      <c r="R873" s="256" t="s">
        <v>402</v>
      </c>
      <c r="S873" s="257"/>
      <c r="T873" s="257"/>
      <c r="U873" s="257"/>
      <c r="V873" s="256" t="s">
        <v>402</v>
      </c>
      <c r="W873" s="257"/>
      <c r="X873" s="257"/>
      <c r="Y873" s="257"/>
      <c r="AC873"/>
    </row>
    <row r="874" spans="1:30" ht="15.75" customHeight="1" x14ac:dyDescent="0.25">
      <c r="C874" s="237" t="s">
        <v>176</v>
      </c>
      <c r="D874" s="237"/>
      <c r="E874" s="237"/>
      <c r="F874" s="237"/>
      <c r="G874" s="237"/>
      <c r="H874" s="237"/>
      <c r="I874" s="237"/>
      <c r="J874" s="237" t="s">
        <v>176</v>
      </c>
      <c r="K874" s="237"/>
      <c r="L874" s="237"/>
      <c r="M874" s="237"/>
      <c r="N874" s="237" t="s">
        <v>176</v>
      </c>
      <c r="O874" s="237"/>
      <c r="P874" s="237"/>
      <c r="Q874" s="237"/>
      <c r="R874" s="237" t="s">
        <v>176</v>
      </c>
      <c r="S874" s="237"/>
      <c r="T874" s="237"/>
      <c r="U874" s="237"/>
      <c r="V874" s="237" t="s">
        <v>176</v>
      </c>
      <c r="W874" s="237"/>
      <c r="X874" s="237"/>
      <c r="Y874" s="237"/>
      <c r="AC874"/>
    </row>
    <row r="875" spans="1:30" ht="16.5" customHeight="1" x14ac:dyDescent="0.25">
      <c r="A875" s="24"/>
      <c r="B875" s="25"/>
      <c r="C875" s="253" t="s">
        <v>42</v>
      </c>
      <c r="D875" s="254"/>
      <c r="E875" s="254"/>
      <c r="F875" s="254"/>
      <c r="G875" s="254"/>
      <c r="H875" s="254"/>
      <c r="I875" s="254"/>
      <c r="J875" s="254"/>
      <c r="K875" s="254"/>
      <c r="L875" s="254"/>
      <c r="M875" s="254"/>
      <c r="N875" s="254"/>
      <c r="O875" s="254"/>
      <c r="P875" s="254"/>
      <c r="Q875" s="254"/>
      <c r="R875" s="254"/>
      <c r="S875" s="254"/>
      <c r="T875" s="254"/>
      <c r="U875" s="254"/>
      <c r="V875" s="254"/>
      <c r="W875" s="254"/>
      <c r="X875" s="254"/>
      <c r="Y875" s="255"/>
      <c r="AC875"/>
    </row>
    <row r="876" spans="1:30" ht="41.25" customHeight="1" x14ac:dyDescent="0.25">
      <c r="A876" s="24"/>
      <c r="B876" s="25"/>
      <c r="C876" s="240" t="s">
        <v>68</v>
      </c>
      <c r="D876" s="252"/>
      <c r="E876" s="252"/>
      <c r="F876" s="241"/>
      <c r="G876" s="240" t="s">
        <v>69</v>
      </c>
      <c r="H876" s="252"/>
      <c r="I876" s="252"/>
      <c r="J876" s="241"/>
      <c r="K876" s="240" t="s">
        <v>70</v>
      </c>
      <c r="L876" s="252"/>
      <c r="M876" s="241"/>
      <c r="N876" s="240" t="s">
        <v>71</v>
      </c>
      <c r="O876" s="252"/>
      <c r="P876" s="241"/>
      <c r="Q876" s="240" t="s">
        <v>72</v>
      </c>
      <c r="R876" s="252"/>
      <c r="S876" s="241"/>
      <c r="T876" s="240" t="s">
        <v>73</v>
      </c>
      <c r="U876" s="241"/>
      <c r="V876" s="240" t="s">
        <v>74</v>
      </c>
      <c r="W876" s="241"/>
      <c r="X876" s="240" t="s">
        <v>75</v>
      </c>
      <c r="Y876" s="241"/>
      <c r="AC876"/>
    </row>
    <row r="877" spans="1:30" ht="41.25" customHeight="1" x14ac:dyDescent="0.25">
      <c r="C877" s="242" t="s">
        <v>402</v>
      </c>
      <c r="D877" s="243"/>
      <c r="E877" s="243"/>
      <c r="F877" s="243"/>
      <c r="G877" s="242" t="s">
        <v>402</v>
      </c>
      <c r="H877" s="243"/>
      <c r="I877" s="243"/>
      <c r="J877" s="243"/>
      <c r="K877" s="244" t="s">
        <v>402</v>
      </c>
      <c r="L877" s="245"/>
      <c r="M877" s="245"/>
      <c r="N877" s="246" t="s">
        <v>402</v>
      </c>
      <c r="O877" s="247"/>
      <c r="P877" s="247"/>
      <c r="Q877" s="244" t="s">
        <v>402</v>
      </c>
      <c r="R877" s="245"/>
      <c r="S877" s="245"/>
      <c r="T877" s="246" t="s">
        <v>402</v>
      </c>
      <c r="U877" s="247"/>
      <c r="V877" s="244" t="s">
        <v>402</v>
      </c>
      <c r="W877" s="245"/>
      <c r="X877" s="244" t="s">
        <v>402</v>
      </c>
      <c r="Y877" s="245"/>
      <c r="AC877"/>
    </row>
    <row r="878" spans="1:30" ht="13.5" customHeight="1" x14ac:dyDescent="0.25">
      <c r="C878" s="237" t="s">
        <v>176</v>
      </c>
      <c r="D878" s="237"/>
      <c r="E878" s="237"/>
      <c r="F878" s="237"/>
      <c r="G878" s="237" t="s">
        <v>176</v>
      </c>
      <c r="H878" s="237"/>
      <c r="I878" s="237"/>
      <c r="J878" s="237"/>
      <c r="K878" s="237" t="s">
        <v>176</v>
      </c>
      <c r="L878" s="237"/>
      <c r="M878" s="237"/>
      <c r="N878" s="236" t="s">
        <v>176</v>
      </c>
      <c r="O878" s="236"/>
      <c r="P878" s="236"/>
      <c r="Q878" s="237" t="s">
        <v>176</v>
      </c>
      <c r="R878" s="237"/>
      <c r="S878" s="237"/>
      <c r="T878" s="236" t="s">
        <v>176</v>
      </c>
      <c r="U878" s="236"/>
      <c r="V878" s="237" t="s">
        <v>176</v>
      </c>
      <c r="W878" s="237"/>
      <c r="X878" s="237" t="s">
        <v>176</v>
      </c>
      <c r="Y878" s="237"/>
      <c r="AC878"/>
    </row>
    <row r="879" spans="1:30" ht="42" customHeight="1" x14ac:dyDescent="0.25">
      <c r="C879" s="248" t="s">
        <v>76</v>
      </c>
      <c r="D879" s="249"/>
      <c r="E879" s="249"/>
      <c r="F879" s="250"/>
      <c r="G879" s="238" t="s">
        <v>77</v>
      </c>
      <c r="H879" s="251"/>
      <c r="I879" s="251"/>
      <c r="J879" s="239"/>
      <c r="K879" s="240" t="s">
        <v>78</v>
      </c>
      <c r="L879" s="252"/>
      <c r="M879" s="241"/>
      <c r="N879" s="238" t="s">
        <v>79</v>
      </c>
      <c r="O879" s="251"/>
      <c r="P879" s="239"/>
      <c r="Q879" s="240" t="s">
        <v>80</v>
      </c>
      <c r="R879" s="252"/>
      <c r="S879" s="241"/>
      <c r="T879" s="238" t="s">
        <v>81</v>
      </c>
      <c r="U879" s="239"/>
      <c r="V879" s="240" t="s">
        <v>82</v>
      </c>
      <c r="W879" s="241"/>
      <c r="X879" s="240" t="s">
        <v>83</v>
      </c>
      <c r="Y879" s="241"/>
      <c r="AC879"/>
    </row>
    <row r="880" spans="1:30" ht="41.25" customHeight="1" x14ac:dyDescent="0.25">
      <c r="C880" s="242" t="s">
        <v>402</v>
      </c>
      <c r="D880" s="243"/>
      <c r="E880" s="243"/>
      <c r="F880" s="243"/>
      <c r="G880" s="242" t="s">
        <v>402</v>
      </c>
      <c r="H880" s="243"/>
      <c r="I880" s="243"/>
      <c r="J880" s="243"/>
      <c r="K880" s="244" t="s">
        <v>402</v>
      </c>
      <c r="L880" s="245"/>
      <c r="M880" s="245"/>
      <c r="N880" s="246" t="s">
        <v>402</v>
      </c>
      <c r="O880" s="247"/>
      <c r="P880" s="247"/>
      <c r="Q880" s="244" t="s">
        <v>402</v>
      </c>
      <c r="R880" s="245"/>
      <c r="S880" s="245"/>
      <c r="T880" s="246" t="s">
        <v>402</v>
      </c>
      <c r="U880" s="247"/>
      <c r="V880" s="244" t="s">
        <v>402</v>
      </c>
      <c r="W880" s="245"/>
      <c r="X880" s="244" t="s">
        <v>402</v>
      </c>
      <c r="Y880" s="245"/>
      <c r="AC880"/>
    </row>
    <row r="881" spans="1:32" ht="15.75" customHeight="1" x14ac:dyDescent="0.25">
      <c r="C881" s="237" t="s">
        <v>176</v>
      </c>
      <c r="D881" s="237"/>
      <c r="E881" s="237"/>
      <c r="F881" s="237"/>
      <c r="G881" s="237" t="s">
        <v>176</v>
      </c>
      <c r="H881" s="237"/>
      <c r="I881" s="237"/>
      <c r="J881" s="237"/>
      <c r="K881" s="237" t="s">
        <v>176</v>
      </c>
      <c r="L881" s="237"/>
      <c r="M881" s="237"/>
      <c r="N881" s="236" t="s">
        <v>176</v>
      </c>
      <c r="O881" s="236"/>
      <c r="P881" s="236"/>
      <c r="Q881" s="237" t="s">
        <v>176</v>
      </c>
      <c r="R881" s="237"/>
      <c r="S881" s="237"/>
      <c r="T881" s="236" t="s">
        <v>176</v>
      </c>
      <c r="U881" s="236"/>
      <c r="V881" s="237" t="s">
        <v>176</v>
      </c>
      <c r="W881" s="237"/>
      <c r="X881" s="237" t="s">
        <v>176</v>
      </c>
      <c r="Y881" s="237"/>
      <c r="AC881"/>
    </row>
    <row r="882" spans="1:32" ht="15" customHeight="1" x14ac:dyDescent="0.25">
      <c r="AC882"/>
      <c r="AF882" s="3"/>
    </row>
    <row r="883" spans="1:32" ht="16.5" customHeight="1" x14ac:dyDescent="0.25">
      <c r="J883" s="273"/>
      <c r="K883" s="273"/>
      <c r="L883" s="273"/>
      <c r="M883" s="273"/>
      <c r="N883" s="273"/>
      <c r="O883" s="273"/>
      <c r="P883" s="273"/>
      <c r="Q883" s="273"/>
      <c r="R883" s="273"/>
      <c r="S883" s="273"/>
      <c r="T883" s="273"/>
      <c r="U883" s="273"/>
      <c r="V883" s="273"/>
      <c r="W883" s="273"/>
      <c r="X883" s="6"/>
      <c r="Y883" s="7"/>
      <c r="Z883" s="7"/>
      <c r="AA883" s="8"/>
      <c r="AC883"/>
      <c r="AD883" t="s">
        <v>385</v>
      </c>
    </row>
    <row r="884" spans="1:32" ht="22.5" customHeight="1" x14ac:dyDescent="0.25">
      <c r="A884" s="45"/>
      <c r="B884" s="23"/>
      <c r="C884" s="23"/>
      <c r="D884" s="23"/>
      <c r="E884" s="23"/>
      <c r="F884" s="23"/>
      <c r="G884" s="23"/>
      <c r="H884" s="23"/>
      <c r="I884" s="23"/>
      <c r="J884" s="271" t="s">
        <v>1</v>
      </c>
      <c r="K884" s="271"/>
      <c r="L884" s="271"/>
      <c r="M884" s="271"/>
      <c r="N884" s="9" t="s">
        <v>341</v>
      </c>
      <c r="O884" s="9"/>
      <c r="P884" s="9"/>
      <c r="Q884" s="9"/>
      <c r="R884" s="9" t="s">
        <v>3</v>
      </c>
      <c r="S884" s="9"/>
      <c r="T884" s="9"/>
      <c r="U884" s="9" t="s">
        <v>340</v>
      </c>
      <c r="W884" s="9"/>
      <c r="X884" s="10"/>
      <c r="Y884" s="272" t="s">
        <v>85</v>
      </c>
      <c r="Z884" s="272"/>
      <c r="AC884"/>
    </row>
    <row r="885" spans="1:32" ht="22.5" customHeight="1" x14ac:dyDescent="0.25">
      <c r="A885" s="45"/>
      <c r="B885" s="23"/>
      <c r="C885" s="23"/>
      <c r="D885" s="23"/>
      <c r="E885" s="23"/>
      <c r="F885" s="23"/>
      <c r="G885" s="23"/>
      <c r="H885" s="23"/>
      <c r="I885" s="23"/>
      <c r="J885" s="271" t="s">
        <v>2</v>
      </c>
      <c r="K885" s="271"/>
      <c r="L885" s="271"/>
      <c r="M885" s="271"/>
      <c r="N885" s="9" t="s">
        <v>340</v>
      </c>
      <c r="O885" s="9"/>
      <c r="P885" s="9"/>
      <c r="Q885" s="9"/>
      <c r="R885" s="9" t="s">
        <v>4</v>
      </c>
      <c r="S885" s="9"/>
      <c r="T885" s="9"/>
      <c r="U885" s="9" t="s">
        <v>339</v>
      </c>
      <c r="W885" s="9"/>
      <c r="X885" s="10"/>
      <c r="Y885" s="272"/>
      <c r="Z885" s="272"/>
      <c r="AC885"/>
    </row>
    <row r="886" spans="1:32" ht="22.5" customHeight="1" x14ac:dyDescent="0.25">
      <c r="A886" s="45"/>
      <c r="B886" s="23"/>
      <c r="C886" s="23"/>
      <c r="D886" s="23"/>
      <c r="E886" s="23"/>
      <c r="F886" s="23"/>
      <c r="G886" s="23"/>
      <c r="H886" s="23"/>
      <c r="I886" s="23"/>
      <c r="J886" s="273"/>
      <c r="K886" s="273"/>
      <c r="L886" s="273"/>
      <c r="M886" s="273"/>
      <c r="N886" s="9"/>
      <c r="O886" s="9"/>
      <c r="P886" s="9"/>
      <c r="Q886" s="9"/>
      <c r="R886" s="9" t="s">
        <v>5</v>
      </c>
      <c r="S886" s="9"/>
      <c r="T886" s="9"/>
      <c r="U886" s="9" t="s">
        <v>342</v>
      </c>
      <c r="W886" s="9"/>
      <c r="Y886" s="274" t="s">
        <v>385</v>
      </c>
      <c r="Z886" s="274"/>
      <c r="AC886"/>
    </row>
    <row r="887" spans="1:32" ht="23.25" customHeight="1" x14ac:dyDescent="0.25">
      <c r="A887" s="45"/>
      <c r="B887" s="23"/>
      <c r="C887" s="23"/>
      <c r="D887" s="23"/>
      <c r="E887" s="23"/>
      <c r="F887" s="23"/>
      <c r="G887" s="23"/>
      <c r="H887" s="23"/>
      <c r="I887" s="23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267"/>
      <c r="X887" s="267"/>
      <c r="Y887" s="267"/>
      <c r="Z887" s="267"/>
      <c r="AC887"/>
    </row>
    <row r="888" spans="1:32" ht="23.25" customHeight="1" x14ac:dyDescent="0.25">
      <c r="A888" s="45"/>
      <c r="B888" s="23"/>
      <c r="C888" s="23"/>
      <c r="D888" s="23"/>
      <c r="E888" s="23"/>
      <c r="F888" s="23"/>
      <c r="G888" s="23"/>
      <c r="H888" s="23"/>
      <c r="I888" s="23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267"/>
      <c r="X888" s="267"/>
      <c r="Y888" s="267"/>
      <c r="Z888" s="267"/>
      <c r="AC888"/>
    </row>
    <row r="889" spans="1:32" ht="23.25" customHeight="1" x14ac:dyDescent="0.25">
      <c r="A889" s="45"/>
      <c r="B889" s="23"/>
      <c r="C889" s="23"/>
      <c r="D889" s="23"/>
      <c r="E889" s="23"/>
      <c r="F889" s="23"/>
      <c r="G889" s="23"/>
      <c r="H889" s="23"/>
      <c r="I889" s="23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268" t="s">
        <v>386</v>
      </c>
      <c r="X889" s="268"/>
      <c r="Y889" s="268"/>
      <c r="Z889" s="268"/>
      <c r="AC889"/>
    </row>
    <row r="890" spans="1:32" ht="24.95" customHeight="1" x14ac:dyDescent="0.25">
      <c r="A890" s="48" t="s">
        <v>6</v>
      </c>
      <c r="B890" s="269" t="s">
        <v>7</v>
      </c>
      <c r="C890" s="269"/>
      <c r="D890" s="269"/>
      <c r="E890" s="269"/>
      <c r="F890" s="269"/>
      <c r="G890" s="269"/>
      <c r="H890" s="269"/>
      <c r="I890" s="269"/>
      <c r="J890" s="269"/>
      <c r="K890" s="269" t="s">
        <v>8</v>
      </c>
      <c r="L890" s="269"/>
      <c r="M890" s="269"/>
      <c r="N890" s="269"/>
      <c r="O890" s="269"/>
      <c r="P890" s="269"/>
      <c r="Q890" s="269"/>
      <c r="R890" s="269"/>
      <c r="S890" s="269"/>
      <c r="T890" s="269"/>
      <c r="U890" s="269"/>
      <c r="V890" s="269"/>
      <c r="W890" s="269"/>
      <c r="X890" s="269"/>
      <c r="Y890" s="269"/>
      <c r="Z890" s="269"/>
      <c r="AC890"/>
    </row>
    <row r="891" spans="1:32" ht="48.75" customHeight="1" x14ac:dyDescent="0.25">
      <c r="A891" s="48" t="s">
        <v>60</v>
      </c>
      <c r="B891" s="270" t="s">
        <v>61</v>
      </c>
      <c r="C891" s="270"/>
      <c r="D891" s="270"/>
      <c r="E891" s="270"/>
      <c r="F891" s="270"/>
      <c r="G891" s="270"/>
      <c r="H891" s="270"/>
      <c r="I891" s="270"/>
      <c r="J891" s="270"/>
      <c r="K891" s="11" t="s">
        <v>217</v>
      </c>
      <c r="L891" s="11" t="s">
        <v>220</v>
      </c>
      <c r="M891" s="11" t="s">
        <v>222</v>
      </c>
      <c r="N891" s="11" t="s">
        <v>224</v>
      </c>
      <c r="O891" s="11" t="s">
        <v>226</v>
      </c>
      <c r="P891" s="97"/>
      <c r="Q891" s="97"/>
      <c r="R891" s="97"/>
      <c r="S891" s="97"/>
      <c r="T891" s="97"/>
      <c r="U891" s="97"/>
      <c r="V891" s="97"/>
      <c r="W891" s="97"/>
      <c r="X891" s="97"/>
      <c r="Y891" s="97"/>
      <c r="Z891" s="48" t="s">
        <v>10</v>
      </c>
      <c r="AC891"/>
      <c r="AD891" t="s">
        <v>218</v>
      </c>
    </row>
    <row r="892" spans="1:32" ht="12.75" customHeight="1" x14ac:dyDescent="0.25">
      <c r="A892" s="12" t="s">
        <v>11</v>
      </c>
      <c r="B892" s="261" t="s">
        <v>12</v>
      </c>
      <c r="C892" s="261"/>
      <c r="D892" s="261"/>
      <c r="E892" s="261"/>
      <c r="F892" s="261"/>
      <c r="G892" s="261"/>
      <c r="H892" s="261"/>
      <c r="I892" s="261"/>
      <c r="J892" s="261"/>
      <c r="K892" s="13" t="s">
        <v>13</v>
      </c>
      <c r="L892" s="13" t="s">
        <v>14</v>
      </c>
      <c r="M892" s="13" t="s">
        <v>15</v>
      </c>
      <c r="N892" s="13" t="s">
        <v>16</v>
      </c>
      <c r="O892" s="13" t="s">
        <v>17</v>
      </c>
      <c r="P892" s="13" t="s">
        <v>18</v>
      </c>
      <c r="Q892" s="13" t="s">
        <v>19</v>
      </c>
      <c r="R892" s="13" t="s">
        <v>20</v>
      </c>
      <c r="S892" s="13" t="s">
        <v>21</v>
      </c>
      <c r="T892" s="13" t="s">
        <v>22</v>
      </c>
      <c r="U892" s="13" t="s">
        <v>23</v>
      </c>
      <c r="V892" s="13" t="s">
        <v>24</v>
      </c>
      <c r="W892" s="13" t="s">
        <v>25</v>
      </c>
      <c r="X892" s="13" t="s">
        <v>26</v>
      </c>
      <c r="Y892" s="13" t="s">
        <v>27</v>
      </c>
      <c r="Z892" s="13" t="s">
        <v>28</v>
      </c>
      <c r="AC892"/>
      <c r="AD892" s="39"/>
    </row>
    <row r="893" spans="1:32" ht="30" customHeight="1" x14ac:dyDescent="0.25">
      <c r="A893" s="49" t="s">
        <v>29</v>
      </c>
      <c r="B893" s="262" t="s">
        <v>398</v>
      </c>
      <c r="C893" s="263"/>
      <c r="D893" s="263"/>
      <c r="E893" s="263"/>
      <c r="F893" s="263"/>
      <c r="G893" s="263"/>
      <c r="H893" s="263"/>
      <c r="I893" s="263"/>
      <c r="J893" s="264"/>
      <c r="K893" s="58">
        <f>Z865</f>
        <v>2804</v>
      </c>
      <c r="L893" s="58">
        <f>L219+L233+L307+L321+L395+L409+L483+L497+L571+L585+L659+L673+L747+L761+L835+L849</f>
        <v>193</v>
      </c>
      <c r="M893" s="58">
        <f>M219+M233+M307+M321+M395+M409+M483+M497+M571+M585+M659+M673+M747+M761+M835+M849</f>
        <v>167</v>
      </c>
      <c r="N893" s="58">
        <f>N219+N233+N307+N321+N395+N409+N483+N497+N571+N585+N659+N673+N747+N761+N835+N849</f>
        <v>170</v>
      </c>
      <c r="O893" s="58">
        <f>O219+O233+O307+O321+O395+O409+O483+O497+O571+O585+O659+O673+O747+O761+O835+O849</f>
        <v>190</v>
      </c>
      <c r="P893" s="97"/>
      <c r="Q893" s="97"/>
      <c r="R893" s="97"/>
      <c r="S893" s="97"/>
      <c r="T893" s="97"/>
      <c r="U893" s="97"/>
      <c r="V893" s="97"/>
      <c r="W893" s="97"/>
      <c r="X893" s="97"/>
      <c r="Y893" s="97"/>
      <c r="Z893" s="58">
        <f>SUM(K893:Y893)</f>
        <v>3524</v>
      </c>
      <c r="AA893" s="3"/>
      <c r="AB893" t="s">
        <v>182</v>
      </c>
      <c r="AC893" s="36" t="s">
        <v>103</v>
      </c>
      <c r="AD893" s="3" t="s">
        <v>170</v>
      </c>
    </row>
    <row r="894" spans="1:32" ht="30" customHeight="1" x14ac:dyDescent="0.25">
      <c r="A894" s="49" t="s">
        <v>34</v>
      </c>
      <c r="B894" s="262" t="s">
        <v>62</v>
      </c>
      <c r="C894" s="263"/>
      <c r="D894" s="263"/>
      <c r="E894" s="263"/>
      <c r="F894" s="263"/>
      <c r="G894" s="263"/>
      <c r="H894" s="263"/>
      <c r="I894" s="263"/>
      <c r="J894" s="264"/>
      <c r="K894" s="55">
        <f>Z866</f>
        <v>195</v>
      </c>
      <c r="L894" s="98">
        <v>12</v>
      </c>
      <c r="M894" s="98">
        <v>6</v>
      </c>
      <c r="N894" s="98">
        <v>6</v>
      </c>
      <c r="O894" s="98">
        <v>7</v>
      </c>
      <c r="P894" s="97"/>
      <c r="Q894" s="97"/>
      <c r="R894" s="97"/>
      <c r="S894" s="97"/>
      <c r="T894" s="97"/>
      <c r="U894" s="97"/>
      <c r="V894" s="97"/>
      <c r="W894" s="97"/>
      <c r="X894" s="97"/>
      <c r="Y894" s="97"/>
      <c r="Z894" s="55">
        <f>SUM(K894:Y894)</f>
        <v>226</v>
      </c>
      <c r="AA894" s="3"/>
      <c r="AC894" s="36" t="s">
        <v>87</v>
      </c>
      <c r="AD894" s="3" t="s">
        <v>171</v>
      </c>
    </row>
    <row r="895" spans="1:32" ht="30" customHeight="1" x14ac:dyDescent="0.25">
      <c r="A895" s="49" t="s">
        <v>63</v>
      </c>
      <c r="B895" s="262" t="s">
        <v>399</v>
      </c>
      <c r="C895" s="263"/>
      <c r="D895" s="263"/>
      <c r="E895" s="263"/>
      <c r="F895" s="263"/>
      <c r="G895" s="263"/>
      <c r="H895" s="263"/>
      <c r="I895" s="263"/>
      <c r="J895" s="264"/>
      <c r="K895" s="58">
        <f>K893+K894</f>
        <v>2999</v>
      </c>
      <c r="L895" s="58">
        <f>L893+L894</f>
        <v>205</v>
      </c>
      <c r="M895" s="58">
        <f>M893+M894</f>
        <v>173</v>
      </c>
      <c r="N895" s="58">
        <f>N893+N894</f>
        <v>176</v>
      </c>
      <c r="O895" s="58">
        <f>O893+O894</f>
        <v>197</v>
      </c>
      <c r="P895" s="97"/>
      <c r="Q895" s="97"/>
      <c r="R895" s="97"/>
      <c r="S895" s="97"/>
      <c r="T895" s="97"/>
      <c r="U895" s="97"/>
      <c r="V895" s="97"/>
      <c r="W895" s="97"/>
      <c r="X895" s="97"/>
      <c r="Y895" s="97"/>
      <c r="Z895" s="58">
        <f>SUM(K895:Y895)</f>
        <v>3750</v>
      </c>
      <c r="AA895" s="3"/>
      <c r="AB895" s="37" t="s">
        <v>177</v>
      </c>
      <c r="AC895" s="36" t="s">
        <v>104</v>
      </c>
      <c r="AD895" s="3" t="s">
        <v>172</v>
      </c>
    </row>
    <row r="896" spans="1:32" ht="15" customHeight="1" x14ac:dyDescent="0.25">
      <c r="AA896" s="1" t="s">
        <v>97</v>
      </c>
      <c r="AC896"/>
    </row>
    <row r="897" spans="1:32" ht="15" customHeight="1" x14ac:dyDescent="0.25">
      <c r="A897" s="6"/>
      <c r="J897" s="53"/>
      <c r="K897" s="54" t="s">
        <v>175</v>
      </c>
      <c r="L897" s="265"/>
      <c r="M897" s="266"/>
      <c r="N897" s="266"/>
      <c r="O897" s="63" t="s">
        <v>64</v>
      </c>
      <c r="P897" s="227"/>
      <c r="Q897" s="228"/>
      <c r="R897" s="64" t="s">
        <v>65</v>
      </c>
      <c r="S897" s="229">
        <v>0</v>
      </c>
      <c r="T897" s="230">
        <v>4</v>
      </c>
      <c r="U897" s="64" t="s">
        <v>66</v>
      </c>
      <c r="V897" s="231">
        <v>2</v>
      </c>
      <c r="W897" s="232">
        <v>0</v>
      </c>
      <c r="X897" s="233">
        <v>1</v>
      </c>
      <c r="Y897" s="234">
        <v>9</v>
      </c>
      <c r="AC897" s="6"/>
    </row>
    <row r="898" spans="1:32" ht="15.75" customHeight="1" x14ac:dyDescent="0.25">
      <c r="R898" s="46"/>
      <c r="U898" s="46"/>
      <c r="V898" s="23"/>
      <c r="W898" s="23"/>
      <c r="X898" s="23"/>
      <c r="Y898" s="23"/>
      <c r="AC898"/>
    </row>
    <row r="899" spans="1:32" ht="16.5" customHeight="1" x14ac:dyDescent="0.25">
      <c r="C899" s="253" t="s">
        <v>36</v>
      </c>
      <c r="D899" s="254"/>
      <c r="E899" s="254"/>
      <c r="F899" s="254"/>
      <c r="G899" s="254"/>
      <c r="H899" s="254"/>
      <c r="I899" s="254"/>
      <c r="J899" s="254"/>
      <c r="K899" s="254"/>
      <c r="L899" s="254"/>
      <c r="M899" s="254"/>
      <c r="N899" s="254"/>
      <c r="O899" s="254"/>
      <c r="P899" s="254"/>
      <c r="Q899" s="254"/>
      <c r="R899" s="254"/>
      <c r="S899" s="254"/>
      <c r="T899" s="254"/>
      <c r="U899" s="254"/>
      <c r="V899" s="254"/>
      <c r="W899" s="254"/>
      <c r="X899" s="254"/>
      <c r="Y899" s="255"/>
      <c r="AC899"/>
    </row>
    <row r="900" spans="1:32" ht="19.5" customHeight="1" x14ac:dyDescent="0.25">
      <c r="A900" s="23"/>
      <c r="B900" s="6"/>
      <c r="C900" s="258" t="s">
        <v>37</v>
      </c>
      <c r="D900" s="259"/>
      <c r="E900" s="259"/>
      <c r="F900" s="259"/>
      <c r="G900" s="259"/>
      <c r="H900" s="259"/>
      <c r="I900" s="260"/>
      <c r="J900" s="258" t="s">
        <v>38</v>
      </c>
      <c r="K900" s="259"/>
      <c r="L900" s="259"/>
      <c r="M900" s="260"/>
      <c r="N900" s="258" t="s">
        <v>39</v>
      </c>
      <c r="O900" s="259"/>
      <c r="P900" s="259"/>
      <c r="Q900" s="260"/>
      <c r="R900" s="258" t="s">
        <v>40</v>
      </c>
      <c r="S900" s="259"/>
      <c r="T900" s="259"/>
      <c r="U900" s="260"/>
      <c r="V900" s="258" t="s">
        <v>41</v>
      </c>
      <c r="W900" s="259"/>
      <c r="X900" s="259"/>
      <c r="Y900" s="260"/>
      <c r="AC900"/>
    </row>
    <row r="901" spans="1:32" ht="42.75" customHeight="1" x14ac:dyDescent="0.25">
      <c r="A901" s="24"/>
      <c r="B901" s="25"/>
      <c r="C901" s="256" t="s">
        <v>402</v>
      </c>
      <c r="D901" s="257"/>
      <c r="E901" s="257"/>
      <c r="F901" s="257"/>
      <c r="G901" s="257"/>
      <c r="H901" s="257"/>
      <c r="I901" s="257"/>
      <c r="J901" s="256" t="s">
        <v>402</v>
      </c>
      <c r="K901" s="257"/>
      <c r="L901" s="257"/>
      <c r="M901" s="257"/>
      <c r="N901" s="256" t="s">
        <v>402</v>
      </c>
      <c r="O901" s="257"/>
      <c r="P901" s="257"/>
      <c r="Q901" s="257"/>
      <c r="R901" s="256" t="s">
        <v>402</v>
      </c>
      <c r="S901" s="257"/>
      <c r="T901" s="257"/>
      <c r="U901" s="257"/>
      <c r="V901" s="256" t="s">
        <v>402</v>
      </c>
      <c r="W901" s="257"/>
      <c r="X901" s="257"/>
      <c r="Y901" s="257"/>
      <c r="AC901"/>
    </row>
    <row r="902" spans="1:32" ht="15.75" customHeight="1" x14ac:dyDescent="0.25">
      <c r="C902" s="237" t="s">
        <v>176</v>
      </c>
      <c r="D902" s="237"/>
      <c r="E902" s="237"/>
      <c r="F902" s="237"/>
      <c r="G902" s="237"/>
      <c r="H902" s="237"/>
      <c r="I902" s="237"/>
      <c r="J902" s="237" t="s">
        <v>176</v>
      </c>
      <c r="K902" s="237"/>
      <c r="L902" s="237"/>
      <c r="M902" s="237"/>
      <c r="N902" s="237" t="s">
        <v>176</v>
      </c>
      <c r="O902" s="237"/>
      <c r="P902" s="237"/>
      <c r="Q902" s="237"/>
      <c r="R902" s="237" t="s">
        <v>176</v>
      </c>
      <c r="S902" s="237"/>
      <c r="T902" s="237"/>
      <c r="U902" s="237"/>
      <c r="V902" s="237" t="s">
        <v>176</v>
      </c>
      <c r="W902" s="237"/>
      <c r="X902" s="237"/>
      <c r="Y902" s="237"/>
      <c r="AC902"/>
    </row>
    <row r="903" spans="1:32" ht="16.5" customHeight="1" x14ac:dyDescent="0.25">
      <c r="A903" s="24"/>
      <c r="B903" s="25"/>
      <c r="C903" s="253" t="s">
        <v>42</v>
      </c>
      <c r="D903" s="254"/>
      <c r="E903" s="254"/>
      <c r="F903" s="254"/>
      <c r="G903" s="254"/>
      <c r="H903" s="254"/>
      <c r="I903" s="254"/>
      <c r="J903" s="254"/>
      <c r="K903" s="254"/>
      <c r="L903" s="254"/>
      <c r="M903" s="254"/>
      <c r="N903" s="254"/>
      <c r="O903" s="254"/>
      <c r="P903" s="254"/>
      <c r="Q903" s="254"/>
      <c r="R903" s="254"/>
      <c r="S903" s="254"/>
      <c r="T903" s="254"/>
      <c r="U903" s="254"/>
      <c r="V903" s="254"/>
      <c r="W903" s="254"/>
      <c r="X903" s="254"/>
      <c r="Y903" s="255"/>
      <c r="AC903"/>
    </row>
    <row r="904" spans="1:32" ht="41.25" customHeight="1" x14ac:dyDescent="0.25">
      <c r="A904" s="24"/>
      <c r="B904" s="25"/>
      <c r="C904" s="240" t="s">
        <v>68</v>
      </c>
      <c r="D904" s="252"/>
      <c r="E904" s="252"/>
      <c r="F904" s="241"/>
      <c r="G904" s="240" t="s">
        <v>69</v>
      </c>
      <c r="H904" s="252"/>
      <c r="I904" s="252"/>
      <c r="J904" s="241"/>
      <c r="K904" s="240" t="s">
        <v>70</v>
      </c>
      <c r="L904" s="252"/>
      <c r="M904" s="241"/>
      <c r="N904" s="240" t="s">
        <v>71</v>
      </c>
      <c r="O904" s="252"/>
      <c r="P904" s="241"/>
      <c r="Q904" s="240" t="s">
        <v>72</v>
      </c>
      <c r="R904" s="252"/>
      <c r="S904" s="241"/>
      <c r="T904" s="240" t="s">
        <v>73</v>
      </c>
      <c r="U904" s="241"/>
      <c r="V904" s="240" t="s">
        <v>74</v>
      </c>
      <c r="W904" s="241"/>
      <c r="X904" s="240" t="s">
        <v>75</v>
      </c>
      <c r="Y904" s="241"/>
      <c r="AC904"/>
    </row>
    <row r="905" spans="1:32" ht="41.25" customHeight="1" x14ac:dyDescent="0.25">
      <c r="C905" s="242" t="s">
        <v>402</v>
      </c>
      <c r="D905" s="243"/>
      <c r="E905" s="243"/>
      <c r="F905" s="243"/>
      <c r="G905" s="242" t="s">
        <v>402</v>
      </c>
      <c r="H905" s="243"/>
      <c r="I905" s="243"/>
      <c r="J905" s="243"/>
      <c r="K905" s="244" t="s">
        <v>402</v>
      </c>
      <c r="L905" s="245"/>
      <c r="M905" s="245"/>
      <c r="N905" s="246" t="s">
        <v>402</v>
      </c>
      <c r="O905" s="247"/>
      <c r="P905" s="247"/>
      <c r="Q905" s="244" t="s">
        <v>402</v>
      </c>
      <c r="R905" s="245"/>
      <c r="S905" s="245"/>
      <c r="T905" s="246" t="s">
        <v>402</v>
      </c>
      <c r="U905" s="247"/>
      <c r="V905" s="244" t="s">
        <v>402</v>
      </c>
      <c r="W905" s="245"/>
      <c r="X905" s="244" t="s">
        <v>402</v>
      </c>
      <c r="Y905" s="245"/>
      <c r="AC905"/>
    </row>
    <row r="906" spans="1:32" ht="13.5" customHeight="1" x14ac:dyDescent="0.25">
      <c r="C906" s="237" t="s">
        <v>176</v>
      </c>
      <c r="D906" s="237"/>
      <c r="E906" s="237"/>
      <c r="F906" s="237"/>
      <c r="G906" s="237" t="s">
        <v>176</v>
      </c>
      <c r="H906" s="237"/>
      <c r="I906" s="237"/>
      <c r="J906" s="237"/>
      <c r="K906" s="237" t="s">
        <v>176</v>
      </c>
      <c r="L906" s="237"/>
      <c r="M906" s="237"/>
      <c r="N906" s="236" t="s">
        <v>176</v>
      </c>
      <c r="O906" s="236"/>
      <c r="P906" s="236"/>
      <c r="Q906" s="237" t="s">
        <v>176</v>
      </c>
      <c r="R906" s="237"/>
      <c r="S906" s="237"/>
      <c r="T906" s="236" t="s">
        <v>176</v>
      </c>
      <c r="U906" s="236"/>
      <c r="V906" s="237" t="s">
        <v>176</v>
      </c>
      <c r="W906" s="237"/>
      <c r="X906" s="237" t="s">
        <v>176</v>
      </c>
      <c r="Y906" s="237"/>
      <c r="AC906"/>
    </row>
    <row r="907" spans="1:32" ht="42" customHeight="1" x14ac:dyDescent="0.25">
      <c r="C907" s="248" t="s">
        <v>76</v>
      </c>
      <c r="D907" s="249"/>
      <c r="E907" s="249"/>
      <c r="F907" s="250"/>
      <c r="G907" s="238" t="s">
        <v>77</v>
      </c>
      <c r="H907" s="251"/>
      <c r="I907" s="251"/>
      <c r="J907" s="239"/>
      <c r="K907" s="240" t="s">
        <v>78</v>
      </c>
      <c r="L907" s="252"/>
      <c r="M907" s="241"/>
      <c r="N907" s="238" t="s">
        <v>79</v>
      </c>
      <c r="O907" s="251"/>
      <c r="P907" s="239"/>
      <c r="Q907" s="240" t="s">
        <v>80</v>
      </c>
      <c r="R907" s="252"/>
      <c r="S907" s="241"/>
      <c r="T907" s="238" t="s">
        <v>81</v>
      </c>
      <c r="U907" s="239"/>
      <c r="V907" s="240" t="s">
        <v>82</v>
      </c>
      <c r="W907" s="241"/>
      <c r="X907" s="240" t="s">
        <v>83</v>
      </c>
      <c r="Y907" s="241"/>
      <c r="AC907"/>
    </row>
    <row r="908" spans="1:32" ht="41.25" customHeight="1" x14ac:dyDescent="0.25">
      <c r="C908" s="242" t="s">
        <v>402</v>
      </c>
      <c r="D908" s="243"/>
      <c r="E908" s="243"/>
      <c r="F908" s="243"/>
      <c r="G908" s="242" t="s">
        <v>402</v>
      </c>
      <c r="H908" s="243"/>
      <c r="I908" s="243"/>
      <c r="J908" s="243"/>
      <c r="K908" s="244" t="s">
        <v>402</v>
      </c>
      <c r="L908" s="245"/>
      <c r="M908" s="245"/>
      <c r="N908" s="246" t="s">
        <v>402</v>
      </c>
      <c r="O908" s="247"/>
      <c r="P908" s="247"/>
      <c r="Q908" s="244" t="s">
        <v>402</v>
      </c>
      <c r="R908" s="245"/>
      <c r="S908" s="245"/>
      <c r="T908" s="246" t="s">
        <v>402</v>
      </c>
      <c r="U908" s="247"/>
      <c r="V908" s="244" t="s">
        <v>402</v>
      </c>
      <c r="W908" s="245"/>
      <c r="X908" s="244" t="s">
        <v>402</v>
      </c>
      <c r="Y908" s="245"/>
      <c r="AC908"/>
    </row>
    <row r="909" spans="1:32" ht="15.75" customHeight="1" x14ac:dyDescent="0.25">
      <c r="C909" s="237" t="s">
        <v>176</v>
      </c>
      <c r="D909" s="237"/>
      <c r="E909" s="237"/>
      <c r="F909" s="237"/>
      <c r="G909" s="237" t="s">
        <v>176</v>
      </c>
      <c r="H909" s="237"/>
      <c r="I909" s="237"/>
      <c r="J909" s="237"/>
      <c r="K909" s="237" t="s">
        <v>176</v>
      </c>
      <c r="L909" s="237"/>
      <c r="M909" s="237"/>
      <c r="N909" s="236" t="s">
        <v>176</v>
      </c>
      <c r="O909" s="236"/>
      <c r="P909" s="236"/>
      <c r="Q909" s="237" t="s">
        <v>176</v>
      </c>
      <c r="R909" s="237"/>
      <c r="S909" s="237"/>
      <c r="T909" s="236" t="s">
        <v>176</v>
      </c>
      <c r="U909" s="236"/>
      <c r="V909" s="237" t="s">
        <v>176</v>
      </c>
      <c r="W909" s="237"/>
      <c r="X909" s="237" t="s">
        <v>176</v>
      </c>
      <c r="Y909" s="237"/>
      <c r="AC909"/>
    </row>
    <row r="910" spans="1:32" ht="15" customHeight="1" x14ac:dyDescent="0.25">
      <c r="AC910"/>
      <c r="AF910" s="3"/>
    </row>
  </sheetData>
  <sheetProtection password="9370" sheet="1" objects="1" scenarios="1"/>
  <mergeCells count="1323">
    <mergeCell ref="A37:A39"/>
    <mergeCell ref="B37:I39"/>
    <mergeCell ref="V45:W45"/>
    <mergeCell ref="X45:Y45"/>
    <mergeCell ref="C44:Y44"/>
    <mergeCell ref="C41:Y41"/>
    <mergeCell ref="C42:I42"/>
    <mergeCell ref="J42:M42"/>
    <mergeCell ref="N42:Q42"/>
    <mergeCell ref="R42:U42"/>
    <mergeCell ref="V42:Y42"/>
    <mergeCell ref="C43:I43"/>
    <mergeCell ref="J43:M43"/>
    <mergeCell ref="N43:Q43"/>
    <mergeCell ref="R43:U43"/>
    <mergeCell ref="V43:Y43"/>
    <mergeCell ref="C45:F45"/>
    <mergeCell ref="G45:J45"/>
    <mergeCell ref="K45:M45"/>
    <mergeCell ref="N45:P45"/>
    <mergeCell ref="Q45:S45"/>
    <mergeCell ref="T45:U45"/>
    <mergeCell ref="A28:A30"/>
    <mergeCell ref="B28:I30"/>
    <mergeCell ref="B12:J12"/>
    <mergeCell ref="B13:J13"/>
    <mergeCell ref="B14:Z14"/>
    <mergeCell ref="A15:A17"/>
    <mergeCell ref="B15:I17"/>
    <mergeCell ref="A18:A20"/>
    <mergeCell ref="B18:I20"/>
    <mergeCell ref="A21:A23"/>
    <mergeCell ref="B21:I23"/>
    <mergeCell ref="A24:A26"/>
    <mergeCell ref="B24:I26"/>
    <mergeCell ref="B27:Z27"/>
    <mergeCell ref="A31:A33"/>
    <mergeCell ref="B31:I33"/>
    <mergeCell ref="A34:A36"/>
    <mergeCell ref="B34:I36"/>
    <mergeCell ref="I48:L48"/>
    <mergeCell ref="M48:V48"/>
    <mergeCell ref="I49:L49"/>
    <mergeCell ref="Y49:Z50"/>
    <mergeCell ref="I50:L50"/>
    <mergeCell ref="Y4:Z4"/>
    <mergeCell ref="D1:X1"/>
    <mergeCell ref="D2:X2"/>
    <mergeCell ref="Y2:Z3"/>
    <mergeCell ref="D3:X3"/>
    <mergeCell ref="D4:X4"/>
    <mergeCell ref="I9:L9"/>
    <mergeCell ref="B10:J10"/>
    <mergeCell ref="K10:Z10"/>
    <mergeCell ref="I6:L6"/>
    <mergeCell ref="I7:L7"/>
    <mergeCell ref="I8:L8"/>
    <mergeCell ref="W5:Z6"/>
    <mergeCell ref="W7:Z7"/>
    <mergeCell ref="T46:U46"/>
    <mergeCell ref="V46:W46"/>
    <mergeCell ref="X46:Y46"/>
    <mergeCell ref="C46:F46"/>
    <mergeCell ref="G46:J46"/>
    <mergeCell ref="K46:M46"/>
    <mergeCell ref="N46:P46"/>
    <mergeCell ref="Q46:S46"/>
    <mergeCell ref="A69:A71"/>
    <mergeCell ref="B69:I71"/>
    <mergeCell ref="B72:Z72"/>
    <mergeCell ref="A73:A75"/>
    <mergeCell ref="B73:I75"/>
    <mergeCell ref="A60:A62"/>
    <mergeCell ref="B60:I62"/>
    <mergeCell ref="A63:A65"/>
    <mergeCell ref="B63:I65"/>
    <mergeCell ref="A66:A68"/>
    <mergeCell ref="B66:I68"/>
    <mergeCell ref="B55:J55"/>
    <mergeCell ref="K55:Z55"/>
    <mergeCell ref="B57:J57"/>
    <mergeCell ref="B58:J58"/>
    <mergeCell ref="B59:Z59"/>
    <mergeCell ref="I51:L51"/>
    <mergeCell ref="Y51:Z51"/>
    <mergeCell ref="I52:L52"/>
    <mergeCell ref="W52:Z53"/>
    <mergeCell ref="W54:Z54"/>
    <mergeCell ref="C88:I88"/>
    <mergeCell ref="J88:M88"/>
    <mergeCell ref="N88:Q88"/>
    <mergeCell ref="R88:U88"/>
    <mergeCell ref="V88:Y88"/>
    <mergeCell ref="C86:Y86"/>
    <mergeCell ref="C87:I87"/>
    <mergeCell ref="J87:M87"/>
    <mergeCell ref="N87:Q87"/>
    <mergeCell ref="R87:U87"/>
    <mergeCell ref="V87:Y87"/>
    <mergeCell ref="A76:A78"/>
    <mergeCell ref="B76:I78"/>
    <mergeCell ref="A79:A81"/>
    <mergeCell ref="B79:I81"/>
    <mergeCell ref="A82:A84"/>
    <mergeCell ref="B82:I84"/>
    <mergeCell ref="J94:M94"/>
    <mergeCell ref="Y94:Z95"/>
    <mergeCell ref="J95:M95"/>
    <mergeCell ref="J96:M96"/>
    <mergeCell ref="Y96:Z96"/>
    <mergeCell ref="T91:U91"/>
    <mergeCell ref="V91:W91"/>
    <mergeCell ref="X91:Y91"/>
    <mergeCell ref="J93:M93"/>
    <mergeCell ref="N93:W93"/>
    <mergeCell ref="C91:F91"/>
    <mergeCell ref="G91:J91"/>
    <mergeCell ref="K91:M91"/>
    <mergeCell ref="N91:P91"/>
    <mergeCell ref="Q91:S91"/>
    <mergeCell ref="C89:Y89"/>
    <mergeCell ref="C90:F90"/>
    <mergeCell ref="G90:J90"/>
    <mergeCell ref="K90:M90"/>
    <mergeCell ref="N90:P90"/>
    <mergeCell ref="Q90:S90"/>
    <mergeCell ref="T90:U90"/>
    <mergeCell ref="V90:W90"/>
    <mergeCell ref="X90:Y90"/>
    <mergeCell ref="C114:I114"/>
    <mergeCell ref="J114:M114"/>
    <mergeCell ref="N114:Q114"/>
    <mergeCell ref="R114:U114"/>
    <mergeCell ref="V114:Y114"/>
    <mergeCell ref="B109:Z109"/>
    <mergeCell ref="B110:J110"/>
    <mergeCell ref="B111:J111"/>
    <mergeCell ref="B112:J112"/>
    <mergeCell ref="B113:J113"/>
    <mergeCell ref="B102:J102"/>
    <mergeCell ref="A103:A105"/>
    <mergeCell ref="B103:I105"/>
    <mergeCell ref="A106:A108"/>
    <mergeCell ref="B106:I108"/>
    <mergeCell ref="W97:Z98"/>
    <mergeCell ref="W99:Z99"/>
    <mergeCell ref="B100:J100"/>
    <mergeCell ref="K100:Z100"/>
    <mergeCell ref="B101:J101"/>
    <mergeCell ref="C118:Y118"/>
    <mergeCell ref="C119:F119"/>
    <mergeCell ref="G119:J119"/>
    <mergeCell ref="K119:M119"/>
    <mergeCell ref="N119:P119"/>
    <mergeCell ref="Q119:S119"/>
    <mergeCell ref="T119:U119"/>
    <mergeCell ref="V119:W119"/>
    <mergeCell ref="X119:Y119"/>
    <mergeCell ref="C117:I117"/>
    <mergeCell ref="J117:M117"/>
    <mergeCell ref="N117:Q117"/>
    <mergeCell ref="R117:U117"/>
    <mergeCell ref="V117:Y117"/>
    <mergeCell ref="C115:Y115"/>
    <mergeCell ref="C116:I116"/>
    <mergeCell ref="J116:M116"/>
    <mergeCell ref="N116:Q116"/>
    <mergeCell ref="R116:U116"/>
    <mergeCell ref="V116:Y116"/>
    <mergeCell ref="B131:J131"/>
    <mergeCell ref="A132:A134"/>
    <mergeCell ref="B132:I134"/>
    <mergeCell ref="A135:A137"/>
    <mergeCell ref="B135:I137"/>
    <mergeCell ref="W126:Z127"/>
    <mergeCell ref="W128:Z128"/>
    <mergeCell ref="B129:J129"/>
    <mergeCell ref="K129:Z129"/>
    <mergeCell ref="B130:J130"/>
    <mergeCell ref="J123:M123"/>
    <mergeCell ref="Y123:Z124"/>
    <mergeCell ref="J124:M124"/>
    <mergeCell ref="J125:M125"/>
    <mergeCell ref="Y125:Z125"/>
    <mergeCell ref="T120:U120"/>
    <mergeCell ref="V120:W120"/>
    <mergeCell ref="X120:Y120"/>
    <mergeCell ref="J122:M122"/>
    <mergeCell ref="N122:W122"/>
    <mergeCell ref="C120:F120"/>
    <mergeCell ref="G120:J120"/>
    <mergeCell ref="K120:M120"/>
    <mergeCell ref="N120:P120"/>
    <mergeCell ref="Q120:S120"/>
    <mergeCell ref="C146:I146"/>
    <mergeCell ref="J146:M146"/>
    <mergeCell ref="N146:Q146"/>
    <mergeCell ref="R146:U146"/>
    <mergeCell ref="V146:Y146"/>
    <mergeCell ref="C144:Y144"/>
    <mergeCell ref="C145:I145"/>
    <mergeCell ref="J145:M145"/>
    <mergeCell ref="N145:Q145"/>
    <mergeCell ref="R145:U145"/>
    <mergeCell ref="V145:Y145"/>
    <mergeCell ref="C143:I143"/>
    <mergeCell ref="J143:M143"/>
    <mergeCell ref="N143:Q143"/>
    <mergeCell ref="R143:U143"/>
    <mergeCell ref="V143:Y143"/>
    <mergeCell ref="B138:Z138"/>
    <mergeCell ref="B139:J139"/>
    <mergeCell ref="B140:J140"/>
    <mergeCell ref="B141:J141"/>
    <mergeCell ref="B142:J142"/>
    <mergeCell ref="T149:U149"/>
    <mergeCell ref="V149:W149"/>
    <mergeCell ref="X149:Y149"/>
    <mergeCell ref="J151:M151"/>
    <mergeCell ref="N151:W151"/>
    <mergeCell ref="C149:F149"/>
    <mergeCell ref="G149:J149"/>
    <mergeCell ref="K149:M149"/>
    <mergeCell ref="N149:P149"/>
    <mergeCell ref="Q149:S149"/>
    <mergeCell ref="C147:Y147"/>
    <mergeCell ref="C148:F148"/>
    <mergeCell ref="G148:J148"/>
    <mergeCell ref="K148:M148"/>
    <mergeCell ref="N148:P148"/>
    <mergeCell ref="Q148:S148"/>
    <mergeCell ref="T148:U148"/>
    <mergeCell ref="V148:W148"/>
    <mergeCell ref="X148:Y148"/>
    <mergeCell ref="C164:J164"/>
    <mergeCell ref="C165:J165"/>
    <mergeCell ref="C166:J166"/>
    <mergeCell ref="C167:J167"/>
    <mergeCell ref="C168:J168"/>
    <mergeCell ref="B160:J160"/>
    <mergeCell ref="A161:J161"/>
    <mergeCell ref="K161:Z161"/>
    <mergeCell ref="C162:J162"/>
    <mergeCell ref="C163:J163"/>
    <mergeCell ref="W155:Z156"/>
    <mergeCell ref="W157:Z157"/>
    <mergeCell ref="B158:J158"/>
    <mergeCell ref="K158:Z158"/>
    <mergeCell ref="B159:J159"/>
    <mergeCell ref="J152:M152"/>
    <mergeCell ref="Y152:Z153"/>
    <mergeCell ref="J153:M153"/>
    <mergeCell ref="J154:M154"/>
    <mergeCell ref="Y154:Z154"/>
    <mergeCell ref="C184:J184"/>
    <mergeCell ref="C185:J185"/>
    <mergeCell ref="C186:J186"/>
    <mergeCell ref="C187:J187"/>
    <mergeCell ref="C188:J188"/>
    <mergeCell ref="C179:J179"/>
    <mergeCell ref="C180:J180"/>
    <mergeCell ref="C181:J181"/>
    <mergeCell ref="C182:J182"/>
    <mergeCell ref="C183:J183"/>
    <mergeCell ref="C174:J174"/>
    <mergeCell ref="B175:J175"/>
    <mergeCell ref="C176:J176"/>
    <mergeCell ref="C177:J177"/>
    <mergeCell ref="C178:J178"/>
    <mergeCell ref="C169:J169"/>
    <mergeCell ref="C170:J170"/>
    <mergeCell ref="C171:J171"/>
    <mergeCell ref="C172:J172"/>
    <mergeCell ref="C173:J173"/>
    <mergeCell ref="B203:J203"/>
    <mergeCell ref="B204:J204"/>
    <mergeCell ref="A205:J205"/>
    <mergeCell ref="K205:Z205"/>
    <mergeCell ref="C206:J206"/>
    <mergeCell ref="J198:M198"/>
    <mergeCell ref="Y198:Z198"/>
    <mergeCell ref="W199:Z200"/>
    <mergeCell ref="W201:Z201"/>
    <mergeCell ref="B202:J202"/>
    <mergeCell ref="K202:Z202"/>
    <mergeCell ref="J195:M195"/>
    <mergeCell ref="N195:W195"/>
    <mergeCell ref="J196:M196"/>
    <mergeCell ref="Y196:Z197"/>
    <mergeCell ref="J197:M197"/>
    <mergeCell ref="B189:J189"/>
    <mergeCell ref="C191:M191"/>
    <mergeCell ref="N191:Y191"/>
    <mergeCell ref="C192:E193"/>
    <mergeCell ref="F192:H193"/>
    <mergeCell ref="I192:J193"/>
    <mergeCell ref="K192:K193"/>
    <mergeCell ref="L192:M193"/>
    <mergeCell ref="P192:Q192"/>
    <mergeCell ref="R192:S192"/>
    <mergeCell ref="T192:U192"/>
    <mergeCell ref="V192:W192"/>
    <mergeCell ref="P193:Q193"/>
    <mergeCell ref="R193:S193"/>
    <mergeCell ref="T193:U193"/>
    <mergeCell ref="V193:W193"/>
    <mergeCell ref="C222:J222"/>
    <mergeCell ref="C223:J223"/>
    <mergeCell ref="C224:J224"/>
    <mergeCell ref="C225:J225"/>
    <mergeCell ref="C226:J226"/>
    <mergeCell ref="C217:J217"/>
    <mergeCell ref="C218:J218"/>
    <mergeCell ref="B219:J219"/>
    <mergeCell ref="C220:J220"/>
    <mergeCell ref="C221:J221"/>
    <mergeCell ref="C212:J212"/>
    <mergeCell ref="C213:J213"/>
    <mergeCell ref="C214:J214"/>
    <mergeCell ref="C215:J215"/>
    <mergeCell ref="C216:J216"/>
    <mergeCell ref="C207:J207"/>
    <mergeCell ref="C208:J208"/>
    <mergeCell ref="C209:J209"/>
    <mergeCell ref="C210:J210"/>
    <mergeCell ref="C211:J211"/>
    <mergeCell ref="C232:J232"/>
    <mergeCell ref="B233:J233"/>
    <mergeCell ref="C235:M235"/>
    <mergeCell ref="N235:Y235"/>
    <mergeCell ref="C236:E237"/>
    <mergeCell ref="F236:H237"/>
    <mergeCell ref="I236:J237"/>
    <mergeCell ref="K236:K237"/>
    <mergeCell ref="L236:M237"/>
    <mergeCell ref="P236:Q236"/>
    <mergeCell ref="R236:S236"/>
    <mergeCell ref="T236:U236"/>
    <mergeCell ref="V236:W236"/>
    <mergeCell ref="P237:Q237"/>
    <mergeCell ref="R237:S237"/>
    <mergeCell ref="T237:U237"/>
    <mergeCell ref="C227:J227"/>
    <mergeCell ref="C228:J228"/>
    <mergeCell ref="C229:J229"/>
    <mergeCell ref="C230:J230"/>
    <mergeCell ref="C231:J231"/>
    <mergeCell ref="B247:J247"/>
    <mergeCell ref="B248:J248"/>
    <mergeCell ref="A249:J249"/>
    <mergeCell ref="K249:Z249"/>
    <mergeCell ref="C250:J250"/>
    <mergeCell ref="J242:M242"/>
    <mergeCell ref="Y242:Z242"/>
    <mergeCell ref="W243:Z244"/>
    <mergeCell ref="W245:Z245"/>
    <mergeCell ref="B246:J246"/>
    <mergeCell ref="K246:Z246"/>
    <mergeCell ref="V237:W237"/>
    <mergeCell ref="J239:M239"/>
    <mergeCell ref="N239:W239"/>
    <mergeCell ref="J240:M240"/>
    <mergeCell ref="Y240:Z241"/>
    <mergeCell ref="J241:M241"/>
    <mergeCell ref="C266:J266"/>
    <mergeCell ref="C267:J267"/>
    <mergeCell ref="C268:J268"/>
    <mergeCell ref="C269:J269"/>
    <mergeCell ref="C270:J270"/>
    <mergeCell ref="C261:J261"/>
    <mergeCell ref="C262:J262"/>
    <mergeCell ref="B263:J263"/>
    <mergeCell ref="C264:J264"/>
    <mergeCell ref="C265:J265"/>
    <mergeCell ref="C256:J256"/>
    <mergeCell ref="C257:J257"/>
    <mergeCell ref="C258:J258"/>
    <mergeCell ref="C259:J259"/>
    <mergeCell ref="C260:J260"/>
    <mergeCell ref="C251:J251"/>
    <mergeCell ref="C252:J252"/>
    <mergeCell ref="C253:J253"/>
    <mergeCell ref="C254:J254"/>
    <mergeCell ref="C255:J255"/>
    <mergeCell ref="C276:J276"/>
    <mergeCell ref="B277:J277"/>
    <mergeCell ref="C279:M279"/>
    <mergeCell ref="N279:Y279"/>
    <mergeCell ref="C280:E281"/>
    <mergeCell ref="F280:H281"/>
    <mergeCell ref="I280:J281"/>
    <mergeCell ref="K280:K281"/>
    <mergeCell ref="L280:M281"/>
    <mergeCell ref="P280:Q280"/>
    <mergeCell ref="R280:S280"/>
    <mergeCell ref="T280:U280"/>
    <mergeCell ref="V280:W280"/>
    <mergeCell ref="P281:Q281"/>
    <mergeCell ref="R281:S281"/>
    <mergeCell ref="T281:U281"/>
    <mergeCell ref="C271:J271"/>
    <mergeCell ref="C272:J272"/>
    <mergeCell ref="C273:J273"/>
    <mergeCell ref="C274:J274"/>
    <mergeCell ref="C275:J275"/>
    <mergeCell ref="B291:J291"/>
    <mergeCell ref="B292:J292"/>
    <mergeCell ref="A293:J293"/>
    <mergeCell ref="K293:Z293"/>
    <mergeCell ref="C294:J294"/>
    <mergeCell ref="J286:M286"/>
    <mergeCell ref="Y286:Z286"/>
    <mergeCell ref="W287:Z288"/>
    <mergeCell ref="W289:Z289"/>
    <mergeCell ref="B290:J290"/>
    <mergeCell ref="K290:Z290"/>
    <mergeCell ref="V281:W281"/>
    <mergeCell ref="J283:M283"/>
    <mergeCell ref="N283:W283"/>
    <mergeCell ref="J284:M284"/>
    <mergeCell ref="Y284:Z285"/>
    <mergeCell ref="J285:M285"/>
    <mergeCell ref="C310:J310"/>
    <mergeCell ref="C311:J311"/>
    <mergeCell ref="C312:J312"/>
    <mergeCell ref="C313:J313"/>
    <mergeCell ref="C314:J314"/>
    <mergeCell ref="C305:J305"/>
    <mergeCell ref="C306:J306"/>
    <mergeCell ref="B307:J307"/>
    <mergeCell ref="C308:J308"/>
    <mergeCell ref="C309:J309"/>
    <mergeCell ref="C300:J300"/>
    <mergeCell ref="C301:J301"/>
    <mergeCell ref="C302:J302"/>
    <mergeCell ref="C303:J303"/>
    <mergeCell ref="C304:J304"/>
    <mergeCell ref="C295:J295"/>
    <mergeCell ref="C296:J296"/>
    <mergeCell ref="C297:J297"/>
    <mergeCell ref="C298:J298"/>
    <mergeCell ref="C299:J299"/>
    <mergeCell ref="C320:J320"/>
    <mergeCell ref="B321:J321"/>
    <mergeCell ref="C323:M323"/>
    <mergeCell ref="N323:Y323"/>
    <mergeCell ref="C324:E325"/>
    <mergeCell ref="F324:H325"/>
    <mergeCell ref="I324:J325"/>
    <mergeCell ref="K324:K325"/>
    <mergeCell ref="L324:M325"/>
    <mergeCell ref="P324:Q324"/>
    <mergeCell ref="R324:S324"/>
    <mergeCell ref="T324:U324"/>
    <mergeCell ref="V324:W324"/>
    <mergeCell ref="P325:Q325"/>
    <mergeCell ref="R325:S325"/>
    <mergeCell ref="T325:U325"/>
    <mergeCell ref="C315:J315"/>
    <mergeCell ref="C316:J316"/>
    <mergeCell ref="C317:J317"/>
    <mergeCell ref="C318:J318"/>
    <mergeCell ref="C319:J319"/>
    <mergeCell ref="B335:J335"/>
    <mergeCell ref="B336:J336"/>
    <mergeCell ref="A337:J337"/>
    <mergeCell ref="K337:Z337"/>
    <mergeCell ref="C338:J338"/>
    <mergeCell ref="J330:M330"/>
    <mergeCell ref="Y330:Z330"/>
    <mergeCell ref="W331:Z332"/>
    <mergeCell ref="W333:Z333"/>
    <mergeCell ref="B334:J334"/>
    <mergeCell ref="K334:Z334"/>
    <mergeCell ref="V325:W325"/>
    <mergeCell ref="J327:M327"/>
    <mergeCell ref="N327:W327"/>
    <mergeCell ref="J328:M328"/>
    <mergeCell ref="Y328:Z329"/>
    <mergeCell ref="J329:M329"/>
    <mergeCell ref="C354:J354"/>
    <mergeCell ref="C355:J355"/>
    <mergeCell ref="C356:J356"/>
    <mergeCell ref="C357:J357"/>
    <mergeCell ref="C358:J358"/>
    <mergeCell ref="C349:J349"/>
    <mergeCell ref="C350:J350"/>
    <mergeCell ref="B351:J351"/>
    <mergeCell ref="C352:J352"/>
    <mergeCell ref="C353:J353"/>
    <mergeCell ref="C344:J344"/>
    <mergeCell ref="C345:J345"/>
    <mergeCell ref="C346:J346"/>
    <mergeCell ref="C347:J347"/>
    <mergeCell ref="C348:J348"/>
    <mergeCell ref="C339:J339"/>
    <mergeCell ref="C340:J340"/>
    <mergeCell ref="C341:J341"/>
    <mergeCell ref="C342:J342"/>
    <mergeCell ref="C343:J343"/>
    <mergeCell ref="C364:J364"/>
    <mergeCell ref="B365:J365"/>
    <mergeCell ref="C367:M367"/>
    <mergeCell ref="N367:Y367"/>
    <mergeCell ref="C368:E369"/>
    <mergeCell ref="F368:H369"/>
    <mergeCell ref="I368:J369"/>
    <mergeCell ref="K368:K369"/>
    <mergeCell ref="L368:M369"/>
    <mergeCell ref="P368:Q368"/>
    <mergeCell ref="R368:S368"/>
    <mergeCell ref="T368:U368"/>
    <mergeCell ref="V368:W368"/>
    <mergeCell ref="P369:Q369"/>
    <mergeCell ref="R369:S369"/>
    <mergeCell ref="T369:U369"/>
    <mergeCell ref="C359:J359"/>
    <mergeCell ref="C360:J360"/>
    <mergeCell ref="C361:J361"/>
    <mergeCell ref="C362:J362"/>
    <mergeCell ref="C363:J363"/>
    <mergeCell ref="B379:J379"/>
    <mergeCell ref="B380:J380"/>
    <mergeCell ref="A381:J381"/>
    <mergeCell ref="K381:Z381"/>
    <mergeCell ref="C382:J382"/>
    <mergeCell ref="J374:M374"/>
    <mergeCell ref="Y374:Z374"/>
    <mergeCell ref="W375:Z376"/>
    <mergeCell ref="W377:Z377"/>
    <mergeCell ref="B378:J378"/>
    <mergeCell ref="K378:Z378"/>
    <mergeCell ref="V369:W369"/>
    <mergeCell ref="J371:M371"/>
    <mergeCell ref="N371:W371"/>
    <mergeCell ref="J372:M372"/>
    <mergeCell ref="Y372:Z373"/>
    <mergeCell ref="J373:M373"/>
    <mergeCell ref="C398:J398"/>
    <mergeCell ref="C399:J399"/>
    <mergeCell ref="C400:J400"/>
    <mergeCell ref="C401:J401"/>
    <mergeCell ref="C402:J402"/>
    <mergeCell ref="C393:J393"/>
    <mergeCell ref="C394:J394"/>
    <mergeCell ref="B395:J395"/>
    <mergeCell ref="C396:J396"/>
    <mergeCell ref="C397:J397"/>
    <mergeCell ref="C388:J388"/>
    <mergeCell ref="C389:J389"/>
    <mergeCell ref="C390:J390"/>
    <mergeCell ref="C391:J391"/>
    <mergeCell ref="C392:J392"/>
    <mergeCell ref="C383:J383"/>
    <mergeCell ref="C384:J384"/>
    <mergeCell ref="C385:J385"/>
    <mergeCell ref="C386:J386"/>
    <mergeCell ref="C387:J387"/>
    <mergeCell ref="C408:J408"/>
    <mergeCell ref="B409:J409"/>
    <mergeCell ref="C411:M411"/>
    <mergeCell ref="N411:Y411"/>
    <mergeCell ref="C412:E413"/>
    <mergeCell ref="F412:H413"/>
    <mergeCell ref="I412:J413"/>
    <mergeCell ref="K412:K413"/>
    <mergeCell ref="L412:M413"/>
    <mergeCell ref="P412:Q412"/>
    <mergeCell ref="R412:S412"/>
    <mergeCell ref="T412:U412"/>
    <mergeCell ref="V412:W412"/>
    <mergeCell ref="P413:Q413"/>
    <mergeCell ref="R413:S413"/>
    <mergeCell ref="T413:U413"/>
    <mergeCell ref="C403:J403"/>
    <mergeCell ref="C404:J404"/>
    <mergeCell ref="C405:J405"/>
    <mergeCell ref="C406:J406"/>
    <mergeCell ref="C407:J407"/>
    <mergeCell ref="B423:J423"/>
    <mergeCell ref="B424:J424"/>
    <mergeCell ref="A425:J425"/>
    <mergeCell ref="K425:Z425"/>
    <mergeCell ref="C426:J426"/>
    <mergeCell ref="J418:M418"/>
    <mergeCell ref="Y418:Z418"/>
    <mergeCell ref="W419:Z420"/>
    <mergeCell ref="W421:Z421"/>
    <mergeCell ref="B422:J422"/>
    <mergeCell ref="K422:Z422"/>
    <mergeCell ref="V413:W413"/>
    <mergeCell ref="J415:M415"/>
    <mergeCell ref="N415:W415"/>
    <mergeCell ref="J416:M416"/>
    <mergeCell ref="Y416:Z417"/>
    <mergeCell ref="J417:M417"/>
    <mergeCell ref="C442:J442"/>
    <mergeCell ref="C443:J443"/>
    <mergeCell ref="C444:J444"/>
    <mergeCell ref="C445:J445"/>
    <mergeCell ref="C446:J446"/>
    <mergeCell ref="C437:J437"/>
    <mergeCell ref="C438:J438"/>
    <mergeCell ref="B439:J439"/>
    <mergeCell ref="C440:J440"/>
    <mergeCell ref="C441:J441"/>
    <mergeCell ref="C432:J432"/>
    <mergeCell ref="C433:J433"/>
    <mergeCell ref="C434:J434"/>
    <mergeCell ref="C435:J435"/>
    <mergeCell ref="C436:J436"/>
    <mergeCell ref="C427:J427"/>
    <mergeCell ref="C428:J428"/>
    <mergeCell ref="C429:J429"/>
    <mergeCell ref="C430:J430"/>
    <mergeCell ref="C431:J431"/>
    <mergeCell ref="C452:J452"/>
    <mergeCell ref="B453:J453"/>
    <mergeCell ref="C455:M455"/>
    <mergeCell ref="N455:Y455"/>
    <mergeCell ref="C456:E457"/>
    <mergeCell ref="F456:H457"/>
    <mergeCell ref="I456:J457"/>
    <mergeCell ref="K456:K457"/>
    <mergeCell ref="L456:M457"/>
    <mergeCell ref="P456:Q456"/>
    <mergeCell ref="R456:S456"/>
    <mergeCell ref="T456:U456"/>
    <mergeCell ref="V456:W456"/>
    <mergeCell ref="P457:Q457"/>
    <mergeCell ref="R457:S457"/>
    <mergeCell ref="T457:U457"/>
    <mergeCell ref="C447:J447"/>
    <mergeCell ref="C448:J448"/>
    <mergeCell ref="C449:J449"/>
    <mergeCell ref="C450:J450"/>
    <mergeCell ref="C451:J451"/>
    <mergeCell ref="B467:J467"/>
    <mergeCell ref="B468:J468"/>
    <mergeCell ref="A469:J469"/>
    <mergeCell ref="K469:Z469"/>
    <mergeCell ref="C470:J470"/>
    <mergeCell ref="J462:M462"/>
    <mergeCell ref="Y462:Z462"/>
    <mergeCell ref="W463:Z464"/>
    <mergeCell ref="W465:Z465"/>
    <mergeCell ref="B466:J466"/>
    <mergeCell ref="K466:Z466"/>
    <mergeCell ref="V457:W457"/>
    <mergeCell ref="J459:M459"/>
    <mergeCell ref="N459:W459"/>
    <mergeCell ref="J460:M460"/>
    <mergeCell ref="Y460:Z461"/>
    <mergeCell ref="J461:M461"/>
    <mergeCell ref="C486:J486"/>
    <mergeCell ref="C487:J487"/>
    <mergeCell ref="C488:J488"/>
    <mergeCell ref="C489:J489"/>
    <mergeCell ref="C490:J490"/>
    <mergeCell ref="C481:J481"/>
    <mergeCell ref="C482:J482"/>
    <mergeCell ref="B483:J483"/>
    <mergeCell ref="C484:J484"/>
    <mergeCell ref="C485:J485"/>
    <mergeCell ref="C476:J476"/>
    <mergeCell ref="C477:J477"/>
    <mergeCell ref="C478:J478"/>
    <mergeCell ref="C479:J479"/>
    <mergeCell ref="C480:J480"/>
    <mergeCell ref="C471:J471"/>
    <mergeCell ref="C472:J472"/>
    <mergeCell ref="C473:J473"/>
    <mergeCell ref="C474:J474"/>
    <mergeCell ref="C475:J475"/>
    <mergeCell ref="C496:J496"/>
    <mergeCell ref="B497:J497"/>
    <mergeCell ref="C499:M499"/>
    <mergeCell ref="N499:Y499"/>
    <mergeCell ref="C500:E501"/>
    <mergeCell ref="F500:H501"/>
    <mergeCell ref="I500:J501"/>
    <mergeCell ref="K500:K501"/>
    <mergeCell ref="L500:M501"/>
    <mergeCell ref="P500:Q500"/>
    <mergeCell ref="R500:S500"/>
    <mergeCell ref="T500:U500"/>
    <mergeCell ref="V500:W500"/>
    <mergeCell ref="P501:Q501"/>
    <mergeCell ref="R501:S501"/>
    <mergeCell ref="T501:U501"/>
    <mergeCell ref="C491:J491"/>
    <mergeCell ref="C492:J492"/>
    <mergeCell ref="C493:J493"/>
    <mergeCell ref="C494:J494"/>
    <mergeCell ref="C495:J495"/>
    <mergeCell ref="B511:J511"/>
    <mergeCell ref="B512:J512"/>
    <mergeCell ref="A513:J513"/>
    <mergeCell ref="K513:Z513"/>
    <mergeCell ref="C514:J514"/>
    <mergeCell ref="J506:M506"/>
    <mergeCell ref="Y506:Z506"/>
    <mergeCell ref="W507:Z508"/>
    <mergeCell ref="W509:Z509"/>
    <mergeCell ref="B510:J510"/>
    <mergeCell ref="K510:Z510"/>
    <mergeCell ref="V501:W501"/>
    <mergeCell ref="J503:M503"/>
    <mergeCell ref="N503:W503"/>
    <mergeCell ref="J504:M504"/>
    <mergeCell ref="Y504:Z505"/>
    <mergeCell ref="J505:M505"/>
    <mergeCell ref="C530:J530"/>
    <mergeCell ref="C531:J531"/>
    <mergeCell ref="C532:J532"/>
    <mergeCell ref="C533:J533"/>
    <mergeCell ref="C534:J534"/>
    <mergeCell ref="C525:J525"/>
    <mergeCell ref="C526:J526"/>
    <mergeCell ref="B527:J527"/>
    <mergeCell ref="C528:J528"/>
    <mergeCell ref="C529:J529"/>
    <mergeCell ref="C520:J520"/>
    <mergeCell ref="C521:J521"/>
    <mergeCell ref="C522:J522"/>
    <mergeCell ref="C523:J523"/>
    <mergeCell ref="C524:J524"/>
    <mergeCell ref="C515:J515"/>
    <mergeCell ref="C516:J516"/>
    <mergeCell ref="C517:J517"/>
    <mergeCell ref="C518:J518"/>
    <mergeCell ref="C519:J519"/>
    <mergeCell ref="C540:J540"/>
    <mergeCell ref="B541:J541"/>
    <mergeCell ref="C543:M543"/>
    <mergeCell ref="N543:Y543"/>
    <mergeCell ref="C544:E545"/>
    <mergeCell ref="F544:H545"/>
    <mergeCell ref="I544:J545"/>
    <mergeCell ref="K544:K545"/>
    <mergeCell ref="L544:M545"/>
    <mergeCell ref="P544:Q544"/>
    <mergeCell ref="R544:S544"/>
    <mergeCell ref="T544:U544"/>
    <mergeCell ref="V544:W544"/>
    <mergeCell ref="P545:Q545"/>
    <mergeCell ref="R545:S545"/>
    <mergeCell ref="T545:U545"/>
    <mergeCell ref="C535:J535"/>
    <mergeCell ref="C536:J536"/>
    <mergeCell ref="C537:J537"/>
    <mergeCell ref="C538:J538"/>
    <mergeCell ref="C539:J539"/>
    <mergeCell ref="B555:J555"/>
    <mergeCell ref="B556:J556"/>
    <mergeCell ref="A557:J557"/>
    <mergeCell ref="K557:Z557"/>
    <mergeCell ref="C558:J558"/>
    <mergeCell ref="J550:M550"/>
    <mergeCell ref="Y550:Z550"/>
    <mergeCell ref="W551:Z552"/>
    <mergeCell ref="W553:Z553"/>
    <mergeCell ref="B554:J554"/>
    <mergeCell ref="K554:Z554"/>
    <mergeCell ref="V545:W545"/>
    <mergeCell ref="J547:M547"/>
    <mergeCell ref="N547:W547"/>
    <mergeCell ref="J548:M548"/>
    <mergeCell ref="Y548:Z549"/>
    <mergeCell ref="J549:M549"/>
    <mergeCell ref="C574:J574"/>
    <mergeCell ref="C575:J575"/>
    <mergeCell ref="C576:J576"/>
    <mergeCell ref="C577:J577"/>
    <mergeCell ref="C578:J578"/>
    <mergeCell ref="C569:J569"/>
    <mergeCell ref="C570:J570"/>
    <mergeCell ref="B571:J571"/>
    <mergeCell ref="C572:J572"/>
    <mergeCell ref="C573:J573"/>
    <mergeCell ref="C564:J564"/>
    <mergeCell ref="C565:J565"/>
    <mergeCell ref="C566:J566"/>
    <mergeCell ref="C567:J567"/>
    <mergeCell ref="C568:J568"/>
    <mergeCell ref="C559:J559"/>
    <mergeCell ref="C560:J560"/>
    <mergeCell ref="C561:J561"/>
    <mergeCell ref="C562:J562"/>
    <mergeCell ref="C563:J563"/>
    <mergeCell ref="C584:J584"/>
    <mergeCell ref="B585:J585"/>
    <mergeCell ref="C587:M587"/>
    <mergeCell ref="N587:Y587"/>
    <mergeCell ref="C588:E589"/>
    <mergeCell ref="F588:H589"/>
    <mergeCell ref="I588:J589"/>
    <mergeCell ref="K588:K589"/>
    <mergeCell ref="L588:M589"/>
    <mergeCell ref="P588:Q588"/>
    <mergeCell ref="R588:S588"/>
    <mergeCell ref="T588:U588"/>
    <mergeCell ref="V588:W588"/>
    <mergeCell ref="P589:Q589"/>
    <mergeCell ref="R589:S589"/>
    <mergeCell ref="T589:U589"/>
    <mergeCell ref="C579:J579"/>
    <mergeCell ref="C580:J580"/>
    <mergeCell ref="C581:J581"/>
    <mergeCell ref="C582:J582"/>
    <mergeCell ref="C583:J583"/>
    <mergeCell ref="B599:J599"/>
    <mergeCell ref="B600:J600"/>
    <mergeCell ref="A601:J601"/>
    <mergeCell ref="K601:Z601"/>
    <mergeCell ref="C602:J602"/>
    <mergeCell ref="J594:M594"/>
    <mergeCell ref="Y594:Z594"/>
    <mergeCell ref="W595:Z596"/>
    <mergeCell ref="W597:Z597"/>
    <mergeCell ref="B598:J598"/>
    <mergeCell ref="K598:Z598"/>
    <mergeCell ref="V589:W589"/>
    <mergeCell ref="J591:M591"/>
    <mergeCell ref="N591:W591"/>
    <mergeCell ref="J592:M592"/>
    <mergeCell ref="Y592:Z593"/>
    <mergeCell ref="J593:M593"/>
    <mergeCell ref="C618:J618"/>
    <mergeCell ref="C619:J619"/>
    <mergeCell ref="C620:J620"/>
    <mergeCell ref="C621:J621"/>
    <mergeCell ref="C622:J622"/>
    <mergeCell ref="C613:J613"/>
    <mergeCell ref="C614:J614"/>
    <mergeCell ref="B615:J615"/>
    <mergeCell ref="C616:J616"/>
    <mergeCell ref="C617:J617"/>
    <mergeCell ref="C608:J608"/>
    <mergeCell ref="C609:J609"/>
    <mergeCell ref="C610:J610"/>
    <mergeCell ref="C611:J611"/>
    <mergeCell ref="C612:J612"/>
    <mergeCell ref="C603:J603"/>
    <mergeCell ref="C604:J604"/>
    <mergeCell ref="C605:J605"/>
    <mergeCell ref="C606:J606"/>
    <mergeCell ref="C607:J607"/>
    <mergeCell ref="C628:J628"/>
    <mergeCell ref="B629:J629"/>
    <mergeCell ref="C631:M631"/>
    <mergeCell ref="N631:Y631"/>
    <mergeCell ref="C632:E633"/>
    <mergeCell ref="F632:H633"/>
    <mergeCell ref="I632:J633"/>
    <mergeCell ref="K632:K633"/>
    <mergeCell ref="L632:M633"/>
    <mergeCell ref="P632:Q632"/>
    <mergeCell ref="R632:S632"/>
    <mergeCell ref="T632:U632"/>
    <mergeCell ref="V632:W632"/>
    <mergeCell ref="P633:Q633"/>
    <mergeCell ref="R633:S633"/>
    <mergeCell ref="T633:U633"/>
    <mergeCell ref="C623:J623"/>
    <mergeCell ref="C624:J624"/>
    <mergeCell ref="C625:J625"/>
    <mergeCell ref="C626:J626"/>
    <mergeCell ref="C627:J627"/>
    <mergeCell ref="B643:J643"/>
    <mergeCell ref="B644:J644"/>
    <mergeCell ref="A645:J645"/>
    <mergeCell ref="K645:Z645"/>
    <mergeCell ref="C646:J646"/>
    <mergeCell ref="J638:M638"/>
    <mergeCell ref="Y638:Z638"/>
    <mergeCell ref="W639:Z640"/>
    <mergeCell ref="W641:Z641"/>
    <mergeCell ref="B642:J642"/>
    <mergeCell ref="K642:Z642"/>
    <mergeCell ref="V633:W633"/>
    <mergeCell ref="J635:M635"/>
    <mergeCell ref="N635:W635"/>
    <mergeCell ref="J636:M636"/>
    <mergeCell ref="Y636:Z637"/>
    <mergeCell ref="J637:M637"/>
    <mergeCell ref="C662:J662"/>
    <mergeCell ref="C663:J663"/>
    <mergeCell ref="C664:J664"/>
    <mergeCell ref="C665:J665"/>
    <mergeCell ref="C666:J666"/>
    <mergeCell ref="C657:J657"/>
    <mergeCell ref="C658:J658"/>
    <mergeCell ref="B659:J659"/>
    <mergeCell ref="C660:J660"/>
    <mergeCell ref="C661:J661"/>
    <mergeCell ref="C652:J652"/>
    <mergeCell ref="C653:J653"/>
    <mergeCell ref="C654:J654"/>
    <mergeCell ref="C655:J655"/>
    <mergeCell ref="C656:J656"/>
    <mergeCell ref="C647:J647"/>
    <mergeCell ref="C648:J648"/>
    <mergeCell ref="C649:J649"/>
    <mergeCell ref="C650:J650"/>
    <mergeCell ref="C651:J651"/>
    <mergeCell ref="C672:J672"/>
    <mergeCell ref="B673:J673"/>
    <mergeCell ref="C675:M675"/>
    <mergeCell ref="N675:Y675"/>
    <mergeCell ref="C676:E677"/>
    <mergeCell ref="F676:H677"/>
    <mergeCell ref="I676:J677"/>
    <mergeCell ref="K676:K677"/>
    <mergeCell ref="L676:M677"/>
    <mergeCell ref="P676:Q676"/>
    <mergeCell ref="R676:S676"/>
    <mergeCell ref="T676:U676"/>
    <mergeCell ref="V676:W676"/>
    <mergeCell ref="P677:Q677"/>
    <mergeCell ref="R677:S677"/>
    <mergeCell ref="T677:U677"/>
    <mergeCell ref="C667:J667"/>
    <mergeCell ref="C668:J668"/>
    <mergeCell ref="C669:J669"/>
    <mergeCell ref="C670:J670"/>
    <mergeCell ref="C671:J671"/>
    <mergeCell ref="B687:J687"/>
    <mergeCell ref="B688:J688"/>
    <mergeCell ref="A689:J689"/>
    <mergeCell ref="K689:Z689"/>
    <mergeCell ref="C690:J690"/>
    <mergeCell ref="J682:M682"/>
    <mergeCell ref="Y682:Z682"/>
    <mergeCell ref="W683:Z684"/>
    <mergeCell ref="W685:Z685"/>
    <mergeCell ref="B686:J686"/>
    <mergeCell ref="K686:Z686"/>
    <mergeCell ref="V677:W677"/>
    <mergeCell ref="J679:M679"/>
    <mergeCell ref="N679:W679"/>
    <mergeCell ref="J680:M680"/>
    <mergeCell ref="Y680:Z681"/>
    <mergeCell ref="J681:M681"/>
    <mergeCell ref="C706:J706"/>
    <mergeCell ref="C707:J707"/>
    <mergeCell ref="C708:J708"/>
    <mergeCell ref="C709:J709"/>
    <mergeCell ref="C710:J710"/>
    <mergeCell ref="C701:J701"/>
    <mergeCell ref="C702:J702"/>
    <mergeCell ref="B703:J703"/>
    <mergeCell ref="C704:J704"/>
    <mergeCell ref="C705:J705"/>
    <mergeCell ref="C696:J696"/>
    <mergeCell ref="C697:J697"/>
    <mergeCell ref="C698:J698"/>
    <mergeCell ref="C699:J699"/>
    <mergeCell ref="C700:J700"/>
    <mergeCell ref="C691:J691"/>
    <mergeCell ref="C692:J692"/>
    <mergeCell ref="C693:J693"/>
    <mergeCell ref="C694:J694"/>
    <mergeCell ref="C695:J695"/>
    <mergeCell ref="C716:J716"/>
    <mergeCell ref="B717:J717"/>
    <mergeCell ref="C719:M719"/>
    <mergeCell ref="N719:Y719"/>
    <mergeCell ref="C720:E721"/>
    <mergeCell ref="F720:H721"/>
    <mergeCell ref="I720:J721"/>
    <mergeCell ref="K720:K721"/>
    <mergeCell ref="L720:M721"/>
    <mergeCell ref="P720:Q720"/>
    <mergeCell ref="R720:S720"/>
    <mergeCell ref="T720:U720"/>
    <mergeCell ref="V720:W720"/>
    <mergeCell ref="P721:Q721"/>
    <mergeCell ref="R721:S721"/>
    <mergeCell ref="T721:U721"/>
    <mergeCell ref="C711:J711"/>
    <mergeCell ref="C712:J712"/>
    <mergeCell ref="C713:J713"/>
    <mergeCell ref="C714:J714"/>
    <mergeCell ref="C715:J715"/>
    <mergeCell ref="B731:J731"/>
    <mergeCell ref="B732:J732"/>
    <mergeCell ref="A733:J733"/>
    <mergeCell ref="K733:Z733"/>
    <mergeCell ref="C734:J734"/>
    <mergeCell ref="J726:M726"/>
    <mergeCell ref="Y726:Z726"/>
    <mergeCell ref="W727:Z728"/>
    <mergeCell ref="W729:Z729"/>
    <mergeCell ref="B730:J730"/>
    <mergeCell ref="K730:Z730"/>
    <mergeCell ref="V721:W721"/>
    <mergeCell ref="J723:M723"/>
    <mergeCell ref="N723:W723"/>
    <mergeCell ref="J724:M724"/>
    <mergeCell ref="Y724:Z725"/>
    <mergeCell ref="J725:M725"/>
    <mergeCell ref="C750:J750"/>
    <mergeCell ref="C751:J751"/>
    <mergeCell ref="C752:J752"/>
    <mergeCell ref="C753:J753"/>
    <mergeCell ref="C754:J754"/>
    <mergeCell ref="C745:J745"/>
    <mergeCell ref="C746:J746"/>
    <mergeCell ref="B747:J747"/>
    <mergeCell ref="C748:J748"/>
    <mergeCell ref="C749:J749"/>
    <mergeCell ref="C740:J740"/>
    <mergeCell ref="C741:J741"/>
    <mergeCell ref="C742:J742"/>
    <mergeCell ref="C743:J743"/>
    <mergeCell ref="C744:J744"/>
    <mergeCell ref="C735:J735"/>
    <mergeCell ref="C736:J736"/>
    <mergeCell ref="C737:J737"/>
    <mergeCell ref="C738:J738"/>
    <mergeCell ref="C739:J739"/>
    <mergeCell ref="C760:J760"/>
    <mergeCell ref="B761:J761"/>
    <mergeCell ref="C763:M763"/>
    <mergeCell ref="N763:Y763"/>
    <mergeCell ref="C764:E765"/>
    <mergeCell ref="F764:H765"/>
    <mergeCell ref="I764:J765"/>
    <mergeCell ref="K764:K765"/>
    <mergeCell ref="L764:M765"/>
    <mergeCell ref="P764:Q764"/>
    <mergeCell ref="R764:S764"/>
    <mergeCell ref="T764:U764"/>
    <mergeCell ref="V764:W764"/>
    <mergeCell ref="P765:Q765"/>
    <mergeCell ref="R765:S765"/>
    <mergeCell ref="T765:U765"/>
    <mergeCell ref="C755:J755"/>
    <mergeCell ref="C756:J756"/>
    <mergeCell ref="C757:J757"/>
    <mergeCell ref="C758:J758"/>
    <mergeCell ref="C759:J759"/>
    <mergeCell ref="B775:J775"/>
    <mergeCell ref="B776:J776"/>
    <mergeCell ref="A777:J777"/>
    <mergeCell ref="K777:Z777"/>
    <mergeCell ref="C778:J778"/>
    <mergeCell ref="J770:M770"/>
    <mergeCell ref="Y770:Z770"/>
    <mergeCell ref="W771:Z772"/>
    <mergeCell ref="W773:Z773"/>
    <mergeCell ref="B774:J774"/>
    <mergeCell ref="K774:Z774"/>
    <mergeCell ref="V765:W765"/>
    <mergeCell ref="J767:M767"/>
    <mergeCell ref="N767:W767"/>
    <mergeCell ref="J768:M768"/>
    <mergeCell ref="Y768:Z769"/>
    <mergeCell ref="J769:M769"/>
    <mergeCell ref="C794:J794"/>
    <mergeCell ref="C795:J795"/>
    <mergeCell ref="C796:J796"/>
    <mergeCell ref="C797:J797"/>
    <mergeCell ref="C798:J798"/>
    <mergeCell ref="C789:J789"/>
    <mergeCell ref="C790:J790"/>
    <mergeCell ref="B791:J791"/>
    <mergeCell ref="C792:J792"/>
    <mergeCell ref="C793:J793"/>
    <mergeCell ref="C784:J784"/>
    <mergeCell ref="C785:J785"/>
    <mergeCell ref="C786:J786"/>
    <mergeCell ref="C787:J787"/>
    <mergeCell ref="C788:J788"/>
    <mergeCell ref="C779:J779"/>
    <mergeCell ref="C780:J780"/>
    <mergeCell ref="C781:J781"/>
    <mergeCell ref="C782:J782"/>
    <mergeCell ref="C783:J783"/>
    <mergeCell ref="C804:J804"/>
    <mergeCell ref="B805:J805"/>
    <mergeCell ref="C807:M807"/>
    <mergeCell ref="N807:Y807"/>
    <mergeCell ref="C808:E809"/>
    <mergeCell ref="F808:H809"/>
    <mergeCell ref="I808:J809"/>
    <mergeCell ref="K808:K809"/>
    <mergeCell ref="L808:M809"/>
    <mergeCell ref="P808:Q808"/>
    <mergeCell ref="R808:S808"/>
    <mergeCell ref="T808:U808"/>
    <mergeCell ref="V808:W808"/>
    <mergeCell ref="P809:Q809"/>
    <mergeCell ref="R809:S809"/>
    <mergeCell ref="T809:U809"/>
    <mergeCell ref="C799:J799"/>
    <mergeCell ref="C800:J800"/>
    <mergeCell ref="C801:J801"/>
    <mergeCell ref="C802:J802"/>
    <mergeCell ref="C803:J803"/>
    <mergeCell ref="C823:J823"/>
    <mergeCell ref="C824:J824"/>
    <mergeCell ref="C825:J825"/>
    <mergeCell ref="C826:J826"/>
    <mergeCell ref="C827:J827"/>
    <mergeCell ref="B819:J819"/>
    <mergeCell ref="B820:J820"/>
    <mergeCell ref="A821:J821"/>
    <mergeCell ref="K821:Z821"/>
    <mergeCell ref="C822:J822"/>
    <mergeCell ref="J814:M814"/>
    <mergeCell ref="Y814:Z814"/>
    <mergeCell ref="W815:Z816"/>
    <mergeCell ref="W817:Z817"/>
    <mergeCell ref="B818:J818"/>
    <mergeCell ref="K818:Z818"/>
    <mergeCell ref="V809:W809"/>
    <mergeCell ref="J811:M811"/>
    <mergeCell ref="N811:W811"/>
    <mergeCell ref="J812:M812"/>
    <mergeCell ref="Y812:Z813"/>
    <mergeCell ref="J813:M813"/>
    <mergeCell ref="C843:J843"/>
    <mergeCell ref="C844:J844"/>
    <mergeCell ref="C845:J845"/>
    <mergeCell ref="C846:J846"/>
    <mergeCell ref="C847:J847"/>
    <mergeCell ref="C838:J838"/>
    <mergeCell ref="C839:J839"/>
    <mergeCell ref="C840:J840"/>
    <mergeCell ref="C841:J841"/>
    <mergeCell ref="C842:J842"/>
    <mergeCell ref="C833:J833"/>
    <mergeCell ref="C834:J834"/>
    <mergeCell ref="B835:J835"/>
    <mergeCell ref="C836:J836"/>
    <mergeCell ref="C837:J837"/>
    <mergeCell ref="C828:J828"/>
    <mergeCell ref="C829:J829"/>
    <mergeCell ref="C830:J830"/>
    <mergeCell ref="C831:J831"/>
    <mergeCell ref="C832:J832"/>
    <mergeCell ref="V853:W853"/>
    <mergeCell ref="J855:M855"/>
    <mergeCell ref="N855:W855"/>
    <mergeCell ref="J856:M856"/>
    <mergeCell ref="Y856:Z857"/>
    <mergeCell ref="J857:M857"/>
    <mergeCell ref="C848:J848"/>
    <mergeCell ref="B849:J849"/>
    <mergeCell ref="C851:M851"/>
    <mergeCell ref="N851:Y851"/>
    <mergeCell ref="C852:E853"/>
    <mergeCell ref="F852:H853"/>
    <mergeCell ref="I852:J853"/>
    <mergeCell ref="K852:K853"/>
    <mergeCell ref="L852:M853"/>
    <mergeCell ref="P852:Q852"/>
    <mergeCell ref="R852:S852"/>
    <mergeCell ref="T852:U852"/>
    <mergeCell ref="V852:W852"/>
    <mergeCell ref="P853:Q853"/>
    <mergeCell ref="R853:S853"/>
    <mergeCell ref="T853:U853"/>
    <mergeCell ref="C871:Y871"/>
    <mergeCell ref="C872:I872"/>
    <mergeCell ref="J872:M872"/>
    <mergeCell ref="N872:Q872"/>
    <mergeCell ref="R872:U872"/>
    <mergeCell ref="V872:Y872"/>
    <mergeCell ref="B863:J863"/>
    <mergeCell ref="B864:J864"/>
    <mergeCell ref="B865:J865"/>
    <mergeCell ref="B866:J866"/>
    <mergeCell ref="B867:J867"/>
    <mergeCell ref="J858:M858"/>
    <mergeCell ref="Y858:Z858"/>
    <mergeCell ref="W859:Z860"/>
    <mergeCell ref="W861:Z861"/>
    <mergeCell ref="B862:J862"/>
    <mergeCell ref="K862:Z862"/>
    <mergeCell ref="C875:Y875"/>
    <mergeCell ref="C876:F876"/>
    <mergeCell ref="G876:J876"/>
    <mergeCell ref="K876:M876"/>
    <mergeCell ref="N876:P876"/>
    <mergeCell ref="Q876:S876"/>
    <mergeCell ref="T876:U876"/>
    <mergeCell ref="V876:W876"/>
    <mergeCell ref="X876:Y876"/>
    <mergeCell ref="C874:I874"/>
    <mergeCell ref="J874:M874"/>
    <mergeCell ref="N874:Q874"/>
    <mergeCell ref="R874:U874"/>
    <mergeCell ref="V874:Y874"/>
    <mergeCell ref="C873:I873"/>
    <mergeCell ref="J873:M873"/>
    <mergeCell ref="N873:Q873"/>
    <mergeCell ref="R873:U873"/>
    <mergeCell ref="V873:Y873"/>
    <mergeCell ref="T879:U879"/>
    <mergeCell ref="V879:W879"/>
    <mergeCell ref="X879:Y879"/>
    <mergeCell ref="C880:F880"/>
    <mergeCell ref="G880:J880"/>
    <mergeCell ref="K880:M880"/>
    <mergeCell ref="N880:P880"/>
    <mergeCell ref="Q880:S880"/>
    <mergeCell ref="T880:U880"/>
    <mergeCell ref="V880:W880"/>
    <mergeCell ref="X880:Y880"/>
    <mergeCell ref="C879:F879"/>
    <mergeCell ref="G879:J879"/>
    <mergeCell ref="K879:M879"/>
    <mergeCell ref="N879:P879"/>
    <mergeCell ref="Q879:S879"/>
    <mergeCell ref="T877:U877"/>
    <mergeCell ref="V877:W877"/>
    <mergeCell ref="X877:Y877"/>
    <mergeCell ref="C878:F878"/>
    <mergeCell ref="G878:J878"/>
    <mergeCell ref="K878:M878"/>
    <mergeCell ref="N878:P878"/>
    <mergeCell ref="Q878:S878"/>
    <mergeCell ref="T878:U878"/>
    <mergeCell ref="V878:W878"/>
    <mergeCell ref="X878:Y878"/>
    <mergeCell ref="C877:F877"/>
    <mergeCell ref="G877:J877"/>
    <mergeCell ref="K877:M877"/>
    <mergeCell ref="N877:P877"/>
    <mergeCell ref="Q877:S877"/>
    <mergeCell ref="W887:Z888"/>
    <mergeCell ref="W889:Z889"/>
    <mergeCell ref="B890:J890"/>
    <mergeCell ref="K890:Z890"/>
    <mergeCell ref="B891:J891"/>
    <mergeCell ref="J884:M884"/>
    <mergeCell ref="Y884:Z885"/>
    <mergeCell ref="J885:M885"/>
    <mergeCell ref="J886:M886"/>
    <mergeCell ref="Y886:Z886"/>
    <mergeCell ref="T881:U881"/>
    <mergeCell ref="V881:W881"/>
    <mergeCell ref="X881:Y881"/>
    <mergeCell ref="J883:M883"/>
    <mergeCell ref="N883:W883"/>
    <mergeCell ref="C881:F881"/>
    <mergeCell ref="G881:J881"/>
    <mergeCell ref="K881:M881"/>
    <mergeCell ref="N881:P881"/>
    <mergeCell ref="Q881:S881"/>
    <mergeCell ref="C902:I902"/>
    <mergeCell ref="J902:M902"/>
    <mergeCell ref="N902:Q902"/>
    <mergeCell ref="R902:U902"/>
    <mergeCell ref="V902:Y902"/>
    <mergeCell ref="C901:I901"/>
    <mergeCell ref="J901:M901"/>
    <mergeCell ref="N901:Q901"/>
    <mergeCell ref="R901:U901"/>
    <mergeCell ref="V901:Y901"/>
    <mergeCell ref="C899:Y899"/>
    <mergeCell ref="C900:I900"/>
    <mergeCell ref="J900:M900"/>
    <mergeCell ref="N900:Q900"/>
    <mergeCell ref="R900:U900"/>
    <mergeCell ref="V900:Y900"/>
    <mergeCell ref="B892:J892"/>
    <mergeCell ref="B893:J893"/>
    <mergeCell ref="B894:J894"/>
    <mergeCell ref="B895:J895"/>
    <mergeCell ref="L897:N897"/>
    <mergeCell ref="T905:U905"/>
    <mergeCell ref="V905:W905"/>
    <mergeCell ref="X905:Y905"/>
    <mergeCell ref="C906:F906"/>
    <mergeCell ref="G906:J906"/>
    <mergeCell ref="K906:M906"/>
    <mergeCell ref="N906:P906"/>
    <mergeCell ref="Q906:S906"/>
    <mergeCell ref="T906:U906"/>
    <mergeCell ref="V906:W906"/>
    <mergeCell ref="X906:Y906"/>
    <mergeCell ref="C905:F905"/>
    <mergeCell ref="G905:J905"/>
    <mergeCell ref="K905:M905"/>
    <mergeCell ref="N905:P905"/>
    <mergeCell ref="Q905:S905"/>
    <mergeCell ref="C903:Y903"/>
    <mergeCell ref="C904:F904"/>
    <mergeCell ref="G904:J904"/>
    <mergeCell ref="K904:M904"/>
    <mergeCell ref="N904:P904"/>
    <mergeCell ref="Q904:S904"/>
    <mergeCell ref="T904:U904"/>
    <mergeCell ref="V904:W904"/>
    <mergeCell ref="X904:Y904"/>
    <mergeCell ref="T909:U909"/>
    <mergeCell ref="V909:W909"/>
    <mergeCell ref="X909:Y909"/>
    <mergeCell ref="C909:F909"/>
    <mergeCell ref="G909:J909"/>
    <mergeCell ref="K909:M909"/>
    <mergeCell ref="N909:P909"/>
    <mergeCell ref="Q909:S909"/>
    <mergeCell ref="T907:U907"/>
    <mergeCell ref="V907:W907"/>
    <mergeCell ref="X907:Y907"/>
    <mergeCell ref="C908:F908"/>
    <mergeCell ref="G908:J908"/>
    <mergeCell ref="K908:M908"/>
    <mergeCell ref="N908:P908"/>
    <mergeCell ref="Q908:S908"/>
    <mergeCell ref="T908:U908"/>
    <mergeCell ref="V908:W908"/>
    <mergeCell ref="X908:Y908"/>
    <mergeCell ref="C907:F907"/>
    <mergeCell ref="G907:J907"/>
    <mergeCell ref="K907:M907"/>
    <mergeCell ref="N907:P907"/>
    <mergeCell ref="Q907:S907"/>
  </mergeCells>
  <conditionalFormatting sqref="L897:N897">
    <cfRule type="expression" dxfId="64" priority="42">
      <formula>ISBLANK(INDIRECT(ADDRESS(ROW(), COLUMN())))</formula>
    </cfRule>
  </conditionalFormatting>
  <conditionalFormatting sqref="P897:Q897 S897:T897 V897:Y897">
    <cfRule type="cellIs" dxfId="63" priority="43" operator="lessThan">
      <formula>0</formula>
    </cfRule>
  </conditionalFormatting>
  <conditionalFormatting sqref="P897:Q897 S897:T897 V897:Y897">
    <cfRule type="cellIs" dxfId="62" priority="44" operator="greaterThan">
      <formula>9</formula>
    </cfRule>
  </conditionalFormatting>
  <conditionalFormatting sqref="P897:Q897 S897:T897 V897:Y897">
    <cfRule type="expression" dxfId="61" priority="45">
      <formula>ISBLANK(INDIRECT(ADDRESS(ROW(), COLUMN())))</formula>
    </cfRule>
  </conditionalFormatting>
  <conditionalFormatting sqref="P897:Q897 S897:T897 V897:Y897">
    <cfRule type="expression" dxfId="60" priority="46">
      <formula>ISTEXT(INDIRECT(ADDRESS(ROW(), COLUMN())))</formula>
    </cfRule>
  </conditionalFormatting>
  <conditionalFormatting sqref="K17:Y17 K28:Y39 K62:Y62 K73:Y84 K105:Y105 K110:Y113 K132:Y137 K139:Y142 K206:Y233 K250:Y277 K294:Y321 K382:Y409 K426:Y453 K470:Y497 K558:Y585 K646:Y673 K734:Y761 K778:Y805 K822:Y849 K865:Y867 K893:Y895 K20:Y20 K23:Y26 K60:K61 P60:Y61 K65:Y65 K63:K64 P63:Y64 K68:Y71 K66:K67 P66:Y67 K108:Y108 K162:Y189 K690:Y717 K602:Y629 K338:Y365 K514:Y541">
    <cfRule type="expression" dxfId="59" priority="47">
      <formula>ISFORMULA(INDIRECT(ADDRESS(ROW(), COLUMN())))</formula>
    </cfRule>
    <cfRule type="expression" dxfId="58" priority="48">
      <formula>CELL("Protect",INDIRECT(ADDRESS(ROW(), COLUMN())))</formula>
    </cfRule>
  </conditionalFormatting>
  <conditionalFormatting sqref="K17:Y17 K28:Y39 K62:Y62 K73:Y84 K105:Y105 K110:Y113 K132:Y137 K139:Y142 K206:Y233 K250:Y277 K294:Y321 K382:Y409 K426:Y453 K470:Y497 K558:Y585 K646:Y673 K734:Y761 K778:Y805 K822:Y849 K865:Y867 K893:Y895 K20:Y20 K23:Y26 K60:K61 P60:Y61 K65:Y65 K63:K64 P63:Y64 K68:Y71 K66:K67 P66:Y67 K108:Y108 K162:Y189 K690:Y717 K602:Y629 K338:Y365 K514:Y541">
    <cfRule type="cellIs" dxfId="57" priority="49" operator="lessThan">
      <formula>0</formula>
    </cfRule>
  </conditionalFormatting>
  <conditionalFormatting sqref="K17:Y17 K28:Y39 K62:Y62 K73:Y84 K105:Y105 K110:Y113 K132:Y137 K139:Y142 K206:Y233 K250:Y277 K294:Y321 K382:Y409 K426:Y453 K470:Y497 K558:Y585 K646:Y673 K734:Y761 K778:Y805 K822:Y849 K865:Y867 K893:Y895 K20:Y20 K23:Y26 K60:K61 P60:Y61 K65:Y65 K63:K64 P63:Y64 K68:Y71 K66:K67 P66:Y67 K108:Y108 K162:Y189 K690:Y717 K602:Y629 K338:Y365 K514:Y541">
    <cfRule type="expression" dxfId="56" priority="50">
      <formula>ISBLANK(INDIRECT(ADDRESS(ROW(), COLUMN())))</formula>
    </cfRule>
  </conditionalFormatting>
  <conditionalFormatting sqref="K17:Y17 K28:Y39 K62:Y62 K73:Y84 K105:Y105 K110:Y113 K132:Y137 K139:Y142 K206:Y233 K250:Y277 K294:Y321 K382:Y409 K426:Y453 K470:Y497 K558:Y585 K646:Y673 K734:Y761 K778:Y805 K822:Y849 K865:Y867 K893:Y895 K20:Y20 K23:Y26 K60:K61 P60:Y61 K65:Y65 K63:K64 P63:Y64 K68:Y71 K66:K67 P66:Y67 K108:Y108 K162:Y189 K690:Y717 K602:Y629 K338:Y365 K514:Y541">
    <cfRule type="expression" dxfId="55" priority="51">
      <formula>ISTEXT(INDIRECT(ADDRESS(ROW(), COLUMN())))</formula>
    </cfRule>
  </conditionalFormatting>
  <conditionalFormatting sqref="K28:Y39 K73:Y84">
    <cfRule type="cellIs" dxfId="54" priority="52" operator="greaterThan">
      <formula>K15</formula>
    </cfRule>
  </conditionalFormatting>
  <conditionalFormatting sqref="K105:Y105">
    <cfRule type="cellIs" dxfId="53" priority="53" operator="greaterThan">
      <formula>K39</formula>
    </cfRule>
  </conditionalFormatting>
  <conditionalFormatting sqref="K39:Y39">
    <cfRule type="expression" dxfId="52" priority="54">
      <formula>IF(K113&gt;0,INDIRECT(ADDRESS(ROW(), COLUMN()))&lt;&gt;K113,0)</formula>
    </cfRule>
    <cfRule type="expression" dxfId="51" priority="55">
      <formula>IF(K867&gt;0,INDIRECT(ADDRESS(ROW(), COLUMN()))&lt;&gt;K867,0)</formula>
    </cfRule>
  </conditionalFormatting>
  <conditionalFormatting sqref="K113:Y113">
    <cfRule type="expression" dxfId="50" priority="56">
      <formula>IF(K867&gt;0,INDIRECT(ADDRESS(ROW(), COLUMN()))&lt;&gt;K867,0)</formula>
    </cfRule>
    <cfRule type="cellIs" dxfId="49" priority="57" operator="notEqual">
      <formula>K39</formula>
    </cfRule>
  </conditionalFormatting>
  <conditionalFormatting sqref="K867:Y867">
    <cfRule type="cellIs" dxfId="48" priority="58" operator="notEqual">
      <formula>K39</formula>
    </cfRule>
    <cfRule type="cellIs" dxfId="47" priority="59" operator="notEqual">
      <formula>K113</formula>
    </cfRule>
  </conditionalFormatting>
  <conditionalFormatting sqref="K84:Y84">
    <cfRule type="expression" dxfId="46" priority="60">
      <formula>IF(K142&gt;0,INDIRECT(ADDRESS(ROW(), COLUMN()))&lt;&gt;K142,0)</formula>
    </cfRule>
    <cfRule type="expression" dxfId="45" priority="61">
      <formula>IF(K895&gt;0,INDIRECT(ADDRESS(ROW(), COLUMN()))&lt;&gt;K895,0)</formula>
    </cfRule>
  </conditionalFormatting>
  <conditionalFormatting sqref="K142:Y142">
    <cfRule type="expression" dxfId="44" priority="62">
      <formula>IF(K895&gt;0,INDIRECT(ADDRESS(ROW(), COLUMN()))&lt;&gt;K895,0)</formula>
    </cfRule>
    <cfRule type="cellIs" dxfId="43" priority="63" operator="notEqual">
      <formula>K84</formula>
    </cfRule>
  </conditionalFormatting>
  <conditionalFormatting sqref="K895:Y895">
    <cfRule type="cellIs" dxfId="42" priority="64" operator="notEqual">
      <formula>K84</formula>
    </cfRule>
    <cfRule type="cellIs" dxfId="41" priority="65" operator="notEqual">
      <formula>K142</formula>
    </cfRule>
  </conditionalFormatting>
  <conditionalFormatting sqref="K15:Y16">
    <cfRule type="expression" dxfId="40" priority="37">
      <formula>ISFORMULA(INDIRECT(ADDRESS(ROW(), COLUMN())))</formula>
    </cfRule>
    <cfRule type="expression" dxfId="39" priority="38">
      <formula>CELL("Protect",INDIRECT(ADDRESS(ROW(), COLUMN())))</formula>
    </cfRule>
  </conditionalFormatting>
  <conditionalFormatting sqref="K15:Y16">
    <cfRule type="cellIs" dxfId="38" priority="39" operator="lessThan">
      <formula>0</formula>
    </cfRule>
  </conditionalFormatting>
  <conditionalFormatting sqref="K15:Y16">
    <cfRule type="expression" dxfId="37" priority="40">
      <formula>ISBLANK(INDIRECT(ADDRESS(ROW(), COLUMN())))</formula>
    </cfRule>
  </conditionalFormatting>
  <conditionalFormatting sqref="K15:Y16">
    <cfRule type="expression" dxfId="36" priority="41">
      <formula>ISTEXT(INDIRECT(ADDRESS(ROW(), COLUMN())))</formula>
    </cfRule>
  </conditionalFormatting>
  <conditionalFormatting sqref="K18:Y19">
    <cfRule type="expression" dxfId="35" priority="32">
      <formula>ISFORMULA(INDIRECT(ADDRESS(ROW(), COLUMN())))</formula>
    </cfRule>
    <cfRule type="expression" dxfId="34" priority="33">
      <formula>CELL("Protect",INDIRECT(ADDRESS(ROW(), COLUMN())))</formula>
    </cfRule>
  </conditionalFormatting>
  <conditionalFormatting sqref="K18:Y19">
    <cfRule type="cellIs" dxfId="33" priority="34" operator="lessThan">
      <formula>0</formula>
    </cfRule>
  </conditionalFormatting>
  <conditionalFormatting sqref="K18:Y19">
    <cfRule type="expression" dxfId="32" priority="35">
      <formula>ISBLANK(INDIRECT(ADDRESS(ROW(), COLUMN())))</formula>
    </cfRule>
  </conditionalFormatting>
  <conditionalFormatting sqref="K18:Y19">
    <cfRule type="expression" dxfId="31" priority="36">
      <formula>ISTEXT(INDIRECT(ADDRESS(ROW(), COLUMN())))</formula>
    </cfRule>
  </conditionalFormatting>
  <conditionalFormatting sqref="K21:Y22">
    <cfRule type="expression" dxfId="30" priority="27">
      <formula>ISFORMULA(INDIRECT(ADDRESS(ROW(), COLUMN())))</formula>
    </cfRule>
    <cfRule type="expression" dxfId="29" priority="28">
      <formula>CELL("Protect",INDIRECT(ADDRESS(ROW(), COLUMN())))</formula>
    </cfRule>
  </conditionalFormatting>
  <conditionalFormatting sqref="K21:Y22">
    <cfRule type="cellIs" dxfId="28" priority="29" operator="lessThan">
      <formula>0</formula>
    </cfRule>
  </conditionalFormatting>
  <conditionalFormatting sqref="K21:Y22">
    <cfRule type="expression" dxfId="27" priority="30">
      <formula>ISBLANK(INDIRECT(ADDRESS(ROW(), COLUMN())))</formula>
    </cfRule>
  </conditionalFormatting>
  <conditionalFormatting sqref="K21:Y22">
    <cfRule type="expression" dxfId="26" priority="31">
      <formula>ISTEXT(INDIRECT(ADDRESS(ROW(), COLUMN())))</formula>
    </cfRule>
  </conditionalFormatting>
  <conditionalFormatting sqref="L60:O61">
    <cfRule type="expression" dxfId="25" priority="22">
      <formula>ISFORMULA(INDIRECT(ADDRESS(ROW(), COLUMN())))</formula>
    </cfRule>
    <cfRule type="expression" dxfId="24" priority="23">
      <formula>CELL("Protect",INDIRECT(ADDRESS(ROW(), COLUMN())))</formula>
    </cfRule>
  </conditionalFormatting>
  <conditionalFormatting sqref="L60:O61">
    <cfRule type="cellIs" dxfId="23" priority="24" operator="lessThan">
      <formula>0</formula>
    </cfRule>
  </conditionalFormatting>
  <conditionalFormatting sqref="L60:O61">
    <cfRule type="expression" dxfId="22" priority="25">
      <formula>ISBLANK(INDIRECT(ADDRESS(ROW(), COLUMN())))</formula>
    </cfRule>
  </conditionalFormatting>
  <conditionalFormatting sqref="L60:O61">
    <cfRule type="expression" dxfId="21" priority="26">
      <formula>ISTEXT(INDIRECT(ADDRESS(ROW(), COLUMN())))</formula>
    </cfRule>
  </conditionalFormatting>
  <conditionalFormatting sqref="L63:O64">
    <cfRule type="expression" dxfId="20" priority="17">
      <formula>ISFORMULA(INDIRECT(ADDRESS(ROW(), COLUMN())))</formula>
    </cfRule>
    <cfRule type="expression" dxfId="19" priority="18">
      <formula>CELL("Protect",INDIRECT(ADDRESS(ROW(), COLUMN())))</formula>
    </cfRule>
  </conditionalFormatting>
  <conditionalFormatting sqref="L63:O64">
    <cfRule type="cellIs" dxfId="18" priority="19" operator="lessThan">
      <formula>0</formula>
    </cfRule>
  </conditionalFormatting>
  <conditionalFormatting sqref="L63:O64">
    <cfRule type="expression" dxfId="17" priority="20">
      <formula>ISBLANK(INDIRECT(ADDRESS(ROW(), COLUMN())))</formula>
    </cfRule>
  </conditionalFormatting>
  <conditionalFormatting sqref="L63:O64">
    <cfRule type="expression" dxfId="16" priority="21">
      <formula>ISTEXT(INDIRECT(ADDRESS(ROW(), COLUMN())))</formula>
    </cfRule>
  </conditionalFormatting>
  <conditionalFormatting sqref="L66:O67">
    <cfRule type="expression" dxfId="15" priority="12">
      <formula>ISFORMULA(INDIRECT(ADDRESS(ROW(), COLUMN())))</formula>
    </cfRule>
    <cfRule type="expression" dxfId="14" priority="13">
      <formula>CELL("Protect",INDIRECT(ADDRESS(ROW(), COLUMN())))</formula>
    </cfRule>
  </conditionalFormatting>
  <conditionalFormatting sqref="L66:O67">
    <cfRule type="cellIs" dxfId="13" priority="14" operator="lessThan">
      <formula>0</formula>
    </cfRule>
  </conditionalFormatting>
  <conditionalFormatting sqref="L66:O67">
    <cfRule type="expression" dxfId="12" priority="15">
      <formula>ISBLANK(INDIRECT(ADDRESS(ROW(), COLUMN())))</formula>
    </cfRule>
  </conditionalFormatting>
  <conditionalFormatting sqref="L66:O67">
    <cfRule type="expression" dxfId="11" priority="16">
      <formula>ISTEXT(INDIRECT(ADDRESS(ROW(), COLUMN())))</formula>
    </cfRule>
  </conditionalFormatting>
  <conditionalFormatting sqref="K106:Y107">
    <cfRule type="expression" dxfId="10" priority="7">
      <formula>ISFORMULA(INDIRECT(ADDRESS(ROW(), COLUMN())))</formula>
    </cfRule>
    <cfRule type="expression" dxfId="9" priority="8">
      <formula>CELL("Protect",INDIRECT(ADDRESS(ROW(), COLUMN())))</formula>
    </cfRule>
  </conditionalFormatting>
  <conditionalFormatting sqref="K106:Y107">
    <cfRule type="cellIs" dxfId="8" priority="9" operator="lessThan">
      <formula>0</formula>
    </cfRule>
  </conditionalFormatting>
  <conditionalFormatting sqref="K106:Y107">
    <cfRule type="expression" dxfId="7" priority="10">
      <formula>ISBLANK(INDIRECT(ADDRESS(ROW(), COLUMN())))</formula>
    </cfRule>
  </conditionalFormatting>
  <conditionalFormatting sqref="K106:Y107">
    <cfRule type="expression" dxfId="6" priority="11">
      <formula>ISTEXT(INDIRECT(ADDRESS(ROW(), COLUMN())))</formula>
    </cfRule>
  </conditionalFormatting>
  <conditionalFormatting sqref="K103:Y104">
    <cfRule type="expression" dxfId="5" priority="1">
      <formula>ISFORMULA(INDIRECT(ADDRESS(ROW(), COLUMN())))</formula>
    </cfRule>
    <cfRule type="expression" dxfId="4" priority="2">
      <formula>CELL("Protect",INDIRECT(ADDRESS(ROW(), COLUMN())))</formula>
    </cfRule>
  </conditionalFormatting>
  <conditionalFormatting sqref="K103:Y104">
    <cfRule type="cellIs" dxfId="3" priority="3" operator="lessThan">
      <formula>0</formula>
    </cfRule>
  </conditionalFormatting>
  <conditionalFormatting sqref="K103:Y104">
    <cfRule type="expression" dxfId="2" priority="4">
      <formula>ISBLANK(INDIRECT(ADDRESS(ROW(), COLUMN())))</formula>
    </cfRule>
  </conditionalFormatting>
  <conditionalFormatting sqref="K103:Y104">
    <cfRule type="expression" dxfId="1" priority="5">
      <formula>ISTEXT(INDIRECT(ADDRESS(ROW(), COLUMN())))</formula>
    </cfRule>
  </conditionalFormatting>
  <conditionalFormatting sqref="K103:Y104">
    <cfRule type="cellIs" dxfId="0" priority="6" operator="greaterThan">
      <formula>K37</formula>
    </cfRule>
  </conditionalFormatting>
  <printOptions horizontalCentered="1"/>
  <pageMargins left="0.35433070866141703" right="0.35433070866141703" top="0.35433070866141703" bottom="0.15748031496063" header="0.31496062992126" footer="0.118110236220472"/>
  <pageSetup paperSize="9" scale="52" orientation="landscape" horizontalDpi="4294967294" r:id="rId1"/>
  <rowBreaks count="21" manualBreakCount="21">
    <brk id="47" max="16383" man="1"/>
    <brk id="92" max="16383" man="1"/>
    <brk id="121" max="16383" man="1"/>
    <brk id="150" max="16383" man="1"/>
    <brk id="194" max="16383" man="1"/>
    <brk id="238" max="16383" man="1"/>
    <brk id="282" max="16383" man="1"/>
    <brk id="326" max="16383" man="1"/>
    <brk id="370" max="16383" man="1"/>
    <brk id="414" max="16383" man="1"/>
    <brk id="458" max="16383" man="1"/>
    <brk id="502" max="16383" man="1"/>
    <brk id="546" max="16383" man="1"/>
    <brk id="590" max="16383" man="1"/>
    <brk id="634" max="16383" man="1"/>
    <brk id="678" max="16383" man="1"/>
    <brk id="722" max="16383" man="1"/>
    <brk id="766" max="16383" man="1"/>
    <brk id="810" max="16383" man="1"/>
    <brk id="854" max="16383" man="1"/>
    <brk id="882" max="16383" man="1"/>
  </rowBreaks>
  <colBreaks count="1" manualBreakCount="1">
    <brk id="3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</vt:lpstr>
      <vt:lpstr>Form!Print_Area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MODEL_DAA1_DPRD_KABKOTA_33117_KARANGRAU_DAPIL_BANYUMAS_3.xlsx</dc:title>
  <dc:subject>Sistem Hitung Pemilihan Umum Republik Indonesia 2019</dc:subject>
  <dc:creator>SitungDocGen v90</dc:creator>
  <dc:description>==============================================
|   Pemilihan Umum 2019 Republik Indonesia   |
==============================================
|   Situng Document Generator v90            |
----------------------------------------------
|   Handcrafted by Dalva &amp; MZC - 2018-2019   |
|   Document Templates by HP, LPY, YW        |
|   Testing and QA by PS, TB, YW, HP         |
==============================================</dc:description>
  <cp:lastModifiedBy>User</cp:lastModifiedBy>
  <cp:revision>90</cp:revision>
  <cp:lastPrinted>2019-04-23T08:08:37Z</cp:lastPrinted>
  <dcterms:created xsi:type="dcterms:W3CDTF">2019-04-09T16:15:54Z</dcterms:created>
  <dcterms:modified xsi:type="dcterms:W3CDTF">2019-04-23T08:22:36Z</dcterms:modified>
</cp:coreProperties>
</file>