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90" windowHeight="6990"/>
  </bookViews>
  <sheets>
    <sheet name="Form" sheetId="9" r:id="rId1"/>
  </sheets>
  <definedNames>
    <definedName name="_xlnm._FilterDatabase" localSheetId="0" hidden="1">Form!$A$2:$A$46</definedName>
    <definedName name="_xlnm.Print_Area" localSheetId="0">Form!$A$1:$Z$456</definedName>
    <definedName name="range_1_1">Form!A1:AA48</definedName>
    <definedName name="range_2_1">Form!A48:AA77</definedName>
    <definedName name="range_3_1_1">Form!A77:AA121</definedName>
    <definedName name="range_3_2_1">Form!A121:AA165</definedName>
    <definedName name="range_3_3_1">Form!A165:AA209</definedName>
    <definedName name="range_3_4_1">Form!A209:AA253</definedName>
    <definedName name="range_3_5_1">Form!A253:AA297</definedName>
    <definedName name="range_3_6_1">Form!A297:AA341</definedName>
    <definedName name="range_3_7_1">Form!A341:AA385</definedName>
    <definedName name="range_3_8_1">Form!A385:AA429</definedName>
    <definedName name="range_4_1">Form!A429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40" i="9" l="1"/>
  <c r="V423" i="9"/>
  <c r="U423" i="9"/>
  <c r="T423" i="9"/>
  <c r="S423" i="9"/>
  <c r="R423" i="9"/>
  <c r="Q423" i="9"/>
  <c r="P423" i="9"/>
  <c r="O423" i="9"/>
  <c r="N423" i="9"/>
  <c r="M423" i="9"/>
  <c r="L423" i="9"/>
  <c r="K423" i="9"/>
  <c r="Z412" i="9"/>
  <c r="Z411" i="9"/>
  <c r="Z410" i="9"/>
  <c r="V409" i="9"/>
  <c r="U409" i="9"/>
  <c r="T409" i="9"/>
  <c r="S409" i="9"/>
  <c r="R409" i="9"/>
  <c r="Q409" i="9"/>
  <c r="P409" i="9"/>
  <c r="O409" i="9"/>
  <c r="N409" i="9"/>
  <c r="M409" i="9"/>
  <c r="L409" i="9"/>
  <c r="K409" i="9"/>
  <c r="Z396" i="9"/>
  <c r="V379" i="9"/>
  <c r="U379" i="9"/>
  <c r="T379" i="9"/>
  <c r="S379" i="9"/>
  <c r="R379" i="9"/>
  <c r="Q379" i="9"/>
  <c r="P379" i="9"/>
  <c r="O379" i="9"/>
  <c r="N379" i="9"/>
  <c r="M379" i="9"/>
  <c r="L379" i="9"/>
  <c r="K379" i="9"/>
  <c r="Z375" i="9"/>
  <c r="Z374" i="9"/>
  <c r="Z373" i="9"/>
  <c r="Z372" i="9"/>
  <c r="Z371" i="9"/>
  <c r="Z370" i="9"/>
  <c r="Z369" i="9"/>
  <c r="Z368" i="9"/>
  <c r="Z367" i="9"/>
  <c r="Z366" i="9"/>
  <c r="V365" i="9"/>
  <c r="U365" i="9"/>
  <c r="T365" i="9"/>
  <c r="S365" i="9"/>
  <c r="R365" i="9"/>
  <c r="Q365" i="9"/>
  <c r="P365" i="9"/>
  <c r="O365" i="9"/>
  <c r="N365" i="9"/>
  <c r="M365" i="9"/>
  <c r="L365" i="9"/>
  <c r="K365" i="9"/>
  <c r="Z352" i="9"/>
  <c r="V335" i="9"/>
  <c r="U335" i="9"/>
  <c r="T335" i="9"/>
  <c r="S335" i="9"/>
  <c r="R335" i="9"/>
  <c r="Q335" i="9"/>
  <c r="P335" i="9"/>
  <c r="O335" i="9"/>
  <c r="N335" i="9"/>
  <c r="M335" i="9"/>
  <c r="L335" i="9"/>
  <c r="K335" i="9"/>
  <c r="Z331" i="9"/>
  <c r="Z330" i="9"/>
  <c r="Z329" i="9"/>
  <c r="Z328" i="9"/>
  <c r="Z327" i="9"/>
  <c r="Z326" i="9"/>
  <c r="Z325" i="9"/>
  <c r="Z324" i="9"/>
  <c r="Z323" i="9"/>
  <c r="Z322" i="9"/>
  <c r="V321" i="9"/>
  <c r="U321" i="9"/>
  <c r="T321" i="9"/>
  <c r="S321" i="9"/>
  <c r="R321" i="9"/>
  <c r="Q321" i="9"/>
  <c r="P321" i="9"/>
  <c r="O321" i="9"/>
  <c r="N321" i="9"/>
  <c r="M321" i="9"/>
  <c r="L321" i="9"/>
  <c r="K321" i="9"/>
  <c r="Z308" i="9"/>
  <c r="V291" i="9"/>
  <c r="U291" i="9"/>
  <c r="T291" i="9"/>
  <c r="S291" i="9"/>
  <c r="R291" i="9"/>
  <c r="Q291" i="9"/>
  <c r="P291" i="9"/>
  <c r="O291" i="9"/>
  <c r="N291" i="9"/>
  <c r="M291" i="9"/>
  <c r="L291" i="9"/>
  <c r="K291" i="9"/>
  <c r="Z285" i="9"/>
  <c r="Z284" i="9"/>
  <c r="Z283" i="9"/>
  <c r="Z282" i="9"/>
  <c r="Z281" i="9"/>
  <c r="Z280" i="9"/>
  <c r="Z279" i="9"/>
  <c r="Z278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Z266" i="9"/>
  <c r="Z265" i="9"/>
  <c r="Z264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Z243" i="9"/>
  <c r="Z242" i="9"/>
  <c r="Z241" i="9"/>
  <c r="Z240" i="9"/>
  <c r="Z239" i="9"/>
  <c r="Z238" i="9"/>
  <c r="Z237" i="9"/>
  <c r="Z236" i="9"/>
  <c r="Z235" i="9"/>
  <c r="Z234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Z220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Z190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Z184" i="9"/>
  <c r="Z183" i="9"/>
  <c r="Z182" i="9"/>
  <c r="Z181" i="9"/>
  <c r="Z180" i="9"/>
  <c r="Z179" i="9"/>
  <c r="Z178" i="9"/>
  <c r="Z177" i="9"/>
  <c r="Z176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Z155" i="9"/>
  <c r="Z154" i="9"/>
  <c r="Z153" i="9"/>
  <c r="Z152" i="9"/>
  <c r="Z151" i="9"/>
  <c r="Z150" i="9"/>
  <c r="Z149" i="9"/>
  <c r="Z148" i="9"/>
  <c r="Z147" i="9"/>
  <c r="Z146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Z140" i="9"/>
  <c r="Z139" i="9"/>
  <c r="Z138" i="9"/>
  <c r="Z137" i="9"/>
  <c r="Z136" i="9"/>
  <c r="Z135" i="9"/>
  <c r="Z134" i="9"/>
  <c r="Z133" i="9"/>
  <c r="Z132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Z111" i="9"/>
  <c r="Z110" i="9"/>
  <c r="Z109" i="9"/>
  <c r="Z108" i="9"/>
  <c r="Z107" i="9"/>
  <c r="Z106" i="9"/>
  <c r="Z105" i="9"/>
  <c r="Z104" i="9"/>
  <c r="Z103" i="9"/>
  <c r="Z102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Z97" i="9"/>
  <c r="Z96" i="9"/>
  <c r="Z95" i="9"/>
  <c r="Z94" i="9"/>
  <c r="Z93" i="9"/>
  <c r="Z92" i="9"/>
  <c r="Z91" i="9"/>
  <c r="Z90" i="9"/>
  <c r="Z89" i="9"/>
  <c r="Z88" i="9"/>
  <c r="V68" i="9"/>
  <c r="U68" i="9"/>
  <c r="T68" i="9"/>
  <c r="S68" i="9"/>
  <c r="R68" i="9"/>
  <c r="Q68" i="9"/>
  <c r="P68" i="9"/>
  <c r="O68" i="9"/>
  <c r="N68" i="9"/>
  <c r="M68" i="9"/>
  <c r="L68" i="9"/>
  <c r="K68" i="9"/>
  <c r="Z67" i="9"/>
  <c r="Z66" i="9"/>
  <c r="Z65" i="9"/>
  <c r="V63" i="9"/>
  <c r="U63" i="9"/>
  <c r="T63" i="9"/>
  <c r="S63" i="9"/>
  <c r="R63" i="9"/>
  <c r="Q63" i="9"/>
  <c r="P63" i="9"/>
  <c r="O63" i="9"/>
  <c r="N63" i="9"/>
  <c r="M63" i="9"/>
  <c r="L63" i="9"/>
  <c r="K63" i="9"/>
  <c r="Z62" i="9"/>
  <c r="Z61" i="9"/>
  <c r="V60" i="9"/>
  <c r="U60" i="9"/>
  <c r="T60" i="9"/>
  <c r="S60" i="9"/>
  <c r="R60" i="9"/>
  <c r="Q60" i="9"/>
  <c r="P60" i="9"/>
  <c r="O60" i="9"/>
  <c r="N60" i="9"/>
  <c r="M60" i="9"/>
  <c r="L60" i="9"/>
  <c r="K60" i="9"/>
  <c r="Z59" i="9"/>
  <c r="Z58" i="9"/>
  <c r="V38" i="9"/>
  <c r="U38" i="9"/>
  <c r="T38" i="9"/>
  <c r="S38" i="9"/>
  <c r="R38" i="9"/>
  <c r="Q38" i="9"/>
  <c r="P38" i="9"/>
  <c r="O38" i="9"/>
  <c r="N38" i="9"/>
  <c r="M38" i="9"/>
  <c r="L38" i="9"/>
  <c r="K38" i="9"/>
  <c r="V37" i="9"/>
  <c r="U37" i="9"/>
  <c r="T37" i="9"/>
  <c r="S37" i="9"/>
  <c r="R37" i="9"/>
  <c r="Q37" i="9"/>
  <c r="P37" i="9"/>
  <c r="O37" i="9"/>
  <c r="N37" i="9"/>
  <c r="M37" i="9"/>
  <c r="L37" i="9"/>
  <c r="K37" i="9"/>
  <c r="V36" i="9"/>
  <c r="U36" i="9"/>
  <c r="T36" i="9"/>
  <c r="S36" i="9"/>
  <c r="R36" i="9"/>
  <c r="Q36" i="9"/>
  <c r="P36" i="9"/>
  <c r="O36" i="9"/>
  <c r="N36" i="9"/>
  <c r="M36" i="9"/>
  <c r="L36" i="9"/>
  <c r="K36" i="9"/>
  <c r="Z35" i="9"/>
  <c r="Z34" i="9"/>
  <c r="V33" i="9"/>
  <c r="U33" i="9"/>
  <c r="T33" i="9"/>
  <c r="S33" i="9"/>
  <c r="R33" i="9"/>
  <c r="Q33" i="9"/>
  <c r="P33" i="9"/>
  <c r="O33" i="9"/>
  <c r="N33" i="9"/>
  <c r="M33" i="9"/>
  <c r="L33" i="9"/>
  <c r="K33" i="9"/>
  <c r="Z32" i="9"/>
  <c r="Z31" i="9"/>
  <c r="V30" i="9"/>
  <c r="V39" i="9" s="1"/>
  <c r="U30" i="9"/>
  <c r="U39" i="9" s="1"/>
  <c r="T30" i="9"/>
  <c r="T39" i="9" s="1"/>
  <c r="S30" i="9"/>
  <c r="S39" i="9" s="1"/>
  <c r="R30" i="9"/>
  <c r="R39" i="9" s="1"/>
  <c r="Q30" i="9"/>
  <c r="Q39" i="9" s="1"/>
  <c r="P30" i="9"/>
  <c r="P39" i="9" s="1"/>
  <c r="O30" i="9"/>
  <c r="O39" i="9" s="1"/>
  <c r="N30" i="9"/>
  <c r="N39" i="9" s="1"/>
  <c r="M30" i="9"/>
  <c r="M39" i="9" s="1"/>
  <c r="L30" i="9"/>
  <c r="L39" i="9" s="1"/>
  <c r="K30" i="9"/>
  <c r="K39" i="9" s="1"/>
  <c r="Z29" i="9"/>
  <c r="Z28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Z22" i="9"/>
  <c r="Z21" i="9"/>
  <c r="V20" i="9"/>
  <c r="U20" i="9"/>
  <c r="T20" i="9"/>
  <c r="S20" i="9"/>
  <c r="R20" i="9"/>
  <c r="Q20" i="9"/>
  <c r="P20" i="9"/>
  <c r="O20" i="9"/>
  <c r="N20" i="9"/>
  <c r="M20" i="9"/>
  <c r="L20" i="9"/>
  <c r="K20" i="9"/>
  <c r="Z19" i="9"/>
  <c r="Z18" i="9"/>
  <c r="V17" i="9"/>
  <c r="U17" i="9"/>
  <c r="T17" i="9"/>
  <c r="S17" i="9"/>
  <c r="S26" i="9" s="1"/>
  <c r="R17" i="9"/>
  <c r="Q17" i="9"/>
  <c r="Q26" i="9" s="1"/>
  <c r="P17" i="9"/>
  <c r="O17" i="9"/>
  <c r="O26" i="9" s="1"/>
  <c r="N17" i="9"/>
  <c r="M17" i="9"/>
  <c r="M26" i="9" s="1"/>
  <c r="L17" i="9"/>
  <c r="K17" i="9"/>
  <c r="K26" i="9" s="1"/>
  <c r="Z16" i="9"/>
  <c r="Z15" i="9"/>
  <c r="U26" i="9" l="1"/>
  <c r="P439" i="9"/>
  <c r="P441" i="9" s="1"/>
  <c r="P26" i="9"/>
  <c r="Q439" i="9"/>
  <c r="Q441" i="9" s="1"/>
  <c r="S439" i="9"/>
  <c r="S441" i="9" s="1"/>
  <c r="U439" i="9"/>
  <c r="U441" i="9" s="1"/>
  <c r="V439" i="9"/>
  <c r="V441" i="9" s="1"/>
  <c r="V26" i="9"/>
  <c r="Z409" i="9"/>
  <c r="T439" i="9"/>
  <c r="T441" i="9" s="1"/>
  <c r="T26" i="9"/>
  <c r="N439" i="9"/>
  <c r="N441" i="9" s="1"/>
  <c r="N26" i="9"/>
  <c r="M439" i="9"/>
  <c r="M441" i="9" s="1"/>
  <c r="Z24" i="9"/>
  <c r="Z203" i="9"/>
  <c r="L439" i="9"/>
  <c r="L441" i="9" s="1"/>
  <c r="L26" i="9"/>
  <c r="O439" i="9"/>
  <c r="O441" i="9" s="1"/>
  <c r="Z423" i="9"/>
  <c r="Z379" i="9"/>
  <c r="Z365" i="9"/>
  <c r="Z335" i="9"/>
  <c r="Z321" i="9"/>
  <c r="Z291" i="9"/>
  <c r="Z277" i="9"/>
  <c r="Z247" i="9"/>
  <c r="Z233" i="9"/>
  <c r="Z189" i="9"/>
  <c r="Z159" i="9"/>
  <c r="R439" i="9"/>
  <c r="R441" i="9" s="1"/>
  <c r="Z145" i="9"/>
  <c r="Z115" i="9"/>
  <c r="Z101" i="9"/>
  <c r="Z68" i="9"/>
  <c r="Z63" i="9"/>
  <c r="Z60" i="9"/>
  <c r="Z36" i="9"/>
  <c r="Z33" i="9"/>
  <c r="Z23" i="9"/>
  <c r="Z20" i="9"/>
  <c r="R26" i="9"/>
  <c r="Z37" i="9"/>
  <c r="Z38" i="9"/>
  <c r="Z25" i="9"/>
  <c r="Z17" i="9"/>
  <c r="Z30" i="9"/>
  <c r="K439" i="9"/>
  <c r="Z39" i="9" l="1"/>
  <c r="Z26" i="9"/>
  <c r="K441" i="9"/>
  <c r="Z441" i="9" s="1"/>
  <c r="Z439" i="9"/>
</calcChain>
</file>

<file path=xl/comments1.xml><?xml version="1.0" encoding="utf-8"?>
<comments xmlns="http://schemas.openxmlformats.org/spreadsheetml/2006/main">
  <authors>
    <author>situng</author>
  </authors>
  <commentList>
    <comment ref="B28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I.A.1</t>
        </r>
      </text>
    </comment>
    <comment ref="B31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I.A.2</t>
        </r>
      </text>
    </comment>
    <comment ref="B34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I.A.3</t>
        </r>
      </text>
    </comment>
    <comment ref="B37" author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lebih kecil atau sama dengan dari I.A.4
b) Jumlah harus sama dengan III.4
c) Jumlah harus sama dengan V.C</t>
        </r>
      </text>
    </comment>
    <comment ref="B58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Jumlah seluruh Pemilih (I.A.4)</t>
        </r>
      </text>
    </comment>
    <comment ref="B61" authorId="0">
      <text>
        <r>
          <rPr>
            <sz val="11"/>
            <color theme="1"/>
            <rFont val="Calibri"/>
            <family val="2"/>
            <charset val="1"/>
            <scheme val="minor"/>
          </rPr>
          <t>a. Jumlah harus lebih kecil atau sama dengan II.1
b. Dimungkinkan pengguna hak pilih disabilitas lebih besar dari II.1 tetapi tidak boleh lebih dari jumlah pemilih yang menggunakan hak pilih (I.B.4)</t>
        </r>
      </text>
    </comment>
    <comment ref="B65" authorId="0">
      <text>
        <r>
          <rPr>
            <sz val="11"/>
            <color theme="1"/>
            <rFont val="Calibri"/>
            <family val="2"/>
            <charset val="1"/>
            <scheme val="minor"/>
          </rPr>
          <t>a. Diisi dengan angka bilangan bulat positif
b. Jangan diisi dengan formula persentase dari DPT</t>
        </r>
      </text>
    </comment>
    <comment ref="B68" author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I.B.4
b) Jumlah harus sama dengan V.C</t>
        </r>
      </text>
    </comment>
    <comment ref="B439" authorId="0">
      <text>
        <r>
          <rPr>
            <sz val="11"/>
            <color theme="1"/>
            <rFont val="Calibri"/>
            <family val="2"/>
            <charset val="1"/>
            <scheme val="minor"/>
          </rPr>
          <t>Diisi dengan hasil penjumlahan suara seluruh partai politik</t>
        </r>
      </text>
    </comment>
    <comment ref="B441" author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III.4
b) Jumlah harus sama dengan I.B.4</t>
        </r>
      </text>
    </comment>
  </commentList>
</comments>
</file>

<file path=xl/sharedStrings.xml><?xml version="1.0" encoding="utf-8"?>
<sst xmlns="http://schemas.openxmlformats.org/spreadsheetml/2006/main" count="1871" uniqueCount="376">
  <si>
    <t xml:space="preserve">SERTIFIKAT REKAPITULASI HASIL PENGHITUNGAN PEROLEHAN SUARA </t>
  </si>
  <si>
    <t>DESA/KELURAHAN*)</t>
  </si>
  <si>
    <t>KECAMATAN/DISTRIK *)</t>
  </si>
  <si>
    <t>KABUPATEN/KOTA *)</t>
  </si>
  <si>
    <t>PROVINSI</t>
  </si>
  <si>
    <t>DAERAH PEMILIHAN</t>
  </si>
  <si>
    <t>NO.</t>
  </si>
  <si>
    <t>URAIAN</t>
  </si>
  <si>
    <t>RINCIAN</t>
  </si>
  <si>
    <t xml:space="preserve">I.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</si>
  <si>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</si>
  <si>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</si>
  <si>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</si>
  <si>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</si>
  <si>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</si>
  <si>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</si>
  <si>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</si>
  <si>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</si>
  <si>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</si>
  <si>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</si>
  <si>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</si>
  <si>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</si>
  <si>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</si>
  <si>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</si>
  <si>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</si>
  <si>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</si>
  <si>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</si>
  <si>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</si>
  <si>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A.</t>
  </si>
  <si>
    <t>DATA PEMILIH</t>
  </si>
  <si>
    <t>LK</t>
  </si>
  <si>
    <t>PR</t>
  </si>
  <si>
    <t>JML</t>
  </si>
  <si>
    <t>B.</t>
  </si>
  <si>
    <t>PENGGUNA HAK PILIH</t>
  </si>
  <si>
    <t>NAMA DAN TANDA TANGAN PANITIA PEMILIHAN KECAMATAN</t>
  </si>
  <si>
    <t>1.  KETUA</t>
  </si>
  <si>
    <t>2. ANGGOTA</t>
  </si>
  <si>
    <t>3. ANGGOTA</t>
  </si>
  <si>
    <t>4. ANGGOTA</t>
  </si>
  <si>
    <t>5. ANGGOTA</t>
  </si>
  <si>
    <t>NAMA DAN TANDA TANGAN SAKSI PARTAI POLITIK</t>
  </si>
  <si>
    <t>2.</t>
  </si>
  <si>
    <t>3.</t>
  </si>
  <si>
    <t>4.</t>
  </si>
  <si>
    <t>DATA PEMILIH DISABILITAS</t>
  </si>
  <si>
    <t>1.</t>
  </si>
  <si>
    <t>Jumlah seluruh Pemilih disabilitas terdaftar dalam DPT, DPTb dan DPK</t>
  </si>
  <si>
    <t>Jumlah seluruh Pemilih disabilitas yang menggunakan hak pilih</t>
  </si>
  <si>
    <t>III.</t>
  </si>
  <si>
    <t>DATA PENGGUNAAN SURAT SUARA</t>
  </si>
  <si>
    <t>Jumlah surat suara dikembalikan oleh pemilih karena rusak/keliru coblos</t>
  </si>
  <si>
    <t>Jumlah surat suara yang tidak digunakan/tidak terpakai termasuk sisa surat suara cadangan</t>
  </si>
  <si>
    <t>Jumlah surat suara yang digunakan</t>
  </si>
  <si>
    <t>IV.</t>
  </si>
  <si>
    <t>DATA PEROLEHAN SUARA PARTAI POLITIK DAN SUARA CALON</t>
  </si>
  <si>
    <t>NOMOR, NAMA PARTAI DAN CALON</t>
  </si>
  <si>
    <t>A.1</t>
  </si>
  <si>
    <t>A.2</t>
  </si>
  <si>
    <t>V.</t>
  </si>
  <si>
    <t>DATA SUARA SAH DAN TIDAK SAH</t>
  </si>
  <si>
    <t>Jumlah Suara Tidak Sah</t>
  </si>
  <si>
    <t>C.</t>
  </si>
  <si>
    <t>Tanggal:</t>
  </si>
  <si>
    <t>Bulan:</t>
  </si>
  <si>
    <t>Tahun:</t>
  </si>
  <si>
    <t>PEMILIHAN UMUM TAHUN 2019</t>
  </si>
  <si>
    <t>1. PARTAI KEBANGKITAN BANGSA</t>
  </si>
  <si>
    <t>2. PARTAI GERINDRA</t>
  </si>
  <si>
    <t>3. PDI PERJUANGAN</t>
  </si>
  <si>
    <t>4. PARTAI GOLKAR</t>
  </si>
  <si>
    <t>5. Partai NasDem</t>
  </si>
  <si>
    <t>6. PARTAI GARUDA</t>
  </si>
  <si>
    <t>7. PARTAI BERKARYA</t>
  </si>
  <si>
    <t>8. PARTAI KEADILAN SEJAHTERA</t>
  </si>
  <si>
    <t>9. PARTAI PERINDO</t>
  </si>
  <si>
    <t>10. PARTAI PERSATUAN PEMBANGUNAN</t>
  </si>
  <si>
    <t>11. PARTAI SOLIDARITAS INDONESIA</t>
  </si>
  <si>
    <t>12. PARTAI AMANAT NASIONAL</t>
  </si>
  <si>
    <t>13. PARTAI HANURA</t>
  </si>
  <si>
    <t>14. PARTAI DEMOKRAT</t>
  </si>
  <si>
    <t>19. PARTAI BULAN BINTANG</t>
  </si>
  <si>
    <t>20. PARTAI KEADILAN DAN PERSATUAN INDONESIA</t>
  </si>
  <si>
    <t>CALON ANGGOTA DEWAN PERWAKILAN RAKYAT DAERAH KABUPATEN/KOTA DARI SETIAP TPS DI DAERAH PEMILIHAN DALAM WILAYAH KECAMATAN</t>
  </si>
  <si>
    <t>MODEL 
DAA1-DPRD 
KAB/KOTA</t>
  </si>
  <si>
    <r>
      <rPr>
        <sz val="11"/>
        <color rgb="FF000000"/>
        <rFont val="Bookman Old Style"/>
        <family val="1"/>
        <charset val="1"/>
      </rPr>
      <t xml:space="preserve">1. Jumlah Pemilih dalam DPT 
    </t>
    </r>
    <r>
      <rPr>
        <i/>
        <sz val="11"/>
        <color rgb="FF000000"/>
        <rFont val="Bookman Old Style"/>
        <family val="1"/>
        <charset val="1"/>
      </rPr>
      <t>(Model A.3-KPU)</t>
    </r>
  </si>
  <si>
    <t>CF1, CF2, CF3</t>
  </si>
  <si>
    <r>
      <rPr>
        <sz val="11"/>
        <color rgb="FF000000"/>
        <rFont val="Bookman Old Style"/>
        <family val="1"/>
        <charset val="1"/>
      </rPr>
      <t xml:space="preserve">2. Jumlah Pemilih dalam DPTb 
</t>
    </r>
    <r>
      <rPr>
        <i/>
        <sz val="11"/>
        <color rgb="FF000000"/>
        <rFont val="Bookman Old Style"/>
        <family val="1"/>
        <charset val="1"/>
      </rPr>
      <t xml:space="preserve">    (Model A.4-KPU)</t>
    </r>
  </si>
  <si>
    <r>
      <rPr>
        <b/>
        <sz val="11"/>
        <color rgb="FF000000"/>
        <rFont val="Bookman Old Style"/>
        <family val="1"/>
        <charset val="1"/>
      </rPr>
      <t xml:space="preserve">4. Jumlah Pemilih </t>
    </r>
    <r>
      <rPr>
        <b/>
        <i/>
        <sz val="11"/>
        <color rgb="FF000000"/>
        <rFont val="Bookman Old Style"/>
        <family val="1"/>
        <charset val="1"/>
      </rPr>
      <t>(A.1+A.2+A.3)</t>
    </r>
  </si>
  <si>
    <r>
      <rPr>
        <sz val="11"/>
        <color rgb="FF000000"/>
        <rFont val="Bookman Old Style"/>
        <family val="1"/>
        <charset val="1"/>
      </rPr>
      <t xml:space="preserve">1. Jumlah pengguna hak pilih dalam DPT 
    </t>
    </r>
    <r>
      <rPr>
        <i/>
        <sz val="11"/>
        <color rgb="FF000000"/>
        <rFont val="Bookman Old Style"/>
        <family val="1"/>
        <charset val="1"/>
      </rPr>
      <t>(Model C7.DPT-KPU)</t>
    </r>
  </si>
  <si>
    <t>Jumlah harus lebih kecil atau sama dengan dari I.A.1</t>
  </si>
  <si>
    <t>CF1, CF2, CF3, CF4</t>
  </si>
  <si>
    <t>Jumlah harus lebih kecil atau sama dengan dari I.A.2</t>
  </si>
  <si>
    <t>Jumlah harus lebih kecil atau sama dengan dari I.A.3</t>
  </si>
  <si>
    <t>a) Jumlah harus lebih kecil atau sama dengan dari I.A.4
b) Jumlah harus sama dengan III.4
c) Jumlah harus sama dengan V.C</t>
  </si>
  <si>
    <t>{DATAEND}</t>
  </si>
  <si>
    <t>II.</t>
  </si>
  <si>
    <t>CF1, CF2, CF3, CF5</t>
  </si>
  <si>
    <t>a) Jumlah harus sama dengan I.B.4
b) Jumlah harus sama dengan V.C</t>
  </si>
  <si>
    <t>1</t>
  </si>
  <si>
    <t>(diisi berdasarkan Formulir Model DAA1-Plano-DPRD Kab/Kota)</t>
  </si>
  <si>
    <r>
      <t xml:space="preserve">2. Jumlah pengguna hak pilih dalam  
    DPTb 
    </t>
    </r>
    <r>
      <rPr>
        <i/>
        <sz val="11"/>
        <color rgb="FF000000"/>
        <rFont val="Bookman Old Style"/>
        <family val="1"/>
        <charset val="1"/>
      </rPr>
      <t>(Model C7.DPTb-KPU)</t>
    </r>
  </si>
  <si>
    <r>
      <t xml:space="preserve">3.  Jumlah pengguna hak pilih dalam 
    DPK
    </t>
    </r>
    <r>
      <rPr>
        <i/>
        <sz val="11"/>
        <color rgb="FF000000"/>
        <rFont val="Bookman Old Style"/>
        <family val="1"/>
        <charset val="1"/>
      </rPr>
      <t>(Model C7.DPK-KPU)</t>
    </r>
  </si>
  <si>
    <r>
      <t xml:space="preserve">4. Jumlah Pengguna Hak Pilih 
    </t>
    </r>
    <r>
      <rPr>
        <b/>
        <i/>
        <sz val="11"/>
        <color rgb="FF000000"/>
        <rFont val="Bookman Old Style"/>
        <family val="1"/>
        <charset val="1"/>
      </rPr>
      <t>(B.1+B.2+B.3)</t>
    </r>
  </si>
  <si>
    <r>
      <t xml:space="preserve">3. JumLah Pemilih dalam DPK
    </t>
    </r>
    <r>
      <rPr>
        <i/>
        <sz val="11"/>
        <color rgb="FF000000"/>
        <rFont val="Bookman Old Style"/>
        <family val="1"/>
        <charset val="1"/>
      </rPr>
      <t>(Model A.DPK-KPU)</t>
    </r>
  </si>
  <si>
    <t>pemilih_dpt_l</t>
  </si>
  <si>
    <t>pemilih_dpt_p</t>
  </si>
  <si>
    <t>pemilih_dpt_j</t>
  </si>
  <si>
    <t>pemilih_dptb_l</t>
  </si>
  <si>
    <t>pemilih_dptb_p</t>
  </si>
  <si>
    <t>pemilih_dptb_j</t>
  </si>
  <si>
    <t>pemilih_dpk_l</t>
  </si>
  <si>
    <t>pemilih_dpk_p</t>
  </si>
  <si>
    <t>pemilih_dpk_j</t>
  </si>
  <si>
    <t>pemilih_jml_l</t>
  </si>
  <si>
    <t>pemilih_jml_p</t>
  </si>
  <si>
    <t>pemilih_jml_j</t>
  </si>
  <si>
    <t>pengguna_dpt_l</t>
  </si>
  <si>
    <t>pengguna_dpt_p</t>
  </si>
  <si>
    <t>pengguna_dpt_j</t>
  </si>
  <si>
    <t>pengguna_dptb_l</t>
  </si>
  <si>
    <t>pengguna_dptb_p</t>
  </si>
  <si>
    <t>pengguna_dptb_j</t>
  </si>
  <si>
    <t>pengguna_dpk_l</t>
  </si>
  <si>
    <t>pengguna_dpk_p</t>
  </si>
  <si>
    <t>pengguna_dpk_j</t>
  </si>
  <si>
    <t>pengguna_jml_l</t>
  </si>
  <si>
    <t>pengguna_jml_p</t>
  </si>
  <si>
    <t>pengguna_jml_j</t>
  </si>
  <si>
    <t>pemilih_disabilitas_l</t>
  </si>
  <si>
    <t>pemilih_disabilitas_p</t>
  </si>
  <si>
    <t>pemilih_disabilitas_j</t>
  </si>
  <si>
    <t>pengguna_disabilitas_l</t>
  </si>
  <si>
    <t>pengguna_disabilitas_p</t>
  </si>
  <si>
    <t>pengguna_disabilitas_j</t>
  </si>
  <si>
    <t>surat_diterima</t>
  </si>
  <si>
    <t>surat_dikembalikan</t>
  </si>
  <si>
    <t>surat_tidak_digunakan</t>
  </si>
  <si>
    <t>surat_digunakan</t>
  </si>
  <si>
    <t>partai1</t>
  </si>
  <si>
    <t>partai1caleg1</t>
  </si>
  <si>
    <t>partai1caleg2</t>
  </si>
  <si>
    <t>partai1caleg3</t>
  </si>
  <si>
    <t>partai1caleg4</t>
  </si>
  <si>
    <t>partai1caleg5</t>
  </si>
  <si>
    <t>partai1caleg6</t>
  </si>
  <si>
    <t>partai1caleg7</t>
  </si>
  <si>
    <t>partai1caleg8</t>
  </si>
  <si>
    <t>partai1caleg9</t>
  </si>
  <si>
    <t>partai1caleg10</t>
  </si>
  <si>
    <t>partai1caleg11</t>
  </si>
  <si>
    <t>partai1caleg12</t>
  </si>
  <si>
    <t>partai2</t>
  </si>
  <si>
    <t>partai2caleg1</t>
  </si>
  <si>
    <t>partai2caleg2</t>
  </si>
  <si>
    <t>partai2caleg3</t>
  </si>
  <si>
    <t>partai2caleg4</t>
  </si>
  <si>
    <t>partai2caleg5</t>
  </si>
  <si>
    <t>partai2caleg6</t>
  </si>
  <si>
    <t>partai2caleg7</t>
  </si>
  <si>
    <t>partai2caleg8</t>
  </si>
  <si>
    <t>partai2caleg9</t>
  </si>
  <si>
    <t>partai2caleg10</t>
  </si>
  <si>
    <t>partai2caleg11</t>
  </si>
  <si>
    <t>partai2caleg12</t>
  </si>
  <si>
    <t>suara_sah</t>
  </si>
  <si>
    <t>suara_tidak_sah</t>
  </si>
  <si>
    <t>suara_total</t>
  </si>
  <si>
    <t>DATA PEMILIH DAN PENGGUNA HAK PILIH</t>
  </si>
  <si>
    <t>Jumlah surat suara yang diterima termasuk cadangan 2% dari DPT (2+3+4)</t>
  </si>
  <si>
    <t xml:space="preserve">Ditetapkan di: </t>
  </si>
  <si>
    <t>Nama Lengkap</t>
  </si>
  <si>
    <t>a) Jumlah harus sama dengan III.4
b) Jumlah harus sama dengan I.B.4</t>
  </si>
  <si>
    <t>CF1, CF2, CF3, CF15</t>
  </si>
  <si>
    <t>Jumlah harus lebih kecil atau sama dengan Jumlah seluruh Pemilih (I.A.4)</t>
  </si>
  <si>
    <t>a. Jumlah harus lebih kecil atau sama dengan II.1
b. Dimungkinkan pengguna hak pilih disabilitas lebih besar dari II.1 tetapi tidak boleh lebih dari jumlah pemilih yang menggunakan hak pilih (I.B.4)</t>
  </si>
  <si>
    <t>a. Diisi dengan angka bilangan bulat positif
b. Jangan diisi dengan formula persentase dari DPT</t>
  </si>
  <si>
    <t>Diisi dengan hasil penjumlahan suara seluruh partai politik</t>
  </si>
  <si>
    <t>CF4</t>
  </si>
  <si>
    <t>CF4, CF6, CF7</t>
  </si>
  <si>
    <t>CF5</t>
  </si>
  <si>
    <t>CF15</t>
  </si>
  <si>
    <t>CF8, CF9, CF10</t>
  </si>
  <si>
    <t>CF11</t>
  </si>
  <si>
    <t>CF12, CF13, CF14</t>
  </si>
  <si>
    <t>{F9}1</t>
  </si>
  <si>
    <t>{REKAP_WILNAME}1</t>
  </si>
  <si>
    <t>900330414</t>
  </si>
  <si>
    <t>TPS 01</t>
  </si>
  <si>
    <t>900330415</t>
  </si>
  <si>
    <t>TPS 02</t>
  </si>
  <si>
    <t>900330416</t>
  </si>
  <si>
    <t>TPS 03</t>
  </si>
  <si>
    <t>900330417</t>
  </si>
  <si>
    <t>TPS 04</t>
  </si>
  <si>
    <t>900330418</t>
  </si>
  <si>
    <t>TPS 05</t>
  </si>
  <si>
    <t>900330419</t>
  </si>
  <si>
    <t>TPS 06</t>
  </si>
  <si>
    <t>900330420</t>
  </si>
  <si>
    <t>TPS 07</t>
  </si>
  <si>
    <t>900330421</t>
  </si>
  <si>
    <t>TPS 08</t>
  </si>
  <si>
    <t>900330422</t>
  </si>
  <si>
    <t>TPS 09</t>
  </si>
  <si>
    <t>900330423</t>
  </si>
  <si>
    <t>TPS 10</t>
  </si>
  <si>
    <t>900330424</t>
  </si>
  <si>
    <t>TPS 11</t>
  </si>
  <si>
    <t>900330425</t>
  </si>
  <si>
    <t>TPS 12</t>
  </si>
  <si>
    <t>JUMLAH AKHIR</t>
  </si>
  <si>
    <t>Partai Kebangkitan Bangsa</t>
  </si>
  <si>
    <t>ACHSIN IBNU WIJAYA</t>
  </si>
  <si>
    <t>2</t>
  </si>
  <si>
    <t>MUSTOFA, S.Ag.</t>
  </si>
  <si>
    <t>3</t>
  </si>
  <si>
    <t>SRI UTAMI, A.Md.KL</t>
  </si>
  <si>
    <t>4</t>
  </si>
  <si>
    <t>HENI PURWANTI, S.Pd.</t>
  </si>
  <si>
    <t>5</t>
  </si>
  <si>
    <t>RISWANDI, A.Ma</t>
  </si>
  <si>
    <t>6</t>
  </si>
  <si>
    <t>IMAM AHFAS, S.Pd.</t>
  </si>
  <si>
    <t>7</t>
  </si>
  <si>
    <t>ITA SAFARINI</t>
  </si>
  <si>
    <t>8</t>
  </si>
  <si>
    <t>SUGITO</t>
  </si>
  <si>
    <t>9</t>
  </si>
  <si>
    <t>SOLEMAN, S.Sos</t>
  </si>
  <si>
    <t xml:space="preserve">   </t>
  </si>
  <si>
    <t>Partai Gerakan Indonesia Raya</t>
  </si>
  <si>
    <t>H. RACHMAT IMANDA, S.E., Ak</t>
  </si>
  <si>
    <t>SURONO HADHI</t>
  </si>
  <si>
    <t>ENI IRMAWATI</t>
  </si>
  <si>
    <t>YUSUP, S.Pd.</t>
  </si>
  <si>
    <t>RUDI PRIYANTO ISMAIL</t>
  </si>
  <si>
    <t>FITA ARYATI</t>
  </si>
  <si>
    <t>TRI SETIO WIBOWO</t>
  </si>
  <si>
    <t>MISTO, S.H.</t>
  </si>
  <si>
    <t>YENI RIYATI</t>
  </si>
  <si>
    <t>Partai Demokrasi Indonesia Perjuangan</t>
  </si>
  <si>
    <t>DIDI RUDIANTO, S.E.Par</t>
  </si>
  <si>
    <t>WERDININGSIH</t>
  </si>
  <si>
    <t>EDWI YULIANTO, A.Md</t>
  </si>
  <si>
    <t>OFAN SOFIYAN, S.Sos</t>
  </si>
  <si>
    <t>JUMADI ABDILLAH</t>
  </si>
  <si>
    <t>EKA SETIANINGSIH, S.IP</t>
  </si>
  <si>
    <t>SHINTA LAILA, S.H., M.H.</t>
  </si>
  <si>
    <t>JUNAEDI DARMAWAN, S.E.</t>
  </si>
  <si>
    <t>Partai Golongan Karya</t>
  </si>
  <si>
    <t>ARIEF DWI KUSUMA WARDHANA, S.E.</t>
  </si>
  <si>
    <t>KHOTIMAH</t>
  </si>
  <si>
    <t>BARKAH HENING CIPTADI, S.E.</t>
  </si>
  <si>
    <t>TRI YULIARSIH</t>
  </si>
  <si>
    <t>ISTAMAJI</t>
  </si>
  <si>
    <t>JENI UNTUNG ISNAWAN</t>
  </si>
  <si>
    <t>SARTONO</t>
  </si>
  <si>
    <t>RUSMINIYATI</t>
  </si>
  <si>
    <t>RIZKY AGUNG RAMADAN</t>
  </si>
  <si>
    <t>Partai Nasdem</t>
  </si>
  <si>
    <t>MULYANINGSIH</t>
  </si>
  <si>
    <t>Drs. H. SUDIYARTO, M.M.</t>
  </si>
  <si>
    <t>KHOZINATUL ASROR</t>
  </si>
  <si>
    <t>AMINAH</t>
  </si>
  <si>
    <t>ELISABET MARIANI SILVESTRIARINI</t>
  </si>
  <si>
    <t>AGUS SUNAR WIBOWO</t>
  </si>
  <si>
    <t>SURYATI</t>
  </si>
  <si>
    <t>HERMONO, S.E.</t>
  </si>
  <si>
    <t>Partai Gerakan Perubahan Indonesia</t>
  </si>
  <si>
    <t>Partai Berkarya</t>
  </si>
  <si>
    <t>Partai Keadilan Sejahtera</t>
  </si>
  <si>
    <t>DEDI SUPRIYANTO</t>
  </si>
  <si>
    <t>H. MUHAMMAD BASHARUDIN</t>
  </si>
  <si>
    <t>SATINI, S.Pd</t>
  </si>
  <si>
    <t>SUKA TRI NARNA</t>
  </si>
  <si>
    <t>DWI SETYANINGSIH, S.Pd</t>
  </si>
  <si>
    <t>EKO RAHMANTO, S.T.</t>
  </si>
  <si>
    <t>ELY PURNAWATI, M.Kom</t>
  </si>
  <si>
    <t>BAMBANG HERMANTO, S.Pd</t>
  </si>
  <si>
    <t>SUPRIYANTO</t>
  </si>
  <si>
    <t>Partai Persatuan Indonesia</t>
  </si>
  <si>
    <t>MASLAHATUL CHIYAROH, S.Pd</t>
  </si>
  <si>
    <t>SUPARNO, S.H.</t>
  </si>
  <si>
    <t>10</t>
  </si>
  <si>
    <t>Partai Persatuan Pembangunan</t>
  </si>
  <si>
    <t>MUHIMAH</t>
  </si>
  <si>
    <t>FITRIYATUN</t>
  </si>
  <si>
    <t>MUH. ALAUDIN SOBARNA</t>
  </si>
  <si>
    <t>CHAMIM</t>
  </si>
  <si>
    <t>EKA VEBIANA</t>
  </si>
  <si>
    <t>DARTO</t>
  </si>
  <si>
    <t>DHIAN AMALKHAYATI</t>
  </si>
  <si>
    <t>11</t>
  </si>
  <si>
    <t>Partai Solidaritas Indonesia</t>
  </si>
  <si>
    <t>12</t>
  </si>
  <si>
    <t>Partai Amanat Nasional</t>
  </si>
  <si>
    <t>AKHMAD SAIFUL HADI, S.Hut</t>
  </si>
  <si>
    <t>MUCHTAR NASIR</t>
  </si>
  <si>
    <t>SITTA INAYAH</t>
  </si>
  <si>
    <t>YULIANTO BUDI PRASOJO, S.Kep.</t>
  </si>
  <si>
    <t>HERI PURNOMO, S.E.</t>
  </si>
  <si>
    <t>ANITA RAHMAWATI, S.H.I.</t>
  </si>
  <si>
    <t>RUSMEDI AHMAD HASAN</t>
  </si>
  <si>
    <t>TRI MURDIANINGSIH</t>
  </si>
  <si>
    <t>ASZHAR NUR FAHMI, S.Pd</t>
  </si>
  <si>
    <t>13</t>
  </si>
  <si>
    <t>Partai Hati Nurani Rakyat</t>
  </si>
  <si>
    <t>14</t>
  </si>
  <si>
    <t>Partai Demokrat</t>
  </si>
  <si>
    <t>IIN NAIRUL</t>
  </si>
  <si>
    <t>SUPARNO</t>
  </si>
  <si>
    <t>PRANOWO, S.E.</t>
  </si>
  <si>
    <t>SITI SOLIKHAH, S.Pd.</t>
  </si>
  <si>
    <t>FIRMAN ADI WICAKSONO, S.IP</t>
  </si>
  <si>
    <t>BUDI ISTIYANTO</t>
  </si>
  <si>
    <t>MAYA DIAN ANGGRAENI</t>
  </si>
  <si>
    <t>DEWI RUMINI, S.Pd</t>
  </si>
  <si>
    <t>RINO SUHARNO</t>
  </si>
  <si>
    <t>19</t>
  </si>
  <si>
    <t>Partai Bulan Bintang</t>
  </si>
  <si>
    <t>20</t>
  </si>
  <si>
    <t>Partai Keadilan dan Persatuan Indonesia</t>
  </si>
  <si>
    <t>SYAMSUN</t>
  </si>
  <si>
    <t>YULIANTI</t>
  </si>
  <si>
    <t>: JAWA TENGAH</t>
  </si>
  <si>
    <t>: BANYUMAS</t>
  </si>
  <si>
    <t>: KEDUNGGEDE</t>
  </si>
  <si>
    <t>: BANYUMAS 3</t>
  </si>
  <si>
    <t>Lembar 1 Hal 1</t>
  </si>
  <si>
    <t>DAA1-KK-1A</t>
  </si>
  <si>
    <t>Lembar 2 Hal 1</t>
  </si>
  <si>
    <t>DAA1-KK-2A</t>
  </si>
  <si>
    <t>Lembar 3 Hal 1 - 1</t>
  </si>
  <si>
    <t>DAA1-KK-3A</t>
  </si>
  <si>
    <t>Lembar 3 Hal 2 - 1</t>
  </si>
  <si>
    <t>DAA1-KK-3C</t>
  </si>
  <si>
    <t>Lembar 3 Hal 3 - 1</t>
  </si>
  <si>
    <t>DAA1-KK-3E</t>
  </si>
  <si>
    <t>Lembar 3 Hal 4 - 1</t>
  </si>
  <si>
    <t>DAA1-KK-3G</t>
  </si>
  <si>
    <t>Lembar 3 Hal 5 - 1</t>
  </si>
  <si>
    <t>DAA1-KK-3I</t>
  </si>
  <si>
    <t>Lembar 3 Hal 6 - 1</t>
  </si>
  <si>
    <t>DAA1-KK-3K</t>
  </si>
  <si>
    <t>Lembar 3 Hal 7 - 1</t>
  </si>
  <si>
    <t>DAA1-KK-3M</t>
  </si>
  <si>
    <t>Lembar 3 Hal 8 - 1</t>
  </si>
  <si>
    <t>DAA1-KK-3O</t>
  </si>
  <si>
    <t>Lembar 4 Hal 1</t>
  </si>
  <si>
    <t>DAA1-KK-4A</t>
  </si>
  <si>
    <t>pdprd2,daa,33116,2330203</t>
  </si>
  <si>
    <t>afbef230028fd951cef03382c44a56a9c4af34bbe3992f05517f8cdd8cdc17fc</t>
  </si>
  <si>
    <t>JUMLAH SUARA SAH PARTAI POLITIK DAN CALON (A.1+A.2)</t>
  </si>
  <si>
    <t>Jumlah Seluruh Suara Sah (IV.1.B + IV.2.B + … + IV.20.B)</t>
  </si>
  <si>
    <t>Jumlah Seluruh Suara Sah dan Suara Tidak Sah 
(A + B)</t>
  </si>
  <si>
    <t>&lt;BERIKUTNYA&gt;</t>
  </si>
  <si>
    <t>&lt;SEBELUMNYA&gt;</t>
  </si>
  <si>
    <t>DOK. v94</t>
  </si>
  <si>
    <t>. . . . . . . . . . . .</t>
  </si>
  <si>
    <t>1.  . . . . . . . . . . . .</t>
  </si>
  <si>
    <t>2.  . . . . . . . . . . . .</t>
  </si>
  <si>
    <t>3.  . . . . . . . . . . . .</t>
  </si>
  <si>
    <t>4.  . . . . . . . . . . . .</t>
  </si>
  <si>
    <t>5.  . . . . . . . . . . . .</t>
  </si>
  <si>
    <t>6.  . . . . . . . . . . . .</t>
  </si>
  <si>
    <t>7.  . . . . . . . . . . . .</t>
  </si>
  <si>
    <t>8.  . . . . . . . . . . . .</t>
  </si>
  <si>
    <t>9.  . . . . . . . . . . . .</t>
  </si>
  <si>
    <t>10.  . . . . . . . . . . . .</t>
  </si>
  <si>
    <t>11.  . . . . . . . . . . . .</t>
  </si>
  <si>
    <t>12.  . . . . . . . . . . . .</t>
  </si>
  <si>
    <t>13.  . . . . . . . . . . . .</t>
  </si>
  <si>
    <t>14.  . . . . . . . . . . . .</t>
  </si>
  <si>
    <t>19.  . . . . . . . . . . . .</t>
  </si>
  <si>
    <t>20.  . . . . . . . . . . . .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</si>
</sst>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12"/>
      <color theme="1"/>
      <name val="Bookman Old Style"/>
      <family val="1"/>
    </font>
    <font>
      <sz val="8"/>
      <color theme="1"/>
      <name val="Bookman Old Style"/>
      <family val="1"/>
    </font>
    <font>
      <b/>
      <sz val="11"/>
      <color theme="0"/>
      <name val="Bookman Old Style"/>
      <family val="1"/>
    </font>
    <font>
      <b/>
      <sz val="12"/>
      <color rgb="FF000000"/>
      <name val="Bookman Old Style"/>
      <family val="1"/>
      <charset val="1"/>
    </font>
    <font>
      <sz val="2"/>
      <color rgb="FFFFFFFF"/>
      <name val="Bookman Old Style"/>
      <family val="1"/>
      <charset val="1"/>
    </font>
    <font>
      <b/>
      <sz val="8"/>
      <color rgb="FF000000"/>
      <name val="Bookman Old Style"/>
      <family val="1"/>
      <charset val="1"/>
    </font>
    <font>
      <b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  <charset val="1"/>
    </font>
    <font>
      <sz val="8"/>
      <color rgb="FF000000"/>
      <name val="Bookman Old Style"/>
      <family val="1"/>
      <charset val="1"/>
    </font>
    <font>
      <i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</font>
    <font>
      <b/>
      <i/>
      <sz val="11"/>
      <color rgb="FF000000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b/>
      <sz val="11"/>
      <color rgb="FF000000"/>
      <name val="Bookman Old Style"/>
      <family val="1"/>
    </font>
    <font>
      <sz val="11"/>
      <color theme="1"/>
      <name val="Bookman Old Style"/>
      <family val="1"/>
      <charset val="1"/>
    </font>
    <font>
      <sz val="12"/>
      <color rgb="FF000000"/>
      <name val="Bookman Old Style"/>
      <family val="1"/>
      <charset val="1"/>
    </font>
    <font>
      <b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3D2D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/>
    <xf numFmtId="0" fontId="7" fillId="0" borderId="0" xfId="0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4" fillId="0" borderId="0" xfId="0" applyFont="1"/>
    <xf numFmtId="0" fontId="19" fillId="0" borderId="3" xfId="0" applyFont="1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20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3" fillId="0" borderId="21" xfId="0" applyFont="1" applyBorder="1"/>
    <xf numFmtId="0" fontId="12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3" fontId="16" fillId="0" borderId="3" xfId="0" applyNumberFormat="1" applyFont="1" applyBorder="1"/>
    <xf numFmtId="3" fontId="2" fillId="0" borderId="3" xfId="0" applyNumberFormat="1" applyFont="1" applyBorder="1" applyAlignment="1">
      <alignment wrapText="1"/>
    </xf>
    <xf numFmtId="3" fontId="2" fillId="0" borderId="3" xfId="0" applyNumberFormat="1" applyFont="1" applyBorder="1" applyAlignment="1">
      <alignment vertical="center" wrapText="1"/>
    </xf>
    <xf numFmtId="3" fontId="2" fillId="0" borderId="3" xfId="0" applyNumberFormat="1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23" fillId="0" borderId="0" xfId="0" applyFont="1"/>
    <xf numFmtId="0" fontId="23" fillId="0" borderId="21" xfId="0" applyFont="1" applyBorder="1" applyAlignment="1">
      <alignment wrapText="1"/>
    </xf>
    <xf numFmtId="0" fontId="19" fillId="0" borderId="0" xfId="0" applyFont="1" applyAlignment="1" applyProtection="1">
      <alignment horizontal="right"/>
    </xf>
    <xf numFmtId="0" fontId="19" fillId="0" borderId="0" xfId="0" applyFont="1" applyAlignment="1" applyProtection="1">
      <alignment horizontal="right" vertical="center"/>
    </xf>
    <xf numFmtId="0" fontId="16" fillId="0" borderId="0" xfId="0" applyFont="1" applyFill="1" applyBorder="1" applyAlignment="1" applyProtection="1"/>
    <xf numFmtId="0" fontId="0" fillId="0" borderId="0" xfId="0" applyBorder="1" applyProtection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24" fillId="0" borderId="0" xfId="0" applyFont="1"/>
    <xf numFmtId="0" fontId="0" fillId="6" borderId="29" xfId="0" applyFill="1" applyBorder="1"/>
    <xf numFmtId="3" fontId="16" fillId="0" borderId="3" xfId="0" applyNumberFormat="1" applyFont="1" applyBorder="1" applyProtection="1"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4" fillId="4" borderId="1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>
      <alignment horizontal="left"/>
    </xf>
    <xf numFmtId="0" fontId="7" fillId="0" borderId="14" xfId="0" quotePrefix="1" applyFont="1" applyBorder="1" applyAlignment="1" applyProtection="1">
      <alignment horizontal="left"/>
      <protection locked="0"/>
    </xf>
    <xf numFmtId="0" fontId="7" fillId="0" borderId="14" xfId="0" quotePrefix="1" applyFont="1" applyBorder="1" applyAlignment="1">
      <alignment horizontal="left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0" fontId="7" fillId="0" borderId="14" xfId="0" quotePrefix="1" applyNumberFormat="1" applyFont="1" applyBorder="1" applyAlignment="1" applyProtection="1">
      <alignment horizontal="left"/>
      <protection locked="0"/>
    </xf>
    <xf numFmtId="20" fontId="7" fillId="0" borderId="14" xfId="0" quotePrefix="1" applyNumberFormat="1" applyFont="1" applyBorder="1" applyAlignment="1">
      <alignment horizontal="left"/>
    </xf>
    <xf numFmtId="0" fontId="14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0" fillId="6" borderId="29" xfId="0" applyFill="1" applyBorder="1"/>
    <xf numFmtId="0" fontId="4" fillId="0" borderId="1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0" fillId="0" borderId="2" xfId="0" applyBorder="1"/>
    <xf numFmtId="0" fontId="0" fillId="0" borderId="16" xfId="0" applyBorder="1"/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>
      <alignment horizontal="left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center"/>
    </xf>
    <xf numFmtId="0" fontId="7" fillId="0" borderId="26" xfId="0" applyFont="1" applyBorder="1" applyAlignment="1" applyProtection="1">
      <alignment horizontal="center"/>
      <protection locked="0"/>
    </xf>
    <xf numFmtId="0" fontId="7" fillId="0" borderId="26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28" xfId="0" quotePrefix="1" applyFont="1" applyBorder="1" applyAlignment="1" applyProtection="1">
      <alignment horizontal="center"/>
      <protection locked="0"/>
    </xf>
    <xf numFmtId="0" fontId="7" fillId="0" borderId="28" xfId="0" quotePrefix="1" applyFont="1" applyBorder="1" applyAlignment="1">
      <alignment horizontal="center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28" xfId="0" applyFont="1" applyBorder="1" applyAlignment="1">
      <alignment horizontal="center"/>
    </xf>
    <xf numFmtId="0" fontId="7" fillId="0" borderId="27" xfId="0" quotePrefix="1" applyFont="1" applyBorder="1" applyAlignment="1">
      <alignment horizontal="center"/>
    </xf>
    <xf numFmtId="20" fontId="7" fillId="0" borderId="28" xfId="0" quotePrefix="1" applyNumberFormat="1" applyFont="1" applyBorder="1" applyAlignment="1" applyProtection="1">
      <alignment horizontal="center"/>
      <protection locked="0"/>
    </xf>
    <xf numFmtId="20" fontId="7" fillId="0" borderId="28" xfId="0" quotePrefix="1" applyNumberFormat="1" applyFont="1" applyBorder="1" applyAlignment="1">
      <alignment horizontal="center"/>
    </xf>
    <xf numFmtId="0" fontId="4" fillId="0" borderId="11" xfId="0" quotePrefix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20" fontId="4" fillId="0" borderId="11" xfId="0" quotePrefix="1" applyNumberFormat="1" applyFont="1" applyBorder="1" applyAlignment="1">
      <alignment horizontal="center" vertical="center" wrapText="1"/>
    </xf>
    <xf numFmtId="20" fontId="4" fillId="0" borderId="12" xfId="0" quotePrefix="1" applyNumberFormat="1" applyFont="1" applyBorder="1" applyAlignment="1">
      <alignment horizontal="center" vertical="center" wrapText="1"/>
    </xf>
    <xf numFmtId="20" fontId="4" fillId="0" borderId="13" xfId="0" quotePrefix="1" applyNumberFormat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3" fontId="16" fillId="0" borderId="3" xfId="0" applyNumberFormat="1" applyFont="1" applyBorder="1" applyAlignment="1" applyProtection="1">
      <protection locked="0"/>
    </xf>
  </cellXfs>
  <cellStyles count="1">
    <cellStyle name="Normal" xfId="0" builtinId="0"/>
  </cellStyles>
  <dxfs count="42"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0</xdr:rowOff>
    </xdr:from>
    <xdr:to>
      <xdr:col>26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72221" cy="4953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51</xdr:row>
      <xdr:rowOff>0</xdr:rowOff>
    </xdr:from>
    <xdr:to>
      <xdr:col>26</xdr:col>
      <xdr:colOff>0</xdr:colOff>
      <xdr:row>53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772221" cy="5715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80</xdr:row>
      <xdr:rowOff>0</xdr:rowOff>
    </xdr:from>
    <xdr:to>
      <xdr:col>26</xdr:col>
      <xdr:colOff>0</xdr:colOff>
      <xdr:row>82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124</xdr:row>
      <xdr:rowOff>0</xdr:rowOff>
    </xdr:from>
    <xdr:to>
      <xdr:col>26</xdr:col>
      <xdr:colOff>0</xdr:colOff>
      <xdr:row>126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168</xdr:row>
      <xdr:rowOff>0</xdr:rowOff>
    </xdr:from>
    <xdr:to>
      <xdr:col>26</xdr:col>
      <xdr:colOff>0</xdr:colOff>
      <xdr:row>170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212</xdr:row>
      <xdr:rowOff>0</xdr:rowOff>
    </xdr:from>
    <xdr:to>
      <xdr:col>26</xdr:col>
      <xdr:colOff>0</xdr:colOff>
      <xdr:row>214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256</xdr:row>
      <xdr:rowOff>0</xdr:rowOff>
    </xdr:from>
    <xdr:to>
      <xdr:col>26</xdr:col>
      <xdr:colOff>0</xdr:colOff>
      <xdr:row>258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300</xdr:row>
      <xdr:rowOff>0</xdr:rowOff>
    </xdr:from>
    <xdr:to>
      <xdr:col>26</xdr:col>
      <xdr:colOff>0</xdr:colOff>
      <xdr:row>302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344</xdr:row>
      <xdr:rowOff>0</xdr:rowOff>
    </xdr:from>
    <xdr:to>
      <xdr:col>26</xdr:col>
      <xdr:colOff>0</xdr:colOff>
      <xdr:row>346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388</xdr:row>
      <xdr:rowOff>0</xdr:rowOff>
    </xdr:from>
    <xdr:to>
      <xdr:col>26</xdr:col>
      <xdr:colOff>0</xdr:colOff>
      <xdr:row>390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432</xdr:row>
      <xdr:rowOff>0</xdr:rowOff>
    </xdr:from>
    <xdr:to>
      <xdr:col>26</xdr:col>
      <xdr:colOff>0</xdr:colOff>
      <xdr:row>434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341220</xdr:colOff>
      <xdr:row>4</xdr:row>
      <xdr:rowOff>57149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341220</xdr:colOff>
      <xdr:row>50</xdr:row>
      <xdr:rowOff>228599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2</xdr:col>
      <xdr:colOff>341220</xdr:colOff>
      <xdr:row>79</xdr:row>
      <xdr:rowOff>228599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341220</xdr:colOff>
      <xdr:row>123</xdr:row>
      <xdr:rowOff>228599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2</xdr:col>
      <xdr:colOff>341220</xdr:colOff>
      <xdr:row>167</xdr:row>
      <xdr:rowOff>228599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209</xdr:row>
      <xdr:rowOff>0</xdr:rowOff>
    </xdr:from>
    <xdr:to>
      <xdr:col>2</xdr:col>
      <xdr:colOff>341220</xdr:colOff>
      <xdr:row>211</xdr:row>
      <xdr:rowOff>228599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253</xdr:row>
      <xdr:rowOff>0</xdr:rowOff>
    </xdr:from>
    <xdr:to>
      <xdr:col>2</xdr:col>
      <xdr:colOff>341220</xdr:colOff>
      <xdr:row>255</xdr:row>
      <xdr:rowOff>228599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297</xdr:row>
      <xdr:rowOff>0</xdr:rowOff>
    </xdr:from>
    <xdr:to>
      <xdr:col>2</xdr:col>
      <xdr:colOff>341220</xdr:colOff>
      <xdr:row>299</xdr:row>
      <xdr:rowOff>228599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341</xdr:row>
      <xdr:rowOff>0</xdr:rowOff>
    </xdr:from>
    <xdr:to>
      <xdr:col>2</xdr:col>
      <xdr:colOff>341220</xdr:colOff>
      <xdr:row>343</xdr:row>
      <xdr:rowOff>228599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385</xdr:row>
      <xdr:rowOff>0</xdr:rowOff>
    </xdr:from>
    <xdr:to>
      <xdr:col>2</xdr:col>
      <xdr:colOff>341220</xdr:colOff>
      <xdr:row>387</xdr:row>
      <xdr:rowOff>228599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429</xdr:row>
      <xdr:rowOff>0</xdr:rowOff>
    </xdr:from>
    <xdr:to>
      <xdr:col>2</xdr:col>
      <xdr:colOff>341220</xdr:colOff>
      <xdr:row>431</xdr:row>
      <xdr:rowOff>228599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H456"/>
  <sheetViews>
    <sheetView showGridLines="0" tabSelected="1" view="pageBreakPreview" zoomScale="70" zoomScaleSheetLayoutView="70" zoomScalePageLayoutView="60" workbookViewId="0">
      <selection activeCell="X21" sqref="X21"/>
    </sheetView>
  </sheetViews>
  <sheetFormatPr defaultColWidth="9.140625" defaultRowHeight="15" x14ac:dyDescent="0.25"/>
  <cols>
    <col min="1" max="1" width="6.5703125" style="1" bestFit="1" customWidth="1"/>
    <col min="2" max="9" width="5.7109375" style="1" customWidth="1"/>
    <col min="10" max="10" width="8.42578125" style="1" customWidth="1"/>
    <col min="11" max="11" width="13.5703125" style="1" customWidth="1"/>
    <col min="12" max="25" width="13.140625" style="1" customWidth="1"/>
    <col min="26" max="26" width="17.140625" style="1" customWidth="1"/>
    <col min="27" max="27" width="13" style="1" hidden="1" bestFit="1" customWidth="1"/>
    <col min="28" max="28" width="48.42578125" style="1" hidden="1" customWidth="1"/>
    <col min="29" max="29" width="32.42578125" style="1" hidden="1" customWidth="1"/>
    <col min="30" max="30" width="9.140625" style="1" hidden="1"/>
    <col min="31" max="33" width="9.140625" style="1" hidden="1" collapsed="1"/>
    <col min="34" max="16384" width="9.140625" style="1" collapsed="1"/>
  </cols>
  <sheetData>
    <row r="1" spans="1:34" ht="21" customHeight="1" thickBot="1" x14ac:dyDescent="0.3">
      <c r="A1" s="7"/>
      <c r="B1" s="7"/>
      <c r="C1" s="7"/>
      <c r="D1" s="157" t="s">
        <v>0</v>
      </c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7" t="s">
        <v>358</v>
      </c>
      <c r="Z1" s="7"/>
      <c r="AA1" s="8" t="s">
        <v>351</v>
      </c>
      <c r="AB1" t="s">
        <v>352</v>
      </c>
      <c r="AD1" t="s">
        <v>329</v>
      </c>
      <c r="AH1" s="82" t="s">
        <v>357</v>
      </c>
    </row>
    <row r="2" spans="1:34" ht="21" customHeight="1" thickBot="1" x14ac:dyDescent="0.3">
      <c r="A2" s="7"/>
      <c r="B2" s="26"/>
      <c r="C2" s="7"/>
      <c r="D2" s="157" t="s">
        <v>83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8" t="s">
        <v>84</v>
      </c>
      <c r="Z2" s="158"/>
      <c r="AC2"/>
      <c r="AH2" s="82" t="s">
        <v>356</v>
      </c>
    </row>
    <row r="3" spans="1:34" ht="21" customHeight="1" thickBot="1" x14ac:dyDescent="0.3">
      <c r="A3" s="7"/>
      <c r="B3" s="7"/>
      <c r="C3" s="7"/>
      <c r="D3" s="157" t="s">
        <v>66</v>
      </c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8"/>
      <c r="Z3" s="158"/>
      <c r="AC3"/>
    </row>
    <row r="4" spans="1:34" ht="16.5" customHeight="1" x14ac:dyDescent="0.25">
      <c r="B4" s="26"/>
      <c r="C4" s="26"/>
      <c r="D4" s="159" t="s">
        <v>100</v>
      </c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65" t="s">
        <v>329</v>
      </c>
      <c r="Z4" s="165"/>
      <c r="AC4"/>
    </row>
    <row r="5" spans="1:34" ht="16.5" customHeight="1" x14ac:dyDescent="0.25">
      <c r="A5" s="27"/>
      <c r="B5" s="27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163"/>
      <c r="X5" s="163"/>
      <c r="Y5" s="163"/>
      <c r="Z5" s="163"/>
      <c r="AC5"/>
    </row>
    <row r="6" spans="1:34" ht="22.5" customHeight="1" x14ac:dyDescent="0.25">
      <c r="A6" s="27"/>
      <c r="B6" s="27"/>
      <c r="C6" s="27"/>
      <c r="D6" s="28"/>
      <c r="E6" s="28"/>
      <c r="F6" s="28"/>
      <c r="G6" s="28"/>
      <c r="H6" s="28"/>
      <c r="I6" s="162" t="s">
        <v>1</v>
      </c>
      <c r="J6" s="162"/>
      <c r="K6" s="162"/>
      <c r="L6" s="162"/>
      <c r="M6" s="9" t="s">
        <v>327</v>
      </c>
      <c r="N6" s="9"/>
      <c r="O6" s="9"/>
      <c r="P6" s="9"/>
      <c r="Q6" s="9" t="s">
        <v>3</v>
      </c>
      <c r="R6" s="9"/>
      <c r="S6" s="9"/>
      <c r="T6" s="9" t="s">
        <v>326</v>
      </c>
      <c r="V6" s="9"/>
      <c r="W6" s="163"/>
      <c r="X6" s="163"/>
      <c r="Y6" s="163"/>
      <c r="Z6" s="163"/>
      <c r="AC6"/>
    </row>
    <row r="7" spans="1:34" ht="22.5" customHeight="1" x14ac:dyDescent="0.25">
      <c r="A7" s="27"/>
      <c r="B7" s="27"/>
      <c r="C7" s="27"/>
      <c r="D7" s="27"/>
      <c r="E7" s="27"/>
      <c r="F7" s="27"/>
      <c r="G7" s="27"/>
      <c r="H7" s="27"/>
      <c r="I7" s="162" t="s">
        <v>2</v>
      </c>
      <c r="J7" s="162"/>
      <c r="K7" s="162"/>
      <c r="L7" s="162"/>
      <c r="M7" s="9" t="s">
        <v>326</v>
      </c>
      <c r="N7" s="9"/>
      <c r="O7" s="9"/>
      <c r="P7" s="9"/>
      <c r="Q7" s="9" t="s">
        <v>4</v>
      </c>
      <c r="R7" s="9"/>
      <c r="S7" s="9"/>
      <c r="T7" s="9" t="s">
        <v>325</v>
      </c>
      <c r="V7" s="9"/>
      <c r="W7" s="164" t="s">
        <v>330</v>
      </c>
      <c r="X7" s="164"/>
      <c r="Y7" s="164"/>
      <c r="Z7" s="164"/>
      <c r="AC7"/>
    </row>
    <row r="8" spans="1:34" ht="25.5" customHeight="1" x14ac:dyDescent="0.25">
      <c r="A8" s="27"/>
      <c r="B8" s="27"/>
      <c r="C8" s="27"/>
      <c r="D8" s="27"/>
      <c r="E8" s="27"/>
      <c r="F8" s="27"/>
      <c r="G8" s="27"/>
      <c r="H8" s="27"/>
      <c r="I8" s="160"/>
      <c r="J8" s="160"/>
      <c r="K8" s="160"/>
      <c r="L8" s="160"/>
      <c r="M8" s="9"/>
      <c r="N8" s="9"/>
      <c r="O8" s="9"/>
      <c r="P8" s="9"/>
      <c r="Q8" s="9" t="s">
        <v>5</v>
      </c>
      <c r="R8" s="9"/>
      <c r="S8" s="9"/>
      <c r="T8" s="9" t="s">
        <v>328</v>
      </c>
      <c r="V8" s="9"/>
      <c r="W8" s="27"/>
      <c r="X8" s="27"/>
      <c r="Y8" s="27"/>
      <c r="Z8" s="27"/>
      <c r="AC8"/>
    </row>
    <row r="9" spans="1:34" ht="21" customHeight="1" x14ac:dyDescent="0.25">
      <c r="A9" s="27"/>
      <c r="B9" s="27"/>
      <c r="C9" s="27"/>
      <c r="D9" s="27"/>
      <c r="E9" s="27"/>
      <c r="F9" s="27"/>
      <c r="G9" s="27"/>
      <c r="H9" s="27"/>
      <c r="I9" s="160"/>
      <c r="J9" s="160"/>
      <c r="K9" s="160"/>
      <c r="L9" s="160"/>
      <c r="M9" s="9"/>
      <c r="N9" s="9"/>
      <c r="O9" s="9"/>
      <c r="P9" s="9"/>
      <c r="Q9" s="9"/>
      <c r="R9" s="9"/>
      <c r="S9" s="9"/>
      <c r="T9" s="9"/>
      <c r="U9" s="9"/>
      <c r="V9" s="9"/>
      <c r="W9" s="27"/>
      <c r="X9" s="27"/>
      <c r="Y9" s="29"/>
      <c r="Z9" s="29"/>
      <c r="AC9"/>
    </row>
    <row r="10" spans="1:34" ht="24" customHeight="1" x14ac:dyDescent="0.25">
      <c r="A10" s="11" t="s">
        <v>6</v>
      </c>
      <c r="B10" s="161" t="s">
        <v>7</v>
      </c>
      <c r="C10" s="161"/>
      <c r="D10" s="161"/>
      <c r="E10" s="161"/>
      <c r="F10" s="161"/>
      <c r="G10" s="161"/>
      <c r="H10" s="161"/>
      <c r="I10" s="161"/>
      <c r="J10" s="161"/>
      <c r="K10" s="161" t="s">
        <v>8</v>
      </c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C10"/>
    </row>
    <row r="11" spans="1:34" ht="24" hidden="1" customHeight="1" x14ac:dyDescent="0.25">
      <c r="A11" s="30"/>
      <c r="B11" s="31"/>
      <c r="C11" s="32"/>
      <c r="D11" s="32"/>
      <c r="E11" s="32"/>
      <c r="F11" s="32"/>
      <c r="G11" s="32"/>
      <c r="H11" s="32"/>
      <c r="I11" s="32"/>
      <c r="J11" s="33"/>
      <c r="K11" s="47" t="s">
        <v>187</v>
      </c>
      <c r="L11" s="47" t="s">
        <v>189</v>
      </c>
      <c r="M11" s="47" t="s">
        <v>191</v>
      </c>
      <c r="N11" s="47" t="s">
        <v>193</v>
      </c>
      <c r="O11" s="47" t="s">
        <v>195</v>
      </c>
      <c r="P11" s="47" t="s">
        <v>197</v>
      </c>
      <c r="Q11" s="47" t="s">
        <v>199</v>
      </c>
      <c r="R11" s="47" t="s">
        <v>201</v>
      </c>
      <c r="S11" s="47" t="s">
        <v>203</v>
      </c>
      <c r="T11" s="47" t="s">
        <v>205</v>
      </c>
      <c r="U11" s="47" t="s">
        <v>207</v>
      </c>
      <c r="V11" s="47" t="s">
        <v>209</v>
      </c>
      <c r="W11" s="47"/>
      <c r="X11" s="47"/>
      <c r="Y11" s="47"/>
      <c r="Z11" s="34"/>
      <c r="AC11"/>
    </row>
    <row r="12" spans="1:34" ht="69.75" customHeight="1" x14ac:dyDescent="0.25">
      <c r="A12" s="47" t="s">
        <v>9</v>
      </c>
      <c r="B12" s="171" t="s">
        <v>168</v>
      </c>
      <c r="C12" s="172"/>
      <c r="D12" s="172"/>
      <c r="E12" s="172"/>
      <c r="F12" s="172"/>
      <c r="G12" s="172"/>
      <c r="H12" s="172"/>
      <c r="I12" s="172"/>
      <c r="J12" s="173"/>
      <c r="K12" s="11" t="s">
        <v>188</v>
      </c>
      <c r="L12" s="11" t="s">
        <v>190</v>
      </c>
      <c r="M12" s="11" t="s">
        <v>192</v>
      </c>
      <c r="N12" s="11" t="s">
        <v>194</v>
      </c>
      <c r="O12" s="11" t="s">
        <v>196</v>
      </c>
      <c r="P12" s="11" t="s">
        <v>198</v>
      </c>
      <c r="Q12" s="11" t="s">
        <v>200</v>
      </c>
      <c r="R12" s="11" t="s">
        <v>202</v>
      </c>
      <c r="S12" s="11" t="s">
        <v>204</v>
      </c>
      <c r="T12" s="11" t="s">
        <v>206</v>
      </c>
      <c r="U12" s="11" t="s">
        <v>208</v>
      </c>
      <c r="V12" s="11" t="s">
        <v>210</v>
      </c>
      <c r="W12" s="83"/>
      <c r="X12" s="83"/>
      <c r="Y12" s="83"/>
      <c r="Z12" s="11" t="s">
        <v>211</v>
      </c>
      <c r="AC12"/>
      <c r="AD12" t="s">
        <v>186</v>
      </c>
    </row>
    <row r="13" spans="1:34" s="4" customFormat="1" x14ac:dyDescent="0.25">
      <c r="A13" s="12" t="s">
        <v>10</v>
      </c>
      <c r="B13" s="174" t="s">
        <v>11</v>
      </c>
      <c r="C13" s="175"/>
      <c r="D13" s="175"/>
      <c r="E13" s="175"/>
      <c r="F13" s="175"/>
      <c r="G13" s="175"/>
      <c r="H13" s="175"/>
      <c r="I13" s="175"/>
      <c r="J13" s="176"/>
      <c r="K13" s="13" t="s">
        <v>12</v>
      </c>
      <c r="L13" s="13" t="s">
        <v>13</v>
      </c>
      <c r="M13" s="13" t="s">
        <v>14</v>
      </c>
      <c r="N13" s="13" t="s">
        <v>15</v>
      </c>
      <c r="O13" s="13" t="s">
        <v>16</v>
      </c>
      <c r="P13" s="13" t="s">
        <v>17</v>
      </c>
      <c r="Q13" s="13" t="s">
        <v>18</v>
      </c>
      <c r="R13" s="13" t="s">
        <v>19</v>
      </c>
      <c r="S13" s="13" t="s">
        <v>20</v>
      </c>
      <c r="T13" s="13" t="s">
        <v>21</v>
      </c>
      <c r="U13" s="13" t="s">
        <v>22</v>
      </c>
      <c r="V13" s="13" t="s">
        <v>23</v>
      </c>
      <c r="W13" s="13" t="s">
        <v>24</v>
      </c>
      <c r="X13" s="13" t="s">
        <v>25</v>
      </c>
      <c r="Y13" s="13" t="s">
        <v>26</v>
      </c>
      <c r="Z13" s="13" t="s">
        <v>27</v>
      </c>
      <c r="AC13"/>
      <c r="AD13" s="38"/>
    </row>
    <row r="14" spans="1:34" s="5" customFormat="1" ht="22.5" customHeight="1" x14ac:dyDescent="0.25">
      <c r="A14" s="35" t="s">
        <v>28</v>
      </c>
      <c r="B14" s="177" t="s">
        <v>29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9"/>
      <c r="AC14"/>
      <c r="AD14" s="39"/>
    </row>
    <row r="15" spans="1:34" ht="22.5" customHeight="1" x14ac:dyDescent="0.25">
      <c r="A15" s="170"/>
      <c r="B15" s="167" t="s">
        <v>85</v>
      </c>
      <c r="C15" s="167"/>
      <c r="D15" s="167"/>
      <c r="E15" s="167"/>
      <c r="F15" s="167"/>
      <c r="G15" s="167"/>
      <c r="H15" s="167"/>
      <c r="I15" s="167"/>
      <c r="J15" s="48" t="s">
        <v>30</v>
      </c>
      <c r="K15" s="258">
        <v>114</v>
      </c>
      <c r="L15" s="258">
        <v>120</v>
      </c>
      <c r="M15" s="258">
        <v>113</v>
      </c>
      <c r="N15" s="258">
        <v>116</v>
      </c>
      <c r="O15" s="84">
        <v>116</v>
      </c>
      <c r="P15" s="84">
        <v>120</v>
      </c>
      <c r="Q15" s="84">
        <v>120</v>
      </c>
      <c r="R15" s="84">
        <v>125</v>
      </c>
      <c r="S15" s="84">
        <v>108</v>
      </c>
      <c r="T15" s="84">
        <v>113</v>
      </c>
      <c r="U15" s="84">
        <v>117</v>
      </c>
      <c r="V15" s="84">
        <v>114</v>
      </c>
      <c r="W15" s="83"/>
      <c r="X15" s="83"/>
      <c r="Y15" s="83"/>
      <c r="Z15" s="54">
        <f t="shared" ref="Z15:Z23" si="0">SUM(K15:Y15)</f>
        <v>1396</v>
      </c>
      <c r="AA15" s="3"/>
      <c r="AB15"/>
      <c r="AC15" s="64" t="s">
        <v>86</v>
      </c>
      <c r="AD15" t="s">
        <v>105</v>
      </c>
    </row>
    <row r="16" spans="1:34" ht="22.5" customHeight="1" x14ac:dyDescent="0.25">
      <c r="A16" s="166"/>
      <c r="B16" s="167"/>
      <c r="C16" s="167"/>
      <c r="D16" s="167"/>
      <c r="E16" s="167"/>
      <c r="F16" s="167"/>
      <c r="G16" s="167"/>
      <c r="H16" s="167"/>
      <c r="I16" s="167"/>
      <c r="J16" s="48" t="s">
        <v>31</v>
      </c>
      <c r="K16" s="258">
        <v>120</v>
      </c>
      <c r="L16" s="258">
        <v>122</v>
      </c>
      <c r="M16" s="258">
        <v>126</v>
      </c>
      <c r="N16" s="258">
        <v>126</v>
      </c>
      <c r="O16" s="84">
        <v>121</v>
      </c>
      <c r="P16" s="84">
        <v>121</v>
      </c>
      <c r="Q16" s="84">
        <v>119</v>
      </c>
      <c r="R16" s="84">
        <v>114</v>
      </c>
      <c r="S16" s="84">
        <v>113</v>
      </c>
      <c r="T16" s="84">
        <v>115</v>
      </c>
      <c r="U16" s="84">
        <v>123</v>
      </c>
      <c r="V16" s="84">
        <v>116</v>
      </c>
      <c r="W16" s="83"/>
      <c r="X16" s="83"/>
      <c r="Y16" s="83"/>
      <c r="Z16" s="54">
        <f t="shared" si="0"/>
        <v>1436</v>
      </c>
      <c r="AA16" s="3"/>
      <c r="AB16"/>
      <c r="AC16" s="64" t="s">
        <v>86</v>
      </c>
      <c r="AD16" t="s">
        <v>106</v>
      </c>
    </row>
    <row r="17" spans="1:30" ht="22.5" customHeight="1" x14ac:dyDescent="0.25">
      <c r="A17" s="166"/>
      <c r="B17" s="167"/>
      <c r="C17" s="167"/>
      <c r="D17" s="167"/>
      <c r="E17" s="167"/>
      <c r="F17" s="167"/>
      <c r="G17" s="167"/>
      <c r="H17" s="167"/>
      <c r="I17" s="167"/>
      <c r="J17" s="48" t="s">
        <v>32</v>
      </c>
      <c r="K17" s="55">
        <f>SUM(K15:K16)</f>
        <v>234</v>
      </c>
      <c r="L17" s="55">
        <f t="shared" ref="L17:V17" si="1">SUM(L15:L16)</f>
        <v>242</v>
      </c>
      <c r="M17" s="55">
        <f t="shared" si="1"/>
        <v>239</v>
      </c>
      <c r="N17" s="55">
        <f t="shared" si="1"/>
        <v>242</v>
      </c>
      <c r="O17" s="55">
        <f t="shared" si="1"/>
        <v>237</v>
      </c>
      <c r="P17" s="55">
        <f t="shared" si="1"/>
        <v>241</v>
      </c>
      <c r="Q17" s="55">
        <f t="shared" si="1"/>
        <v>239</v>
      </c>
      <c r="R17" s="55">
        <f t="shared" si="1"/>
        <v>239</v>
      </c>
      <c r="S17" s="55">
        <f t="shared" si="1"/>
        <v>221</v>
      </c>
      <c r="T17" s="55">
        <f t="shared" si="1"/>
        <v>228</v>
      </c>
      <c r="U17" s="55">
        <f t="shared" si="1"/>
        <v>240</v>
      </c>
      <c r="V17" s="55">
        <f t="shared" si="1"/>
        <v>230</v>
      </c>
      <c r="W17" s="83"/>
      <c r="X17" s="83"/>
      <c r="Y17" s="83"/>
      <c r="Z17" s="55">
        <f t="shared" si="0"/>
        <v>2832</v>
      </c>
      <c r="AA17" s="3"/>
      <c r="AB17"/>
      <c r="AC17" s="64"/>
      <c r="AD17" t="s">
        <v>107</v>
      </c>
    </row>
    <row r="18" spans="1:30" ht="22.5" customHeight="1" x14ac:dyDescent="0.25">
      <c r="A18" s="166"/>
      <c r="B18" s="167" t="s">
        <v>87</v>
      </c>
      <c r="C18" s="167"/>
      <c r="D18" s="167"/>
      <c r="E18" s="167"/>
      <c r="F18" s="167"/>
      <c r="G18" s="167"/>
      <c r="H18" s="167"/>
      <c r="I18" s="167"/>
      <c r="J18" s="48" t="s">
        <v>30</v>
      </c>
      <c r="K18" s="84">
        <v>5</v>
      </c>
      <c r="L18" s="84">
        <v>1</v>
      </c>
      <c r="M18" s="84">
        <v>5</v>
      </c>
      <c r="N18" s="84">
        <v>4</v>
      </c>
      <c r="O18" s="84">
        <v>15</v>
      </c>
      <c r="P18" s="84">
        <v>2</v>
      </c>
      <c r="Q18" s="84">
        <v>2</v>
      </c>
      <c r="R18" s="84">
        <v>1</v>
      </c>
      <c r="S18" s="84">
        <v>0</v>
      </c>
      <c r="T18" s="84">
        <v>0</v>
      </c>
      <c r="U18" s="84">
        <v>2</v>
      </c>
      <c r="V18" s="84">
        <v>0</v>
      </c>
      <c r="W18" s="83"/>
      <c r="X18" s="83"/>
      <c r="Y18" s="83"/>
      <c r="Z18" s="54">
        <f t="shared" si="0"/>
        <v>37</v>
      </c>
      <c r="AA18" s="3"/>
      <c r="AB18"/>
      <c r="AC18" s="64" t="s">
        <v>86</v>
      </c>
      <c r="AD18" t="s">
        <v>108</v>
      </c>
    </row>
    <row r="19" spans="1:30" ht="22.5" customHeight="1" x14ac:dyDescent="0.25">
      <c r="A19" s="166"/>
      <c r="B19" s="167"/>
      <c r="C19" s="167"/>
      <c r="D19" s="167"/>
      <c r="E19" s="167"/>
      <c r="F19" s="167"/>
      <c r="G19" s="167"/>
      <c r="H19" s="167"/>
      <c r="I19" s="167"/>
      <c r="J19" s="48" t="s">
        <v>31</v>
      </c>
      <c r="K19" s="84">
        <v>9</v>
      </c>
      <c r="L19" s="84">
        <v>3</v>
      </c>
      <c r="M19" s="84">
        <v>6</v>
      </c>
      <c r="N19" s="84">
        <v>5</v>
      </c>
      <c r="O19" s="84">
        <v>14</v>
      </c>
      <c r="P19" s="84">
        <v>0</v>
      </c>
      <c r="Q19" s="84">
        <v>0</v>
      </c>
      <c r="R19" s="84">
        <v>0</v>
      </c>
      <c r="S19" s="84">
        <v>0</v>
      </c>
      <c r="T19" s="84">
        <v>1</v>
      </c>
      <c r="U19" s="84">
        <v>0</v>
      </c>
      <c r="V19" s="84">
        <v>1</v>
      </c>
      <c r="W19" s="83"/>
      <c r="X19" s="83"/>
      <c r="Y19" s="83"/>
      <c r="Z19" s="54">
        <f t="shared" si="0"/>
        <v>39</v>
      </c>
      <c r="AA19" s="3"/>
      <c r="AB19"/>
      <c r="AC19" s="64" t="s">
        <v>86</v>
      </c>
      <c r="AD19" t="s">
        <v>109</v>
      </c>
    </row>
    <row r="20" spans="1:30" ht="22.5" customHeight="1" x14ac:dyDescent="0.25">
      <c r="A20" s="166"/>
      <c r="B20" s="167"/>
      <c r="C20" s="167"/>
      <c r="D20" s="167"/>
      <c r="E20" s="167"/>
      <c r="F20" s="167"/>
      <c r="G20" s="167"/>
      <c r="H20" s="167"/>
      <c r="I20" s="167"/>
      <c r="J20" s="48" t="s">
        <v>32</v>
      </c>
      <c r="K20" s="55">
        <f>SUM(K18:K19)</f>
        <v>14</v>
      </c>
      <c r="L20" s="55">
        <f t="shared" ref="L20:V20" si="2">SUM(L18:L19)</f>
        <v>4</v>
      </c>
      <c r="M20" s="55">
        <f t="shared" si="2"/>
        <v>11</v>
      </c>
      <c r="N20" s="55">
        <f t="shared" si="2"/>
        <v>9</v>
      </c>
      <c r="O20" s="55">
        <f t="shared" si="2"/>
        <v>29</v>
      </c>
      <c r="P20" s="55">
        <f t="shared" si="2"/>
        <v>2</v>
      </c>
      <c r="Q20" s="55">
        <f t="shared" si="2"/>
        <v>2</v>
      </c>
      <c r="R20" s="55">
        <f t="shared" si="2"/>
        <v>1</v>
      </c>
      <c r="S20" s="55">
        <f t="shared" si="2"/>
        <v>0</v>
      </c>
      <c r="T20" s="55">
        <f t="shared" si="2"/>
        <v>1</v>
      </c>
      <c r="U20" s="55">
        <f t="shared" si="2"/>
        <v>2</v>
      </c>
      <c r="V20" s="55">
        <f t="shared" si="2"/>
        <v>1</v>
      </c>
      <c r="W20" s="83"/>
      <c r="X20" s="83"/>
      <c r="Y20" s="83"/>
      <c r="Z20" s="55">
        <f t="shared" si="0"/>
        <v>76</v>
      </c>
      <c r="AA20" s="3"/>
      <c r="AB20"/>
      <c r="AC20" s="64"/>
      <c r="AD20" t="s">
        <v>110</v>
      </c>
    </row>
    <row r="21" spans="1:30" ht="22.5" customHeight="1" x14ac:dyDescent="0.25">
      <c r="A21" s="166"/>
      <c r="B21" s="167" t="s">
        <v>104</v>
      </c>
      <c r="C21" s="167"/>
      <c r="D21" s="167"/>
      <c r="E21" s="167"/>
      <c r="F21" s="167"/>
      <c r="G21" s="167"/>
      <c r="H21" s="167"/>
      <c r="I21" s="167"/>
      <c r="J21" s="48" t="s">
        <v>30</v>
      </c>
      <c r="K21" s="84">
        <v>1</v>
      </c>
      <c r="L21" s="84">
        <v>0</v>
      </c>
      <c r="M21" s="84">
        <v>1</v>
      </c>
      <c r="N21" s="84">
        <v>2</v>
      </c>
      <c r="O21" s="84">
        <v>1</v>
      </c>
      <c r="P21" s="84">
        <v>0</v>
      </c>
      <c r="Q21" s="84">
        <v>0</v>
      </c>
      <c r="R21" s="84">
        <v>1</v>
      </c>
      <c r="S21" s="84">
        <v>0</v>
      </c>
      <c r="T21" s="84">
        <v>0</v>
      </c>
      <c r="U21" s="84">
        <v>2</v>
      </c>
      <c r="V21" s="84">
        <v>2</v>
      </c>
      <c r="W21" s="83"/>
      <c r="X21" s="83"/>
      <c r="Y21" s="83"/>
      <c r="Z21" s="54">
        <f t="shared" si="0"/>
        <v>10</v>
      </c>
      <c r="AA21" s="3"/>
      <c r="AB21"/>
      <c r="AC21" s="64" t="s">
        <v>86</v>
      </c>
      <c r="AD21" t="s">
        <v>111</v>
      </c>
    </row>
    <row r="22" spans="1:30" ht="22.5" customHeight="1" x14ac:dyDescent="0.25">
      <c r="A22" s="166"/>
      <c r="B22" s="167"/>
      <c r="C22" s="167"/>
      <c r="D22" s="167"/>
      <c r="E22" s="167"/>
      <c r="F22" s="167"/>
      <c r="G22" s="167"/>
      <c r="H22" s="167"/>
      <c r="I22" s="167"/>
      <c r="J22" s="48" t="s">
        <v>31</v>
      </c>
      <c r="K22" s="84">
        <v>1</v>
      </c>
      <c r="L22" s="84">
        <v>0</v>
      </c>
      <c r="M22" s="84">
        <v>0</v>
      </c>
      <c r="N22" s="84">
        <v>2</v>
      </c>
      <c r="O22" s="84">
        <v>0</v>
      </c>
      <c r="P22" s="84">
        <v>2</v>
      </c>
      <c r="Q22" s="84">
        <v>1</v>
      </c>
      <c r="R22" s="84">
        <v>1</v>
      </c>
      <c r="S22" s="84">
        <v>1</v>
      </c>
      <c r="T22" s="84">
        <v>2</v>
      </c>
      <c r="U22" s="84">
        <v>1</v>
      </c>
      <c r="V22" s="84">
        <v>0</v>
      </c>
      <c r="W22" s="83"/>
      <c r="X22" s="83"/>
      <c r="Y22" s="83"/>
      <c r="Z22" s="54">
        <f t="shared" si="0"/>
        <v>11</v>
      </c>
      <c r="AA22" s="3"/>
      <c r="AB22"/>
      <c r="AC22" s="64" t="s">
        <v>86</v>
      </c>
      <c r="AD22" t="s">
        <v>112</v>
      </c>
    </row>
    <row r="23" spans="1:30" ht="22.5" customHeight="1" x14ac:dyDescent="0.25">
      <c r="A23" s="166"/>
      <c r="B23" s="167"/>
      <c r="C23" s="167"/>
      <c r="D23" s="167"/>
      <c r="E23" s="167"/>
      <c r="F23" s="167"/>
      <c r="G23" s="167"/>
      <c r="H23" s="167"/>
      <c r="I23" s="167"/>
      <c r="J23" s="48" t="s">
        <v>32</v>
      </c>
      <c r="K23" s="55">
        <f>SUM(K21:K22)</f>
        <v>2</v>
      </c>
      <c r="L23" s="55">
        <f t="shared" ref="L23:V23" si="3">SUM(L21:L22)</f>
        <v>0</v>
      </c>
      <c r="M23" s="55">
        <f t="shared" si="3"/>
        <v>1</v>
      </c>
      <c r="N23" s="55">
        <f t="shared" si="3"/>
        <v>4</v>
      </c>
      <c r="O23" s="55">
        <f t="shared" si="3"/>
        <v>1</v>
      </c>
      <c r="P23" s="55">
        <f t="shared" si="3"/>
        <v>2</v>
      </c>
      <c r="Q23" s="55">
        <f t="shared" si="3"/>
        <v>1</v>
      </c>
      <c r="R23" s="55">
        <f t="shared" si="3"/>
        <v>2</v>
      </c>
      <c r="S23" s="55">
        <f t="shared" si="3"/>
        <v>1</v>
      </c>
      <c r="T23" s="55">
        <f t="shared" si="3"/>
        <v>2</v>
      </c>
      <c r="U23" s="55">
        <f t="shared" si="3"/>
        <v>3</v>
      </c>
      <c r="V23" s="55">
        <f t="shared" si="3"/>
        <v>2</v>
      </c>
      <c r="W23" s="83"/>
      <c r="X23" s="83"/>
      <c r="Y23" s="83"/>
      <c r="Z23" s="55">
        <f t="shared" si="0"/>
        <v>21</v>
      </c>
      <c r="AA23" s="3"/>
      <c r="AB23"/>
      <c r="AC23" s="64"/>
      <c r="AD23" t="s">
        <v>113</v>
      </c>
    </row>
    <row r="24" spans="1:30" ht="22.5" customHeight="1" x14ac:dyDescent="0.25">
      <c r="A24" s="166"/>
      <c r="B24" s="180" t="s">
        <v>88</v>
      </c>
      <c r="C24" s="181"/>
      <c r="D24" s="181"/>
      <c r="E24" s="181"/>
      <c r="F24" s="181"/>
      <c r="G24" s="181"/>
      <c r="H24" s="181"/>
      <c r="I24" s="182"/>
      <c r="J24" s="48" t="s">
        <v>30</v>
      </c>
      <c r="K24" s="55">
        <f>K15+K18+K21</f>
        <v>120</v>
      </c>
      <c r="L24" s="55">
        <f t="shared" ref="L24:V26" si="4">L15+L18+L21</f>
        <v>121</v>
      </c>
      <c r="M24" s="55">
        <f t="shared" si="4"/>
        <v>119</v>
      </c>
      <c r="N24" s="55">
        <f t="shared" si="4"/>
        <v>122</v>
      </c>
      <c r="O24" s="55">
        <f t="shared" si="4"/>
        <v>132</v>
      </c>
      <c r="P24" s="55">
        <f t="shared" si="4"/>
        <v>122</v>
      </c>
      <c r="Q24" s="55">
        <f t="shared" si="4"/>
        <v>122</v>
      </c>
      <c r="R24" s="55">
        <f t="shared" si="4"/>
        <v>127</v>
      </c>
      <c r="S24" s="55">
        <f t="shared" si="4"/>
        <v>108</v>
      </c>
      <c r="T24" s="55">
        <f t="shared" si="4"/>
        <v>113</v>
      </c>
      <c r="U24" s="55">
        <f t="shared" si="4"/>
        <v>121</v>
      </c>
      <c r="V24" s="55">
        <f t="shared" si="4"/>
        <v>116</v>
      </c>
      <c r="W24" s="83"/>
      <c r="X24" s="83"/>
      <c r="Y24" s="83"/>
      <c r="Z24" s="55">
        <f t="shared" ref="Z24" si="5">Z15+Z18+Z21</f>
        <v>1443</v>
      </c>
      <c r="AA24" s="3"/>
      <c r="AB24"/>
      <c r="AC24" s="64"/>
      <c r="AD24" t="s">
        <v>114</v>
      </c>
    </row>
    <row r="25" spans="1:30" ht="22.5" customHeight="1" x14ac:dyDescent="0.25">
      <c r="A25" s="166"/>
      <c r="B25" s="183"/>
      <c r="C25" s="184"/>
      <c r="D25" s="184"/>
      <c r="E25" s="184"/>
      <c r="F25" s="184"/>
      <c r="G25" s="184"/>
      <c r="H25" s="184"/>
      <c r="I25" s="185"/>
      <c r="J25" s="48" t="s">
        <v>31</v>
      </c>
      <c r="K25" s="55">
        <f>K16+K19+K22</f>
        <v>130</v>
      </c>
      <c r="L25" s="55">
        <f t="shared" si="4"/>
        <v>125</v>
      </c>
      <c r="M25" s="55">
        <f t="shared" si="4"/>
        <v>132</v>
      </c>
      <c r="N25" s="55">
        <f t="shared" si="4"/>
        <v>133</v>
      </c>
      <c r="O25" s="55">
        <f t="shared" si="4"/>
        <v>135</v>
      </c>
      <c r="P25" s="55">
        <f t="shared" si="4"/>
        <v>123</v>
      </c>
      <c r="Q25" s="55">
        <f t="shared" si="4"/>
        <v>120</v>
      </c>
      <c r="R25" s="55">
        <f t="shared" si="4"/>
        <v>115</v>
      </c>
      <c r="S25" s="55">
        <f t="shared" si="4"/>
        <v>114</v>
      </c>
      <c r="T25" s="55">
        <f t="shared" si="4"/>
        <v>118</v>
      </c>
      <c r="U25" s="55">
        <f t="shared" si="4"/>
        <v>124</v>
      </c>
      <c r="V25" s="55">
        <f t="shared" si="4"/>
        <v>117</v>
      </c>
      <c r="W25" s="83"/>
      <c r="X25" s="83"/>
      <c r="Y25" s="83"/>
      <c r="Z25" s="55">
        <f t="shared" ref="Z25" si="6">Z16+Z19+Z22</f>
        <v>1486</v>
      </c>
      <c r="AA25" s="3"/>
      <c r="AB25"/>
      <c r="AC25" s="64"/>
      <c r="AD25" t="s">
        <v>115</v>
      </c>
    </row>
    <row r="26" spans="1:30" ht="22.5" customHeight="1" x14ac:dyDescent="0.25">
      <c r="A26" s="168"/>
      <c r="B26" s="186"/>
      <c r="C26" s="187"/>
      <c r="D26" s="187"/>
      <c r="E26" s="187"/>
      <c r="F26" s="187"/>
      <c r="G26" s="187"/>
      <c r="H26" s="187"/>
      <c r="I26" s="188"/>
      <c r="J26" s="48" t="s">
        <v>32</v>
      </c>
      <c r="K26" s="55">
        <f>K17+K20+K23</f>
        <v>250</v>
      </c>
      <c r="L26" s="55">
        <f t="shared" si="4"/>
        <v>246</v>
      </c>
      <c r="M26" s="55">
        <f t="shared" si="4"/>
        <v>251</v>
      </c>
      <c r="N26" s="55">
        <f t="shared" si="4"/>
        <v>255</v>
      </c>
      <c r="O26" s="55">
        <f t="shared" si="4"/>
        <v>267</v>
      </c>
      <c r="P26" s="55">
        <f t="shared" si="4"/>
        <v>245</v>
      </c>
      <c r="Q26" s="55">
        <f t="shared" si="4"/>
        <v>242</v>
      </c>
      <c r="R26" s="55">
        <f t="shared" si="4"/>
        <v>242</v>
      </c>
      <c r="S26" s="55">
        <f t="shared" si="4"/>
        <v>222</v>
      </c>
      <c r="T26" s="55">
        <f t="shared" si="4"/>
        <v>231</v>
      </c>
      <c r="U26" s="55">
        <f t="shared" si="4"/>
        <v>245</v>
      </c>
      <c r="V26" s="55">
        <f t="shared" si="4"/>
        <v>233</v>
      </c>
      <c r="W26" s="83"/>
      <c r="X26" s="83"/>
      <c r="Y26" s="83"/>
      <c r="Z26" s="55">
        <f t="shared" ref="Z26" si="7">Z17+Z20+Z23</f>
        <v>2929</v>
      </c>
      <c r="AA26" s="3"/>
      <c r="AB26"/>
      <c r="AC26" s="64"/>
      <c r="AD26" t="s">
        <v>116</v>
      </c>
    </row>
    <row r="27" spans="1:30" ht="22.5" customHeight="1" x14ac:dyDescent="0.25">
      <c r="A27" s="50" t="s">
        <v>33</v>
      </c>
      <c r="B27" s="171" t="s">
        <v>34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3"/>
      <c r="AA27" s="3"/>
      <c r="AB27"/>
      <c r="AC27" s="65"/>
      <c r="AD27"/>
    </row>
    <row r="28" spans="1:30" ht="22.5" customHeight="1" x14ac:dyDescent="0.25">
      <c r="A28" s="170"/>
      <c r="B28" s="167" t="s">
        <v>89</v>
      </c>
      <c r="C28" s="167"/>
      <c r="D28" s="167"/>
      <c r="E28" s="167"/>
      <c r="F28" s="167"/>
      <c r="G28" s="167"/>
      <c r="H28" s="167"/>
      <c r="I28" s="167"/>
      <c r="J28" s="48" t="s">
        <v>30</v>
      </c>
      <c r="K28" s="84">
        <v>93</v>
      </c>
      <c r="L28" s="84">
        <v>96</v>
      </c>
      <c r="M28" s="84">
        <v>76</v>
      </c>
      <c r="N28" s="84">
        <v>88</v>
      </c>
      <c r="O28" s="84">
        <v>88</v>
      </c>
      <c r="P28" s="84">
        <v>94</v>
      </c>
      <c r="Q28" s="84">
        <v>83</v>
      </c>
      <c r="R28" s="84">
        <v>91</v>
      </c>
      <c r="S28" s="84">
        <v>90</v>
      </c>
      <c r="T28" s="84">
        <v>84</v>
      </c>
      <c r="U28" s="84">
        <v>88</v>
      </c>
      <c r="V28" s="84">
        <v>75</v>
      </c>
      <c r="W28" s="83"/>
      <c r="X28" s="83"/>
      <c r="Y28" s="83"/>
      <c r="Z28" s="55">
        <f t="shared" ref="Z28:Z36" si="8">SUM(K28:Y28)</f>
        <v>1046</v>
      </c>
      <c r="AA28" s="3"/>
      <c r="AB28" t="s">
        <v>90</v>
      </c>
      <c r="AC28" s="64" t="s">
        <v>91</v>
      </c>
      <c r="AD28" t="s">
        <v>117</v>
      </c>
    </row>
    <row r="29" spans="1:30" ht="22.5" customHeigh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48" t="s">
        <v>31</v>
      </c>
      <c r="K29" s="84">
        <v>109</v>
      </c>
      <c r="L29" s="84">
        <v>102</v>
      </c>
      <c r="M29" s="84">
        <v>100</v>
      </c>
      <c r="N29" s="84">
        <v>107</v>
      </c>
      <c r="O29" s="84">
        <v>104</v>
      </c>
      <c r="P29" s="84">
        <v>97</v>
      </c>
      <c r="Q29" s="84">
        <v>92</v>
      </c>
      <c r="R29" s="84">
        <v>95</v>
      </c>
      <c r="S29" s="84">
        <v>97</v>
      </c>
      <c r="T29" s="84">
        <v>91</v>
      </c>
      <c r="U29" s="84">
        <v>100</v>
      </c>
      <c r="V29" s="84">
        <v>94</v>
      </c>
      <c r="W29" s="83"/>
      <c r="X29" s="83"/>
      <c r="Y29" s="83"/>
      <c r="Z29" s="55">
        <f t="shared" si="8"/>
        <v>1188</v>
      </c>
      <c r="AA29" s="3"/>
      <c r="AB29"/>
      <c r="AC29" s="64" t="s">
        <v>91</v>
      </c>
      <c r="AD29" t="s">
        <v>118</v>
      </c>
    </row>
    <row r="30" spans="1:30" ht="22.5" customHeigh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48" t="s">
        <v>32</v>
      </c>
      <c r="K30" s="55">
        <f>SUM(K28:K29)</f>
        <v>202</v>
      </c>
      <c r="L30" s="55">
        <f t="shared" ref="L30:V30" si="9">SUM(L28:L29)</f>
        <v>198</v>
      </c>
      <c r="M30" s="55">
        <f t="shared" si="9"/>
        <v>176</v>
      </c>
      <c r="N30" s="55">
        <f t="shared" si="9"/>
        <v>195</v>
      </c>
      <c r="O30" s="55">
        <f t="shared" si="9"/>
        <v>192</v>
      </c>
      <c r="P30" s="55">
        <f t="shared" si="9"/>
        <v>191</v>
      </c>
      <c r="Q30" s="55">
        <f t="shared" si="9"/>
        <v>175</v>
      </c>
      <c r="R30" s="55">
        <f t="shared" si="9"/>
        <v>186</v>
      </c>
      <c r="S30" s="55">
        <f t="shared" si="9"/>
        <v>187</v>
      </c>
      <c r="T30" s="55">
        <f t="shared" si="9"/>
        <v>175</v>
      </c>
      <c r="U30" s="55">
        <f t="shared" si="9"/>
        <v>188</v>
      </c>
      <c r="V30" s="55">
        <f t="shared" si="9"/>
        <v>169</v>
      </c>
      <c r="W30" s="83"/>
      <c r="X30" s="83"/>
      <c r="Y30" s="83"/>
      <c r="Z30" s="55">
        <f t="shared" si="8"/>
        <v>2234</v>
      </c>
      <c r="AA30" s="3"/>
      <c r="AB30"/>
      <c r="AC30" s="64" t="s">
        <v>178</v>
      </c>
      <c r="AD30" t="s">
        <v>119</v>
      </c>
    </row>
    <row r="31" spans="1:30" ht="22.5" customHeight="1" x14ac:dyDescent="0.25">
      <c r="A31" s="166"/>
      <c r="B31" s="167" t="s">
        <v>101</v>
      </c>
      <c r="C31" s="167"/>
      <c r="D31" s="167"/>
      <c r="E31" s="167"/>
      <c r="F31" s="167"/>
      <c r="G31" s="167"/>
      <c r="H31" s="167"/>
      <c r="I31" s="167"/>
      <c r="J31" s="48" t="s">
        <v>30</v>
      </c>
      <c r="K31" s="84">
        <v>1</v>
      </c>
      <c r="L31" s="84">
        <v>1</v>
      </c>
      <c r="M31" s="84">
        <v>1</v>
      </c>
      <c r="N31" s="84">
        <v>1</v>
      </c>
      <c r="O31" s="84">
        <v>5</v>
      </c>
      <c r="P31" s="84">
        <v>1</v>
      </c>
      <c r="Q31" s="84">
        <v>2</v>
      </c>
      <c r="R31" s="84">
        <v>0</v>
      </c>
      <c r="S31" s="84">
        <v>0</v>
      </c>
      <c r="T31" s="84">
        <v>0</v>
      </c>
      <c r="U31" s="84">
        <v>1</v>
      </c>
      <c r="V31" s="84">
        <v>0</v>
      </c>
      <c r="W31" s="83"/>
      <c r="X31" s="83"/>
      <c r="Y31" s="83"/>
      <c r="Z31" s="55">
        <f t="shared" si="8"/>
        <v>13</v>
      </c>
      <c r="AA31" s="3"/>
      <c r="AB31" t="s">
        <v>92</v>
      </c>
      <c r="AC31" s="64" t="s">
        <v>91</v>
      </c>
      <c r="AD31" t="s">
        <v>120</v>
      </c>
    </row>
    <row r="32" spans="1:30" ht="22.5" customHeigh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48" t="s">
        <v>31</v>
      </c>
      <c r="K32" s="84">
        <v>1</v>
      </c>
      <c r="L32" s="84">
        <v>2</v>
      </c>
      <c r="M32" s="84">
        <v>2</v>
      </c>
      <c r="N32" s="84">
        <v>0</v>
      </c>
      <c r="O32" s="84">
        <v>4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3"/>
      <c r="X32" s="83"/>
      <c r="Y32" s="83"/>
      <c r="Z32" s="55">
        <f t="shared" si="8"/>
        <v>9</v>
      </c>
      <c r="AA32" s="3"/>
      <c r="AB32"/>
      <c r="AC32" s="64" t="s">
        <v>91</v>
      </c>
      <c r="AD32" t="s">
        <v>121</v>
      </c>
    </row>
    <row r="33" spans="1:34" ht="22.5" customHeigh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48" t="s">
        <v>32</v>
      </c>
      <c r="K33" s="55">
        <f>SUM(K31:K32)</f>
        <v>2</v>
      </c>
      <c r="L33" s="55">
        <f t="shared" ref="L33:V33" si="10">SUM(L31:L32)</f>
        <v>3</v>
      </c>
      <c r="M33" s="55">
        <f t="shared" si="10"/>
        <v>3</v>
      </c>
      <c r="N33" s="55">
        <f t="shared" si="10"/>
        <v>1</v>
      </c>
      <c r="O33" s="55">
        <f t="shared" si="10"/>
        <v>9</v>
      </c>
      <c r="P33" s="55">
        <f t="shared" si="10"/>
        <v>1</v>
      </c>
      <c r="Q33" s="55">
        <f t="shared" si="10"/>
        <v>2</v>
      </c>
      <c r="R33" s="55">
        <f t="shared" si="10"/>
        <v>0</v>
      </c>
      <c r="S33" s="55">
        <f t="shared" si="10"/>
        <v>0</v>
      </c>
      <c r="T33" s="55">
        <f t="shared" si="10"/>
        <v>0</v>
      </c>
      <c r="U33" s="55">
        <f t="shared" si="10"/>
        <v>1</v>
      </c>
      <c r="V33" s="55">
        <f t="shared" si="10"/>
        <v>0</v>
      </c>
      <c r="W33" s="83"/>
      <c r="X33" s="83"/>
      <c r="Y33" s="83"/>
      <c r="Z33" s="55">
        <f t="shared" si="8"/>
        <v>22</v>
      </c>
      <c r="AA33" s="3"/>
      <c r="AB33"/>
      <c r="AC33" s="64" t="s">
        <v>178</v>
      </c>
      <c r="AD33" t="s">
        <v>122</v>
      </c>
    </row>
    <row r="34" spans="1:34" ht="22.5" customHeight="1" x14ac:dyDescent="0.25">
      <c r="A34" s="166"/>
      <c r="B34" s="167" t="s">
        <v>102</v>
      </c>
      <c r="C34" s="167"/>
      <c r="D34" s="167"/>
      <c r="E34" s="167"/>
      <c r="F34" s="167"/>
      <c r="G34" s="167"/>
      <c r="H34" s="167"/>
      <c r="I34" s="167"/>
      <c r="J34" s="48" t="s">
        <v>30</v>
      </c>
      <c r="K34" s="84">
        <v>1</v>
      </c>
      <c r="L34" s="84">
        <v>0</v>
      </c>
      <c r="M34" s="84">
        <v>1</v>
      </c>
      <c r="N34" s="84">
        <v>2</v>
      </c>
      <c r="O34" s="84">
        <v>1</v>
      </c>
      <c r="P34" s="84">
        <v>0</v>
      </c>
      <c r="Q34" s="84">
        <v>0</v>
      </c>
      <c r="R34" s="84">
        <v>1</v>
      </c>
      <c r="S34" s="84">
        <v>0</v>
      </c>
      <c r="T34" s="84">
        <v>0</v>
      </c>
      <c r="U34" s="84">
        <v>2</v>
      </c>
      <c r="V34" s="84">
        <v>2</v>
      </c>
      <c r="W34" s="83"/>
      <c r="X34" s="83"/>
      <c r="Y34" s="83"/>
      <c r="Z34" s="55">
        <f t="shared" si="8"/>
        <v>10</v>
      </c>
      <c r="AA34" s="3"/>
      <c r="AB34" t="s">
        <v>93</v>
      </c>
      <c r="AC34" s="64" t="s">
        <v>91</v>
      </c>
      <c r="AD34" t="s">
        <v>123</v>
      </c>
    </row>
    <row r="35" spans="1:34" ht="22.5" customHeigh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48" t="s">
        <v>31</v>
      </c>
      <c r="K35" s="84">
        <v>1</v>
      </c>
      <c r="L35" s="84">
        <v>0</v>
      </c>
      <c r="M35" s="84">
        <v>0</v>
      </c>
      <c r="N35" s="84">
        <v>2</v>
      </c>
      <c r="O35" s="84">
        <v>0</v>
      </c>
      <c r="P35" s="84">
        <v>2</v>
      </c>
      <c r="Q35" s="84">
        <v>1</v>
      </c>
      <c r="R35" s="84">
        <v>1</v>
      </c>
      <c r="S35" s="84">
        <v>1</v>
      </c>
      <c r="T35" s="84">
        <v>2</v>
      </c>
      <c r="U35" s="84">
        <v>1</v>
      </c>
      <c r="V35" s="84">
        <v>0</v>
      </c>
      <c r="W35" s="83"/>
      <c r="X35" s="83"/>
      <c r="Y35" s="83"/>
      <c r="Z35" s="55">
        <f t="shared" si="8"/>
        <v>11</v>
      </c>
      <c r="AA35" s="3"/>
      <c r="AB35"/>
      <c r="AC35" s="64" t="s">
        <v>91</v>
      </c>
      <c r="AD35" t="s">
        <v>124</v>
      </c>
    </row>
    <row r="36" spans="1:34" ht="22.5" customHeigh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48" t="s">
        <v>32</v>
      </c>
      <c r="K36" s="55">
        <f>SUM(K34:K35)</f>
        <v>2</v>
      </c>
      <c r="L36" s="55">
        <f t="shared" ref="L36:V36" si="11">SUM(L34:L35)</f>
        <v>0</v>
      </c>
      <c r="M36" s="55">
        <f t="shared" si="11"/>
        <v>1</v>
      </c>
      <c r="N36" s="55">
        <f t="shared" si="11"/>
        <v>4</v>
      </c>
      <c r="O36" s="55">
        <f t="shared" si="11"/>
        <v>1</v>
      </c>
      <c r="P36" s="55">
        <f t="shared" si="11"/>
        <v>2</v>
      </c>
      <c r="Q36" s="55">
        <f t="shared" si="11"/>
        <v>1</v>
      </c>
      <c r="R36" s="55">
        <f t="shared" si="11"/>
        <v>2</v>
      </c>
      <c r="S36" s="55">
        <f t="shared" si="11"/>
        <v>1</v>
      </c>
      <c r="T36" s="55">
        <f t="shared" si="11"/>
        <v>2</v>
      </c>
      <c r="U36" s="55">
        <f t="shared" si="11"/>
        <v>3</v>
      </c>
      <c r="V36" s="55">
        <f t="shared" si="11"/>
        <v>2</v>
      </c>
      <c r="W36" s="83"/>
      <c r="X36" s="83"/>
      <c r="Y36" s="83"/>
      <c r="Z36" s="55">
        <f t="shared" si="8"/>
        <v>21</v>
      </c>
      <c r="AB36"/>
      <c r="AC36" s="64" t="s">
        <v>178</v>
      </c>
      <c r="AD36" t="s">
        <v>125</v>
      </c>
    </row>
    <row r="37" spans="1:34" ht="22.5" customHeight="1" x14ac:dyDescent="0.25">
      <c r="A37" s="166"/>
      <c r="B37" s="169" t="s">
        <v>103</v>
      </c>
      <c r="C37" s="169"/>
      <c r="D37" s="169"/>
      <c r="E37" s="169"/>
      <c r="F37" s="169"/>
      <c r="G37" s="169"/>
      <c r="H37" s="169"/>
      <c r="I37" s="169"/>
      <c r="J37" s="48" t="s">
        <v>30</v>
      </c>
      <c r="K37" s="55">
        <f>K28+K31+K34</f>
        <v>95</v>
      </c>
      <c r="L37" s="55">
        <f t="shared" ref="L37:V39" si="12">L28+L31+L34</f>
        <v>97</v>
      </c>
      <c r="M37" s="55">
        <f t="shared" si="12"/>
        <v>78</v>
      </c>
      <c r="N37" s="55">
        <f t="shared" si="12"/>
        <v>91</v>
      </c>
      <c r="O37" s="55">
        <f t="shared" si="12"/>
        <v>94</v>
      </c>
      <c r="P37" s="55">
        <f t="shared" si="12"/>
        <v>95</v>
      </c>
      <c r="Q37" s="55">
        <f t="shared" si="12"/>
        <v>85</v>
      </c>
      <c r="R37" s="55">
        <f t="shared" si="12"/>
        <v>92</v>
      </c>
      <c r="S37" s="55">
        <f t="shared" si="12"/>
        <v>90</v>
      </c>
      <c r="T37" s="55">
        <f t="shared" si="12"/>
        <v>84</v>
      </c>
      <c r="U37" s="55">
        <f t="shared" si="12"/>
        <v>91</v>
      </c>
      <c r="V37" s="55">
        <f t="shared" si="12"/>
        <v>77</v>
      </c>
      <c r="W37" s="83"/>
      <c r="X37" s="83"/>
      <c r="Y37" s="83"/>
      <c r="Z37" s="55">
        <f t="shared" ref="Z37" si="13">Z28+Z31+Z34</f>
        <v>1069</v>
      </c>
      <c r="AB37" s="37" t="s">
        <v>94</v>
      </c>
      <c r="AC37" s="64" t="s">
        <v>178</v>
      </c>
      <c r="AD37" t="s">
        <v>126</v>
      </c>
    </row>
    <row r="38" spans="1:34" ht="22.5" customHeight="1" x14ac:dyDescent="0.25">
      <c r="A38" s="166"/>
      <c r="B38" s="169"/>
      <c r="C38" s="169"/>
      <c r="D38" s="169"/>
      <c r="E38" s="169"/>
      <c r="F38" s="169"/>
      <c r="G38" s="169"/>
      <c r="H38" s="169"/>
      <c r="I38" s="169"/>
      <c r="J38" s="48" t="s">
        <v>31</v>
      </c>
      <c r="K38" s="55">
        <f>K29+K32+K35</f>
        <v>111</v>
      </c>
      <c r="L38" s="55">
        <f t="shared" si="12"/>
        <v>104</v>
      </c>
      <c r="M38" s="55">
        <f t="shared" si="12"/>
        <v>102</v>
      </c>
      <c r="N38" s="55">
        <f t="shared" si="12"/>
        <v>109</v>
      </c>
      <c r="O38" s="55">
        <f t="shared" si="12"/>
        <v>108</v>
      </c>
      <c r="P38" s="55">
        <f t="shared" si="12"/>
        <v>99</v>
      </c>
      <c r="Q38" s="55">
        <f t="shared" si="12"/>
        <v>93</v>
      </c>
      <c r="R38" s="55">
        <f t="shared" si="12"/>
        <v>96</v>
      </c>
      <c r="S38" s="55">
        <f t="shared" si="12"/>
        <v>98</v>
      </c>
      <c r="T38" s="55">
        <f t="shared" si="12"/>
        <v>93</v>
      </c>
      <c r="U38" s="55">
        <f t="shared" si="12"/>
        <v>101</v>
      </c>
      <c r="V38" s="55">
        <f t="shared" si="12"/>
        <v>94</v>
      </c>
      <c r="W38" s="83"/>
      <c r="X38" s="83"/>
      <c r="Y38" s="83"/>
      <c r="Z38" s="55">
        <f t="shared" ref="Z38" si="14">Z29+Z32+Z35</f>
        <v>1208</v>
      </c>
      <c r="AB38"/>
      <c r="AC38" s="64" t="s">
        <v>178</v>
      </c>
      <c r="AD38" t="s">
        <v>127</v>
      </c>
    </row>
    <row r="39" spans="1:34" ht="22.5" customHeight="1" x14ac:dyDescent="0.25">
      <c r="A39" s="168"/>
      <c r="B39" s="169"/>
      <c r="C39" s="169"/>
      <c r="D39" s="169"/>
      <c r="E39" s="169"/>
      <c r="F39" s="169"/>
      <c r="G39" s="169"/>
      <c r="H39" s="169"/>
      <c r="I39" s="169"/>
      <c r="J39" s="48" t="s">
        <v>32</v>
      </c>
      <c r="K39" s="55">
        <f t="shared" ref="K39" si="15">K30+K33+K36</f>
        <v>206</v>
      </c>
      <c r="L39" s="55">
        <f t="shared" si="12"/>
        <v>201</v>
      </c>
      <c r="M39" s="55">
        <f t="shared" si="12"/>
        <v>180</v>
      </c>
      <c r="N39" s="55">
        <f t="shared" si="12"/>
        <v>200</v>
      </c>
      <c r="O39" s="55">
        <f t="shared" si="12"/>
        <v>202</v>
      </c>
      <c r="P39" s="55">
        <f t="shared" si="12"/>
        <v>194</v>
      </c>
      <c r="Q39" s="55">
        <f t="shared" si="12"/>
        <v>178</v>
      </c>
      <c r="R39" s="55">
        <f t="shared" si="12"/>
        <v>188</v>
      </c>
      <c r="S39" s="55">
        <f t="shared" si="12"/>
        <v>188</v>
      </c>
      <c r="T39" s="55">
        <f t="shared" si="12"/>
        <v>177</v>
      </c>
      <c r="U39" s="55">
        <f t="shared" si="12"/>
        <v>192</v>
      </c>
      <c r="V39" s="55">
        <f t="shared" si="12"/>
        <v>171</v>
      </c>
      <c r="W39" s="83"/>
      <c r="X39" s="83"/>
      <c r="Y39" s="83"/>
      <c r="Z39" s="55">
        <f t="shared" ref="Z39" si="16">Z30+Z33+Z36</f>
        <v>2277</v>
      </c>
      <c r="AB39"/>
      <c r="AC39" s="64" t="s">
        <v>179</v>
      </c>
      <c r="AD39" t="s">
        <v>128</v>
      </c>
    </row>
    <row r="40" spans="1:34" ht="15.75" thickBot="1" x14ac:dyDescent="0.3">
      <c r="AA40" s="1" t="s">
        <v>95</v>
      </c>
      <c r="AB40"/>
      <c r="AC40"/>
    </row>
    <row r="41" spans="1:34" ht="16.5" thickBot="1" x14ac:dyDescent="0.3">
      <c r="C41" s="193" t="s">
        <v>35</v>
      </c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5"/>
      <c r="AC41"/>
    </row>
    <row r="42" spans="1:34" x14ac:dyDescent="0.25">
      <c r="A42" s="23"/>
      <c r="B42" s="6"/>
      <c r="C42" s="196" t="s">
        <v>36</v>
      </c>
      <c r="D42" s="197"/>
      <c r="E42" s="197"/>
      <c r="F42" s="197"/>
      <c r="G42" s="197"/>
      <c r="H42" s="197"/>
      <c r="I42" s="198"/>
      <c r="J42" s="196" t="s">
        <v>37</v>
      </c>
      <c r="K42" s="197"/>
      <c r="L42" s="197"/>
      <c r="M42" s="198"/>
      <c r="N42" s="196" t="s">
        <v>38</v>
      </c>
      <c r="O42" s="197"/>
      <c r="P42" s="197"/>
      <c r="Q42" s="198"/>
      <c r="R42" s="196" t="s">
        <v>39</v>
      </c>
      <c r="S42" s="197"/>
      <c r="T42" s="197"/>
      <c r="U42" s="198"/>
      <c r="V42" s="196" t="s">
        <v>40</v>
      </c>
      <c r="W42" s="197"/>
      <c r="X42" s="197"/>
      <c r="Y42" s="198"/>
      <c r="AC42"/>
    </row>
    <row r="43" spans="1:34" s="2" customFormat="1" ht="42.75" customHeight="1" thickBot="1" x14ac:dyDescent="0.3">
      <c r="A43" s="24"/>
      <c r="B43" s="25"/>
      <c r="C43" s="199" t="s">
        <v>359</v>
      </c>
      <c r="D43" s="200"/>
      <c r="E43" s="200"/>
      <c r="F43" s="200"/>
      <c r="G43" s="200"/>
      <c r="H43" s="200"/>
      <c r="I43" s="201"/>
      <c r="J43" s="199" t="s">
        <v>359</v>
      </c>
      <c r="K43" s="200"/>
      <c r="L43" s="200"/>
      <c r="M43" s="201"/>
      <c r="N43" s="199" t="s">
        <v>359</v>
      </c>
      <c r="O43" s="200"/>
      <c r="P43" s="200"/>
      <c r="Q43" s="201"/>
      <c r="R43" s="199" t="s">
        <v>359</v>
      </c>
      <c r="S43" s="200"/>
      <c r="T43" s="200"/>
      <c r="U43" s="201"/>
      <c r="V43" s="199" t="s">
        <v>359</v>
      </c>
      <c r="W43" s="200"/>
      <c r="X43" s="200"/>
      <c r="Y43" s="201"/>
      <c r="AC43"/>
    </row>
    <row r="44" spans="1:34" ht="16.5" thickBot="1" x14ac:dyDescent="0.3">
      <c r="C44" s="193" t="s">
        <v>41</v>
      </c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5"/>
      <c r="AC44"/>
    </row>
    <row r="45" spans="1:34" s="2" customFormat="1" ht="40.5" customHeight="1" thickBot="1" x14ac:dyDescent="0.3">
      <c r="A45" s="24"/>
      <c r="B45" s="25"/>
      <c r="C45" s="202" t="s">
        <v>360</v>
      </c>
      <c r="D45" s="203"/>
      <c r="E45" s="203"/>
      <c r="F45" s="203"/>
      <c r="G45" s="191" t="s">
        <v>361</v>
      </c>
      <c r="H45" s="192"/>
      <c r="I45" s="192"/>
      <c r="J45" s="192"/>
      <c r="K45" s="189" t="s">
        <v>362</v>
      </c>
      <c r="L45" s="190"/>
      <c r="M45" s="190"/>
      <c r="N45" s="191" t="s">
        <v>363</v>
      </c>
      <c r="O45" s="192"/>
      <c r="P45" s="192"/>
      <c r="Q45" s="189" t="s">
        <v>364</v>
      </c>
      <c r="R45" s="190"/>
      <c r="S45" s="190"/>
      <c r="T45" s="191" t="s">
        <v>365</v>
      </c>
      <c r="U45" s="192"/>
      <c r="V45" s="189" t="s">
        <v>366</v>
      </c>
      <c r="W45" s="190"/>
      <c r="X45" s="189" t="s">
        <v>367</v>
      </c>
      <c r="Y45" s="190"/>
      <c r="AC45"/>
    </row>
    <row r="46" spans="1:34" s="2" customFormat="1" ht="40.5" customHeight="1" thickBot="1" x14ac:dyDescent="0.3">
      <c r="A46" s="24"/>
      <c r="B46" s="25"/>
      <c r="C46" s="191" t="s">
        <v>368</v>
      </c>
      <c r="D46" s="192"/>
      <c r="E46" s="192"/>
      <c r="F46" s="192"/>
      <c r="G46" s="191" t="s">
        <v>369</v>
      </c>
      <c r="H46" s="192"/>
      <c r="I46" s="192"/>
      <c r="J46" s="192"/>
      <c r="K46" s="189" t="s">
        <v>370</v>
      </c>
      <c r="L46" s="190"/>
      <c r="M46" s="190"/>
      <c r="N46" s="191" t="s">
        <v>371</v>
      </c>
      <c r="O46" s="192"/>
      <c r="P46" s="192"/>
      <c r="Q46" s="189" t="s">
        <v>372</v>
      </c>
      <c r="R46" s="190"/>
      <c r="S46" s="190"/>
      <c r="T46" s="191" t="s">
        <v>373</v>
      </c>
      <c r="U46" s="192"/>
      <c r="V46" s="189" t="s">
        <v>374</v>
      </c>
      <c r="W46" s="190"/>
      <c r="X46" s="189" t="s">
        <v>375</v>
      </c>
      <c r="Y46" s="190"/>
      <c r="AC46"/>
    </row>
    <row r="47" spans="1:34" x14ac:dyDescent="0.25">
      <c r="AC47"/>
    </row>
    <row r="48" spans="1:34" ht="15" customHeight="1" x14ac:dyDescent="0.25">
      <c r="A48"/>
      <c r="C48" s="6"/>
      <c r="D48" s="6"/>
      <c r="E48" s="6"/>
      <c r="F48" s="6"/>
      <c r="G48" s="6"/>
      <c r="H48" s="6"/>
      <c r="I48" s="6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6"/>
      <c r="Y48" s="7"/>
      <c r="Z48" s="7"/>
      <c r="AA48" s="8"/>
      <c r="AC48"/>
      <c r="AD48" t="s">
        <v>331</v>
      </c>
      <c r="AH48" s="82" t="s">
        <v>357</v>
      </c>
    </row>
    <row r="49" spans="1:34" ht="22.5" customHeight="1" x14ac:dyDescent="0.25">
      <c r="C49" s="6"/>
      <c r="D49" s="6"/>
      <c r="E49" s="6"/>
      <c r="F49" s="6"/>
      <c r="G49" s="6"/>
      <c r="H49" s="6"/>
      <c r="I49" s="6"/>
      <c r="J49" s="162" t="s">
        <v>1</v>
      </c>
      <c r="K49" s="162"/>
      <c r="L49" s="162"/>
      <c r="M49" s="162"/>
      <c r="N49" s="9" t="s">
        <v>327</v>
      </c>
      <c r="O49" s="9"/>
      <c r="P49" s="9"/>
      <c r="Q49" s="9"/>
      <c r="R49" s="9" t="s">
        <v>3</v>
      </c>
      <c r="S49" s="9"/>
      <c r="T49" s="9"/>
      <c r="U49" s="9" t="s">
        <v>326</v>
      </c>
      <c r="W49" s="9"/>
      <c r="X49" s="10"/>
      <c r="Y49" s="158" t="s">
        <v>84</v>
      </c>
      <c r="Z49" s="158"/>
      <c r="AC49"/>
      <c r="AH49" s="82" t="s">
        <v>356</v>
      </c>
    </row>
    <row r="50" spans="1:34" ht="22.5" customHeight="1" x14ac:dyDescent="0.25">
      <c r="C50" s="6"/>
      <c r="D50" s="6"/>
      <c r="E50" s="6"/>
      <c r="F50" s="6"/>
      <c r="G50" s="6"/>
      <c r="H50" s="6"/>
      <c r="I50" s="6"/>
      <c r="J50" s="162" t="s">
        <v>2</v>
      </c>
      <c r="K50" s="162"/>
      <c r="L50" s="162"/>
      <c r="M50" s="162"/>
      <c r="N50" s="9" t="s">
        <v>326</v>
      </c>
      <c r="O50" s="9"/>
      <c r="P50" s="9"/>
      <c r="Q50" s="9"/>
      <c r="R50" s="9" t="s">
        <v>4</v>
      </c>
      <c r="S50" s="9"/>
      <c r="T50" s="9"/>
      <c r="U50" s="9" t="s">
        <v>325</v>
      </c>
      <c r="W50" s="9"/>
      <c r="X50" s="10"/>
      <c r="Y50" s="158"/>
      <c r="Z50" s="158"/>
      <c r="AC50"/>
    </row>
    <row r="51" spans="1:34" ht="22.5" customHeight="1" x14ac:dyDescent="0.25">
      <c r="C51" s="6"/>
      <c r="D51" s="6"/>
      <c r="E51" s="6"/>
      <c r="F51" s="6"/>
      <c r="G51" s="6"/>
      <c r="H51" s="6"/>
      <c r="I51" s="6"/>
      <c r="J51" s="160"/>
      <c r="K51" s="160"/>
      <c r="L51" s="160"/>
      <c r="M51" s="160"/>
      <c r="N51" s="9"/>
      <c r="O51" s="9"/>
      <c r="P51" s="9"/>
      <c r="Q51" s="9"/>
      <c r="R51" s="9" t="s">
        <v>5</v>
      </c>
      <c r="S51" s="9"/>
      <c r="T51" s="9"/>
      <c r="U51" s="9" t="s">
        <v>328</v>
      </c>
      <c r="W51" s="9"/>
      <c r="Y51" s="165" t="s">
        <v>331</v>
      </c>
      <c r="Z51" s="165"/>
      <c r="AC51"/>
    </row>
    <row r="52" spans="1:34" ht="22.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163"/>
      <c r="X52" s="163"/>
      <c r="Y52" s="163"/>
      <c r="Z52" s="163"/>
      <c r="AC52"/>
    </row>
    <row r="53" spans="1:34" ht="22.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163"/>
      <c r="X53" s="163"/>
      <c r="Y53" s="163"/>
      <c r="Z53" s="163"/>
      <c r="AC53"/>
    </row>
    <row r="54" spans="1:34" ht="22.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215" t="s">
        <v>332</v>
      </c>
      <c r="X54" s="215"/>
      <c r="Y54" s="215"/>
      <c r="Z54" s="215"/>
      <c r="AC54"/>
    </row>
    <row r="55" spans="1:34" ht="24.95" customHeight="1" x14ac:dyDescent="0.25">
      <c r="A55" s="47" t="s">
        <v>6</v>
      </c>
      <c r="B55" s="161" t="s">
        <v>7</v>
      </c>
      <c r="C55" s="161"/>
      <c r="D55" s="161"/>
      <c r="E55" s="161"/>
      <c r="F55" s="161"/>
      <c r="G55" s="161"/>
      <c r="H55" s="161"/>
      <c r="I55" s="161"/>
      <c r="J55" s="161"/>
      <c r="K55" s="161" t="s">
        <v>8</v>
      </c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3"/>
      <c r="AB55"/>
      <c r="AC55"/>
    </row>
    <row r="56" spans="1:34" ht="44.25" customHeight="1" x14ac:dyDescent="0.25">
      <c r="A56" s="47" t="s">
        <v>96</v>
      </c>
      <c r="B56" s="169" t="s">
        <v>45</v>
      </c>
      <c r="C56" s="169"/>
      <c r="D56" s="169"/>
      <c r="E56" s="169"/>
      <c r="F56" s="169"/>
      <c r="G56" s="169"/>
      <c r="H56" s="169"/>
      <c r="I56" s="169"/>
      <c r="J56" s="169"/>
      <c r="K56" s="11" t="s">
        <v>188</v>
      </c>
      <c r="L56" s="11" t="s">
        <v>190</v>
      </c>
      <c r="M56" s="11" t="s">
        <v>192</v>
      </c>
      <c r="N56" s="11" t="s">
        <v>194</v>
      </c>
      <c r="O56" s="11" t="s">
        <v>196</v>
      </c>
      <c r="P56" s="11" t="s">
        <v>198</v>
      </c>
      <c r="Q56" s="11" t="s">
        <v>200</v>
      </c>
      <c r="R56" s="11" t="s">
        <v>202</v>
      </c>
      <c r="S56" s="11" t="s">
        <v>204</v>
      </c>
      <c r="T56" s="11" t="s">
        <v>206</v>
      </c>
      <c r="U56" s="11" t="s">
        <v>208</v>
      </c>
      <c r="V56" s="11" t="s">
        <v>210</v>
      </c>
      <c r="W56" s="83"/>
      <c r="X56" s="83"/>
      <c r="Y56" s="83"/>
      <c r="Z56" s="47" t="s">
        <v>211</v>
      </c>
      <c r="AA56" s="3"/>
      <c r="AB56"/>
      <c r="AC56"/>
      <c r="AD56" t="s">
        <v>186</v>
      </c>
    </row>
    <row r="57" spans="1:34" ht="12.75" customHeight="1" x14ac:dyDescent="0.25">
      <c r="A57" s="12" t="s">
        <v>10</v>
      </c>
      <c r="B57" s="204" t="s">
        <v>11</v>
      </c>
      <c r="C57" s="204"/>
      <c r="D57" s="204"/>
      <c r="E57" s="204"/>
      <c r="F57" s="204"/>
      <c r="G57" s="204"/>
      <c r="H57" s="204"/>
      <c r="I57" s="204"/>
      <c r="J57" s="204"/>
      <c r="K57" s="13" t="s">
        <v>12</v>
      </c>
      <c r="L57" s="13" t="s">
        <v>13</v>
      </c>
      <c r="M57" s="13" t="s">
        <v>14</v>
      </c>
      <c r="N57" s="13" t="s">
        <v>15</v>
      </c>
      <c r="O57" s="13" t="s">
        <v>16</v>
      </c>
      <c r="P57" s="13" t="s">
        <v>17</v>
      </c>
      <c r="Q57" s="13" t="s">
        <v>18</v>
      </c>
      <c r="R57" s="13" t="s">
        <v>19</v>
      </c>
      <c r="S57" s="13" t="s">
        <v>20</v>
      </c>
      <c r="T57" s="13" t="s">
        <v>21</v>
      </c>
      <c r="U57" s="13" t="s">
        <v>22</v>
      </c>
      <c r="V57" s="13" t="s">
        <v>23</v>
      </c>
      <c r="W57" s="13" t="s">
        <v>24</v>
      </c>
      <c r="X57" s="13" t="s">
        <v>25</v>
      </c>
      <c r="Y57" s="13" t="s">
        <v>26</v>
      </c>
      <c r="Z57" s="13" t="s">
        <v>27</v>
      </c>
      <c r="AA57" s="38"/>
      <c r="AB57" s="38"/>
      <c r="AC57" s="38"/>
      <c r="AD57" s="38"/>
    </row>
    <row r="58" spans="1:34" ht="22.5" customHeight="1" x14ac:dyDescent="0.25">
      <c r="A58" s="205" t="s">
        <v>46</v>
      </c>
      <c r="B58" s="206" t="s">
        <v>47</v>
      </c>
      <c r="C58" s="207"/>
      <c r="D58" s="207"/>
      <c r="E58" s="207"/>
      <c r="F58" s="207"/>
      <c r="G58" s="207"/>
      <c r="H58" s="207"/>
      <c r="I58" s="208"/>
      <c r="J58" s="48" t="s">
        <v>30</v>
      </c>
      <c r="K58" s="258">
        <v>2</v>
      </c>
      <c r="L58" s="258">
        <v>0</v>
      </c>
      <c r="M58" s="258">
        <v>0</v>
      </c>
      <c r="N58" s="258">
        <v>0</v>
      </c>
      <c r="O58" s="258">
        <v>0</v>
      </c>
      <c r="P58" s="258">
        <v>0</v>
      </c>
      <c r="Q58" s="258">
        <v>0</v>
      </c>
      <c r="R58" s="258">
        <v>0</v>
      </c>
      <c r="S58" s="258">
        <v>0</v>
      </c>
      <c r="T58" s="258">
        <v>0</v>
      </c>
      <c r="U58" s="258">
        <v>0</v>
      </c>
      <c r="V58" s="258">
        <v>0</v>
      </c>
      <c r="W58" s="83"/>
      <c r="X58" s="83"/>
      <c r="Y58" s="83"/>
      <c r="Z58" s="54">
        <f t="shared" ref="Z58:Z63" si="17">SUM(K58:Y58)</f>
        <v>2</v>
      </c>
      <c r="AA58" s="3"/>
      <c r="AB58" s="58" t="s">
        <v>174</v>
      </c>
      <c r="AC58" s="64" t="s">
        <v>97</v>
      </c>
      <c r="AD58" t="s">
        <v>129</v>
      </c>
    </row>
    <row r="59" spans="1:34" ht="22.5" customHeight="1" x14ac:dyDescent="0.25">
      <c r="A59" s="205"/>
      <c r="B59" s="209"/>
      <c r="C59" s="210"/>
      <c r="D59" s="210"/>
      <c r="E59" s="210"/>
      <c r="F59" s="210"/>
      <c r="G59" s="210"/>
      <c r="H59" s="210"/>
      <c r="I59" s="211"/>
      <c r="J59" s="48" t="s">
        <v>31</v>
      </c>
      <c r="K59" s="258">
        <v>1</v>
      </c>
      <c r="L59" s="258">
        <v>0</v>
      </c>
      <c r="M59" s="258">
        <v>0</v>
      </c>
      <c r="N59" s="258">
        <v>0</v>
      </c>
      <c r="O59" s="258">
        <v>0</v>
      </c>
      <c r="P59" s="258">
        <v>0</v>
      </c>
      <c r="Q59" s="258">
        <v>1</v>
      </c>
      <c r="R59" s="258">
        <v>0</v>
      </c>
      <c r="S59" s="258">
        <v>0</v>
      </c>
      <c r="T59" s="258">
        <v>0</v>
      </c>
      <c r="U59" s="258">
        <v>2</v>
      </c>
      <c r="V59" s="258">
        <v>0</v>
      </c>
      <c r="W59" s="83"/>
      <c r="X59" s="83"/>
      <c r="Y59" s="83"/>
      <c r="Z59" s="54">
        <f t="shared" si="17"/>
        <v>4</v>
      </c>
      <c r="AA59" s="3"/>
      <c r="AB59" s="58"/>
      <c r="AC59" s="64" t="s">
        <v>97</v>
      </c>
      <c r="AD59" t="s">
        <v>130</v>
      </c>
    </row>
    <row r="60" spans="1:34" ht="22.5" customHeight="1" x14ac:dyDescent="0.25">
      <c r="A60" s="205"/>
      <c r="B60" s="212"/>
      <c r="C60" s="213"/>
      <c r="D60" s="213"/>
      <c r="E60" s="213"/>
      <c r="F60" s="213"/>
      <c r="G60" s="213"/>
      <c r="H60" s="213"/>
      <c r="I60" s="214"/>
      <c r="J60" s="48" t="s">
        <v>32</v>
      </c>
      <c r="K60" s="55">
        <f t="shared" ref="K60:V60" si="18">SUM(K58:K59)</f>
        <v>3</v>
      </c>
      <c r="L60" s="55">
        <f t="shared" si="18"/>
        <v>0</v>
      </c>
      <c r="M60" s="55">
        <f t="shared" si="18"/>
        <v>0</v>
      </c>
      <c r="N60" s="55">
        <f t="shared" si="18"/>
        <v>0</v>
      </c>
      <c r="O60" s="55">
        <f t="shared" si="18"/>
        <v>0</v>
      </c>
      <c r="P60" s="55">
        <f t="shared" si="18"/>
        <v>0</v>
      </c>
      <c r="Q60" s="55">
        <f t="shared" si="18"/>
        <v>1</v>
      </c>
      <c r="R60" s="55">
        <f t="shared" si="18"/>
        <v>0</v>
      </c>
      <c r="S60" s="55">
        <f t="shared" si="18"/>
        <v>0</v>
      </c>
      <c r="T60" s="55">
        <f t="shared" si="18"/>
        <v>0</v>
      </c>
      <c r="U60" s="55">
        <f t="shared" si="18"/>
        <v>2</v>
      </c>
      <c r="V60" s="55">
        <f t="shared" si="18"/>
        <v>0</v>
      </c>
      <c r="W60" s="83"/>
      <c r="X60" s="83"/>
      <c r="Y60" s="83"/>
      <c r="Z60" s="55">
        <f t="shared" si="17"/>
        <v>6</v>
      </c>
      <c r="AA60" s="3"/>
      <c r="AB60" s="58"/>
      <c r="AC60" s="64" t="s">
        <v>180</v>
      </c>
      <c r="AD60" t="s">
        <v>131</v>
      </c>
    </row>
    <row r="61" spans="1:34" ht="22.5" customHeight="1" x14ac:dyDescent="0.25">
      <c r="A61" s="205" t="s">
        <v>42</v>
      </c>
      <c r="B61" s="206" t="s">
        <v>48</v>
      </c>
      <c r="C61" s="207"/>
      <c r="D61" s="207"/>
      <c r="E61" s="207"/>
      <c r="F61" s="207"/>
      <c r="G61" s="207"/>
      <c r="H61" s="207"/>
      <c r="I61" s="208"/>
      <c r="J61" s="48" t="s">
        <v>30</v>
      </c>
      <c r="K61" s="84">
        <v>2</v>
      </c>
      <c r="L61" s="84">
        <v>0</v>
      </c>
      <c r="M61" s="84">
        <v>0</v>
      </c>
      <c r="N61" s="84">
        <v>0</v>
      </c>
      <c r="O61" s="84">
        <v>0</v>
      </c>
      <c r="P61" s="84">
        <v>0</v>
      </c>
      <c r="Q61" s="84">
        <v>0</v>
      </c>
      <c r="R61" s="84">
        <v>0</v>
      </c>
      <c r="S61" s="84">
        <v>0</v>
      </c>
      <c r="T61" s="84">
        <v>0</v>
      </c>
      <c r="U61" s="84">
        <v>0</v>
      </c>
      <c r="V61" s="84">
        <v>0</v>
      </c>
      <c r="W61" s="83"/>
      <c r="X61" s="83"/>
      <c r="Y61" s="83"/>
      <c r="Z61" s="54">
        <f t="shared" si="17"/>
        <v>2</v>
      </c>
      <c r="AA61" s="3"/>
      <c r="AB61" s="59" t="s">
        <v>175</v>
      </c>
      <c r="AC61" s="64" t="s">
        <v>173</v>
      </c>
      <c r="AD61" t="s">
        <v>132</v>
      </c>
    </row>
    <row r="62" spans="1:34" ht="22.5" customHeight="1" x14ac:dyDescent="0.25">
      <c r="A62" s="205"/>
      <c r="B62" s="209"/>
      <c r="C62" s="210"/>
      <c r="D62" s="210"/>
      <c r="E62" s="210"/>
      <c r="F62" s="210"/>
      <c r="G62" s="210"/>
      <c r="H62" s="210"/>
      <c r="I62" s="211"/>
      <c r="J62" s="48" t="s">
        <v>31</v>
      </c>
      <c r="K62" s="84">
        <v>0</v>
      </c>
      <c r="L62" s="84">
        <v>0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1</v>
      </c>
      <c r="U62" s="84">
        <v>0</v>
      </c>
      <c r="V62" s="84">
        <v>0</v>
      </c>
      <c r="W62" s="83"/>
      <c r="X62" s="83"/>
      <c r="Y62" s="83"/>
      <c r="Z62" s="54">
        <f t="shared" si="17"/>
        <v>1</v>
      </c>
      <c r="AA62" s="3"/>
      <c r="AB62" s="58"/>
      <c r="AC62" s="64" t="s">
        <v>173</v>
      </c>
      <c r="AD62" t="s">
        <v>133</v>
      </c>
    </row>
    <row r="63" spans="1:34" ht="22.5" customHeight="1" x14ac:dyDescent="0.25">
      <c r="A63" s="205"/>
      <c r="B63" s="212"/>
      <c r="C63" s="213"/>
      <c r="D63" s="213"/>
      <c r="E63" s="213"/>
      <c r="F63" s="213"/>
      <c r="G63" s="213"/>
      <c r="H63" s="213"/>
      <c r="I63" s="214"/>
      <c r="J63" s="48" t="s">
        <v>32</v>
      </c>
      <c r="K63" s="55">
        <f t="shared" ref="K63:V63" si="19">SUM(K61:K62)</f>
        <v>2</v>
      </c>
      <c r="L63" s="55">
        <f t="shared" si="19"/>
        <v>0</v>
      </c>
      <c r="M63" s="55">
        <f t="shared" si="19"/>
        <v>0</v>
      </c>
      <c r="N63" s="55">
        <f t="shared" si="19"/>
        <v>0</v>
      </c>
      <c r="O63" s="55">
        <f t="shared" si="19"/>
        <v>0</v>
      </c>
      <c r="P63" s="55">
        <f t="shared" si="19"/>
        <v>0</v>
      </c>
      <c r="Q63" s="55">
        <f t="shared" si="19"/>
        <v>0</v>
      </c>
      <c r="R63" s="55">
        <f t="shared" si="19"/>
        <v>0</v>
      </c>
      <c r="S63" s="55">
        <f t="shared" si="19"/>
        <v>0</v>
      </c>
      <c r="T63" s="55">
        <f t="shared" si="19"/>
        <v>1</v>
      </c>
      <c r="U63" s="55">
        <f t="shared" si="19"/>
        <v>0</v>
      </c>
      <c r="V63" s="55">
        <f t="shared" si="19"/>
        <v>0</v>
      </c>
      <c r="W63" s="83"/>
      <c r="X63" s="83"/>
      <c r="Y63" s="83"/>
      <c r="Z63" s="55">
        <f t="shared" si="17"/>
        <v>3</v>
      </c>
      <c r="AA63" s="40"/>
      <c r="AB63" s="60"/>
      <c r="AC63" s="64" t="s">
        <v>181</v>
      </c>
      <c r="AD63" s="3" t="s">
        <v>134</v>
      </c>
    </row>
    <row r="64" spans="1:34" ht="22.5" customHeight="1" x14ac:dyDescent="0.25">
      <c r="A64" s="41" t="s">
        <v>49</v>
      </c>
      <c r="B64" s="169" t="s">
        <v>50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3"/>
      <c r="AB64" s="60"/>
      <c r="AC64" s="64"/>
      <c r="AD64" s="3"/>
    </row>
    <row r="65" spans="1:34" ht="39.950000000000003" customHeight="1" x14ac:dyDescent="0.25">
      <c r="A65" s="48" t="s">
        <v>46</v>
      </c>
      <c r="B65" s="167" t="s">
        <v>169</v>
      </c>
      <c r="C65" s="167"/>
      <c r="D65" s="167"/>
      <c r="E65" s="167"/>
      <c r="F65" s="167"/>
      <c r="G65" s="167"/>
      <c r="H65" s="167"/>
      <c r="I65" s="167"/>
      <c r="J65" s="167"/>
      <c r="K65" s="84">
        <v>237</v>
      </c>
      <c r="L65" s="84">
        <v>246</v>
      </c>
      <c r="M65" s="84">
        <v>245</v>
      </c>
      <c r="N65" s="84">
        <v>247</v>
      </c>
      <c r="O65" s="84">
        <v>242</v>
      </c>
      <c r="P65" s="84">
        <v>246</v>
      </c>
      <c r="Q65" s="84">
        <v>244</v>
      </c>
      <c r="R65" s="84">
        <v>244</v>
      </c>
      <c r="S65" s="84">
        <v>226</v>
      </c>
      <c r="T65" s="84">
        <v>187</v>
      </c>
      <c r="U65" s="84">
        <v>245</v>
      </c>
      <c r="V65" s="84">
        <v>235</v>
      </c>
      <c r="W65" s="83"/>
      <c r="X65" s="83"/>
      <c r="Y65" s="83"/>
      <c r="Z65" s="54">
        <f>SUM(K65:Y65)</f>
        <v>2844</v>
      </c>
      <c r="AA65" s="3"/>
      <c r="AB65" s="61" t="s">
        <v>176</v>
      </c>
      <c r="AC65" s="64" t="s">
        <v>86</v>
      </c>
      <c r="AD65" t="s">
        <v>135</v>
      </c>
    </row>
    <row r="66" spans="1:34" ht="39.950000000000003" customHeight="1" x14ac:dyDescent="0.25">
      <c r="A66" s="48" t="s">
        <v>42</v>
      </c>
      <c r="B66" s="167" t="s">
        <v>51</v>
      </c>
      <c r="C66" s="167"/>
      <c r="D66" s="167"/>
      <c r="E66" s="167"/>
      <c r="F66" s="167"/>
      <c r="G66" s="167"/>
      <c r="H66" s="167"/>
      <c r="I66" s="167"/>
      <c r="J66" s="167"/>
      <c r="K66" s="84">
        <v>0</v>
      </c>
      <c r="L66" s="84">
        <v>2</v>
      </c>
      <c r="M66" s="84">
        <v>0</v>
      </c>
      <c r="N66" s="84">
        <v>0</v>
      </c>
      <c r="O66" s="84">
        <v>0</v>
      </c>
      <c r="P66" s="84">
        <v>0</v>
      </c>
      <c r="Q66" s="84">
        <v>1</v>
      </c>
      <c r="R66" s="84">
        <v>0</v>
      </c>
      <c r="S66" s="84">
        <v>0</v>
      </c>
      <c r="T66" s="84">
        <v>0</v>
      </c>
      <c r="U66" s="84">
        <v>0</v>
      </c>
      <c r="V66" s="84">
        <v>2</v>
      </c>
      <c r="W66" s="83"/>
      <c r="X66" s="83"/>
      <c r="Y66" s="83"/>
      <c r="Z66" s="54">
        <f>SUM(K66:Y66)</f>
        <v>5</v>
      </c>
      <c r="AA66" s="3"/>
      <c r="AB66"/>
      <c r="AC66" s="64" t="s">
        <v>86</v>
      </c>
      <c r="AD66" t="s">
        <v>136</v>
      </c>
    </row>
    <row r="67" spans="1:34" ht="45.75" customHeight="1" x14ac:dyDescent="0.25">
      <c r="A67" s="48" t="s">
        <v>43</v>
      </c>
      <c r="B67" s="167" t="s">
        <v>52</v>
      </c>
      <c r="C67" s="167"/>
      <c r="D67" s="167"/>
      <c r="E67" s="167"/>
      <c r="F67" s="167"/>
      <c r="G67" s="167"/>
      <c r="H67" s="167"/>
      <c r="I67" s="167"/>
      <c r="J67" s="167"/>
      <c r="K67" s="84">
        <v>31</v>
      </c>
      <c r="L67" s="84">
        <v>43</v>
      </c>
      <c r="M67" s="84">
        <v>65</v>
      </c>
      <c r="N67" s="84">
        <v>47</v>
      </c>
      <c r="O67" s="84">
        <v>40</v>
      </c>
      <c r="P67" s="84">
        <v>52</v>
      </c>
      <c r="Q67" s="84">
        <v>65</v>
      </c>
      <c r="R67" s="84">
        <v>56</v>
      </c>
      <c r="S67" s="84">
        <v>38</v>
      </c>
      <c r="T67" s="84">
        <v>10</v>
      </c>
      <c r="U67" s="84">
        <v>53</v>
      </c>
      <c r="V67" s="84">
        <v>62</v>
      </c>
      <c r="W67" s="83"/>
      <c r="X67" s="83"/>
      <c r="Y67" s="83"/>
      <c r="Z67" s="54">
        <f>SUM(K67:Y67)</f>
        <v>562</v>
      </c>
      <c r="AA67" s="3"/>
      <c r="AB67"/>
      <c r="AC67" s="64" t="s">
        <v>86</v>
      </c>
      <c r="AD67" t="s">
        <v>137</v>
      </c>
    </row>
    <row r="68" spans="1:34" ht="39.950000000000003" customHeight="1" x14ac:dyDescent="0.25">
      <c r="A68" s="48" t="s">
        <v>44</v>
      </c>
      <c r="B68" s="167" t="s">
        <v>53</v>
      </c>
      <c r="C68" s="167"/>
      <c r="D68" s="167"/>
      <c r="E68" s="167"/>
      <c r="F68" s="167"/>
      <c r="G68" s="167"/>
      <c r="H68" s="167"/>
      <c r="I68" s="167"/>
      <c r="J68" s="167"/>
      <c r="K68" s="55">
        <f t="shared" ref="K68:V68" si="20">K65-K66-K67</f>
        <v>206</v>
      </c>
      <c r="L68" s="55">
        <f t="shared" si="20"/>
        <v>201</v>
      </c>
      <c r="M68" s="55">
        <f t="shared" si="20"/>
        <v>180</v>
      </c>
      <c r="N68" s="55">
        <f t="shared" si="20"/>
        <v>200</v>
      </c>
      <c r="O68" s="55">
        <f t="shared" si="20"/>
        <v>202</v>
      </c>
      <c r="P68" s="55">
        <f t="shared" si="20"/>
        <v>194</v>
      </c>
      <c r="Q68" s="55">
        <f t="shared" si="20"/>
        <v>178</v>
      </c>
      <c r="R68" s="55">
        <f t="shared" si="20"/>
        <v>188</v>
      </c>
      <c r="S68" s="55">
        <f t="shared" si="20"/>
        <v>188</v>
      </c>
      <c r="T68" s="55">
        <f t="shared" si="20"/>
        <v>177</v>
      </c>
      <c r="U68" s="55">
        <f t="shared" si="20"/>
        <v>192</v>
      </c>
      <c r="V68" s="55">
        <f t="shared" si="20"/>
        <v>171</v>
      </c>
      <c r="W68" s="83"/>
      <c r="X68" s="83"/>
      <c r="Y68" s="83"/>
      <c r="Z68" s="55">
        <f>SUM(K68:Y68)</f>
        <v>2277</v>
      </c>
      <c r="AA68" s="3"/>
      <c r="AB68" s="37" t="s">
        <v>98</v>
      </c>
      <c r="AC68" s="64" t="s">
        <v>182</v>
      </c>
      <c r="AD68" t="s">
        <v>138</v>
      </c>
    </row>
    <row r="69" spans="1:34" ht="15.75" customHeight="1" x14ac:dyDescent="0.25">
      <c r="A69" s="49"/>
      <c r="B69" s="42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43"/>
      <c r="AA69" s="3" t="s">
        <v>95</v>
      </c>
      <c r="AB69" s="43"/>
      <c r="AC69" s="36"/>
    </row>
    <row r="70" spans="1:34" ht="16.5" customHeight="1" x14ac:dyDescent="0.25">
      <c r="C70" s="193" t="s">
        <v>35</v>
      </c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5"/>
      <c r="AC70"/>
    </row>
    <row r="71" spans="1:34" ht="19.5" customHeight="1" x14ac:dyDescent="0.25">
      <c r="A71" s="23"/>
      <c r="B71" s="6"/>
      <c r="C71" s="196" t="s">
        <v>36</v>
      </c>
      <c r="D71" s="197"/>
      <c r="E71" s="197"/>
      <c r="F71" s="197"/>
      <c r="G71" s="197"/>
      <c r="H71" s="197"/>
      <c r="I71" s="198"/>
      <c r="J71" s="196" t="s">
        <v>37</v>
      </c>
      <c r="K71" s="197"/>
      <c r="L71" s="197"/>
      <c r="M71" s="198"/>
      <c r="N71" s="196" t="s">
        <v>38</v>
      </c>
      <c r="O71" s="197"/>
      <c r="P71" s="197"/>
      <c r="Q71" s="198"/>
      <c r="R71" s="196" t="s">
        <v>39</v>
      </c>
      <c r="S71" s="197"/>
      <c r="T71" s="197"/>
      <c r="U71" s="198"/>
      <c r="V71" s="196" t="s">
        <v>40</v>
      </c>
      <c r="W71" s="197"/>
      <c r="X71" s="197"/>
      <c r="Y71" s="198"/>
      <c r="AC71"/>
    </row>
    <row r="72" spans="1:34" ht="43.5" customHeight="1" x14ac:dyDescent="0.25">
      <c r="A72" s="24"/>
      <c r="B72" s="25"/>
      <c r="C72" s="199" t="s">
        <v>359</v>
      </c>
      <c r="D72" s="200"/>
      <c r="E72" s="200"/>
      <c r="F72" s="200"/>
      <c r="G72" s="200"/>
      <c r="H72" s="200"/>
      <c r="I72" s="201"/>
      <c r="J72" s="199" t="s">
        <v>359</v>
      </c>
      <c r="K72" s="200"/>
      <c r="L72" s="200"/>
      <c r="M72" s="201"/>
      <c r="N72" s="199" t="s">
        <v>359</v>
      </c>
      <c r="O72" s="200"/>
      <c r="P72" s="200"/>
      <c r="Q72" s="201"/>
      <c r="R72" s="199" t="s">
        <v>359</v>
      </c>
      <c r="S72" s="200"/>
      <c r="T72" s="200"/>
      <c r="U72" s="201"/>
      <c r="V72" s="199" t="s">
        <v>359</v>
      </c>
      <c r="W72" s="200"/>
      <c r="X72" s="200"/>
      <c r="Y72" s="201"/>
      <c r="AC72"/>
    </row>
    <row r="73" spans="1:34" ht="16.5" customHeight="1" x14ac:dyDescent="0.25">
      <c r="C73" s="193" t="s">
        <v>41</v>
      </c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5"/>
      <c r="AC73"/>
    </row>
    <row r="74" spans="1:34" ht="41.25" customHeight="1" x14ac:dyDescent="0.25">
      <c r="A74" s="24"/>
      <c r="B74" s="25"/>
      <c r="C74" s="202" t="s">
        <v>360</v>
      </c>
      <c r="D74" s="203"/>
      <c r="E74" s="203"/>
      <c r="F74" s="203"/>
      <c r="G74" s="191" t="s">
        <v>361</v>
      </c>
      <c r="H74" s="192"/>
      <c r="I74" s="192"/>
      <c r="J74" s="192"/>
      <c r="K74" s="189" t="s">
        <v>362</v>
      </c>
      <c r="L74" s="190"/>
      <c r="M74" s="190"/>
      <c r="N74" s="191" t="s">
        <v>363</v>
      </c>
      <c r="O74" s="192"/>
      <c r="P74" s="192"/>
      <c r="Q74" s="189" t="s">
        <v>364</v>
      </c>
      <c r="R74" s="190"/>
      <c r="S74" s="190"/>
      <c r="T74" s="191" t="s">
        <v>365</v>
      </c>
      <c r="U74" s="192"/>
      <c r="V74" s="189" t="s">
        <v>366</v>
      </c>
      <c r="W74" s="190"/>
      <c r="X74" s="189" t="s">
        <v>367</v>
      </c>
      <c r="Y74" s="190"/>
      <c r="AC74"/>
    </row>
    <row r="75" spans="1:34" ht="41.25" customHeight="1" x14ac:dyDescent="0.25">
      <c r="A75" s="24"/>
      <c r="B75" s="25"/>
      <c r="C75" s="191" t="s">
        <v>368</v>
      </c>
      <c r="D75" s="192"/>
      <c r="E75" s="192"/>
      <c r="F75" s="192"/>
      <c r="G75" s="191" t="s">
        <v>369</v>
      </c>
      <c r="H75" s="192"/>
      <c r="I75" s="192"/>
      <c r="J75" s="192"/>
      <c r="K75" s="189" t="s">
        <v>370</v>
      </c>
      <c r="L75" s="190"/>
      <c r="M75" s="190"/>
      <c r="N75" s="191" t="s">
        <v>371</v>
      </c>
      <c r="O75" s="192"/>
      <c r="P75" s="192"/>
      <c r="Q75" s="189" t="s">
        <v>372</v>
      </c>
      <c r="R75" s="190"/>
      <c r="S75" s="190"/>
      <c r="T75" s="191" t="s">
        <v>373</v>
      </c>
      <c r="U75" s="192"/>
      <c r="V75" s="189" t="s">
        <v>374</v>
      </c>
      <c r="W75" s="190"/>
      <c r="X75" s="189" t="s">
        <v>375</v>
      </c>
      <c r="Y75" s="190"/>
      <c r="AC75"/>
    </row>
    <row r="76" spans="1:34" ht="15" customHeight="1" x14ac:dyDescent="0.25">
      <c r="AC76"/>
    </row>
    <row r="77" spans="1:34" ht="16.5" customHeight="1" x14ac:dyDescent="0.25">
      <c r="A77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6"/>
      <c r="Y77" s="7"/>
      <c r="Z77" s="7"/>
      <c r="AA77" s="8"/>
      <c r="AC77"/>
      <c r="AD77" t="s">
        <v>333</v>
      </c>
      <c r="AH77" s="82" t="s">
        <v>357</v>
      </c>
    </row>
    <row r="78" spans="1:34" ht="22.5" customHeight="1" x14ac:dyDescent="0.25">
      <c r="J78" s="162" t="s">
        <v>1</v>
      </c>
      <c r="K78" s="162"/>
      <c r="L78" s="162"/>
      <c r="M78" s="162"/>
      <c r="N78" s="9" t="s">
        <v>327</v>
      </c>
      <c r="O78" s="9"/>
      <c r="P78" s="9"/>
      <c r="Q78" s="9"/>
      <c r="R78" s="9" t="s">
        <v>3</v>
      </c>
      <c r="S78" s="9"/>
      <c r="T78" s="9"/>
      <c r="U78" s="9" t="s">
        <v>326</v>
      </c>
      <c r="W78" s="9"/>
      <c r="X78" s="10"/>
      <c r="Y78" s="158" t="s">
        <v>84</v>
      </c>
      <c r="Z78" s="158"/>
      <c r="AC78"/>
      <c r="AH78" s="82" t="s">
        <v>356</v>
      </c>
    </row>
    <row r="79" spans="1:34" ht="22.5" customHeight="1" x14ac:dyDescent="0.25">
      <c r="J79" s="162" t="s">
        <v>2</v>
      </c>
      <c r="K79" s="162"/>
      <c r="L79" s="162"/>
      <c r="M79" s="162"/>
      <c r="N79" s="9" t="s">
        <v>326</v>
      </c>
      <c r="O79" s="9"/>
      <c r="P79" s="9"/>
      <c r="Q79" s="9"/>
      <c r="R79" s="9" t="s">
        <v>4</v>
      </c>
      <c r="S79" s="9"/>
      <c r="T79" s="9"/>
      <c r="U79" s="9" t="s">
        <v>325</v>
      </c>
      <c r="W79" s="9"/>
      <c r="X79" s="10"/>
      <c r="Y79" s="158"/>
      <c r="Z79" s="158"/>
      <c r="AC79"/>
    </row>
    <row r="80" spans="1:34" ht="22.5" customHeight="1" x14ac:dyDescent="0.25">
      <c r="J80" s="160"/>
      <c r="K80" s="160"/>
      <c r="L80" s="160"/>
      <c r="M80" s="160"/>
      <c r="N80" s="9"/>
      <c r="O80" s="9"/>
      <c r="P80" s="9"/>
      <c r="Q80" s="9"/>
      <c r="R80" s="9" t="s">
        <v>5</v>
      </c>
      <c r="S80" s="9"/>
      <c r="T80" s="9"/>
      <c r="U80" s="9" t="s">
        <v>328</v>
      </c>
      <c r="W80" s="9"/>
      <c r="Y80" s="165" t="s">
        <v>333</v>
      </c>
      <c r="Z80" s="165"/>
      <c r="AC80"/>
    </row>
    <row r="81" spans="1:30" ht="23.25" customHeight="1" x14ac:dyDescent="0.25"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163"/>
      <c r="X81" s="163"/>
      <c r="Y81" s="163"/>
      <c r="Z81" s="163"/>
      <c r="AC81"/>
    </row>
    <row r="82" spans="1:30" ht="23.25" customHeight="1" x14ac:dyDescent="0.25"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163"/>
      <c r="X82" s="163"/>
      <c r="Y82" s="163"/>
      <c r="Z82" s="163"/>
      <c r="AC82"/>
    </row>
    <row r="83" spans="1:30" ht="23.25" customHeight="1" x14ac:dyDescent="0.25"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215" t="s">
        <v>334</v>
      </c>
      <c r="X83" s="215"/>
      <c r="Y83" s="215"/>
      <c r="Z83" s="215"/>
      <c r="AC83"/>
    </row>
    <row r="84" spans="1:30" ht="24.95" customHeight="1" x14ac:dyDescent="0.25">
      <c r="A84" s="47" t="s">
        <v>6</v>
      </c>
      <c r="B84" s="161" t="s">
        <v>7</v>
      </c>
      <c r="C84" s="161"/>
      <c r="D84" s="161"/>
      <c r="E84" s="161"/>
      <c r="F84" s="161"/>
      <c r="G84" s="161"/>
      <c r="H84" s="161"/>
      <c r="I84" s="161"/>
      <c r="J84" s="161"/>
      <c r="K84" s="161" t="s">
        <v>8</v>
      </c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C84"/>
    </row>
    <row r="85" spans="1:30" ht="48.75" customHeight="1" x14ac:dyDescent="0.25">
      <c r="A85" s="47" t="s">
        <v>54</v>
      </c>
      <c r="B85" s="169" t="s">
        <v>55</v>
      </c>
      <c r="C85" s="169"/>
      <c r="D85" s="169"/>
      <c r="E85" s="169"/>
      <c r="F85" s="169"/>
      <c r="G85" s="169"/>
      <c r="H85" s="169"/>
      <c r="I85" s="169"/>
      <c r="J85" s="169"/>
      <c r="K85" s="11" t="s">
        <v>188</v>
      </c>
      <c r="L85" s="11" t="s">
        <v>190</v>
      </c>
      <c r="M85" s="11" t="s">
        <v>192</v>
      </c>
      <c r="N85" s="11" t="s">
        <v>194</v>
      </c>
      <c r="O85" s="11" t="s">
        <v>196</v>
      </c>
      <c r="P85" s="11" t="s">
        <v>198</v>
      </c>
      <c r="Q85" s="11" t="s">
        <v>200</v>
      </c>
      <c r="R85" s="11" t="s">
        <v>202</v>
      </c>
      <c r="S85" s="11" t="s">
        <v>204</v>
      </c>
      <c r="T85" s="11" t="s">
        <v>206</v>
      </c>
      <c r="U85" s="11" t="s">
        <v>208</v>
      </c>
      <c r="V85" s="11" t="s">
        <v>210</v>
      </c>
      <c r="W85" s="83"/>
      <c r="X85" s="83"/>
      <c r="Y85" s="83"/>
      <c r="Z85" s="47" t="s">
        <v>211</v>
      </c>
      <c r="AC85"/>
      <c r="AD85" t="s">
        <v>186</v>
      </c>
    </row>
    <row r="86" spans="1:30" ht="12.75" customHeight="1" x14ac:dyDescent="0.25">
      <c r="A86" s="12" t="s">
        <v>10</v>
      </c>
      <c r="B86" s="204" t="s">
        <v>11</v>
      </c>
      <c r="C86" s="204"/>
      <c r="D86" s="204"/>
      <c r="E86" s="204"/>
      <c r="F86" s="204"/>
      <c r="G86" s="204"/>
      <c r="H86" s="204"/>
      <c r="I86" s="204"/>
      <c r="J86" s="204"/>
      <c r="K86" s="13" t="s">
        <v>12</v>
      </c>
      <c r="L86" s="13" t="s">
        <v>13</v>
      </c>
      <c r="M86" s="13" t="s">
        <v>14</v>
      </c>
      <c r="N86" s="13" t="s">
        <v>15</v>
      </c>
      <c r="O86" s="13" t="s">
        <v>16</v>
      </c>
      <c r="P86" s="13" t="s">
        <v>17</v>
      </c>
      <c r="Q86" s="13" t="s">
        <v>18</v>
      </c>
      <c r="R86" s="13" t="s">
        <v>19</v>
      </c>
      <c r="S86" s="13" t="s">
        <v>20</v>
      </c>
      <c r="T86" s="13" t="s">
        <v>21</v>
      </c>
      <c r="U86" s="13" t="s">
        <v>22</v>
      </c>
      <c r="V86" s="13" t="s">
        <v>23</v>
      </c>
      <c r="W86" s="13" t="s">
        <v>24</v>
      </c>
      <c r="X86" s="13" t="s">
        <v>25</v>
      </c>
      <c r="Y86" s="13" t="s">
        <v>26</v>
      </c>
      <c r="Z86" s="13" t="s">
        <v>27</v>
      </c>
      <c r="AC86"/>
      <c r="AD86" s="38"/>
    </row>
    <row r="87" spans="1:30" ht="15" customHeight="1" x14ac:dyDescent="0.25">
      <c r="A87" s="218" t="s">
        <v>56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9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1"/>
      <c r="AC87"/>
      <c r="AD87" s="51"/>
    </row>
    <row r="88" spans="1:30" ht="30" customHeight="1" x14ac:dyDescent="0.25">
      <c r="A88" s="15" t="s">
        <v>57</v>
      </c>
      <c r="B88" s="16" t="s">
        <v>99</v>
      </c>
      <c r="C88" s="222" t="s">
        <v>212</v>
      </c>
      <c r="D88" s="222"/>
      <c r="E88" s="222"/>
      <c r="F88" s="222"/>
      <c r="G88" s="222"/>
      <c r="H88" s="222"/>
      <c r="I88" s="222"/>
      <c r="J88" s="223"/>
      <c r="K88" s="84">
        <v>2</v>
      </c>
      <c r="L88" s="84">
        <v>0</v>
      </c>
      <c r="M88" s="84">
        <v>2</v>
      </c>
      <c r="N88" s="84">
        <v>2</v>
      </c>
      <c r="O88" s="84">
        <v>7</v>
      </c>
      <c r="P88" s="84">
        <v>7</v>
      </c>
      <c r="Q88" s="84">
        <v>3</v>
      </c>
      <c r="R88" s="84">
        <v>4</v>
      </c>
      <c r="S88" s="84">
        <v>3</v>
      </c>
      <c r="T88" s="84">
        <v>4</v>
      </c>
      <c r="U88" s="84">
        <v>3</v>
      </c>
      <c r="V88" s="84">
        <v>6</v>
      </c>
      <c r="W88" s="83"/>
      <c r="X88" s="83"/>
      <c r="Y88" s="83"/>
      <c r="Z88" s="54">
        <f t="shared" ref="Z88:Z97" si="21">SUM(K88:Y88)</f>
        <v>43</v>
      </c>
      <c r="AA88" s="17"/>
      <c r="AC88" s="36" t="s">
        <v>86</v>
      </c>
      <c r="AD88" s="3" t="s">
        <v>139</v>
      </c>
    </row>
    <row r="89" spans="1:30" ht="13.9" customHeight="1" x14ac:dyDescent="0.25">
      <c r="A89" s="15" t="s">
        <v>58</v>
      </c>
      <c r="B89" s="48" t="s">
        <v>99</v>
      </c>
      <c r="C89" s="217" t="s">
        <v>213</v>
      </c>
      <c r="D89" s="217"/>
      <c r="E89" s="217"/>
      <c r="F89" s="217"/>
      <c r="G89" s="217"/>
      <c r="H89" s="217"/>
      <c r="I89" s="217"/>
      <c r="J89" s="217"/>
      <c r="K89" s="84">
        <v>1</v>
      </c>
      <c r="L89" s="84">
        <v>0</v>
      </c>
      <c r="M89" s="84">
        <v>0</v>
      </c>
      <c r="N89" s="84">
        <v>0</v>
      </c>
      <c r="O89" s="84">
        <v>1</v>
      </c>
      <c r="P89" s="84">
        <v>4</v>
      </c>
      <c r="Q89" s="84">
        <v>2</v>
      </c>
      <c r="R89" s="84">
        <v>0</v>
      </c>
      <c r="S89" s="84">
        <v>0</v>
      </c>
      <c r="T89" s="84">
        <v>1</v>
      </c>
      <c r="U89" s="84">
        <v>0</v>
      </c>
      <c r="V89" s="84">
        <v>0</v>
      </c>
      <c r="W89" s="83"/>
      <c r="X89" s="83"/>
      <c r="Y89" s="83"/>
      <c r="Z89" s="54">
        <f t="shared" si="21"/>
        <v>9</v>
      </c>
      <c r="AA89" s="17"/>
      <c r="AC89" s="36" t="s">
        <v>86</v>
      </c>
      <c r="AD89" s="3" t="s">
        <v>140</v>
      </c>
    </row>
    <row r="90" spans="1:30" ht="13.9" customHeight="1" x14ac:dyDescent="0.25">
      <c r="A90" s="15"/>
      <c r="B90" s="48" t="s">
        <v>214</v>
      </c>
      <c r="C90" s="217" t="s">
        <v>215</v>
      </c>
      <c r="D90" s="217"/>
      <c r="E90" s="217"/>
      <c r="F90" s="217"/>
      <c r="G90" s="217"/>
      <c r="H90" s="217"/>
      <c r="I90" s="217"/>
      <c r="J90" s="217"/>
      <c r="K90" s="84">
        <v>0</v>
      </c>
      <c r="L90" s="84">
        <v>0</v>
      </c>
      <c r="M90" s="84">
        <v>1</v>
      </c>
      <c r="N90" s="84">
        <v>0</v>
      </c>
      <c r="O90" s="84">
        <v>2</v>
      </c>
      <c r="P90" s="84">
        <v>2</v>
      </c>
      <c r="Q90" s="84">
        <v>0</v>
      </c>
      <c r="R90" s="84">
        <v>2</v>
      </c>
      <c r="S90" s="84">
        <v>0</v>
      </c>
      <c r="T90" s="84">
        <v>1</v>
      </c>
      <c r="U90" s="84">
        <v>1</v>
      </c>
      <c r="V90" s="84">
        <v>0</v>
      </c>
      <c r="W90" s="83"/>
      <c r="X90" s="83"/>
      <c r="Y90" s="83"/>
      <c r="Z90" s="54">
        <f t="shared" si="21"/>
        <v>9</v>
      </c>
      <c r="AA90" s="17"/>
      <c r="AC90" s="36" t="s">
        <v>86</v>
      </c>
      <c r="AD90" s="3" t="s">
        <v>141</v>
      </c>
    </row>
    <row r="91" spans="1:30" ht="13.9" customHeight="1" x14ac:dyDescent="0.25">
      <c r="A91" s="15"/>
      <c r="B91" s="48" t="s">
        <v>216</v>
      </c>
      <c r="C91" s="217" t="s">
        <v>217</v>
      </c>
      <c r="D91" s="217"/>
      <c r="E91" s="217"/>
      <c r="F91" s="217"/>
      <c r="G91" s="217"/>
      <c r="H91" s="217"/>
      <c r="I91" s="217"/>
      <c r="J91" s="217"/>
      <c r="K91" s="84">
        <v>2</v>
      </c>
      <c r="L91" s="84">
        <v>0</v>
      </c>
      <c r="M91" s="84">
        <v>1</v>
      </c>
      <c r="N91" s="84">
        <v>0</v>
      </c>
      <c r="O91" s="84">
        <v>1</v>
      </c>
      <c r="P91" s="84">
        <v>0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2</v>
      </c>
      <c r="W91" s="83"/>
      <c r="X91" s="83"/>
      <c r="Y91" s="83"/>
      <c r="Z91" s="54">
        <f t="shared" si="21"/>
        <v>6</v>
      </c>
      <c r="AA91" s="17"/>
      <c r="AC91" s="36" t="s">
        <v>86</v>
      </c>
      <c r="AD91" s="3" t="s">
        <v>142</v>
      </c>
    </row>
    <row r="92" spans="1:30" ht="15" customHeight="1" x14ac:dyDescent="0.25">
      <c r="A92" s="15"/>
      <c r="B92" s="48" t="s">
        <v>218</v>
      </c>
      <c r="C92" s="217" t="s">
        <v>219</v>
      </c>
      <c r="D92" s="217"/>
      <c r="E92" s="217"/>
      <c r="F92" s="217"/>
      <c r="G92" s="217"/>
      <c r="H92" s="217"/>
      <c r="I92" s="217"/>
      <c r="J92" s="217"/>
      <c r="K92" s="84">
        <v>0</v>
      </c>
      <c r="L92" s="84">
        <v>0</v>
      </c>
      <c r="M92" s="84">
        <v>0</v>
      </c>
      <c r="N92" s="84">
        <v>0</v>
      </c>
      <c r="O92" s="84">
        <v>0</v>
      </c>
      <c r="P92" s="84">
        <v>1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3"/>
      <c r="X92" s="83"/>
      <c r="Y92" s="83"/>
      <c r="Z92" s="54">
        <f t="shared" si="21"/>
        <v>1</v>
      </c>
      <c r="AA92" s="17"/>
      <c r="AC92" s="36" t="s">
        <v>86</v>
      </c>
      <c r="AD92" s="3" t="s">
        <v>143</v>
      </c>
    </row>
    <row r="93" spans="1:30" ht="15" customHeight="1" x14ac:dyDescent="0.25">
      <c r="A93" s="15"/>
      <c r="B93" s="48" t="s">
        <v>220</v>
      </c>
      <c r="C93" s="217" t="s">
        <v>221</v>
      </c>
      <c r="D93" s="217"/>
      <c r="E93" s="217"/>
      <c r="F93" s="217"/>
      <c r="G93" s="217"/>
      <c r="H93" s="217"/>
      <c r="I93" s="217"/>
      <c r="J93" s="217"/>
      <c r="K93" s="84">
        <v>0</v>
      </c>
      <c r="L93" s="84">
        <v>2</v>
      </c>
      <c r="M93" s="84">
        <v>1</v>
      </c>
      <c r="N93" s="84">
        <v>0</v>
      </c>
      <c r="O93" s="84">
        <v>0</v>
      </c>
      <c r="P93" s="84">
        <v>0</v>
      </c>
      <c r="Q93" s="84">
        <v>2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3"/>
      <c r="X93" s="83"/>
      <c r="Y93" s="83"/>
      <c r="Z93" s="54">
        <f t="shared" si="21"/>
        <v>5</v>
      </c>
      <c r="AA93" s="17"/>
      <c r="AC93" s="36" t="s">
        <v>86</v>
      </c>
      <c r="AD93" s="3" t="s">
        <v>144</v>
      </c>
    </row>
    <row r="94" spans="1:30" ht="15" customHeight="1" x14ac:dyDescent="0.25">
      <c r="A94" s="15"/>
      <c r="B94" s="48" t="s">
        <v>222</v>
      </c>
      <c r="C94" s="217" t="s">
        <v>223</v>
      </c>
      <c r="D94" s="217"/>
      <c r="E94" s="217"/>
      <c r="F94" s="217"/>
      <c r="G94" s="217"/>
      <c r="H94" s="217"/>
      <c r="I94" s="217"/>
      <c r="J94" s="217"/>
      <c r="K94" s="84">
        <v>0</v>
      </c>
      <c r="L94" s="84">
        <v>0</v>
      </c>
      <c r="M94" s="84">
        <v>0</v>
      </c>
      <c r="N94" s="84">
        <v>0</v>
      </c>
      <c r="O94" s="84">
        <v>0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83"/>
      <c r="X94" s="83"/>
      <c r="Y94" s="83"/>
      <c r="Z94" s="54">
        <f t="shared" si="21"/>
        <v>0</v>
      </c>
      <c r="AA94" s="17"/>
      <c r="AC94" s="36" t="s">
        <v>86</v>
      </c>
      <c r="AD94" s="3" t="s">
        <v>145</v>
      </c>
    </row>
    <row r="95" spans="1:30" ht="15" customHeight="1" x14ac:dyDescent="0.25">
      <c r="A95" s="15"/>
      <c r="B95" s="48" t="s">
        <v>224</v>
      </c>
      <c r="C95" s="217" t="s">
        <v>225</v>
      </c>
      <c r="D95" s="217"/>
      <c r="E95" s="217"/>
      <c r="F95" s="217"/>
      <c r="G95" s="217"/>
      <c r="H95" s="217"/>
      <c r="I95" s="217"/>
      <c r="J95" s="217"/>
      <c r="K95" s="84">
        <v>0</v>
      </c>
      <c r="L95" s="84">
        <v>0</v>
      </c>
      <c r="M95" s="84">
        <v>0</v>
      </c>
      <c r="N95" s="84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3"/>
      <c r="X95" s="83"/>
      <c r="Y95" s="83"/>
      <c r="Z95" s="54">
        <f t="shared" si="21"/>
        <v>0</v>
      </c>
      <c r="AA95" s="17"/>
      <c r="AC95" s="36" t="s">
        <v>86</v>
      </c>
      <c r="AD95" s="3" t="s">
        <v>146</v>
      </c>
    </row>
    <row r="96" spans="1:30" ht="15" customHeight="1" x14ac:dyDescent="0.25">
      <c r="A96" s="15"/>
      <c r="B96" s="48" t="s">
        <v>226</v>
      </c>
      <c r="C96" s="217" t="s">
        <v>227</v>
      </c>
      <c r="D96" s="217"/>
      <c r="E96" s="217"/>
      <c r="F96" s="217"/>
      <c r="G96" s="217"/>
      <c r="H96" s="217"/>
      <c r="I96" s="217"/>
      <c r="J96" s="217"/>
      <c r="K96" s="84">
        <v>0</v>
      </c>
      <c r="L96" s="84">
        <v>0</v>
      </c>
      <c r="M96" s="84">
        <v>0</v>
      </c>
      <c r="N96" s="84">
        <v>0</v>
      </c>
      <c r="O96" s="84">
        <v>0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83"/>
      <c r="X96" s="83"/>
      <c r="Y96" s="83"/>
      <c r="Z96" s="54">
        <f t="shared" si="21"/>
        <v>0</v>
      </c>
      <c r="AA96" s="17"/>
      <c r="AC96" s="36" t="s">
        <v>86</v>
      </c>
      <c r="AD96" s="3" t="s">
        <v>147</v>
      </c>
    </row>
    <row r="97" spans="1:30" ht="15" customHeight="1" x14ac:dyDescent="0.25">
      <c r="A97" s="15"/>
      <c r="B97" s="48" t="s">
        <v>228</v>
      </c>
      <c r="C97" s="217" t="s">
        <v>229</v>
      </c>
      <c r="D97" s="217"/>
      <c r="E97" s="217"/>
      <c r="F97" s="217"/>
      <c r="G97" s="217"/>
      <c r="H97" s="217"/>
      <c r="I97" s="217"/>
      <c r="J97" s="217"/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1</v>
      </c>
      <c r="S97" s="84">
        <v>5</v>
      </c>
      <c r="T97" s="84">
        <v>0</v>
      </c>
      <c r="U97" s="84">
        <v>0</v>
      </c>
      <c r="V97" s="84">
        <v>0</v>
      </c>
      <c r="W97" s="83"/>
      <c r="X97" s="83"/>
      <c r="Y97" s="83"/>
      <c r="Z97" s="54">
        <f t="shared" si="21"/>
        <v>6</v>
      </c>
      <c r="AA97" s="17"/>
      <c r="AC97" s="36" t="s">
        <v>86</v>
      </c>
      <c r="AD97" s="3" t="s">
        <v>148</v>
      </c>
    </row>
    <row r="98" spans="1:30" ht="15" customHeight="1" x14ac:dyDescent="0.25">
      <c r="A98" s="15"/>
      <c r="B98" s="66"/>
      <c r="C98" s="224"/>
      <c r="D98" s="217"/>
      <c r="E98" s="217"/>
      <c r="F98" s="217"/>
      <c r="G98" s="217"/>
      <c r="H98" s="217"/>
      <c r="I98" s="217"/>
      <c r="J98" s="217"/>
      <c r="K98" s="66" t="s">
        <v>230</v>
      </c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17"/>
      <c r="AC98" s="36" t="s">
        <v>86</v>
      </c>
      <c r="AD98" s="3" t="s">
        <v>149</v>
      </c>
    </row>
    <row r="99" spans="1:30" ht="15" customHeight="1" x14ac:dyDescent="0.25">
      <c r="A99" s="18"/>
      <c r="B99" s="66"/>
      <c r="C99" s="224"/>
      <c r="D99" s="217"/>
      <c r="E99" s="217"/>
      <c r="F99" s="217"/>
      <c r="G99" s="217"/>
      <c r="H99" s="217"/>
      <c r="I99" s="217"/>
      <c r="J99" s="217"/>
      <c r="K99" s="66" t="s">
        <v>230</v>
      </c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17"/>
      <c r="AC99" s="36" t="s">
        <v>86</v>
      </c>
      <c r="AD99" s="3" t="s">
        <v>150</v>
      </c>
    </row>
    <row r="100" spans="1:30" ht="15" customHeight="1" x14ac:dyDescent="0.25">
      <c r="A100" s="18"/>
      <c r="B100" s="66"/>
      <c r="C100" s="224"/>
      <c r="D100" s="217"/>
      <c r="E100" s="217"/>
      <c r="F100" s="217"/>
      <c r="G100" s="217"/>
      <c r="H100" s="217"/>
      <c r="I100" s="217"/>
      <c r="J100" s="217"/>
      <c r="K100" s="66" t="s">
        <v>230</v>
      </c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17"/>
      <c r="AC100" s="36" t="s">
        <v>86</v>
      </c>
      <c r="AD100" s="3" t="s">
        <v>151</v>
      </c>
    </row>
    <row r="101" spans="1:30" ht="30" customHeight="1" x14ac:dyDescent="0.25">
      <c r="A101" s="19" t="s">
        <v>33</v>
      </c>
      <c r="B101" s="225" t="s">
        <v>353</v>
      </c>
      <c r="C101" s="226"/>
      <c r="D101" s="226"/>
      <c r="E101" s="226"/>
      <c r="F101" s="226"/>
      <c r="G101" s="226"/>
      <c r="H101" s="226"/>
      <c r="I101" s="226"/>
      <c r="J101" s="227"/>
      <c r="K101" s="56">
        <f t="shared" ref="K101:V101" si="22">SUM(K88:K100)</f>
        <v>5</v>
      </c>
      <c r="L101" s="56">
        <f t="shared" si="22"/>
        <v>2</v>
      </c>
      <c r="M101" s="56">
        <f t="shared" si="22"/>
        <v>5</v>
      </c>
      <c r="N101" s="56">
        <f t="shared" si="22"/>
        <v>2</v>
      </c>
      <c r="O101" s="56">
        <f t="shared" si="22"/>
        <v>11</v>
      </c>
      <c r="P101" s="56">
        <f t="shared" si="22"/>
        <v>14</v>
      </c>
      <c r="Q101" s="56">
        <f t="shared" si="22"/>
        <v>7</v>
      </c>
      <c r="R101" s="56">
        <f t="shared" si="22"/>
        <v>7</v>
      </c>
      <c r="S101" s="56">
        <f t="shared" si="22"/>
        <v>8</v>
      </c>
      <c r="T101" s="56">
        <f t="shared" si="22"/>
        <v>6</v>
      </c>
      <c r="U101" s="56">
        <f t="shared" si="22"/>
        <v>4</v>
      </c>
      <c r="V101" s="56">
        <f t="shared" si="22"/>
        <v>8</v>
      </c>
      <c r="W101" s="83"/>
      <c r="X101" s="83"/>
      <c r="Y101" s="83"/>
      <c r="Z101" s="56">
        <f t="shared" ref="Z101:Z111" si="23">SUM(K101:Y101)</f>
        <v>79</v>
      </c>
      <c r="AC101" s="36"/>
      <c r="AD101" s="1" t="s">
        <v>185</v>
      </c>
    </row>
    <row r="102" spans="1:30" ht="30" customHeight="1" x14ac:dyDescent="0.25">
      <c r="A102" s="20" t="s">
        <v>57</v>
      </c>
      <c r="B102" s="21" t="s">
        <v>214</v>
      </c>
      <c r="C102" s="222" t="s">
        <v>231</v>
      </c>
      <c r="D102" s="222"/>
      <c r="E102" s="222"/>
      <c r="F102" s="222"/>
      <c r="G102" s="222"/>
      <c r="H102" s="222"/>
      <c r="I102" s="222"/>
      <c r="J102" s="223"/>
      <c r="K102" s="84">
        <v>9</v>
      </c>
      <c r="L102" s="84">
        <v>5</v>
      </c>
      <c r="M102" s="84">
        <v>5</v>
      </c>
      <c r="N102" s="84">
        <v>6</v>
      </c>
      <c r="O102" s="84">
        <v>7</v>
      </c>
      <c r="P102" s="84">
        <v>7</v>
      </c>
      <c r="Q102" s="84">
        <v>7</v>
      </c>
      <c r="R102" s="84">
        <v>8</v>
      </c>
      <c r="S102" s="84">
        <v>4</v>
      </c>
      <c r="T102" s="84">
        <v>2</v>
      </c>
      <c r="U102" s="84">
        <v>4</v>
      </c>
      <c r="V102" s="84">
        <v>3</v>
      </c>
      <c r="W102" s="83"/>
      <c r="X102" s="83"/>
      <c r="Y102" s="83"/>
      <c r="Z102" s="54">
        <f t="shared" si="23"/>
        <v>67</v>
      </c>
      <c r="AA102" s="17"/>
      <c r="AC102" s="36" t="s">
        <v>86</v>
      </c>
      <c r="AD102" s="3" t="s">
        <v>152</v>
      </c>
    </row>
    <row r="103" spans="1:30" ht="13.9" customHeight="1" x14ac:dyDescent="0.25">
      <c r="A103" s="22" t="s">
        <v>58</v>
      </c>
      <c r="B103" s="48" t="s">
        <v>99</v>
      </c>
      <c r="C103" s="217" t="s">
        <v>232</v>
      </c>
      <c r="D103" s="217"/>
      <c r="E103" s="217"/>
      <c r="F103" s="217"/>
      <c r="G103" s="217"/>
      <c r="H103" s="217"/>
      <c r="I103" s="217"/>
      <c r="J103" s="217"/>
      <c r="K103" s="84">
        <v>4</v>
      </c>
      <c r="L103" s="84">
        <v>1</v>
      </c>
      <c r="M103" s="84">
        <v>6</v>
      </c>
      <c r="N103" s="84">
        <v>18</v>
      </c>
      <c r="O103" s="84">
        <v>16</v>
      </c>
      <c r="P103" s="84">
        <v>20</v>
      </c>
      <c r="Q103" s="84">
        <v>15</v>
      </c>
      <c r="R103" s="84">
        <v>16</v>
      </c>
      <c r="S103" s="84">
        <v>6</v>
      </c>
      <c r="T103" s="84">
        <v>17</v>
      </c>
      <c r="U103" s="84">
        <v>12</v>
      </c>
      <c r="V103" s="84">
        <v>2</v>
      </c>
      <c r="W103" s="83"/>
      <c r="X103" s="83"/>
      <c r="Y103" s="83"/>
      <c r="Z103" s="54">
        <f t="shared" si="23"/>
        <v>133</v>
      </c>
      <c r="AA103" s="17"/>
      <c r="AC103" s="36" t="s">
        <v>86</v>
      </c>
      <c r="AD103" s="3" t="s">
        <v>153</v>
      </c>
    </row>
    <row r="104" spans="1:30" ht="13.9" customHeight="1" x14ac:dyDescent="0.25">
      <c r="A104" s="18"/>
      <c r="B104" s="48" t="s">
        <v>214</v>
      </c>
      <c r="C104" s="217" t="s">
        <v>233</v>
      </c>
      <c r="D104" s="217"/>
      <c r="E104" s="217"/>
      <c r="F104" s="217"/>
      <c r="G104" s="217"/>
      <c r="H104" s="217"/>
      <c r="I104" s="217"/>
      <c r="J104" s="217"/>
      <c r="K104" s="84">
        <v>0</v>
      </c>
      <c r="L104" s="84">
        <v>1</v>
      </c>
      <c r="M104" s="84">
        <v>0</v>
      </c>
      <c r="N104" s="84">
        <v>0</v>
      </c>
      <c r="O104" s="84">
        <v>1</v>
      </c>
      <c r="P104" s="84">
        <v>2</v>
      </c>
      <c r="Q104" s="84">
        <v>0</v>
      </c>
      <c r="R104" s="84">
        <v>0</v>
      </c>
      <c r="S104" s="84">
        <v>2</v>
      </c>
      <c r="T104" s="84">
        <v>1</v>
      </c>
      <c r="U104" s="84">
        <v>2</v>
      </c>
      <c r="V104" s="84">
        <v>0</v>
      </c>
      <c r="W104" s="83"/>
      <c r="X104" s="83"/>
      <c r="Y104" s="83"/>
      <c r="Z104" s="54">
        <f t="shared" si="23"/>
        <v>9</v>
      </c>
      <c r="AA104" s="17"/>
      <c r="AC104" s="36" t="s">
        <v>86</v>
      </c>
      <c r="AD104" s="3" t="s">
        <v>154</v>
      </c>
    </row>
    <row r="105" spans="1:30" ht="13.9" customHeight="1" x14ac:dyDescent="0.25">
      <c r="A105" s="18"/>
      <c r="B105" s="48" t="s">
        <v>216</v>
      </c>
      <c r="C105" s="217" t="s">
        <v>234</v>
      </c>
      <c r="D105" s="217"/>
      <c r="E105" s="217"/>
      <c r="F105" s="217"/>
      <c r="G105" s="217"/>
      <c r="H105" s="217"/>
      <c r="I105" s="217"/>
      <c r="J105" s="217"/>
      <c r="K105" s="84">
        <v>0</v>
      </c>
      <c r="L105" s="84">
        <v>2</v>
      </c>
      <c r="M105" s="84">
        <v>1</v>
      </c>
      <c r="N105" s="84">
        <v>1</v>
      </c>
      <c r="O105" s="84">
        <v>1</v>
      </c>
      <c r="P105" s="84">
        <v>0</v>
      </c>
      <c r="Q105" s="84">
        <v>2</v>
      </c>
      <c r="R105" s="84">
        <v>0</v>
      </c>
      <c r="S105" s="84">
        <v>1</v>
      </c>
      <c r="T105" s="84">
        <v>1</v>
      </c>
      <c r="U105" s="84">
        <v>1</v>
      </c>
      <c r="V105" s="84">
        <v>0</v>
      </c>
      <c r="W105" s="83"/>
      <c r="X105" s="83"/>
      <c r="Y105" s="83"/>
      <c r="Z105" s="54">
        <f t="shared" si="23"/>
        <v>10</v>
      </c>
      <c r="AA105" s="17"/>
      <c r="AC105" s="36" t="s">
        <v>86</v>
      </c>
      <c r="AD105" s="3" t="s">
        <v>155</v>
      </c>
    </row>
    <row r="106" spans="1:30" ht="13.5" customHeight="1" x14ac:dyDescent="0.25">
      <c r="A106" s="18"/>
      <c r="B106" s="48" t="s">
        <v>218</v>
      </c>
      <c r="C106" s="217" t="s">
        <v>235</v>
      </c>
      <c r="D106" s="217"/>
      <c r="E106" s="217"/>
      <c r="F106" s="217"/>
      <c r="G106" s="217"/>
      <c r="H106" s="217"/>
      <c r="I106" s="217"/>
      <c r="J106" s="217"/>
      <c r="K106" s="84">
        <v>0</v>
      </c>
      <c r="L106" s="84">
        <v>0</v>
      </c>
      <c r="M106" s="84">
        <v>0</v>
      </c>
      <c r="N106" s="84">
        <v>0</v>
      </c>
      <c r="O106" s="84">
        <v>1</v>
      </c>
      <c r="P106" s="84">
        <v>0</v>
      </c>
      <c r="Q106" s="84">
        <v>0</v>
      </c>
      <c r="R106" s="84">
        <v>0</v>
      </c>
      <c r="S106" s="84">
        <v>1</v>
      </c>
      <c r="T106" s="84">
        <v>1</v>
      </c>
      <c r="U106" s="84">
        <v>1</v>
      </c>
      <c r="V106" s="84">
        <v>0</v>
      </c>
      <c r="W106" s="83"/>
      <c r="X106" s="83"/>
      <c r="Y106" s="83"/>
      <c r="Z106" s="54">
        <f t="shared" si="23"/>
        <v>4</v>
      </c>
      <c r="AA106" s="17"/>
      <c r="AC106" s="36" t="s">
        <v>86</v>
      </c>
      <c r="AD106" s="3" t="s">
        <v>156</v>
      </c>
    </row>
    <row r="107" spans="1:30" ht="13.5" customHeight="1" x14ac:dyDescent="0.25">
      <c r="A107" s="18"/>
      <c r="B107" s="48" t="s">
        <v>220</v>
      </c>
      <c r="C107" s="217" t="s">
        <v>236</v>
      </c>
      <c r="D107" s="217"/>
      <c r="E107" s="217"/>
      <c r="F107" s="217"/>
      <c r="G107" s="217"/>
      <c r="H107" s="217"/>
      <c r="I107" s="217"/>
      <c r="J107" s="217"/>
      <c r="K107" s="84">
        <v>0</v>
      </c>
      <c r="L107" s="84">
        <v>0</v>
      </c>
      <c r="M107" s="84">
        <v>0</v>
      </c>
      <c r="N107" s="84">
        <v>0</v>
      </c>
      <c r="O107" s="84">
        <v>4</v>
      </c>
      <c r="P107" s="84">
        <v>0</v>
      </c>
      <c r="Q107" s="84">
        <v>0</v>
      </c>
      <c r="R107" s="84">
        <v>2</v>
      </c>
      <c r="S107" s="84">
        <v>0</v>
      </c>
      <c r="T107" s="84">
        <v>1</v>
      </c>
      <c r="U107" s="84">
        <v>2</v>
      </c>
      <c r="V107" s="84">
        <v>0</v>
      </c>
      <c r="W107" s="83"/>
      <c r="X107" s="83"/>
      <c r="Y107" s="83"/>
      <c r="Z107" s="54">
        <f t="shared" si="23"/>
        <v>9</v>
      </c>
      <c r="AA107" s="17"/>
      <c r="AC107" s="36" t="s">
        <v>86</v>
      </c>
      <c r="AD107" s="3" t="s">
        <v>157</v>
      </c>
    </row>
    <row r="108" spans="1:30" ht="13.5" customHeight="1" x14ac:dyDescent="0.25">
      <c r="A108" s="18"/>
      <c r="B108" s="48" t="s">
        <v>222</v>
      </c>
      <c r="C108" s="217" t="s">
        <v>237</v>
      </c>
      <c r="D108" s="217"/>
      <c r="E108" s="217"/>
      <c r="F108" s="217"/>
      <c r="G108" s="217"/>
      <c r="H108" s="217"/>
      <c r="I108" s="217"/>
      <c r="J108" s="217"/>
      <c r="K108" s="84">
        <v>0</v>
      </c>
      <c r="L108" s="84">
        <v>0</v>
      </c>
      <c r="M108" s="84">
        <v>0</v>
      </c>
      <c r="N108" s="84">
        <v>0</v>
      </c>
      <c r="O108" s="84">
        <v>1</v>
      </c>
      <c r="P108" s="84">
        <v>0</v>
      </c>
      <c r="Q108" s="84">
        <v>0</v>
      </c>
      <c r="R108" s="84">
        <v>1</v>
      </c>
      <c r="S108" s="84">
        <v>0</v>
      </c>
      <c r="T108" s="84">
        <v>1</v>
      </c>
      <c r="U108" s="84">
        <v>1</v>
      </c>
      <c r="V108" s="84">
        <v>0</v>
      </c>
      <c r="W108" s="83"/>
      <c r="X108" s="83"/>
      <c r="Y108" s="83"/>
      <c r="Z108" s="54">
        <f t="shared" si="23"/>
        <v>4</v>
      </c>
      <c r="AA108" s="17"/>
      <c r="AC108" s="36" t="s">
        <v>86</v>
      </c>
      <c r="AD108" s="3" t="s">
        <v>158</v>
      </c>
    </row>
    <row r="109" spans="1:30" ht="13.5" customHeight="1" x14ac:dyDescent="0.25">
      <c r="A109" s="18"/>
      <c r="B109" s="48" t="s">
        <v>224</v>
      </c>
      <c r="C109" s="217" t="s">
        <v>238</v>
      </c>
      <c r="D109" s="217"/>
      <c r="E109" s="217"/>
      <c r="F109" s="217"/>
      <c r="G109" s="217"/>
      <c r="H109" s="217"/>
      <c r="I109" s="217"/>
      <c r="J109" s="217"/>
      <c r="K109" s="84">
        <v>0</v>
      </c>
      <c r="L109" s="84">
        <v>0</v>
      </c>
      <c r="M109" s="84">
        <v>2</v>
      </c>
      <c r="N109" s="84">
        <v>0</v>
      </c>
      <c r="O109" s="84">
        <v>0</v>
      </c>
      <c r="P109" s="84">
        <v>0</v>
      </c>
      <c r="Q109" s="84">
        <v>1</v>
      </c>
      <c r="R109" s="84">
        <v>0</v>
      </c>
      <c r="S109" s="84">
        <v>0</v>
      </c>
      <c r="T109" s="84">
        <v>0</v>
      </c>
      <c r="U109" s="84">
        <v>0</v>
      </c>
      <c r="V109" s="84">
        <v>0</v>
      </c>
      <c r="W109" s="83"/>
      <c r="X109" s="83"/>
      <c r="Y109" s="83"/>
      <c r="Z109" s="54">
        <f t="shared" si="23"/>
        <v>3</v>
      </c>
      <c r="AA109" s="17"/>
      <c r="AC109" s="36" t="s">
        <v>86</v>
      </c>
      <c r="AD109" s="3" t="s">
        <v>159</v>
      </c>
    </row>
    <row r="110" spans="1:30" ht="13.5" customHeight="1" x14ac:dyDescent="0.25">
      <c r="A110" s="18"/>
      <c r="B110" s="48" t="s">
        <v>226</v>
      </c>
      <c r="C110" s="217" t="s">
        <v>239</v>
      </c>
      <c r="D110" s="217"/>
      <c r="E110" s="217"/>
      <c r="F110" s="217"/>
      <c r="G110" s="217"/>
      <c r="H110" s="217"/>
      <c r="I110" s="217"/>
      <c r="J110" s="217"/>
      <c r="K110" s="84">
        <v>0</v>
      </c>
      <c r="L110" s="84">
        <v>1</v>
      </c>
      <c r="M110" s="84">
        <v>0</v>
      </c>
      <c r="N110" s="84">
        <v>1</v>
      </c>
      <c r="O110" s="84">
        <v>0</v>
      </c>
      <c r="P110" s="84">
        <v>0</v>
      </c>
      <c r="Q110" s="84">
        <v>0</v>
      </c>
      <c r="R110" s="84">
        <v>0</v>
      </c>
      <c r="S110" s="84">
        <v>1</v>
      </c>
      <c r="T110" s="84">
        <v>0</v>
      </c>
      <c r="U110" s="84">
        <v>0</v>
      </c>
      <c r="V110" s="84">
        <v>0</v>
      </c>
      <c r="W110" s="83"/>
      <c r="X110" s="83"/>
      <c r="Y110" s="83"/>
      <c r="Z110" s="54">
        <f t="shared" si="23"/>
        <v>3</v>
      </c>
      <c r="AA110" s="17"/>
      <c r="AC110" s="36" t="s">
        <v>86</v>
      </c>
      <c r="AD110" s="3" t="s">
        <v>160</v>
      </c>
    </row>
    <row r="111" spans="1:30" ht="13.5" customHeight="1" x14ac:dyDescent="0.25">
      <c r="A111" s="18"/>
      <c r="B111" s="48" t="s">
        <v>228</v>
      </c>
      <c r="C111" s="217" t="s">
        <v>240</v>
      </c>
      <c r="D111" s="217"/>
      <c r="E111" s="217"/>
      <c r="F111" s="217"/>
      <c r="G111" s="217"/>
      <c r="H111" s="217"/>
      <c r="I111" s="217"/>
      <c r="J111" s="217"/>
      <c r="K111" s="84">
        <v>0</v>
      </c>
      <c r="L111" s="84">
        <v>0</v>
      </c>
      <c r="M111" s="84">
        <v>0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1</v>
      </c>
      <c r="U111" s="84">
        <v>0</v>
      </c>
      <c r="V111" s="84">
        <v>0</v>
      </c>
      <c r="W111" s="83"/>
      <c r="X111" s="83"/>
      <c r="Y111" s="83"/>
      <c r="Z111" s="56">
        <f t="shared" si="23"/>
        <v>1</v>
      </c>
      <c r="AA111" s="17"/>
      <c r="AC111" s="36" t="s">
        <v>86</v>
      </c>
      <c r="AD111" s="3" t="s">
        <v>161</v>
      </c>
    </row>
    <row r="112" spans="1:30" ht="13.5" customHeight="1" x14ac:dyDescent="0.25">
      <c r="A112" s="18"/>
      <c r="B112" s="67"/>
      <c r="C112" s="224"/>
      <c r="D112" s="217"/>
      <c r="E112" s="217"/>
      <c r="F112" s="217"/>
      <c r="G112" s="217"/>
      <c r="H112" s="217"/>
      <c r="I112" s="217"/>
      <c r="J112" s="217"/>
      <c r="K112" s="67" t="s">
        <v>230</v>
      </c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17"/>
      <c r="AC112" s="36" t="s">
        <v>86</v>
      </c>
      <c r="AD112" s="3" t="s">
        <v>162</v>
      </c>
    </row>
    <row r="113" spans="1:34" ht="13.5" customHeight="1" x14ac:dyDescent="0.25">
      <c r="A113" s="18"/>
      <c r="B113" s="67"/>
      <c r="C113" s="224"/>
      <c r="D113" s="217"/>
      <c r="E113" s="217"/>
      <c r="F113" s="217"/>
      <c r="G113" s="217"/>
      <c r="H113" s="217"/>
      <c r="I113" s="217"/>
      <c r="J113" s="217"/>
      <c r="K113" s="67" t="s">
        <v>230</v>
      </c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17"/>
      <c r="AC113" s="36" t="s">
        <v>86</v>
      </c>
      <c r="AD113" s="3" t="s">
        <v>163</v>
      </c>
    </row>
    <row r="114" spans="1:34" ht="13.5" customHeight="1" x14ac:dyDescent="0.25">
      <c r="A114" s="18"/>
      <c r="B114" s="67"/>
      <c r="C114" s="224"/>
      <c r="D114" s="217"/>
      <c r="E114" s="217"/>
      <c r="F114" s="217"/>
      <c r="G114" s="217"/>
      <c r="H114" s="217"/>
      <c r="I114" s="217"/>
      <c r="J114" s="217"/>
      <c r="K114" s="67" t="s">
        <v>230</v>
      </c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17"/>
      <c r="AC114" s="1" t="s">
        <v>86</v>
      </c>
      <c r="AD114" s="3" t="s">
        <v>164</v>
      </c>
    </row>
    <row r="115" spans="1:34" ht="30" customHeight="1" x14ac:dyDescent="0.25">
      <c r="A115" s="19" t="s">
        <v>33</v>
      </c>
      <c r="B115" s="226" t="s">
        <v>353</v>
      </c>
      <c r="C115" s="228"/>
      <c r="D115" s="228"/>
      <c r="E115" s="228"/>
      <c r="F115" s="228"/>
      <c r="G115" s="228"/>
      <c r="H115" s="228"/>
      <c r="I115" s="228"/>
      <c r="J115" s="229"/>
      <c r="K115" s="56">
        <f t="shared" ref="K115:V115" si="24">SUM(K102:K114)</f>
        <v>13</v>
      </c>
      <c r="L115" s="56">
        <f t="shared" si="24"/>
        <v>10</v>
      </c>
      <c r="M115" s="56">
        <f t="shared" si="24"/>
        <v>14</v>
      </c>
      <c r="N115" s="56">
        <f t="shared" si="24"/>
        <v>26</v>
      </c>
      <c r="O115" s="56">
        <f t="shared" si="24"/>
        <v>31</v>
      </c>
      <c r="P115" s="56">
        <f t="shared" si="24"/>
        <v>29</v>
      </c>
      <c r="Q115" s="56">
        <f t="shared" si="24"/>
        <v>25</v>
      </c>
      <c r="R115" s="56">
        <f t="shared" si="24"/>
        <v>27</v>
      </c>
      <c r="S115" s="56">
        <f t="shared" si="24"/>
        <v>15</v>
      </c>
      <c r="T115" s="56">
        <f t="shared" si="24"/>
        <v>25</v>
      </c>
      <c r="U115" s="56">
        <f t="shared" si="24"/>
        <v>23</v>
      </c>
      <c r="V115" s="56">
        <f t="shared" si="24"/>
        <v>5</v>
      </c>
      <c r="W115" s="83"/>
      <c r="X115" s="83"/>
      <c r="Y115" s="83"/>
      <c r="Z115" s="56">
        <f>SUM(K115:Y115)</f>
        <v>243</v>
      </c>
      <c r="AC115"/>
      <c r="AD115" s="1" t="s">
        <v>185</v>
      </c>
    </row>
    <row r="116" spans="1:34" ht="15.75" customHeight="1" x14ac:dyDescent="0.25">
      <c r="AA116" s="1" t="s">
        <v>95</v>
      </c>
      <c r="AC116"/>
    </row>
    <row r="117" spans="1:34" ht="16.5" customHeight="1" x14ac:dyDescent="0.25">
      <c r="C117" s="193" t="s">
        <v>35</v>
      </c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3" t="s">
        <v>41</v>
      </c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AC117"/>
    </row>
    <row r="118" spans="1:34" ht="24" customHeight="1" x14ac:dyDescent="0.25">
      <c r="A118" s="23"/>
      <c r="B118" s="6"/>
      <c r="C118" s="230" t="s">
        <v>360</v>
      </c>
      <c r="D118" s="231"/>
      <c r="E118" s="231"/>
      <c r="F118" s="230" t="s">
        <v>361</v>
      </c>
      <c r="G118" s="231"/>
      <c r="H118" s="231"/>
      <c r="I118" s="230" t="s">
        <v>362</v>
      </c>
      <c r="J118" s="231"/>
      <c r="K118" s="230" t="s">
        <v>363</v>
      </c>
      <c r="L118" s="230" t="s">
        <v>364</v>
      </c>
      <c r="M118" s="231"/>
      <c r="N118" s="85" t="s">
        <v>360</v>
      </c>
      <c r="O118" s="86" t="s">
        <v>361</v>
      </c>
      <c r="P118" s="230" t="s">
        <v>362</v>
      </c>
      <c r="Q118" s="231"/>
      <c r="R118" s="230" t="s">
        <v>363</v>
      </c>
      <c r="S118" s="231"/>
      <c r="T118" s="230" t="s">
        <v>364</v>
      </c>
      <c r="U118" s="231"/>
      <c r="V118" s="230" t="s">
        <v>365</v>
      </c>
      <c r="W118" s="231"/>
      <c r="X118" s="87" t="s">
        <v>366</v>
      </c>
      <c r="Y118" s="88" t="s">
        <v>367</v>
      </c>
      <c r="AC118"/>
    </row>
    <row r="119" spans="1:34" ht="24" customHeight="1" x14ac:dyDescent="0.25">
      <c r="A119" s="24"/>
      <c r="B119" s="25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89" t="s">
        <v>368</v>
      </c>
      <c r="O119" s="90" t="s">
        <v>369</v>
      </c>
      <c r="P119" s="232" t="s">
        <v>370</v>
      </c>
      <c r="Q119" s="233"/>
      <c r="R119" s="232" t="s">
        <v>371</v>
      </c>
      <c r="S119" s="233"/>
      <c r="T119" s="232" t="s">
        <v>372</v>
      </c>
      <c r="U119" s="233"/>
      <c r="V119" s="232" t="s">
        <v>373</v>
      </c>
      <c r="W119" s="233"/>
      <c r="X119" s="91" t="s">
        <v>374</v>
      </c>
      <c r="Y119" s="92" t="s">
        <v>375</v>
      </c>
      <c r="AC119"/>
    </row>
    <row r="120" spans="1:34" ht="15" customHeight="1" x14ac:dyDescent="0.25">
      <c r="AC120"/>
    </row>
    <row r="121" spans="1:34" ht="16.5" customHeight="1" x14ac:dyDescent="0.25">
      <c r="A121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6"/>
      <c r="Y121" s="7"/>
      <c r="Z121" s="7"/>
      <c r="AA121" s="8"/>
      <c r="AC121"/>
      <c r="AD121" t="s">
        <v>335</v>
      </c>
      <c r="AH121" s="82" t="s">
        <v>357</v>
      </c>
    </row>
    <row r="122" spans="1:34" ht="22.5" customHeight="1" x14ac:dyDescent="0.25">
      <c r="J122" s="162" t="s">
        <v>1</v>
      </c>
      <c r="K122" s="162"/>
      <c r="L122" s="162"/>
      <c r="M122" s="162"/>
      <c r="N122" s="9" t="s">
        <v>327</v>
      </c>
      <c r="O122" s="9"/>
      <c r="P122" s="9"/>
      <c r="Q122" s="9"/>
      <c r="R122" s="9" t="s">
        <v>3</v>
      </c>
      <c r="S122" s="9"/>
      <c r="T122" s="9"/>
      <c r="U122" s="9" t="s">
        <v>326</v>
      </c>
      <c r="W122" s="9"/>
      <c r="X122" s="10"/>
      <c r="Y122" s="158" t="s">
        <v>84</v>
      </c>
      <c r="Z122" s="158"/>
      <c r="AC122"/>
      <c r="AH122" s="82" t="s">
        <v>356</v>
      </c>
    </row>
    <row r="123" spans="1:34" ht="22.5" customHeight="1" x14ac:dyDescent="0.25">
      <c r="J123" s="162" t="s">
        <v>2</v>
      </c>
      <c r="K123" s="162"/>
      <c r="L123" s="162"/>
      <c r="M123" s="162"/>
      <c r="N123" s="9" t="s">
        <v>326</v>
      </c>
      <c r="O123" s="9"/>
      <c r="P123" s="9"/>
      <c r="Q123" s="9"/>
      <c r="R123" s="9" t="s">
        <v>4</v>
      </c>
      <c r="S123" s="9"/>
      <c r="T123" s="9"/>
      <c r="U123" s="9" t="s">
        <v>325</v>
      </c>
      <c r="W123" s="9"/>
      <c r="X123" s="10"/>
      <c r="Y123" s="158"/>
      <c r="Z123" s="158"/>
      <c r="AC123"/>
    </row>
    <row r="124" spans="1:34" ht="22.5" customHeight="1" x14ac:dyDescent="0.25">
      <c r="J124" s="160"/>
      <c r="K124" s="160"/>
      <c r="L124" s="160"/>
      <c r="M124" s="160"/>
      <c r="N124" s="9"/>
      <c r="O124" s="9"/>
      <c r="P124" s="9"/>
      <c r="Q124" s="9"/>
      <c r="R124" s="9" t="s">
        <v>5</v>
      </c>
      <c r="S124" s="9"/>
      <c r="T124" s="9"/>
      <c r="U124" s="9" t="s">
        <v>328</v>
      </c>
      <c r="W124" s="9"/>
      <c r="Y124" s="165" t="s">
        <v>335</v>
      </c>
      <c r="Z124" s="165"/>
      <c r="AC124"/>
    </row>
    <row r="125" spans="1:34" ht="23.25" customHeight="1" x14ac:dyDescent="0.25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163"/>
      <c r="X125" s="163"/>
      <c r="Y125" s="163"/>
      <c r="Z125" s="163"/>
      <c r="AC125"/>
    </row>
    <row r="126" spans="1:34" ht="23.25" customHeight="1" x14ac:dyDescent="0.25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163"/>
      <c r="X126" s="163"/>
      <c r="Y126" s="163"/>
      <c r="Z126" s="163"/>
      <c r="AC126"/>
    </row>
    <row r="127" spans="1:34" ht="23.25" customHeight="1" x14ac:dyDescent="0.25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215" t="s">
        <v>336</v>
      </c>
      <c r="X127" s="215"/>
      <c r="Y127" s="215"/>
      <c r="Z127" s="215"/>
      <c r="AC127"/>
    </row>
    <row r="128" spans="1:34" ht="24.95" customHeight="1" x14ac:dyDescent="0.25">
      <c r="A128" s="47" t="s">
        <v>6</v>
      </c>
      <c r="B128" s="161" t="s">
        <v>7</v>
      </c>
      <c r="C128" s="161"/>
      <c r="D128" s="161"/>
      <c r="E128" s="161"/>
      <c r="F128" s="161"/>
      <c r="G128" s="161"/>
      <c r="H128" s="161"/>
      <c r="I128" s="161"/>
      <c r="J128" s="161"/>
      <c r="K128" s="161" t="s">
        <v>8</v>
      </c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C128"/>
    </row>
    <row r="129" spans="1:30" ht="48.75" customHeight="1" x14ac:dyDescent="0.25">
      <c r="A129" s="47" t="s">
        <v>54</v>
      </c>
      <c r="B129" s="169" t="s">
        <v>55</v>
      </c>
      <c r="C129" s="169"/>
      <c r="D129" s="169"/>
      <c r="E129" s="169"/>
      <c r="F129" s="169"/>
      <c r="G129" s="169"/>
      <c r="H129" s="169"/>
      <c r="I129" s="169"/>
      <c r="J129" s="169"/>
      <c r="K129" s="11" t="s">
        <v>188</v>
      </c>
      <c r="L129" s="11" t="s">
        <v>190</v>
      </c>
      <c r="M129" s="11" t="s">
        <v>192</v>
      </c>
      <c r="N129" s="11" t="s">
        <v>194</v>
      </c>
      <c r="O129" s="11" t="s">
        <v>196</v>
      </c>
      <c r="P129" s="11" t="s">
        <v>198</v>
      </c>
      <c r="Q129" s="11" t="s">
        <v>200</v>
      </c>
      <c r="R129" s="11" t="s">
        <v>202</v>
      </c>
      <c r="S129" s="11" t="s">
        <v>204</v>
      </c>
      <c r="T129" s="11" t="s">
        <v>206</v>
      </c>
      <c r="U129" s="11" t="s">
        <v>208</v>
      </c>
      <c r="V129" s="11" t="s">
        <v>210</v>
      </c>
      <c r="W129" s="83"/>
      <c r="X129" s="83"/>
      <c r="Y129" s="83"/>
      <c r="Z129" s="47" t="s">
        <v>211</v>
      </c>
      <c r="AC129"/>
      <c r="AD129" t="s">
        <v>186</v>
      </c>
    </row>
    <row r="130" spans="1:30" ht="12.75" customHeight="1" x14ac:dyDescent="0.25">
      <c r="A130" s="12" t="s">
        <v>10</v>
      </c>
      <c r="B130" s="204" t="s">
        <v>11</v>
      </c>
      <c r="C130" s="204"/>
      <c r="D130" s="204"/>
      <c r="E130" s="204"/>
      <c r="F130" s="204"/>
      <c r="G130" s="204"/>
      <c r="H130" s="204"/>
      <c r="I130" s="204"/>
      <c r="J130" s="204"/>
      <c r="K130" s="13" t="s">
        <v>12</v>
      </c>
      <c r="L130" s="13" t="s">
        <v>13</v>
      </c>
      <c r="M130" s="13" t="s">
        <v>14</v>
      </c>
      <c r="N130" s="13" t="s">
        <v>15</v>
      </c>
      <c r="O130" s="13" t="s">
        <v>16</v>
      </c>
      <c r="P130" s="13" t="s">
        <v>17</v>
      </c>
      <c r="Q130" s="13" t="s">
        <v>18</v>
      </c>
      <c r="R130" s="13" t="s">
        <v>19</v>
      </c>
      <c r="S130" s="13" t="s">
        <v>20</v>
      </c>
      <c r="T130" s="13" t="s">
        <v>21</v>
      </c>
      <c r="U130" s="13" t="s">
        <v>22</v>
      </c>
      <c r="V130" s="13" t="s">
        <v>23</v>
      </c>
      <c r="W130" s="13" t="s">
        <v>24</v>
      </c>
      <c r="X130" s="13" t="s">
        <v>25</v>
      </c>
      <c r="Y130" s="13" t="s">
        <v>26</v>
      </c>
      <c r="Z130" s="13" t="s">
        <v>27</v>
      </c>
      <c r="AC130"/>
      <c r="AD130" s="38"/>
    </row>
    <row r="131" spans="1:30" ht="15" customHeight="1" x14ac:dyDescent="0.25">
      <c r="A131" s="218" t="s">
        <v>56</v>
      </c>
      <c r="B131" s="218"/>
      <c r="C131" s="218"/>
      <c r="D131" s="218"/>
      <c r="E131" s="218"/>
      <c r="F131" s="218"/>
      <c r="G131" s="218"/>
      <c r="H131" s="218"/>
      <c r="I131" s="218"/>
      <c r="J131" s="218"/>
      <c r="K131" s="219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1"/>
      <c r="AC131"/>
      <c r="AD131" s="51"/>
    </row>
    <row r="132" spans="1:30" ht="30" customHeight="1" x14ac:dyDescent="0.25">
      <c r="A132" s="15" t="s">
        <v>57</v>
      </c>
      <c r="B132" s="16" t="s">
        <v>216</v>
      </c>
      <c r="C132" s="222" t="s">
        <v>241</v>
      </c>
      <c r="D132" s="222"/>
      <c r="E132" s="222"/>
      <c r="F132" s="222"/>
      <c r="G132" s="222"/>
      <c r="H132" s="222"/>
      <c r="I132" s="222"/>
      <c r="J132" s="223"/>
      <c r="K132" s="84">
        <v>20</v>
      </c>
      <c r="L132" s="84">
        <v>13</v>
      </c>
      <c r="M132" s="84">
        <v>18</v>
      </c>
      <c r="N132" s="84">
        <v>15</v>
      </c>
      <c r="O132" s="84">
        <v>19</v>
      </c>
      <c r="P132" s="84">
        <v>19</v>
      </c>
      <c r="Q132" s="84">
        <v>17</v>
      </c>
      <c r="R132" s="84">
        <v>16</v>
      </c>
      <c r="S132" s="84">
        <v>19</v>
      </c>
      <c r="T132" s="84">
        <v>15</v>
      </c>
      <c r="U132" s="84">
        <v>25</v>
      </c>
      <c r="V132" s="84">
        <v>24</v>
      </c>
      <c r="W132" s="83"/>
      <c r="X132" s="83"/>
      <c r="Y132" s="83"/>
      <c r="Z132" s="54">
        <f t="shared" ref="Z132:Z140" si="25">SUM(K132:Y132)</f>
        <v>220</v>
      </c>
      <c r="AA132" s="17"/>
      <c r="AC132" s="36" t="s">
        <v>86</v>
      </c>
      <c r="AD132" s="3" t="s">
        <v>139</v>
      </c>
    </row>
    <row r="133" spans="1:30" ht="13.9" customHeight="1" x14ac:dyDescent="0.25">
      <c r="A133" s="15" t="s">
        <v>58</v>
      </c>
      <c r="B133" s="48" t="s">
        <v>99</v>
      </c>
      <c r="C133" s="217" t="s">
        <v>242</v>
      </c>
      <c r="D133" s="217"/>
      <c r="E133" s="217"/>
      <c r="F133" s="217"/>
      <c r="G133" s="217"/>
      <c r="H133" s="217"/>
      <c r="I133" s="217"/>
      <c r="J133" s="217"/>
      <c r="K133" s="84">
        <v>13</v>
      </c>
      <c r="L133" s="84">
        <v>8</v>
      </c>
      <c r="M133" s="84">
        <v>13</v>
      </c>
      <c r="N133" s="84">
        <v>8</v>
      </c>
      <c r="O133" s="84">
        <v>8</v>
      </c>
      <c r="P133" s="84">
        <v>14</v>
      </c>
      <c r="Q133" s="84">
        <v>34</v>
      </c>
      <c r="R133" s="84">
        <v>36</v>
      </c>
      <c r="S133" s="84">
        <v>18</v>
      </c>
      <c r="T133" s="84">
        <v>9</v>
      </c>
      <c r="U133" s="84">
        <v>28</v>
      </c>
      <c r="V133" s="84">
        <v>13</v>
      </c>
      <c r="W133" s="83"/>
      <c r="X133" s="83"/>
      <c r="Y133" s="83"/>
      <c r="Z133" s="54">
        <f t="shared" si="25"/>
        <v>202</v>
      </c>
      <c r="AA133" s="17"/>
      <c r="AC133" s="36" t="s">
        <v>86</v>
      </c>
      <c r="AD133" s="3" t="s">
        <v>140</v>
      </c>
    </row>
    <row r="134" spans="1:30" ht="13.9" customHeight="1" x14ac:dyDescent="0.25">
      <c r="A134" s="15"/>
      <c r="B134" s="48" t="s">
        <v>214</v>
      </c>
      <c r="C134" s="217" t="s">
        <v>243</v>
      </c>
      <c r="D134" s="217"/>
      <c r="E134" s="217"/>
      <c r="F134" s="217"/>
      <c r="G134" s="217"/>
      <c r="H134" s="217"/>
      <c r="I134" s="217"/>
      <c r="J134" s="217"/>
      <c r="K134" s="84">
        <v>6</v>
      </c>
      <c r="L134" s="84">
        <v>8</v>
      </c>
      <c r="M134" s="84">
        <v>5</v>
      </c>
      <c r="N134" s="84">
        <v>13</v>
      </c>
      <c r="O134" s="84">
        <v>12</v>
      </c>
      <c r="P134" s="84">
        <v>5</v>
      </c>
      <c r="Q134" s="84">
        <v>9</v>
      </c>
      <c r="R134" s="84">
        <v>6</v>
      </c>
      <c r="S134" s="84">
        <v>16</v>
      </c>
      <c r="T134" s="84">
        <v>35</v>
      </c>
      <c r="U134" s="84">
        <v>14</v>
      </c>
      <c r="V134" s="84">
        <v>24</v>
      </c>
      <c r="W134" s="83"/>
      <c r="X134" s="83"/>
      <c r="Y134" s="83"/>
      <c r="Z134" s="54">
        <f t="shared" si="25"/>
        <v>153</v>
      </c>
      <c r="AA134" s="17"/>
      <c r="AC134" s="36" t="s">
        <v>86</v>
      </c>
      <c r="AD134" s="3" t="s">
        <v>141</v>
      </c>
    </row>
    <row r="135" spans="1:30" ht="13.9" customHeight="1" x14ac:dyDescent="0.25">
      <c r="A135" s="15"/>
      <c r="B135" s="48" t="s">
        <v>216</v>
      </c>
      <c r="C135" s="217" t="s">
        <v>244</v>
      </c>
      <c r="D135" s="217"/>
      <c r="E135" s="217"/>
      <c r="F135" s="217"/>
      <c r="G135" s="217"/>
      <c r="H135" s="217"/>
      <c r="I135" s="217"/>
      <c r="J135" s="217"/>
      <c r="K135" s="84">
        <v>0</v>
      </c>
      <c r="L135" s="84">
        <v>2</v>
      </c>
      <c r="M135" s="84">
        <v>0</v>
      </c>
      <c r="N135" s="84">
        <v>4</v>
      </c>
      <c r="O135" s="84">
        <v>0</v>
      </c>
      <c r="P135" s="84">
        <v>0</v>
      </c>
      <c r="Q135" s="84">
        <v>0</v>
      </c>
      <c r="R135" s="84">
        <v>3</v>
      </c>
      <c r="S135" s="84">
        <v>0</v>
      </c>
      <c r="T135" s="84">
        <v>1</v>
      </c>
      <c r="U135" s="84">
        <v>1</v>
      </c>
      <c r="V135" s="84">
        <v>4</v>
      </c>
      <c r="W135" s="83"/>
      <c r="X135" s="83"/>
      <c r="Y135" s="83"/>
      <c r="Z135" s="54">
        <f t="shared" si="25"/>
        <v>15</v>
      </c>
      <c r="AA135" s="17"/>
      <c r="AC135" s="36" t="s">
        <v>86</v>
      </c>
      <c r="AD135" s="3" t="s">
        <v>142</v>
      </c>
    </row>
    <row r="136" spans="1:30" ht="15" customHeight="1" x14ac:dyDescent="0.25">
      <c r="A136" s="15"/>
      <c r="B136" s="48" t="s">
        <v>218</v>
      </c>
      <c r="C136" s="217" t="s">
        <v>245</v>
      </c>
      <c r="D136" s="217"/>
      <c r="E136" s="217"/>
      <c r="F136" s="217"/>
      <c r="G136" s="217"/>
      <c r="H136" s="217"/>
      <c r="I136" s="217"/>
      <c r="J136" s="217"/>
      <c r="K136" s="84">
        <v>6</v>
      </c>
      <c r="L136" s="84">
        <v>8</v>
      </c>
      <c r="M136" s="84">
        <v>9</v>
      </c>
      <c r="N136" s="84">
        <v>21</v>
      </c>
      <c r="O136" s="84">
        <v>19</v>
      </c>
      <c r="P136" s="84">
        <v>20</v>
      </c>
      <c r="Q136" s="84">
        <v>5</v>
      </c>
      <c r="R136" s="84">
        <v>2</v>
      </c>
      <c r="S136" s="84">
        <v>5</v>
      </c>
      <c r="T136" s="84">
        <v>9</v>
      </c>
      <c r="U136" s="84">
        <v>7</v>
      </c>
      <c r="V136" s="84">
        <v>8</v>
      </c>
      <c r="W136" s="83"/>
      <c r="X136" s="83"/>
      <c r="Y136" s="83"/>
      <c r="Z136" s="54">
        <f t="shared" si="25"/>
        <v>119</v>
      </c>
      <c r="AA136" s="17"/>
      <c r="AC136" s="36" t="s">
        <v>86</v>
      </c>
      <c r="AD136" s="3" t="s">
        <v>143</v>
      </c>
    </row>
    <row r="137" spans="1:30" ht="15" customHeight="1" x14ac:dyDescent="0.25">
      <c r="A137" s="15"/>
      <c r="B137" s="48" t="s">
        <v>220</v>
      </c>
      <c r="C137" s="217" t="s">
        <v>246</v>
      </c>
      <c r="D137" s="217"/>
      <c r="E137" s="217"/>
      <c r="F137" s="217"/>
      <c r="G137" s="217"/>
      <c r="H137" s="217"/>
      <c r="I137" s="217"/>
      <c r="J137" s="217"/>
      <c r="K137" s="84">
        <v>0</v>
      </c>
      <c r="L137" s="84">
        <v>1</v>
      </c>
      <c r="M137" s="84">
        <v>1</v>
      </c>
      <c r="N137" s="84">
        <v>0</v>
      </c>
      <c r="O137" s="84">
        <v>1</v>
      </c>
      <c r="P137" s="84">
        <v>4</v>
      </c>
      <c r="Q137" s="84">
        <v>0</v>
      </c>
      <c r="R137" s="84">
        <v>0</v>
      </c>
      <c r="S137" s="84">
        <v>3</v>
      </c>
      <c r="T137" s="84">
        <v>0</v>
      </c>
      <c r="U137" s="84">
        <v>1</v>
      </c>
      <c r="V137" s="84">
        <v>0</v>
      </c>
      <c r="W137" s="83"/>
      <c r="X137" s="83"/>
      <c r="Y137" s="83"/>
      <c r="Z137" s="54">
        <f t="shared" si="25"/>
        <v>11</v>
      </c>
      <c r="AA137" s="17"/>
      <c r="AC137" s="36" t="s">
        <v>86</v>
      </c>
      <c r="AD137" s="3" t="s">
        <v>144</v>
      </c>
    </row>
    <row r="138" spans="1:30" ht="15" customHeight="1" x14ac:dyDescent="0.25">
      <c r="A138" s="15"/>
      <c r="B138" s="48" t="s">
        <v>222</v>
      </c>
      <c r="C138" s="217" t="s">
        <v>247</v>
      </c>
      <c r="D138" s="217"/>
      <c r="E138" s="217"/>
      <c r="F138" s="217"/>
      <c r="G138" s="217"/>
      <c r="H138" s="217"/>
      <c r="I138" s="217"/>
      <c r="J138" s="217"/>
      <c r="K138" s="84">
        <v>0</v>
      </c>
      <c r="L138" s="84">
        <v>1</v>
      </c>
      <c r="M138" s="84">
        <v>0</v>
      </c>
      <c r="N138" s="84">
        <v>3</v>
      </c>
      <c r="O138" s="84">
        <v>1</v>
      </c>
      <c r="P138" s="84">
        <v>1</v>
      </c>
      <c r="Q138" s="84">
        <v>0</v>
      </c>
      <c r="R138" s="84">
        <v>1</v>
      </c>
      <c r="S138" s="84">
        <v>0</v>
      </c>
      <c r="T138" s="84">
        <v>0</v>
      </c>
      <c r="U138" s="84">
        <v>0</v>
      </c>
      <c r="V138" s="84">
        <v>0</v>
      </c>
      <c r="W138" s="83"/>
      <c r="X138" s="83"/>
      <c r="Y138" s="83"/>
      <c r="Z138" s="54">
        <f t="shared" si="25"/>
        <v>7</v>
      </c>
      <c r="AA138" s="17"/>
      <c r="AC138" s="36" t="s">
        <v>86</v>
      </c>
      <c r="AD138" s="3" t="s">
        <v>145</v>
      </c>
    </row>
    <row r="139" spans="1:30" ht="15" customHeight="1" x14ac:dyDescent="0.25">
      <c r="A139" s="15"/>
      <c r="B139" s="48" t="s">
        <v>224</v>
      </c>
      <c r="C139" s="217" t="s">
        <v>248</v>
      </c>
      <c r="D139" s="217"/>
      <c r="E139" s="217"/>
      <c r="F139" s="217"/>
      <c r="G139" s="217"/>
      <c r="H139" s="217"/>
      <c r="I139" s="217"/>
      <c r="J139" s="217"/>
      <c r="K139" s="84">
        <v>7</v>
      </c>
      <c r="L139" s="84">
        <v>4</v>
      </c>
      <c r="M139" s="84">
        <v>4</v>
      </c>
      <c r="N139" s="84">
        <v>10</v>
      </c>
      <c r="O139" s="84">
        <v>2</v>
      </c>
      <c r="P139" s="84">
        <v>6</v>
      </c>
      <c r="Q139" s="84">
        <v>6</v>
      </c>
      <c r="R139" s="84">
        <v>1</v>
      </c>
      <c r="S139" s="84">
        <v>0</v>
      </c>
      <c r="T139" s="84">
        <v>0</v>
      </c>
      <c r="U139" s="84">
        <v>3</v>
      </c>
      <c r="V139" s="84">
        <v>3</v>
      </c>
      <c r="W139" s="83"/>
      <c r="X139" s="83"/>
      <c r="Y139" s="83"/>
      <c r="Z139" s="54">
        <f t="shared" si="25"/>
        <v>46</v>
      </c>
      <c r="AA139" s="17"/>
      <c r="AC139" s="36" t="s">
        <v>86</v>
      </c>
      <c r="AD139" s="3" t="s">
        <v>146</v>
      </c>
    </row>
    <row r="140" spans="1:30" ht="15" customHeight="1" x14ac:dyDescent="0.25">
      <c r="A140" s="15"/>
      <c r="B140" s="48" t="s">
        <v>226</v>
      </c>
      <c r="C140" s="217" t="s">
        <v>249</v>
      </c>
      <c r="D140" s="217"/>
      <c r="E140" s="217"/>
      <c r="F140" s="217"/>
      <c r="G140" s="217"/>
      <c r="H140" s="217"/>
      <c r="I140" s="217"/>
      <c r="J140" s="217"/>
      <c r="K140" s="84">
        <v>1</v>
      </c>
      <c r="L140" s="84">
        <v>7</v>
      </c>
      <c r="M140" s="84">
        <v>5</v>
      </c>
      <c r="N140" s="84">
        <v>0</v>
      </c>
      <c r="O140" s="84">
        <v>10</v>
      </c>
      <c r="P140" s="84">
        <v>3</v>
      </c>
      <c r="Q140" s="84">
        <v>4</v>
      </c>
      <c r="R140" s="84">
        <v>3</v>
      </c>
      <c r="S140" s="84">
        <v>6</v>
      </c>
      <c r="T140" s="84">
        <v>11</v>
      </c>
      <c r="U140" s="84">
        <v>0</v>
      </c>
      <c r="V140" s="84">
        <v>0</v>
      </c>
      <c r="W140" s="83"/>
      <c r="X140" s="83"/>
      <c r="Y140" s="83"/>
      <c r="Z140" s="54">
        <f t="shared" si="25"/>
        <v>50</v>
      </c>
      <c r="AA140" s="17"/>
      <c r="AC140" s="36" t="s">
        <v>86</v>
      </c>
      <c r="AD140" s="3" t="s">
        <v>147</v>
      </c>
    </row>
    <row r="141" spans="1:30" ht="15" customHeight="1" x14ac:dyDescent="0.25">
      <c r="A141" s="15"/>
      <c r="B141" s="68"/>
      <c r="C141" s="224"/>
      <c r="D141" s="217"/>
      <c r="E141" s="217"/>
      <c r="F141" s="217"/>
      <c r="G141" s="217"/>
      <c r="H141" s="217"/>
      <c r="I141" s="217"/>
      <c r="J141" s="217"/>
      <c r="K141" s="68" t="s">
        <v>230</v>
      </c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17"/>
      <c r="AC141" s="36" t="s">
        <v>86</v>
      </c>
      <c r="AD141" s="3" t="s">
        <v>148</v>
      </c>
    </row>
    <row r="142" spans="1:30" ht="15" customHeight="1" x14ac:dyDescent="0.25">
      <c r="A142" s="15"/>
      <c r="B142" s="68"/>
      <c r="C142" s="224"/>
      <c r="D142" s="217"/>
      <c r="E142" s="217"/>
      <c r="F142" s="217"/>
      <c r="G142" s="217"/>
      <c r="H142" s="217"/>
      <c r="I142" s="217"/>
      <c r="J142" s="217"/>
      <c r="K142" s="68" t="s">
        <v>230</v>
      </c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17"/>
      <c r="AC142" s="36" t="s">
        <v>86</v>
      </c>
      <c r="AD142" s="3" t="s">
        <v>149</v>
      </c>
    </row>
    <row r="143" spans="1:30" ht="15" customHeight="1" x14ac:dyDescent="0.25">
      <c r="A143" s="18"/>
      <c r="B143" s="68"/>
      <c r="C143" s="224"/>
      <c r="D143" s="217"/>
      <c r="E143" s="217"/>
      <c r="F143" s="217"/>
      <c r="G143" s="217"/>
      <c r="H143" s="217"/>
      <c r="I143" s="217"/>
      <c r="J143" s="217"/>
      <c r="K143" s="68" t="s">
        <v>230</v>
      </c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17"/>
      <c r="AC143" s="36" t="s">
        <v>86</v>
      </c>
      <c r="AD143" s="3" t="s">
        <v>150</v>
      </c>
    </row>
    <row r="144" spans="1:30" ht="15" customHeight="1" x14ac:dyDescent="0.25">
      <c r="A144" s="18"/>
      <c r="B144" s="68"/>
      <c r="C144" s="224"/>
      <c r="D144" s="217"/>
      <c r="E144" s="217"/>
      <c r="F144" s="217"/>
      <c r="G144" s="217"/>
      <c r="H144" s="217"/>
      <c r="I144" s="217"/>
      <c r="J144" s="217"/>
      <c r="K144" s="68" t="s">
        <v>230</v>
      </c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17"/>
      <c r="AC144" s="36" t="s">
        <v>86</v>
      </c>
      <c r="AD144" s="3" t="s">
        <v>151</v>
      </c>
    </row>
    <row r="145" spans="1:30" ht="30" customHeight="1" x14ac:dyDescent="0.25">
      <c r="A145" s="19" t="s">
        <v>33</v>
      </c>
      <c r="B145" s="225" t="s">
        <v>353</v>
      </c>
      <c r="C145" s="226"/>
      <c r="D145" s="226"/>
      <c r="E145" s="226"/>
      <c r="F145" s="226"/>
      <c r="G145" s="226"/>
      <c r="H145" s="226"/>
      <c r="I145" s="226"/>
      <c r="J145" s="227"/>
      <c r="K145" s="56">
        <f t="shared" ref="K145:V145" si="26">SUM(K132:K144)</f>
        <v>53</v>
      </c>
      <c r="L145" s="56">
        <f t="shared" si="26"/>
        <v>52</v>
      </c>
      <c r="M145" s="56">
        <f t="shared" si="26"/>
        <v>55</v>
      </c>
      <c r="N145" s="56">
        <f t="shared" si="26"/>
        <v>74</v>
      </c>
      <c r="O145" s="56">
        <f t="shared" si="26"/>
        <v>72</v>
      </c>
      <c r="P145" s="56">
        <f t="shared" si="26"/>
        <v>72</v>
      </c>
      <c r="Q145" s="56">
        <f t="shared" si="26"/>
        <v>75</v>
      </c>
      <c r="R145" s="56">
        <f t="shared" si="26"/>
        <v>68</v>
      </c>
      <c r="S145" s="56">
        <f t="shared" si="26"/>
        <v>67</v>
      </c>
      <c r="T145" s="56">
        <f t="shared" si="26"/>
        <v>80</v>
      </c>
      <c r="U145" s="56">
        <f t="shared" si="26"/>
        <v>79</v>
      </c>
      <c r="V145" s="56">
        <f t="shared" si="26"/>
        <v>76</v>
      </c>
      <c r="W145" s="83"/>
      <c r="X145" s="83"/>
      <c r="Y145" s="83"/>
      <c r="Z145" s="56">
        <f t="shared" ref="Z145:Z155" si="27">SUM(K145:Y145)</f>
        <v>823</v>
      </c>
      <c r="AC145" s="36"/>
      <c r="AD145" s="1" t="s">
        <v>185</v>
      </c>
    </row>
    <row r="146" spans="1:30" ht="30" customHeight="1" x14ac:dyDescent="0.25">
      <c r="A146" s="20" t="s">
        <v>57</v>
      </c>
      <c r="B146" s="21" t="s">
        <v>218</v>
      </c>
      <c r="C146" s="222" t="s">
        <v>250</v>
      </c>
      <c r="D146" s="222"/>
      <c r="E146" s="222"/>
      <c r="F146" s="222"/>
      <c r="G146" s="222"/>
      <c r="H146" s="222"/>
      <c r="I146" s="222"/>
      <c r="J146" s="223"/>
      <c r="K146" s="84">
        <v>7</v>
      </c>
      <c r="L146" s="84">
        <v>2</v>
      </c>
      <c r="M146" s="84">
        <v>4</v>
      </c>
      <c r="N146" s="84">
        <v>6</v>
      </c>
      <c r="O146" s="84">
        <v>5</v>
      </c>
      <c r="P146" s="84">
        <v>6</v>
      </c>
      <c r="Q146" s="84">
        <v>5</v>
      </c>
      <c r="R146" s="84">
        <v>8</v>
      </c>
      <c r="S146" s="84">
        <v>7</v>
      </c>
      <c r="T146" s="84">
        <v>1</v>
      </c>
      <c r="U146" s="84">
        <v>5</v>
      </c>
      <c r="V146" s="84">
        <v>7</v>
      </c>
      <c r="W146" s="83"/>
      <c r="X146" s="83"/>
      <c r="Y146" s="83"/>
      <c r="Z146" s="54">
        <f t="shared" si="27"/>
        <v>63</v>
      </c>
      <c r="AA146" s="17"/>
      <c r="AC146" s="36" t="s">
        <v>86</v>
      </c>
      <c r="AD146" s="3" t="s">
        <v>152</v>
      </c>
    </row>
    <row r="147" spans="1:30" ht="13.9" customHeight="1" x14ac:dyDescent="0.25">
      <c r="A147" s="22" t="s">
        <v>58</v>
      </c>
      <c r="B147" s="48" t="s">
        <v>99</v>
      </c>
      <c r="C147" s="217" t="s">
        <v>251</v>
      </c>
      <c r="D147" s="217"/>
      <c r="E147" s="217"/>
      <c r="F147" s="217"/>
      <c r="G147" s="217"/>
      <c r="H147" s="217"/>
      <c r="I147" s="217"/>
      <c r="J147" s="217"/>
      <c r="K147" s="84">
        <v>4</v>
      </c>
      <c r="L147" s="84">
        <v>7</v>
      </c>
      <c r="M147" s="84">
        <v>3</v>
      </c>
      <c r="N147" s="84">
        <v>3</v>
      </c>
      <c r="O147" s="84">
        <v>0</v>
      </c>
      <c r="P147" s="84">
        <v>0</v>
      </c>
      <c r="Q147" s="84">
        <v>4</v>
      </c>
      <c r="R147" s="84">
        <v>7</v>
      </c>
      <c r="S147" s="84">
        <v>4</v>
      </c>
      <c r="T147" s="84">
        <v>6</v>
      </c>
      <c r="U147" s="84">
        <v>22</v>
      </c>
      <c r="V147" s="84">
        <v>9</v>
      </c>
      <c r="W147" s="83"/>
      <c r="X147" s="83"/>
      <c r="Y147" s="83"/>
      <c r="Z147" s="54">
        <f t="shared" si="27"/>
        <v>69</v>
      </c>
      <c r="AA147" s="17"/>
      <c r="AC147" s="36" t="s">
        <v>86</v>
      </c>
      <c r="AD147" s="3" t="s">
        <v>153</v>
      </c>
    </row>
    <row r="148" spans="1:30" ht="13.9" customHeight="1" x14ac:dyDescent="0.25">
      <c r="A148" s="18"/>
      <c r="B148" s="48" t="s">
        <v>214</v>
      </c>
      <c r="C148" s="217" t="s">
        <v>252</v>
      </c>
      <c r="D148" s="217"/>
      <c r="E148" s="217"/>
      <c r="F148" s="217"/>
      <c r="G148" s="217"/>
      <c r="H148" s="217"/>
      <c r="I148" s="217"/>
      <c r="J148" s="217"/>
      <c r="K148" s="84">
        <v>2</v>
      </c>
      <c r="L148" s="84">
        <v>1</v>
      </c>
      <c r="M148" s="84">
        <v>0</v>
      </c>
      <c r="N148" s="84">
        <v>0</v>
      </c>
      <c r="O148" s="84">
        <v>1</v>
      </c>
      <c r="P148" s="84">
        <v>0</v>
      </c>
      <c r="Q148" s="84">
        <v>0</v>
      </c>
      <c r="R148" s="84">
        <v>1</v>
      </c>
      <c r="S148" s="84">
        <v>0</v>
      </c>
      <c r="T148" s="84">
        <v>0</v>
      </c>
      <c r="U148" s="84">
        <v>1</v>
      </c>
      <c r="V148" s="84">
        <v>1</v>
      </c>
      <c r="W148" s="83"/>
      <c r="X148" s="83"/>
      <c r="Y148" s="83"/>
      <c r="Z148" s="54">
        <f t="shared" si="27"/>
        <v>7</v>
      </c>
      <c r="AA148" s="17"/>
      <c r="AC148" s="36" t="s">
        <v>86</v>
      </c>
      <c r="AD148" s="3" t="s">
        <v>154</v>
      </c>
    </row>
    <row r="149" spans="1:30" ht="13.9" customHeight="1" x14ac:dyDescent="0.25">
      <c r="A149" s="18"/>
      <c r="B149" s="48" t="s">
        <v>216</v>
      </c>
      <c r="C149" s="217" t="s">
        <v>253</v>
      </c>
      <c r="D149" s="217"/>
      <c r="E149" s="217"/>
      <c r="F149" s="217"/>
      <c r="G149" s="217"/>
      <c r="H149" s="217"/>
      <c r="I149" s="217"/>
      <c r="J149" s="217"/>
      <c r="K149" s="84">
        <v>4</v>
      </c>
      <c r="L149" s="84">
        <v>2</v>
      </c>
      <c r="M149" s="84">
        <v>1</v>
      </c>
      <c r="N149" s="84">
        <v>6</v>
      </c>
      <c r="O149" s="84">
        <v>3</v>
      </c>
      <c r="P149" s="84">
        <v>2</v>
      </c>
      <c r="Q149" s="84">
        <v>5</v>
      </c>
      <c r="R149" s="84">
        <v>0</v>
      </c>
      <c r="S149" s="84">
        <v>0</v>
      </c>
      <c r="T149" s="84">
        <v>4</v>
      </c>
      <c r="U149" s="84">
        <v>1</v>
      </c>
      <c r="V149" s="84">
        <v>1</v>
      </c>
      <c r="W149" s="83"/>
      <c r="X149" s="83"/>
      <c r="Y149" s="83"/>
      <c r="Z149" s="54">
        <f t="shared" si="27"/>
        <v>29</v>
      </c>
      <c r="AA149" s="17"/>
      <c r="AC149" s="36" t="s">
        <v>86</v>
      </c>
      <c r="AD149" s="3" t="s">
        <v>155</v>
      </c>
    </row>
    <row r="150" spans="1:30" ht="13.5" customHeight="1" x14ac:dyDescent="0.25">
      <c r="A150" s="18"/>
      <c r="B150" s="48" t="s">
        <v>218</v>
      </c>
      <c r="C150" s="217" t="s">
        <v>254</v>
      </c>
      <c r="D150" s="217"/>
      <c r="E150" s="217"/>
      <c r="F150" s="217"/>
      <c r="G150" s="217"/>
      <c r="H150" s="217"/>
      <c r="I150" s="217"/>
      <c r="J150" s="217"/>
      <c r="K150" s="84">
        <v>0</v>
      </c>
      <c r="L150" s="84">
        <v>0</v>
      </c>
      <c r="M150" s="84">
        <v>1</v>
      </c>
      <c r="N150" s="84">
        <v>0</v>
      </c>
      <c r="O150" s="84">
        <v>0</v>
      </c>
      <c r="P150" s="84">
        <v>0</v>
      </c>
      <c r="Q150" s="84">
        <v>0</v>
      </c>
      <c r="R150" s="84">
        <v>0</v>
      </c>
      <c r="S150" s="84">
        <v>0</v>
      </c>
      <c r="T150" s="84">
        <v>0</v>
      </c>
      <c r="U150" s="84">
        <v>2</v>
      </c>
      <c r="V150" s="84">
        <v>0</v>
      </c>
      <c r="W150" s="83"/>
      <c r="X150" s="83"/>
      <c r="Y150" s="83"/>
      <c r="Z150" s="54">
        <f t="shared" si="27"/>
        <v>3</v>
      </c>
      <c r="AA150" s="17"/>
      <c r="AC150" s="36" t="s">
        <v>86</v>
      </c>
      <c r="AD150" s="3" t="s">
        <v>156</v>
      </c>
    </row>
    <row r="151" spans="1:30" ht="13.5" customHeight="1" x14ac:dyDescent="0.25">
      <c r="A151" s="18"/>
      <c r="B151" s="48" t="s">
        <v>220</v>
      </c>
      <c r="C151" s="217" t="s">
        <v>255</v>
      </c>
      <c r="D151" s="217"/>
      <c r="E151" s="217"/>
      <c r="F151" s="217"/>
      <c r="G151" s="217"/>
      <c r="H151" s="217"/>
      <c r="I151" s="217"/>
      <c r="J151" s="217"/>
      <c r="K151" s="84">
        <v>0</v>
      </c>
      <c r="L151" s="84">
        <v>0</v>
      </c>
      <c r="M151" s="84">
        <v>0</v>
      </c>
      <c r="N151" s="84">
        <v>1</v>
      </c>
      <c r="O151" s="84">
        <v>1</v>
      </c>
      <c r="P151" s="84">
        <v>0</v>
      </c>
      <c r="Q151" s="84">
        <v>0</v>
      </c>
      <c r="R151" s="84">
        <v>0</v>
      </c>
      <c r="S151" s="84">
        <v>0</v>
      </c>
      <c r="T151" s="84">
        <v>0</v>
      </c>
      <c r="U151" s="84">
        <v>1</v>
      </c>
      <c r="V151" s="84">
        <v>0</v>
      </c>
      <c r="W151" s="83"/>
      <c r="X151" s="83"/>
      <c r="Y151" s="83"/>
      <c r="Z151" s="54">
        <f t="shared" si="27"/>
        <v>3</v>
      </c>
      <c r="AA151" s="17"/>
      <c r="AC151" s="36" t="s">
        <v>86</v>
      </c>
      <c r="AD151" s="3" t="s">
        <v>157</v>
      </c>
    </row>
    <row r="152" spans="1:30" ht="13.5" customHeight="1" x14ac:dyDescent="0.25">
      <c r="A152" s="18"/>
      <c r="B152" s="48" t="s">
        <v>222</v>
      </c>
      <c r="C152" s="217" t="s">
        <v>256</v>
      </c>
      <c r="D152" s="217"/>
      <c r="E152" s="217"/>
      <c r="F152" s="217"/>
      <c r="G152" s="217"/>
      <c r="H152" s="217"/>
      <c r="I152" s="217"/>
      <c r="J152" s="217"/>
      <c r="K152" s="84">
        <v>0</v>
      </c>
      <c r="L152" s="84">
        <v>0</v>
      </c>
      <c r="M152" s="84">
        <v>1</v>
      </c>
      <c r="N152" s="84">
        <v>0</v>
      </c>
      <c r="O152" s="84">
        <v>1</v>
      </c>
      <c r="P152" s="84">
        <v>0</v>
      </c>
      <c r="Q152" s="84">
        <v>0</v>
      </c>
      <c r="R152" s="84">
        <v>0</v>
      </c>
      <c r="S152" s="84">
        <v>0</v>
      </c>
      <c r="T152" s="84">
        <v>0</v>
      </c>
      <c r="U152" s="84">
        <v>0</v>
      </c>
      <c r="V152" s="84">
        <v>0</v>
      </c>
      <c r="W152" s="83"/>
      <c r="X152" s="83"/>
      <c r="Y152" s="83"/>
      <c r="Z152" s="54">
        <f t="shared" si="27"/>
        <v>2</v>
      </c>
      <c r="AA152" s="17"/>
      <c r="AC152" s="36" t="s">
        <v>86</v>
      </c>
      <c r="AD152" s="3" t="s">
        <v>158</v>
      </c>
    </row>
    <row r="153" spans="1:30" ht="13.5" customHeight="1" x14ac:dyDescent="0.25">
      <c r="A153" s="18"/>
      <c r="B153" s="48" t="s">
        <v>224</v>
      </c>
      <c r="C153" s="217" t="s">
        <v>257</v>
      </c>
      <c r="D153" s="217"/>
      <c r="E153" s="217"/>
      <c r="F153" s="217"/>
      <c r="G153" s="217"/>
      <c r="H153" s="217"/>
      <c r="I153" s="217"/>
      <c r="J153" s="217"/>
      <c r="K153" s="84">
        <v>1</v>
      </c>
      <c r="L153" s="84">
        <v>0</v>
      </c>
      <c r="M153" s="84">
        <v>0</v>
      </c>
      <c r="N153" s="84">
        <v>0</v>
      </c>
      <c r="O153" s="84">
        <v>1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3"/>
      <c r="X153" s="83"/>
      <c r="Y153" s="83"/>
      <c r="Z153" s="54">
        <f t="shared" si="27"/>
        <v>2</v>
      </c>
      <c r="AA153" s="17"/>
      <c r="AC153" s="36" t="s">
        <v>86</v>
      </c>
      <c r="AD153" s="3" t="s">
        <v>159</v>
      </c>
    </row>
    <row r="154" spans="1:30" ht="13.5" customHeight="1" x14ac:dyDescent="0.25">
      <c r="A154" s="18"/>
      <c r="B154" s="48" t="s">
        <v>226</v>
      </c>
      <c r="C154" s="217" t="s">
        <v>258</v>
      </c>
      <c r="D154" s="217"/>
      <c r="E154" s="217"/>
      <c r="F154" s="217"/>
      <c r="G154" s="217"/>
      <c r="H154" s="217"/>
      <c r="I154" s="217"/>
      <c r="J154" s="217"/>
      <c r="K154" s="84">
        <v>0</v>
      </c>
      <c r="L154" s="84">
        <v>0</v>
      </c>
      <c r="M154" s="84">
        <v>0</v>
      </c>
      <c r="N154" s="84">
        <v>0</v>
      </c>
      <c r="O154" s="84">
        <v>0</v>
      </c>
      <c r="P154" s="84">
        <v>0</v>
      </c>
      <c r="Q154" s="84">
        <v>0</v>
      </c>
      <c r="R154" s="84">
        <v>0</v>
      </c>
      <c r="S154" s="84">
        <v>0</v>
      </c>
      <c r="T154" s="84">
        <v>0</v>
      </c>
      <c r="U154" s="84">
        <v>0</v>
      </c>
      <c r="V154" s="84">
        <v>0</v>
      </c>
      <c r="W154" s="83"/>
      <c r="X154" s="83"/>
      <c r="Y154" s="83"/>
      <c r="Z154" s="54">
        <f t="shared" si="27"/>
        <v>0</v>
      </c>
      <c r="AA154" s="17"/>
      <c r="AC154" s="36" t="s">
        <v>86</v>
      </c>
      <c r="AD154" s="3" t="s">
        <v>160</v>
      </c>
    </row>
    <row r="155" spans="1:30" ht="13.5" customHeight="1" x14ac:dyDescent="0.25">
      <c r="A155" s="18"/>
      <c r="B155" s="48" t="s">
        <v>228</v>
      </c>
      <c r="C155" s="217" t="s">
        <v>259</v>
      </c>
      <c r="D155" s="217"/>
      <c r="E155" s="217"/>
      <c r="F155" s="217"/>
      <c r="G155" s="217"/>
      <c r="H155" s="217"/>
      <c r="I155" s="217"/>
      <c r="J155" s="217"/>
      <c r="K155" s="84">
        <v>1</v>
      </c>
      <c r="L155" s="84">
        <v>0</v>
      </c>
      <c r="M155" s="84">
        <v>0</v>
      </c>
      <c r="N155" s="84">
        <v>0</v>
      </c>
      <c r="O155" s="84">
        <v>0</v>
      </c>
      <c r="P155" s="84">
        <v>1</v>
      </c>
      <c r="Q155" s="84">
        <v>0</v>
      </c>
      <c r="R155" s="84">
        <v>0</v>
      </c>
      <c r="S155" s="84">
        <v>0</v>
      </c>
      <c r="T155" s="84">
        <v>0</v>
      </c>
      <c r="U155" s="84">
        <v>0</v>
      </c>
      <c r="V155" s="84">
        <v>0</v>
      </c>
      <c r="W155" s="83"/>
      <c r="X155" s="83"/>
      <c r="Y155" s="83"/>
      <c r="Z155" s="56">
        <f t="shared" si="27"/>
        <v>2</v>
      </c>
      <c r="AA155" s="17"/>
      <c r="AC155" s="36" t="s">
        <v>86</v>
      </c>
      <c r="AD155" s="3" t="s">
        <v>161</v>
      </c>
    </row>
    <row r="156" spans="1:30" ht="13.5" customHeight="1" x14ac:dyDescent="0.25">
      <c r="A156" s="18"/>
      <c r="B156" s="69"/>
      <c r="C156" s="224"/>
      <c r="D156" s="217"/>
      <c r="E156" s="217"/>
      <c r="F156" s="217"/>
      <c r="G156" s="217"/>
      <c r="H156" s="217"/>
      <c r="I156" s="217"/>
      <c r="J156" s="217"/>
      <c r="K156" s="69" t="s">
        <v>230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17"/>
      <c r="AC156" s="36" t="s">
        <v>86</v>
      </c>
      <c r="AD156" s="3" t="s">
        <v>162</v>
      </c>
    </row>
    <row r="157" spans="1:30" ht="13.5" customHeight="1" x14ac:dyDescent="0.25">
      <c r="A157" s="18"/>
      <c r="B157" s="69"/>
      <c r="C157" s="224"/>
      <c r="D157" s="217"/>
      <c r="E157" s="217"/>
      <c r="F157" s="217"/>
      <c r="G157" s="217"/>
      <c r="H157" s="217"/>
      <c r="I157" s="217"/>
      <c r="J157" s="217"/>
      <c r="K157" s="69" t="s">
        <v>230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17"/>
      <c r="AC157" s="36" t="s">
        <v>86</v>
      </c>
      <c r="AD157" s="3" t="s">
        <v>163</v>
      </c>
    </row>
    <row r="158" spans="1:30" ht="13.5" customHeight="1" x14ac:dyDescent="0.25">
      <c r="A158" s="18"/>
      <c r="B158" s="69"/>
      <c r="C158" s="224"/>
      <c r="D158" s="217"/>
      <c r="E158" s="217"/>
      <c r="F158" s="217"/>
      <c r="G158" s="217"/>
      <c r="H158" s="217"/>
      <c r="I158" s="217"/>
      <c r="J158" s="217"/>
      <c r="K158" s="69" t="s">
        <v>230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17"/>
      <c r="AC158" s="1" t="s">
        <v>86</v>
      </c>
      <c r="AD158" s="3" t="s">
        <v>164</v>
      </c>
    </row>
    <row r="159" spans="1:30" ht="30" customHeight="1" x14ac:dyDescent="0.25">
      <c r="A159" s="19" t="s">
        <v>33</v>
      </c>
      <c r="B159" s="226" t="s">
        <v>353</v>
      </c>
      <c r="C159" s="228"/>
      <c r="D159" s="228"/>
      <c r="E159" s="228"/>
      <c r="F159" s="228"/>
      <c r="G159" s="228"/>
      <c r="H159" s="228"/>
      <c r="I159" s="228"/>
      <c r="J159" s="229"/>
      <c r="K159" s="56">
        <f t="shared" ref="K159:V159" si="28">SUM(K146:K158)</f>
        <v>19</v>
      </c>
      <c r="L159" s="56">
        <f t="shared" si="28"/>
        <v>12</v>
      </c>
      <c r="M159" s="56">
        <f t="shared" si="28"/>
        <v>10</v>
      </c>
      <c r="N159" s="56">
        <f t="shared" si="28"/>
        <v>16</v>
      </c>
      <c r="O159" s="56">
        <f t="shared" si="28"/>
        <v>12</v>
      </c>
      <c r="P159" s="56">
        <f t="shared" si="28"/>
        <v>9</v>
      </c>
      <c r="Q159" s="56">
        <f t="shared" si="28"/>
        <v>14</v>
      </c>
      <c r="R159" s="56">
        <f t="shared" si="28"/>
        <v>16</v>
      </c>
      <c r="S159" s="56">
        <f t="shared" si="28"/>
        <v>11</v>
      </c>
      <c r="T159" s="56">
        <f t="shared" si="28"/>
        <v>11</v>
      </c>
      <c r="U159" s="56">
        <f t="shared" si="28"/>
        <v>32</v>
      </c>
      <c r="V159" s="56">
        <f t="shared" si="28"/>
        <v>18</v>
      </c>
      <c r="W159" s="83"/>
      <c r="X159" s="83"/>
      <c r="Y159" s="83"/>
      <c r="Z159" s="56">
        <f>SUM(K159:Y159)</f>
        <v>180</v>
      </c>
      <c r="AC159"/>
      <c r="AD159" s="1" t="s">
        <v>185</v>
      </c>
    </row>
    <row r="160" spans="1:30" ht="15.75" customHeight="1" x14ac:dyDescent="0.25">
      <c r="AA160" s="1" t="s">
        <v>95</v>
      </c>
      <c r="AC160"/>
    </row>
    <row r="161" spans="1:34" ht="16.5" customHeight="1" x14ac:dyDescent="0.25">
      <c r="C161" s="193" t="s">
        <v>35</v>
      </c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3" t="s">
        <v>41</v>
      </c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5"/>
      <c r="AC161"/>
    </row>
    <row r="162" spans="1:34" ht="24" customHeight="1" x14ac:dyDescent="0.25">
      <c r="A162" s="23"/>
      <c r="B162" s="6"/>
      <c r="C162" s="230" t="s">
        <v>360</v>
      </c>
      <c r="D162" s="231"/>
      <c r="E162" s="231"/>
      <c r="F162" s="230" t="s">
        <v>361</v>
      </c>
      <c r="G162" s="231"/>
      <c r="H162" s="231"/>
      <c r="I162" s="230" t="s">
        <v>362</v>
      </c>
      <c r="J162" s="231"/>
      <c r="K162" s="230" t="s">
        <v>363</v>
      </c>
      <c r="L162" s="230" t="s">
        <v>364</v>
      </c>
      <c r="M162" s="231"/>
      <c r="N162" s="93" t="s">
        <v>360</v>
      </c>
      <c r="O162" s="94" t="s">
        <v>361</v>
      </c>
      <c r="P162" s="230" t="s">
        <v>362</v>
      </c>
      <c r="Q162" s="231"/>
      <c r="R162" s="230" t="s">
        <v>363</v>
      </c>
      <c r="S162" s="231"/>
      <c r="T162" s="230" t="s">
        <v>364</v>
      </c>
      <c r="U162" s="231"/>
      <c r="V162" s="230" t="s">
        <v>365</v>
      </c>
      <c r="W162" s="231"/>
      <c r="X162" s="95" t="s">
        <v>366</v>
      </c>
      <c r="Y162" s="96" t="s">
        <v>367</v>
      </c>
      <c r="AC162"/>
    </row>
    <row r="163" spans="1:34" ht="24" customHeight="1" x14ac:dyDescent="0.25">
      <c r="A163" s="24"/>
      <c r="B163" s="25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1"/>
      <c r="N163" s="97" t="s">
        <v>368</v>
      </c>
      <c r="O163" s="98" t="s">
        <v>369</v>
      </c>
      <c r="P163" s="232" t="s">
        <v>370</v>
      </c>
      <c r="Q163" s="233"/>
      <c r="R163" s="232" t="s">
        <v>371</v>
      </c>
      <c r="S163" s="233"/>
      <c r="T163" s="232" t="s">
        <v>372</v>
      </c>
      <c r="U163" s="233"/>
      <c r="V163" s="232" t="s">
        <v>373</v>
      </c>
      <c r="W163" s="233"/>
      <c r="X163" s="99" t="s">
        <v>374</v>
      </c>
      <c r="Y163" s="100" t="s">
        <v>375</v>
      </c>
      <c r="AC163"/>
    </row>
    <row r="164" spans="1:34" ht="15" customHeight="1" x14ac:dyDescent="0.25">
      <c r="AC164"/>
    </row>
    <row r="165" spans="1:34" ht="16.5" customHeight="1" x14ac:dyDescent="0.25">
      <c r="A165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6"/>
      <c r="Y165" s="7"/>
      <c r="Z165" s="7"/>
      <c r="AA165" s="8"/>
      <c r="AC165"/>
      <c r="AD165" t="s">
        <v>337</v>
      </c>
      <c r="AH165" s="82" t="s">
        <v>357</v>
      </c>
    </row>
    <row r="166" spans="1:34" ht="22.5" customHeight="1" x14ac:dyDescent="0.25">
      <c r="J166" s="162" t="s">
        <v>1</v>
      </c>
      <c r="K166" s="162"/>
      <c r="L166" s="162"/>
      <c r="M166" s="162"/>
      <c r="N166" s="9" t="s">
        <v>327</v>
      </c>
      <c r="O166" s="9"/>
      <c r="P166" s="9"/>
      <c r="Q166" s="9"/>
      <c r="R166" s="9" t="s">
        <v>3</v>
      </c>
      <c r="S166" s="9"/>
      <c r="T166" s="9"/>
      <c r="U166" s="9" t="s">
        <v>326</v>
      </c>
      <c r="W166" s="9"/>
      <c r="X166" s="10"/>
      <c r="Y166" s="158" t="s">
        <v>84</v>
      </c>
      <c r="Z166" s="158"/>
      <c r="AC166"/>
      <c r="AH166" s="82" t="s">
        <v>356</v>
      </c>
    </row>
    <row r="167" spans="1:34" ht="22.5" customHeight="1" x14ac:dyDescent="0.25">
      <c r="J167" s="162" t="s">
        <v>2</v>
      </c>
      <c r="K167" s="162"/>
      <c r="L167" s="162"/>
      <c r="M167" s="162"/>
      <c r="N167" s="9" t="s">
        <v>326</v>
      </c>
      <c r="O167" s="9"/>
      <c r="P167" s="9"/>
      <c r="Q167" s="9"/>
      <c r="R167" s="9" t="s">
        <v>4</v>
      </c>
      <c r="S167" s="9"/>
      <c r="T167" s="9"/>
      <c r="U167" s="9" t="s">
        <v>325</v>
      </c>
      <c r="W167" s="9"/>
      <c r="X167" s="10"/>
      <c r="Y167" s="158"/>
      <c r="Z167" s="158"/>
      <c r="AC167"/>
    </row>
    <row r="168" spans="1:34" ht="22.5" customHeight="1" x14ac:dyDescent="0.25">
      <c r="J168" s="160"/>
      <c r="K168" s="160"/>
      <c r="L168" s="160"/>
      <c r="M168" s="160"/>
      <c r="N168" s="9"/>
      <c r="O168" s="9"/>
      <c r="P168" s="9"/>
      <c r="Q168" s="9"/>
      <c r="R168" s="9" t="s">
        <v>5</v>
      </c>
      <c r="S168" s="9"/>
      <c r="T168" s="9"/>
      <c r="U168" s="9" t="s">
        <v>328</v>
      </c>
      <c r="W168" s="9"/>
      <c r="Y168" s="165" t="s">
        <v>337</v>
      </c>
      <c r="Z168" s="165"/>
      <c r="AC168"/>
    </row>
    <row r="169" spans="1:34" ht="23.25" customHeight="1" x14ac:dyDescent="0.25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163"/>
      <c r="X169" s="163"/>
      <c r="Y169" s="163"/>
      <c r="Z169" s="163"/>
      <c r="AC169"/>
    </row>
    <row r="170" spans="1:34" ht="23.25" customHeight="1" x14ac:dyDescent="0.25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163"/>
      <c r="X170" s="163"/>
      <c r="Y170" s="163"/>
      <c r="Z170" s="163"/>
      <c r="AC170"/>
    </row>
    <row r="171" spans="1:34" ht="23.25" customHeight="1" x14ac:dyDescent="0.25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215" t="s">
        <v>338</v>
      </c>
      <c r="X171" s="215"/>
      <c r="Y171" s="215"/>
      <c r="Z171" s="215"/>
      <c r="AC171"/>
    </row>
    <row r="172" spans="1:34" ht="24.95" customHeight="1" x14ac:dyDescent="0.25">
      <c r="A172" s="47" t="s">
        <v>6</v>
      </c>
      <c r="B172" s="161" t="s">
        <v>7</v>
      </c>
      <c r="C172" s="161"/>
      <c r="D172" s="161"/>
      <c r="E172" s="161"/>
      <c r="F172" s="161"/>
      <c r="G172" s="161"/>
      <c r="H172" s="161"/>
      <c r="I172" s="161"/>
      <c r="J172" s="161"/>
      <c r="K172" s="161" t="s">
        <v>8</v>
      </c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C172"/>
    </row>
    <row r="173" spans="1:34" ht="48.75" customHeight="1" x14ac:dyDescent="0.25">
      <c r="A173" s="47" t="s">
        <v>54</v>
      </c>
      <c r="B173" s="169" t="s">
        <v>55</v>
      </c>
      <c r="C173" s="169"/>
      <c r="D173" s="169"/>
      <c r="E173" s="169"/>
      <c r="F173" s="169"/>
      <c r="G173" s="169"/>
      <c r="H173" s="169"/>
      <c r="I173" s="169"/>
      <c r="J173" s="169"/>
      <c r="K173" s="11" t="s">
        <v>188</v>
      </c>
      <c r="L173" s="11" t="s">
        <v>190</v>
      </c>
      <c r="M173" s="11" t="s">
        <v>192</v>
      </c>
      <c r="N173" s="11" t="s">
        <v>194</v>
      </c>
      <c r="O173" s="11" t="s">
        <v>196</v>
      </c>
      <c r="P173" s="11" t="s">
        <v>198</v>
      </c>
      <c r="Q173" s="11" t="s">
        <v>200</v>
      </c>
      <c r="R173" s="11" t="s">
        <v>202</v>
      </c>
      <c r="S173" s="11" t="s">
        <v>204</v>
      </c>
      <c r="T173" s="11" t="s">
        <v>206</v>
      </c>
      <c r="U173" s="11" t="s">
        <v>208</v>
      </c>
      <c r="V173" s="11" t="s">
        <v>210</v>
      </c>
      <c r="W173" s="83"/>
      <c r="X173" s="83"/>
      <c r="Y173" s="83"/>
      <c r="Z173" s="47" t="s">
        <v>211</v>
      </c>
      <c r="AC173"/>
      <c r="AD173" t="s">
        <v>186</v>
      </c>
    </row>
    <row r="174" spans="1:34" ht="12.75" customHeight="1" x14ac:dyDescent="0.25">
      <c r="A174" s="12" t="s">
        <v>10</v>
      </c>
      <c r="B174" s="204" t="s">
        <v>11</v>
      </c>
      <c r="C174" s="204"/>
      <c r="D174" s="204"/>
      <c r="E174" s="204"/>
      <c r="F174" s="204"/>
      <c r="G174" s="204"/>
      <c r="H174" s="204"/>
      <c r="I174" s="204"/>
      <c r="J174" s="204"/>
      <c r="K174" s="13" t="s">
        <v>12</v>
      </c>
      <c r="L174" s="13" t="s">
        <v>13</v>
      </c>
      <c r="M174" s="13" t="s">
        <v>14</v>
      </c>
      <c r="N174" s="13" t="s">
        <v>15</v>
      </c>
      <c r="O174" s="13" t="s">
        <v>16</v>
      </c>
      <c r="P174" s="13" t="s">
        <v>17</v>
      </c>
      <c r="Q174" s="13" t="s">
        <v>18</v>
      </c>
      <c r="R174" s="13" t="s">
        <v>19</v>
      </c>
      <c r="S174" s="13" t="s">
        <v>20</v>
      </c>
      <c r="T174" s="13" t="s">
        <v>21</v>
      </c>
      <c r="U174" s="13" t="s">
        <v>22</v>
      </c>
      <c r="V174" s="13" t="s">
        <v>23</v>
      </c>
      <c r="W174" s="13" t="s">
        <v>24</v>
      </c>
      <c r="X174" s="13" t="s">
        <v>25</v>
      </c>
      <c r="Y174" s="13" t="s">
        <v>26</v>
      </c>
      <c r="Z174" s="13" t="s">
        <v>27</v>
      </c>
      <c r="AC174"/>
      <c r="AD174" s="38"/>
    </row>
    <row r="175" spans="1:34" ht="15" customHeight="1" x14ac:dyDescent="0.25">
      <c r="A175" s="218" t="s">
        <v>56</v>
      </c>
      <c r="B175" s="218"/>
      <c r="C175" s="218"/>
      <c r="D175" s="218"/>
      <c r="E175" s="218"/>
      <c r="F175" s="218"/>
      <c r="G175" s="218"/>
      <c r="H175" s="218"/>
      <c r="I175" s="218"/>
      <c r="J175" s="218"/>
      <c r="K175" s="219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1"/>
      <c r="AC175"/>
      <c r="AD175" s="51"/>
    </row>
    <row r="176" spans="1:34" ht="30" customHeight="1" x14ac:dyDescent="0.25">
      <c r="A176" s="15" t="s">
        <v>57</v>
      </c>
      <c r="B176" s="16" t="s">
        <v>220</v>
      </c>
      <c r="C176" s="222" t="s">
        <v>260</v>
      </c>
      <c r="D176" s="222"/>
      <c r="E176" s="222"/>
      <c r="F176" s="222"/>
      <c r="G176" s="222"/>
      <c r="H176" s="222"/>
      <c r="I176" s="222"/>
      <c r="J176" s="223"/>
      <c r="K176" s="84">
        <v>2</v>
      </c>
      <c r="L176" s="84">
        <v>4</v>
      </c>
      <c r="M176" s="84">
        <v>1</v>
      </c>
      <c r="N176" s="84">
        <v>1</v>
      </c>
      <c r="O176" s="84">
        <v>1</v>
      </c>
      <c r="P176" s="84">
        <v>2</v>
      </c>
      <c r="Q176" s="84">
        <v>0</v>
      </c>
      <c r="R176" s="84">
        <v>2</v>
      </c>
      <c r="S176" s="84">
        <v>1</v>
      </c>
      <c r="T176" s="84">
        <v>1</v>
      </c>
      <c r="U176" s="84">
        <v>2</v>
      </c>
      <c r="V176" s="84">
        <v>2</v>
      </c>
      <c r="W176" s="83"/>
      <c r="X176" s="83"/>
      <c r="Y176" s="83"/>
      <c r="Z176" s="54">
        <f t="shared" ref="Z176:Z184" si="29">SUM(K176:Y176)</f>
        <v>19</v>
      </c>
      <c r="AA176" s="17"/>
      <c r="AC176" s="36" t="s">
        <v>86</v>
      </c>
      <c r="AD176" s="3" t="s">
        <v>139</v>
      </c>
    </row>
    <row r="177" spans="1:30" ht="13.9" customHeight="1" x14ac:dyDescent="0.25">
      <c r="A177" s="15" t="s">
        <v>58</v>
      </c>
      <c r="B177" s="48" t="s">
        <v>99</v>
      </c>
      <c r="C177" s="217" t="s">
        <v>261</v>
      </c>
      <c r="D177" s="217"/>
      <c r="E177" s="217"/>
      <c r="F177" s="217"/>
      <c r="G177" s="217"/>
      <c r="H177" s="217"/>
      <c r="I177" s="217"/>
      <c r="J177" s="217"/>
      <c r="K177" s="84">
        <v>0</v>
      </c>
      <c r="L177" s="84">
        <v>2</v>
      </c>
      <c r="M177" s="84">
        <v>1</v>
      </c>
      <c r="N177" s="84">
        <v>1</v>
      </c>
      <c r="O177" s="84">
        <v>0</v>
      </c>
      <c r="P177" s="84">
        <v>1</v>
      </c>
      <c r="Q177" s="84">
        <v>1</v>
      </c>
      <c r="R177" s="84">
        <v>2</v>
      </c>
      <c r="S177" s="84">
        <v>0</v>
      </c>
      <c r="T177" s="84">
        <v>0</v>
      </c>
      <c r="U177" s="84">
        <v>1</v>
      </c>
      <c r="V177" s="84">
        <v>1</v>
      </c>
      <c r="W177" s="83"/>
      <c r="X177" s="83"/>
      <c r="Y177" s="83"/>
      <c r="Z177" s="54">
        <f t="shared" si="29"/>
        <v>10</v>
      </c>
      <c r="AA177" s="17"/>
      <c r="AC177" s="36" t="s">
        <v>86</v>
      </c>
      <c r="AD177" s="3" t="s">
        <v>140</v>
      </c>
    </row>
    <row r="178" spans="1:30" ht="13.9" customHeight="1" x14ac:dyDescent="0.25">
      <c r="A178" s="15"/>
      <c r="B178" s="48" t="s">
        <v>214</v>
      </c>
      <c r="C178" s="217" t="s">
        <v>262</v>
      </c>
      <c r="D178" s="217"/>
      <c r="E178" s="217"/>
      <c r="F178" s="217"/>
      <c r="G178" s="217"/>
      <c r="H178" s="217"/>
      <c r="I178" s="217"/>
      <c r="J178" s="217"/>
      <c r="K178" s="84">
        <v>0</v>
      </c>
      <c r="L178" s="84">
        <v>0</v>
      </c>
      <c r="M178" s="84">
        <v>0</v>
      </c>
      <c r="N178" s="84">
        <v>0</v>
      </c>
      <c r="O178" s="84">
        <v>0</v>
      </c>
      <c r="P178" s="84">
        <v>1</v>
      </c>
      <c r="Q178" s="84">
        <v>0</v>
      </c>
      <c r="R178" s="84">
        <v>0</v>
      </c>
      <c r="S178" s="84">
        <v>1</v>
      </c>
      <c r="T178" s="84">
        <v>0</v>
      </c>
      <c r="U178" s="84">
        <v>0</v>
      </c>
      <c r="V178" s="84">
        <v>0</v>
      </c>
      <c r="W178" s="83"/>
      <c r="X178" s="83"/>
      <c r="Y178" s="83"/>
      <c r="Z178" s="54">
        <f t="shared" si="29"/>
        <v>2</v>
      </c>
      <c r="AA178" s="17"/>
      <c r="AC178" s="36" t="s">
        <v>86</v>
      </c>
      <c r="AD178" s="3" t="s">
        <v>141</v>
      </c>
    </row>
    <row r="179" spans="1:30" ht="13.9" customHeight="1" x14ac:dyDescent="0.25">
      <c r="A179" s="15"/>
      <c r="B179" s="48" t="s">
        <v>216</v>
      </c>
      <c r="C179" s="217" t="s">
        <v>263</v>
      </c>
      <c r="D179" s="217"/>
      <c r="E179" s="217"/>
      <c r="F179" s="217"/>
      <c r="G179" s="217"/>
      <c r="H179" s="217"/>
      <c r="I179" s="217"/>
      <c r="J179" s="217"/>
      <c r="K179" s="84">
        <v>0</v>
      </c>
      <c r="L179" s="84">
        <v>0</v>
      </c>
      <c r="M179" s="84">
        <v>0</v>
      </c>
      <c r="N179" s="84">
        <v>0</v>
      </c>
      <c r="O179" s="84">
        <v>0</v>
      </c>
      <c r="P179" s="84">
        <v>1</v>
      </c>
      <c r="Q179" s="84">
        <v>0</v>
      </c>
      <c r="R179" s="84">
        <v>0</v>
      </c>
      <c r="S179" s="84">
        <v>1</v>
      </c>
      <c r="T179" s="84">
        <v>0</v>
      </c>
      <c r="U179" s="84">
        <v>0</v>
      </c>
      <c r="V179" s="84">
        <v>0</v>
      </c>
      <c r="W179" s="83"/>
      <c r="X179" s="83"/>
      <c r="Y179" s="83"/>
      <c r="Z179" s="54">
        <f t="shared" si="29"/>
        <v>2</v>
      </c>
      <c r="AA179" s="17"/>
      <c r="AC179" s="36" t="s">
        <v>86</v>
      </c>
      <c r="AD179" s="3" t="s">
        <v>142</v>
      </c>
    </row>
    <row r="180" spans="1:30" ht="15" customHeight="1" x14ac:dyDescent="0.25">
      <c r="A180" s="15"/>
      <c r="B180" s="48" t="s">
        <v>218</v>
      </c>
      <c r="C180" s="217" t="s">
        <v>264</v>
      </c>
      <c r="D180" s="217"/>
      <c r="E180" s="217"/>
      <c r="F180" s="217"/>
      <c r="G180" s="217"/>
      <c r="H180" s="217"/>
      <c r="I180" s="217"/>
      <c r="J180" s="217"/>
      <c r="K180" s="84">
        <v>0</v>
      </c>
      <c r="L180" s="84">
        <v>0</v>
      </c>
      <c r="M180" s="84">
        <v>0</v>
      </c>
      <c r="N180" s="84">
        <v>0</v>
      </c>
      <c r="O180" s="84">
        <v>0</v>
      </c>
      <c r="P180" s="84">
        <v>0</v>
      </c>
      <c r="Q180" s="84">
        <v>0</v>
      </c>
      <c r="R180" s="84">
        <v>0</v>
      </c>
      <c r="S180" s="84">
        <v>0</v>
      </c>
      <c r="T180" s="84">
        <v>0</v>
      </c>
      <c r="U180" s="84">
        <v>0</v>
      </c>
      <c r="V180" s="84">
        <v>0</v>
      </c>
      <c r="W180" s="83"/>
      <c r="X180" s="83"/>
      <c r="Y180" s="83"/>
      <c r="Z180" s="54">
        <f t="shared" si="29"/>
        <v>0</v>
      </c>
      <c r="AA180" s="17"/>
      <c r="AC180" s="36" t="s">
        <v>86</v>
      </c>
      <c r="AD180" s="3" t="s">
        <v>143</v>
      </c>
    </row>
    <row r="181" spans="1:30" ht="15" customHeight="1" x14ac:dyDescent="0.25">
      <c r="A181" s="15"/>
      <c r="B181" s="48" t="s">
        <v>220</v>
      </c>
      <c r="C181" s="217" t="s">
        <v>265</v>
      </c>
      <c r="D181" s="217"/>
      <c r="E181" s="217"/>
      <c r="F181" s="217"/>
      <c r="G181" s="217"/>
      <c r="H181" s="217"/>
      <c r="I181" s="217"/>
      <c r="J181" s="217"/>
      <c r="K181" s="84">
        <v>0</v>
      </c>
      <c r="L181" s="84">
        <v>0</v>
      </c>
      <c r="M181" s="84">
        <v>0</v>
      </c>
      <c r="N181" s="84">
        <v>1</v>
      </c>
      <c r="O181" s="84">
        <v>0</v>
      </c>
      <c r="P181" s="84">
        <v>0</v>
      </c>
      <c r="Q181" s="84">
        <v>0</v>
      </c>
      <c r="R181" s="84">
        <v>0</v>
      </c>
      <c r="S181" s="84">
        <v>0</v>
      </c>
      <c r="T181" s="84">
        <v>0</v>
      </c>
      <c r="U181" s="84">
        <v>1</v>
      </c>
      <c r="V181" s="84">
        <v>0</v>
      </c>
      <c r="W181" s="83"/>
      <c r="X181" s="83"/>
      <c r="Y181" s="83"/>
      <c r="Z181" s="54">
        <f t="shared" si="29"/>
        <v>2</v>
      </c>
      <c r="AA181" s="17"/>
      <c r="AC181" s="36" t="s">
        <v>86</v>
      </c>
      <c r="AD181" s="3" t="s">
        <v>144</v>
      </c>
    </row>
    <row r="182" spans="1:30" ht="15" customHeight="1" x14ac:dyDescent="0.25">
      <c r="A182" s="15"/>
      <c r="B182" s="48" t="s">
        <v>222</v>
      </c>
      <c r="C182" s="217" t="s">
        <v>266</v>
      </c>
      <c r="D182" s="217"/>
      <c r="E182" s="217"/>
      <c r="F182" s="217"/>
      <c r="G182" s="217"/>
      <c r="H182" s="217"/>
      <c r="I182" s="217"/>
      <c r="J182" s="217"/>
      <c r="K182" s="84">
        <v>0</v>
      </c>
      <c r="L182" s="84">
        <v>0</v>
      </c>
      <c r="M182" s="84">
        <v>0</v>
      </c>
      <c r="N182" s="84">
        <v>1</v>
      </c>
      <c r="O182" s="84">
        <v>0</v>
      </c>
      <c r="P182" s="84">
        <v>0</v>
      </c>
      <c r="Q182" s="84">
        <v>2</v>
      </c>
      <c r="R182" s="84">
        <v>0</v>
      </c>
      <c r="S182" s="84">
        <v>1</v>
      </c>
      <c r="T182" s="84">
        <v>0</v>
      </c>
      <c r="U182" s="84">
        <v>0</v>
      </c>
      <c r="V182" s="84">
        <v>0</v>
      </c>
      <c r="W182" s="83"/>
      <c r="X182" s="83"/>
      <c r="Y182" s="83"/>
      <c r="Z182" s="54">
        <f t="shared" si="29"/>
        <v>4</v>
      </c>
      <c r="AA182" s="17"/>
      <c r="AC182" s="36" t="s">
        <v>86</v>
      </c>
      <c r="AD182" s="3" t="s">
        <v>145</v>
      </c>
    </row>
    <row r="183" spans="1:30" ht="15" customHeight="1" x14ac:dyDescent="0.25">
      <c r="A183" s="15"/>
      <c r="B183" s="48" t="s">
        <v>224</v>
      </c>
      <c r="C183" s="217" t="s">
        <v>267</v>
      </c>
      <c r="D183" s="217"/>
      <c r="E183" s="217"/>
      <c r="F183" s="217"/>
      <c r="G183" s="217"/>
      <c r="H183" s="217"/>
      <c r="I183" s="217"/>
      <c r="J183" s="217"/>
      <c r="K183" s="84">
        <v>0</v>
      </c>
      <c r="L183" s="84">
        <v>0</v>
      </c>
      <c r="M183" s="84">
        <v>0</v>
      </c>
      <c r="N183" s="84">
        <v>1</v>
      </c>
      <c r="O183" s="84">
        <v>1</v>
      </c>
      <c r="P183" s="84">
        <v>1</v>
      </c>
      <c r="Q183" s="84">
        <v>0</v>
      </c>
      <c r="R183" s="84">
        <v>0</v>
      </c>
      <c r="S183" s="84">
        <v>0</v>
      </c>
      <c r="T183" s="84">
        <v>0</v>
      </c>
      <c r="U183" s="84">
        <v>0</v>
      </c>
      <c r="V183" s="84">
        <v>0</v>
      </c>
      <c r="W183" s="83"/>
      <c r="X183" s="83"/>
      <c r="Y183" s="83"/>
      <c r="Z183" s="54">
        <f t="shared" si="29"/>
        <v>3</v>
      </c>
      <c r="AA183" s="17"/>
      <c r="AC183" s="36" t="s">
        <v>86</v>
      </c>
      <c r="AD183" s="3" t="s">
        <v>146</v>
      </c>
    </row>
    <row r="184" spans="1:30" ht="15" customHeight="1" x14ac:dyDescent="0.25">
      <c r="A184" s="15"/>
      <c r="B184" s="48" t="s">
        <v>226</v>
      </c>
      <c r="C184" s="217" t="s">
        <v>268</v>
      </c>
      <c r="D184" s="217"/>
      <c r="E184" s="217"/>
      <c r="F184" s="217"/>
      <c r="G184" s="217"/>
      <c r="H184" s="217"/>
      <c r="I184" s="217"/>
      <c r="J184" s="217"/>
      <c r="K184" s="84">
        <v>0</v>
      </c>
      <c r="L184" s="84">
        <v>0</v>
      </c>
      <c r="M184" s="84">
        <v>0</v>
      </c>
      <c r="N184" s="84">
        <v>0</v>
      </c>
      <c r="O184" s="84">
        <v>0</v>
      </c>
      <c r="P184" s="84">
        <v>0</v>
      </c>
      <c r="Q184" s="84">
        <v>0</v>
      </c>
      <c r="R184" s="84">
        <v>0</v>
      </c>
      <c r="S184" s="84">
        <v>0</v>
      </c>
      <c r="T184" s="84">
        <v>0</v>
      </c>
      <c r="U184" s="84">
        <v>0</v>
      </c>
      <c r="V184" s="84">
        <v>0</v>
      </c>
      <c r="W184" s="83"/>
      <c r="X184" s="83"/>
      <c r="Y184" s="83"/>
      <c r="Z184" s="54">
        <f t="shared" si="29"/>
        <v>0</v>
      </c>
      <c r="AA184" s="17"/>
      <c r="AC184" s="36" t="s">
        <v>86</v>
      </c>
      <c r="AD184" s="3" t="s">
        <v>147</v>
      </c>
    </row>
    <row r="185" spans="1:30" ht="15" customHeight="1" x14ac:dyDescent="0.25">
      <c r="A185" s="15"/>
      <c r="B185" s="70"/>
      <c r="C185" s="224"/>
      <c r="D185" s="217"/>
      <c r="E185" s="217"/>
      <c r="F185" s="217"/>
      <c r="G185" s="217"/>
      <c r="H185" s="217"/>
      <c r="I185" s="217"/>
      <c r="J185" s="217"/>
      <c r="K185" s="70" t="s">
        <v>230</v>
      </c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17"/>
      <c r="AC185" s="36" t="s">
        <v>86</v>
      </c>
      <c r="AD185" s="3" t="s">
        <v>148</v>
      </c>
    </row>
    <row r="186" spans="1:30" ht="15" customHeight="1" x14ac:dyDescent="0.25">
      <c r="A186" s="15"/>
      <c r="B186" s="70"/>
      <c r="C186" s="224"/>
      <c r="D186" s="217"/>
      <c r="E186" s="217"/>
      <c r="F186" s="217"/>
      <c r="G186" s="217"/>
      <c r="H186" s="217"/>
      <c r="I186" s="217"/>
      <c r="J186" s="217"/>
      <c r="K186" s="70" t="s">
        <v>230</v>
      </c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17"/>
      <c r="AC186" s="36" t="s">
        <v>86</v>
      </c>
      <c r="AD186" s="3" t="s">
        <v>149</v>
      </c>
    </row>
    <row r="187" spans="1:30" ht="15" customHeight="1" x14ac:dyDescent="0.25">
      <c r="A187" s="18"/>
      <c r="B187" s="70"/>
      <c r="C187" s="224"/>
      <c r="D187" s="217"/>
      <c r="E187" s="217"/>
      <c r="F187" s="217"/>
      <c r="G187" s="217"/>
      <c r="H187" s="217"/>
      <c r="I187" s="217"/>
      <c r="J187" s="217"/>
      <c r="K187" s="70" t="s">
        <v>230</v>
      </c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17"/>
      <c r="AC187" s="36" t="s">
        <v>86</v>
      </c>
      <c r="AD187" s="3" t="s">
        <v>150</v>
      </c>
    </row>
    <row r="188" spans="1:30" ht="15" customHeight="1" x14ac:dyDescent="0.25">
      <c r="A188" s="18"/>
      <c r="B188" s="70"/>
      <c r="C188" s="224"/>
      <c r="D188" s="217"/>
      <c r="E188" s="217"/>
      <c r="F188" s="217"/>
      <c r="G188" s="217"/>
      <c r="H188" s="217"/>
      <c r="I188" s="217"/>
      <c r="J188" s="217"/>
      <c r="K188" s="70" t="s">
        <v>230</v>
      </c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17"/>
      <c r="AC188" s="36" t="s">
        <v>86</v>
      </c>
      <c r="AD188" s="3" t="s">
        <v>151</v>
      </c>
    </row>
    <row r="189" spans="1:30" ht="30" customHeight="1" x14ac:dyDescent="0.25">
      <c r="A189" s="19" t="s">
        <v>33</v>
      </c>
      <c r="B189" s="225" t="s">
        <v>353</v>
      </c>
      <c r="C189" s="226"/>
      <c r="D189" s="226"/>
      <c r="E189" s="226"/>
      <c r="F189" s="226"/>
      <c r="G189" s="226"/>
      <c r="H189" s="226"/>
      <c r="I189" s="226"/>
      <c r="J189" s="227"/>
      <c r="K189" s="56">
        <f t="shared" ref="K189:V189" si="30">SUM(K176:K188)</f>
        <v>2</v>
      </c>
      <c r="L189" s="56">
        <f t="shared" si="30"/>
        <v>6</v>
      </c>
      <c r="M189" s="56">
        <f t="shared" si="30"/>
        <v>2</v>
      </c>
      <c r="N189" s="56">
        <f t="shared" si="30"/>
        <v>5</v>
      </c>
      <c r="O189" s="56">
        <f t="shared" si="30"/>
        <v>2</v>
      </c>
      <c r="P189" s="56">
        <f t="shared" si="30"/>
        <v>6</v>
      </c>
      <c r="Q189" s="56">
        <f t="shared" si="30"/>
        <v>3</v>
      </c>
      <c r="R189" s="56">
        <f t="shared" si="30"/>
        <v>4</v>
      </c>
      <c r="S189" s="56">
        <f t="shared" si="30"/>
        <v>4</v>
      </c>
      <c r="T189" s="56">
        <f t="shared" si="30"/>
        <v>1</v>
      </c>
      <c r="U189" s="56">
        <f t="shared" si="30"/>
        <v>4</v>
      </c>
      <c r="V189" s="56">
        <f t="shared" si="30"/>
        <v>3</v>
      </c>
      <c r="W189" s="83"/>
      <c r="X189" s="83"/>
      <c r="Y189" s="83"/>
      <c r="Z189" s="56">
        <f>SUM(K189:Y189)</f>
        <v>42</v>
      </c>
      <c r="AC189" s="36"/>
      <c r="AD189" s="1" t="s">
        <v>185</v>
      </c>
    </row>
    <row r="190" spans="1:30" ht="30" customHeight="1" x14ac:dyDescent="0.25">
      <c r="A190" s="20" t="s">
        <v>57</v>
      </c>
      <c r="B190" s="21" t="s">
        <v>222</v>
      </c>
      <c r="C190" s="222" t="s">
        <v>269</v>
      </c>
      <c r="D190" s="222"/>
      <c r="E190" s="222"/>
      <c r="F190" s="222"/>
      <c r="G190" s="222"/>
      <c r="H190" s="222"/>
      <c r="I190" s="222"/>
      <c r="J190" s="223"/>
      <c r="K190" s="84">
        <v>0</v>
      </c>
      <c r="L190" s="84">
        <v>0</v>
      </c>
      <c r="M190" s="84">
        <v>1</v>
      </c>
      <c r="N190" s="84">
        <v>0</v>
      </c>
      <c r="O190" s="84">
        <v>1</v>
      </c>
      <c r="P190" s="84">
        <v>0</v>
      </c>
      <c r="Q190" s="84">
        <v>1</v>
      </c>
      <c r="R190" s="84">
        <v>0</v>
      </c>
      <c r="S190" s="84">
        <v>1</v>
      </c>
      <c r="T190" s="84">
        <v>1</v>
      </c>
      <c r="U190" s="84">
        <v>0</v>
      </c>
      <c r="V190" s="84">
        <v>0</v>
      </c>
      <c r="W190" s="83"/>
      <c r="X190" s="83"/>
      <c r="Y190" s="83"/>
      <c r="Z190" s="54">
        <f>SUM(K190:Y190)</f>
        <v>5</v>
      </c>
      <c r="AA190" s="17"/>
      <c r="AC190" s="36" t="s">
        <v>86</v>
      </c>
      <c r="AD190" s="3" t="s">
        <v>152</v>
      </c>
    </row>
    <row r="191" spans="1:30" ht="13.9" customHeight="1" x14ac:dyDescent="0.25">
      <c r="A191" s="22" t="s">
        <v>58</v>
      </c>
      <c r="B191" s="71"/>
      <c r="C191" s="224"/>
      <c r="D191" s="217"/>
      <c r="E191" s="217"/>
      <c r="F191" s="217"/>
      <c r="G191" s="217"/>
      <c r="H191" s="217"/>
      <c r="I191" s="217"/>
      <c r="J191" s="217"/>
      <c r="K191" s="71" t="s">
        <v>230</v>
      </c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17"/>
      <c r="AC191" s="36" t="s">
        <v>86</v>
      </c>
      <c r="AD191" s="3" t="s">
        <v>153</v>
      </c>
    </row>
    <row r="192" spans="1:30" ht="13.9" customHeight="1" x14ac:dyDescent="0.25">
      <c r="A192" s="18"/>
      <c r="B192" s="71"/>
      <c r="C192" s="224"/>
      <c r="D192" s="217"/>
      <c r="E192" s="217"/>
      <c r="F192" s="217"/>
      <c r="G192" s="217"/>
      <c r="H192" s="217"/>
      <c r="I192" s="217"/>
      <c r="J192" s="217"/>
      <c r="K192" s="71" t="s">
        <v>230</v>
      </c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17"/>
      <c r="AC192" s="36" t="s">
        <v>86</v>
      </c>
      <c r="AD192" s="3" t="s">
        <v>154</v>
      </c>
    </row>
    <row r="193" spans="1:30" ht="13.9" customHeight="1" x14ac:dyDescent="0.25">
      <c r="A193" s="18"/>
      <c r="B193" s="71"/>
      <c r="C193" s="224"/>
      <c r="D193" s="217"/>
      <c r="E193" s="217"/>
      <c r="F193" s="217"/>
      <c r="G193" s="217"/>
      <c r="H193" s="217"/>
      <c r="I193" s="217"/>
      <c r="J193" s="217"/>
      <c r="K193" s="71" t="s">
        <v>230</v>
      </c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17"/>
      <c r="AC193" s="36" t="s">
        <v>86</v>
      </c>
      <c r="AD193" s="3" t="s">
        <v>155</v>
      </c>
    </row>
    <row r="194" spans="1:30" ht="13.5" customHeight="1" x14ac:dyDescent="0.25">
      <c r="A194" s="18"/>
      <c r="B194" s="71"/>
      <c r="C194" s="224"/>
      <c r="D194" s="217"/>
      <c r="E194" s="217"/>
      <c r="F194" s="217"/>
      <c r="G194" s="217"/>
      <c r="H194" s="217"/>
      <c r="I194" s="217"/>
      <c r="J194" s="217"/>
      <c r="K194" s="71" t="s">
        <v>230</v>
      </c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17"/>
      <c r="AC194" s="36" t="s">
        <v>86</v>
      </c>
      <c r="AD194" s="3" t="s">
        <v>156</v>
      </c>
    </row>
    <row r="195" spans="1:30" ht="13.5" customHeight="1" x14ac:dyDescent="0.25">
      <c r="A195" s="18"/>
      <c r="B195" s="71"/>
      <c r="C195" s="224"/>
      <c r="D195" s="217"/>
      <c r="E195" s="217"/>
      <c r="F195" s="217"/>
      <c r="G195" s="217"/>
      <c r="H195" s="217"/>
      <c r="I195" s="217"/>
      <c r="J195" s="217"/>
      <c r="K195" s="71" t="s">
        <v>230</v>
      </c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17"/>
      <c r="AC195" s="36" t="s">
        <v>86</v>
      </c>
      <c r="AD195" s="3" t="s">
        <v>157</v>
      </c>
    </row>
    <row r="196" spans="1:30" ht="13.5" customHeight="1" x14ac:dyDescent="0.25">
      <c r="A196" s="18"/>
      <c r="B196" s="71"/>
      <c r="C196" s="224"/>
      <c r="D196" s="217"/>
      <c r="E196" s="217"/>
      <c r="F196" s="217"/>
      <c r="G196" s="217"/>
      <c r="H196" s="217"/>
      <c r="I196" s="217"/>
      <c r="J196" s="217"/>
      <c r="K196" s="71" t="s">
        <v>230</v>
      </c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17"/>
      <c r="AC196" s="36" t="s">
        <v>86</v>
      </c>
      <c r="AD196" s="3" t="s">
        <v>158</v>
      </c>
    </row>
    <row r="197" spans="1:30" ht="13.5" customHeight="1" x14ac:dyDescent="0.25">
      <c r="A197" s="18"/>
      <c r="B197" s="71"/>
      <c r="C197" s="224"/>
      <c r="D197" s="217"/>
      <c r="E197" s="217"/>
      <c r="F197" s="217"/>
      <c r="G197" s="217"/>
      <c r="H197" s="217"/>
      <c r="I197" s="217"/>
      <c r="J197" s="217"/>
      <c r="K197" s="71" t="s">
        <v>230</v>
      </c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17"/>
      <c r="AC197" s="36" t="s">
        <v>86</v>
      </c>
      <c r="AD197" s="3" t="s">
        <v>159</v>
      </c>
    </row>
    <row r="198" spans="1:30" ht="13.5" customHeight="1" x14ac:dyDescent="0.25">
      <c r="A198" s="18"/>
      <c r="B198" s="71"/>
      <c r="C198" s="224"/>
      <c r="D198" s="217"/>
      <c r="E198" s="217"/>
      <c r="F198" s="217"/>
      <c r="G198" s="217"/>
      <c r="H198" s="217"/>
      <c r="I198" s="217"/>
      <c r="J198" s="217"/>
      <c r="K198" s="71" t="s">
        <v>230</v>
      </c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17"/>
      <c r="AC198" s="36" t="s">
        <v>86</v>
      </c>
      <c r="AD198" s="3" t="s">
        <v>160</v>
      </c>
    </row>
    <row r="199" spans="1:30" ht="13.5" customHeight="1" x14ac:dyDescent="0.25">
      <c r="A199" s="18"/>
      <c r="B199" s="71"/>
      <c r="C199" s="224"/>
      <c r="D199" s="217"/>
      <c r="E199" s="217"/>
      <c r="F199" s="217"/>
      <c r="G199" s="217"/>
      <c r="H199" s="217"/>
      <c r="I199" s="217"/>
      <c r="J199" s="217"/>
      <c r="K199" s="71" t="s">
        <v>230</v>
      </c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17"/>
      <c r="AC199" s="36" t="s">
        <v>86</v>
      </c>
      <c r="AD199" s="3" t="s">
        <v>161</v>
      </c>
    </row>
    <row r="200" spans="1:30" ht="13.5" customHeight="1" x14ac:dyDescent="0.25">
      <c r="A200" s="18"/>
      <c r="B200" s="71"/>
      <c r="C200" s="224"/>
      <c r="D200" s="217"/>
      <c r="E200" s="217"/>
      <c r="F200" s="217"/>
      <c r="G200" s="217"/>
      <c r="H200" s="217"/>
      <c r="I200" s="217"/>
      <c r="J200" s="217"/>
      <c r="K200" s="71" t="s">
        <v>230</v>
      </c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17"/>
      <c r="AC200" s="36" t="s">
        <v>86</v>
      </c>
      <c r="AD200" s="3" t="s">
        <v>162</v>
      </c>
    </row>
    <row r="201" spans="1:30" ht="13.5" customHeight="1" x14ac:dyDescent="0.25">
      <c r="A201" s="18"/>
      <c r="B201" s="71"/>
      <c r="C201" s="224"/>
      <c r="D201" s="217"/>
      <c r="E201" s="217"/>
      <c r="F201" s="217"/>
      <c r="G201" s="217"/>
      <c r="H201" s="217"/>
      <c r="I201" s="217"/>
      <c r="J201" s="217"/>
      <c r="K201" s="71" t="s">
        <v>230</v>
      </c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17"/>
      <c r="AC201" s="36" t="s">
        <v>86</v>
      </c>
      <c r="AD201" s="3" t="s">
        <v>163</v>
      </c>
    </row>
    <row r="202" spans="1:30" ht="13.5" customHeight="1" x14ac:dyDescent="0.25">
      <c r="A202" s="18"/>
      <c r="B202" s="71"/>
      <c r="C202" s="224"/>
      <c r="D202" s="217"/>
      <c r="E202" s="217"/>
      <c r="F202" s="217"/>
      <c r="G202" s="217"/>
      <c r="H202" s="217"/>
      <c r="I202" s="217"/>
      <c r="J202" s="217"/>
      <c r="K202" s="71" t="s">
        <v>230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17"/>
      <c r="AC202" s="1" t="s">
        <v>86</v>
      </c>
      <c r="AD202" s="3" t="s">
        <v>164</v>
      </c>
    </row>
    <row r="203" spans="1:30" ht="30" customHeight="1" x14ac:dyDescent="0.25">
      <c r="A203" s="19" t="s">
        <v>33</v>
      </c>
      <c r="B203" s="226" t="s">
        <v>353</v>
      </c>
      <c r="C203" s="228"/>
      <c r="D203" s="228"/>
      <c r="E203" s="228"/>
      <c r="F203" s="228"/>
      <c r="G203" s="228"/>
      <c r="H203" s="228"/>
      <c r="I203" s="228"/>
      <c r="J203" s="229"/>
      <c r="K203" s="56">
        <f t="shared" ref="K203:V203" si="31">SUM(K190:K202)</f>
        <v>0</v>
      </c>
      <c r="L203" s="56">
        <f t="shared" si="31"/>
        <v>0</v>
      </c>
      <c r="M203" s="56">
        <f t="shared" si="31"/>
        <v>1</v>
      </c>
      <c r="N203" s="56">
        <f t="shared" si="31"/>
        <v>0</v>
      </c>
      <c r="O203" s="56">
        <f t="shared" si="31"/>
        <v>1</v>
      </c>
      <c r="P203" s="56">
        <f t="shared" si="31"/>
        <v>0</v>
      </c>
      <c r="Q203" s="56">
        <f t="shared" si="31"/>
        <v>1</v>
      </c>
      <c r="R203" s="56">
        <f t="shared" si="31"/>
        <v>0</v>
      </c>
      <c r="S203" s="56">
        <f t="shared" si="31"/>
        <v>1</v>
      </c>
      <c r="T203" s="56">
        <f t="shared" si="31"/>
        <v>1</v>
      </c>
      <c r="U203" s="56">
        <f t="shared" si="31"/>
        <v>0</v>
      </c>
      <c r="V203" s="56">
        <f t="shared" si="31"/>
        <v>0</v>
      </c>
      <c r="W203" s="83"/>
      <c r="X203" s="83"/>
      <c r="Y203" s="83"/>
      <c r="Z203" s="56">
        <f>SUM(K203:Y203)</f>
        <v>5</v>
      </c>
      <c r="AC203"/>
      <c r="AD203" s="1" t="s">
        <v>185</v>
      </c>
    </row>
    <row r="204" spans="1:30" ht="15.75" customHeight="1" x14ac:dyDescent="0.25">
      <c r="AA204" s="1" t="s">
        <v>95</v>
      </c>
      <c r="AC204"/>
    </row>
    <row r="205" spans="1:30" ht="16.5" customHeight="1" x14ac:dyDescent="0.25">
      <c r="C205" s="193" t="s">
        <v>35</v>
      </c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3" t="s">
        <v>41</v>
      </c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5"/>
      <c r="AC205"/>
    </row>
    <row r="206" spans="1:30" ht="24" customHeight="1" x14ac:dyDescent="0.25">
      <c r="A206" s="23"/>
      <c r="B206" s="6"/>
      <c r="C206" s="230" t="s">
        <v>360</v>
      </c>
      <c r="D206" s="231"/>
      <c r="E206" s="231"/>
      <c r="F206" s="230" t="s">
        <v>361</v>
      </c>
      <c r="G206" s="231"/>
      <c r="H206" s="231"/>
      <c r="I206" s="230" t="s">
        <v>362</v>
      </c>
      <c r="J206" s="231"/>
      <c r="K206" s="230" t="s">
        <v>363</v>
      </c>
      <c r="L206" s="230" t="s">
        <v>364</v>
      </c>
      <c r="M206" s="231"/>
      <c r="N206" s="101" t="s">
        <v>360</v>
      </c>
      <c r="O206" s="102" t="s">
        <v>361</v>
      </c>
      <c r="P206" s="230" t="s">
        <v>362</v>
      </c>
      <c r="Q206" s="231"/>
      <c r="R206" s="230" t="s">
        <v>363</v>
      </c>
      <c r="S206" s="231"/>
      <c r="T206" s="230" t="s">
        <v>364</v>
      </c>
      <c r="U206" s="231"/>
      <c r="V206" s="230" t="s">
        <v>365</v>
      </c>
      <c r="W206" s="231"/>
      <c r="X206" s="103" t="s">
        <v>366</v>
      </c>
      <c r="Y206" s="104" t="s">
        <v>367</v>
      </c>
      <c r="AC206"/>
    </row>
    <row r="207" spans="1:30" ht="24" customHeight="1" x14ac:dyDescent="0.25">
      <c r="A207" s="24"/>
      <c r="B207" s="25"/>
      <c r="C207" s="231"/>
      <c r="D207" s="231"/>
      <c r="E207" s="231"/>
      <c r="F207" s="231"/>
      <c r="G207" s="231"/>
      <c r="H207" s="231"/>
      <c r="I207" s="231"/>
      <c r="J207" s="231"/>
      <c r="K207" s="231"/>
      <c r="L207" s="231"/>
      <c r="M207" s="231"/>
      <c r="N207" s="105" t="s">
        <v>368</v>
      </c>
      <c r="O207" s="106" t="s">
        <v>369</v>
      </c>
      <c r="P207" s="232" t="s">
        <v>370</v>
      </c>
      <c r="Q207" s="233"/>
      <c r="R207" s="232" t="s">
        <v>371</v>
      </c>
      <c r="S207" s="233"/>
      <c r="T207" s="232" t="s">
        <v>372</v>
      </c>
      <c r="U207" s="233"/>
      <c r="V207" s="232" t="s">
        <v>373</v>
      </c>
      <c r="W207" s="233"/>
      <c r="X207" s="107" t="s">
        <v>374</v>
      </c>
      <c r="Y207" s="108" t="s">
        <v>375</v>
      </c>
      <c r="AC207"/>
    </row>
    <row r="208" spans="1:30" ht="15" customHeight="1" x14ac:dyDescent="0.25">
      <c r="AC208"/>
    </row>
    <row r="209" spans="1:34" ht="16.5" customHeight="1" x14ac:dyDescent="0.25">
      <c r="A209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6"/>
      <c r="Y209" s="7"/>
      <c r="Z209" s="7"/>
      <c r="AA209" s="8"/>
      <c r="AC209"/>
      <c r="AD209" t="s">
        <v>339</v>
      </c>
      <c r="AH209" s="82" t="s">
        <v>357</v>
      </c>
    </row>
    <row r="210" spans="1:34" ht="22.5" customHeight="1" x14ac:dyDescent="0.25">
      <c r="J210" s="162" t="s">
        <v>1</v>
      </c>
      <c r="K210" s="162"/>
      <c r="L210" s="162"/>
      <c r="M210" s="162"/>
      <c r="N210" s="9" t="s">
        <v>327</v>
      </c>
      <c r="O210" s="9"/>
      <c r="P210" s="9"/>
      <c r="Q210" s="9"/>
      <c r="R210" s="9" t="s">
        <v>3</v>
      </c>
      <c r="S210" s="9"/>
      <c r="T210" s="9"/>
      <c r="U210" s="9" t="s">
        <v>326</v>
      </c>
      <c r="W210" s="9"/>
      <c r="X210" s="10"/>
      <c r="Y210" s="158" t="s">
        <v>84</v>
      </c>
      <c r="Z210" s="158"/>
      <c r="AC210"/>
      <c r="AH210" s="82" t="s">
        <v>356</v>
      </c>
    </row>
    <row r="211" spans="1:34" ht="22.5" customHeight="1" x14ac:dyDescent="0.25">
      <c r="J211" s="162" t="s">
        <v>2</v>
      </c>
      <c r="K211" s="162"/>
      <c r="L211" s="162"/>
      <c r="M211" s="162"/>
      <c r="N211" s="9" t="s">
        <v>326</v>
      </c>
      <c r="O211" s="9"/>
      <c r="P211" s="9"/>
      <c r="Q211" s="9"/>
      <c r="R211" s="9" t="s">
        <v>4</v>
      </c>
      <c r="S211" s="9"/>
      <c r="T211" s="9"/>
      <c r="U211" s="9" t="s">
        <v>325</v>
      </c>
      <c r="W211" s="9"/>
      <c r="X211" s="10"/>
      <c r="Y211" s="158"/>
      <c r="Z211" s="158"/>
      <c r="AC211"/>
    </row>
    <row r="212" spans="1:34" ht="22.5" customHeight="1" x14ac:dyDescent="0.25">
      <c r="J212" s="160"/>
      <c r="K212" s="160"/>
      <c r="L212" s="160"/>
      <c r="M212" s="160"/>
      <c r="N212" s="9"/>
      <c r="O212" s="9"/>
      <c r="P212" s="9"/>
      <c r="Q212" s="9"/>
      <c r="R212" s="9" t="s">
        <v>5</v>
      </c>
      <c r="S212" s="9"/>
      <c r="T212" s="9"/>
      <c r="U212" s="9" t="s">
        <v>328</v>
      </c>
      <c r="W212" s="9"/>
      <c r="Y212" s="165" t="s">
        <v>339</v>
      </c>
      <c r="Z212" s="165"/>
      <c r="AC212"/>
    </row>
    <row r="213" spans="1:34" ht="23.25" customHeight="1" x14ac:dyDescent="0.25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163"/>
      <c r="X213" s="163"/>
      <c r="Y213" s="163"/>
      <c r="Z213" s="163"/>
      <c r="AC213"/>
    </row>
    <row r="214" spans="1:34" ht="23.25" customHeight="1" x14ac:dyDescent="0.25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163"/>
      <c r="X214" s="163"/>
      <c r="Y214" s="163"/>
      <c r="Z214" s="163"/>
      <c r="AC214"/>
    </row>
    <row r="215" spans="1:34" ht="23.25" customHeight="1" x14ac:dyDescent="0.25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215" t="s">
        <v>340</v>
      </c>
      <c r="X215" s="215"/>
      <c r="Y215" s="215"/>
      <c r="Z215" s="215"/>
      <c r="AC215"/>
    </row>
    <row r="216" spans="1:34" ht="24.95" customHeight="1" x14ac:dyDescent="0.25">
      <c r="A216" s="47" t="s">
        <v>6</v>
      </c>
      <c r="B216" s="161" t="s">
        <v>7</v>
      </c>
      <c r="C216" s="161"/>
      <c r="D216" s="161"/>
      <c r="E216" s="161"/>
      <c r="F216" s="161"/>
      <c r="G216" s="161"/>
      <c r="H216" s="161"/>
      <c r="I216" s="161"/>
      <c r="J216" s="161"/>
      <c r="K216" s="161" t="s">
        <v>8</v>
      </c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C216"/>
    </row>
    <row r="217" spans="1:34" ht="48.75" customHeight="1" x14ac:dyDescent="0.25">
      <c r="A217" s="47" t="s">
        <v>54</v>
      </c>
      <c r="B217" s="169" t="s">
        <v>55</v>
      </c>
      <c r="C217" s="169"/>
      <c r="D217" s="169"/>
      <c r="E217" s="169"/>
      <c r="F217" s="169"/>
      <c r="G217" s="169"/>
      <c r="H217" s="169"/>
      <c r="I217" s="169"/>
      <c r="J217" s="169"/>
      <c r="K217" s="11" t="s">
        <v>188</v>
      </c>
      <c r="L217" s="11" t="s">
        <v>190</v>
      </c>
      <c r="M217" s="11" t="s">
        <v>192</v>
      </c>
      <c r="N217" s="11" t="s">
        <v>194</v>
      </c>
      <c r="O217" s="11" t="s">
        <v>196</v>
      </c>
      <c r="P217" s="11" t="s">
        <v>198</v>
      </c>
      <c r="Q217" s="11" t="s">
        <v>200</v>
      </c>
      <c r="R217" s="11" t="s">
        <v>202</v>
      </c>
      <c r="S217" s="11" t="s">
        <v>204</v>
      </c>
      <c r="T217" s="11" t="s">
        <v>206</v>
      </c>
      <c r="U217" s="11" t="s">
        <v>208</v>
      </c>
      <c r="V217" s="11" t="s">
        <v>210</v>
      </c>
      <c r="W217" s="83"/>
      <c r="X217" s="83"/>
      <c r="Y217" s="83"/>
      <c r="Z217" s="47" t="s">
        <v>211</v>
      </c>
      <c r="AC217"/>
      <c r="AD217" t="s">
        <v>186</v>
      </c>
    </row>
    <row r="218" spans="1:34" ht="12.75" customHeight="1" x14ac:dyDescent="0.25">
      <c r="A218" s="12" t="s">
        <v>10</v>
      </c>
      <c r="B218" s="204" t="s">
        <v>11</v>
      </c>
      <c r="C218" s="204"/>
      <c r="D218" s="204"/>
      <c r="E218" s="204"/>
      <c r="F218" s="204"/>
      <c r="G218" s="204"/>
      <c r="H218" s="204"/>
      <c r="I218" s="204"/>
      <c r="J218" s="204"/>
      <c r="K218" s="13" t="s">
        <v>12</v>
      </c>
      <c r="L218" s="13" t="s">
        <v>13</v>
      </c>
      <c r="M218" s="13" t="s">
        <v>14</v>
      </c>
      <c r="N218" s="13" t="s">
        <v>15</v>
      </c>
      <c r="O218" s="13" t="s">
        <v>16</v>
      </c>
      <c r="P218" s="13" t="s">
        <v>17</v>
      </c>
      <c r="Q218" s="13" t="s">
        <v>18</v>
      </c>
      <c r="R218" s="13" t="s">
        <v>19</v>
      </c>
      <c r="S218" s="13" t="s">
        <v>20</v>
      </c>
      <c r="T218" s="13" t="s">
        <v>21</v>
      </c>
      <c r="U218" s="13" t="s">
        <v>22</v>
      </c>
      <c r="V218" s="13" t="s">
        <v>23</v>
      </c>
      <c r="W218" s="13" t="s">
        <v>24</v>
      </c>
      <c r="X218" s="13" t="s">
        <v>25</v>
      </c>
      <c r="Y218" s="13" t="s">
        <v>26</v>
      </c>
      <c r="Z218" s="13" t="s">
        <v>27</v>
      </c>
      <c r="AC218"/>
      <c r="AD218" s="38"/>
    </row>
    <row r="219" spans="1:34" ht="15" customHeight="1" x14ac:dyDescent="0.25">
      <c r="A219" s="218" t="s">
        <v>56</v>
      </c>
      <c r="B219" s="218"/>
      <c r="C219" s="218"/>
      <c r="D219" s="218"/>
      <c r="E219" s="218"/>
      <c r="F219" s="218"/>
      <c r="G219" s="218"/>
      <c r="H219" s="218"/>
      <c r="I219" s="218"/>
      <c r="J219" s="218"/>
      <c r="K219" s="219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1"/>
      <c r="AC219"/>
      <c r="AD219" s="51"/>
    </row>
    <row r="220" spans="1:34" ht="30" customHeight="1" x14ac:dyDescent="0.25">
      <c r="A220" s="15" t="s">
        <v>57</v>
      </c>
      <c r="B220" s="16" t="s">
        <v>224</v>
      </c>
      <c r="C220" s="222" t="s">
        <v>270</v>
      </c>
      <c r="D220" s="222"/>
      <c r="E220" s="222"/>
      <c r="F220" s="222"/>
      <c r="G220" s="222"/>
      <c r="H220" s="222"/>
      <c r="I220" s="222"/>
      <c r="J220" s="223"/>
      <c r="K220" s="84">
        <v>2</v>
      </c>
      <c r="L220" s="84">
        <v>2</v>
      </c>
      <c r="M220" s="84">
        <v>1</v>
      </c>
      <c r="N220" s="84">
        <v>2</v>
      </c>
      <c r="O220" s="84">
        <v>1</v>
      </c>
      <c r="P220" s="84">
        <v>0</v>
      </c>
      <c r="Q220" s="84">
        <v>2</v>
      </c>
      <c r="R220" s="84">
        <v>2</v>
      </c>
      <c r="S220" s="84">
        <v>0</v>
      </c>
      <c r="T220" s="84">
        <v>1</v>
      </c>
      <c r="U220" s="84">
        <v>1</v>
      </c>
      <c r="V220" s="84">
        <v>2</v>
      </c>
      <c r="W220" s="83"/>
      <c r="X220" s="83"/>
      <c r="Y220" s="83"/>
      <c r="Z220" s="54">
        <f>SUM(K220:Y220)</f>
        <v>16</v>
      </c>
      <c r="AA220" s="17"/>
      <c r="AC220" s="36" t="s">
        <v>86</v>
      </c>
      <c r="AD220" s="3" t="s">
        <v>139</v>
      </c>
    </row>
    <row r="221" spans="1:34" ht="13.9" customHeight="1" x14ac:dyDescent="0.25">
      <c r="A221" s="15" t="s">
        <v>58</v>
      </c>
      <c r="B221" s="72"/>
      <c r="C221" s="224"/>
      <c r="D221" s="217"/>
      <c r="E221" s="217"/>
      <c r="F221" s="217"/>
      <c r="G221" s="217"/>
      <c r="H221" s="217"/>
      <c r="I221" s="217"/>
      <c r="J221" s="217"/>
      <c r="K221" s="72" t="s">
        <v>230</v>
      </c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17"/>
      <c r="AC221" s="36" t="s">
        <v>86</v>
      </c>
      <c r="AD221" s="3" t="s">
        <v>140</v>
      </c>
    </row>
    <row r="222" spans="1:34" ht="13.9" customHeight="1" x14ac:dyDescent="0.25">
      <c r="A222" s="15"/>
      <c r="B222" s="72"/>
      <c r="C222" s="224"/>
      <c r="D222" s="217"/>
      <c r="E222" s="217"/>
      <c r="F222" s="217"/>
      <c r="G222" s="217"/>
      <c r="H222" s="217"/>
      <c r="I222" s="217"/>
      <c r="J222" s="217"/>
      <c r="K222" s="72" t="s">
        <v>230</v>
      </c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17"/>
      <c r="AC222" s="36" t="s">
        <v>86</v>
      </c>
      <c r="AD222" s="3" t="s">
        <v>141</v>
      </c>
    </row>
    <row r="223" spans="1:34" ht="13.9" customHeight="1" x14ac:dyDescent="0.25">
      <c r="A223" s="15"/>
      <c r="B223" s="72"/>
      <c r="C223" s="224"/>
      <c r="D223" s="217"/>
      <c r="E223" s="217"/>
      <c r="F223" s="217"/>
      <c r="G223" s="217"/>
      <c r="H223" s="217"/>
      <c r="I223" s="217"/>
      <c r="J223" s="217"/>
      <c r="K223" s="72" t="s">
        <v>230</v>
      </c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17"/>
      <c r="AC223" s="36" t="s">
        <v>86</v>
      </c>
      <c r="AD223" s="3" t="s">
        <v>142</v>
      </c>
    </row>
    <row r="224" spans="1:34" ht="15" customHeight="1" x14ac:dyDescent="0.25">
      <c r="A224" s="15"/>
      <c r="B224" s="72"/>
      <c r="C224" s="224"/>
      <c r="D224" s="217"/>
      <c r="E224" s="217"/>
      <c r="F224" s="217"/>
      <c r="G224" s="217"/>
      <c r="H224" s="217"/>
      <c r="I224" s="217"/>
      <c r="J224" s="217"/>
      <c r="K224" s="72" t="s">
        <v>230</v>
      </c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17"/>
      <c r="AC224" s="36" t="s">
        <v>86</v>
      </c>
      <c r="AD224" s="3" t="s">
        <v>143</v>
      </c>
    </row>
    <row r="225" spans="1:30" ht="15" customHeight="1" x14ac:dyDescent="0.25">
      <c r="A225" s="15"/>
      <c r="B225" s="72"/>
      <c r="C225" s="224"/>
      <c r="D225" s="217"/>
      <c r="E225" s="217"/>
      <c r="F225" s="217"/>
      <c r="G225" s="217"/>
      <c r="H225" s="217"/>
      <c r="I225" s="217"/>
      <c r="J225" s="217"/>
      <c r="K225" s="72" t="s">
        <v>230</v>
      </c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17"/>
      <c r="AC225" s="36" t="s">
        <v>86</v>
      </c>
      <c r="AD225" s="3" t="s">
        <v>144</v>
      </c>
    </row>
    <row r="226" spans="1:30" ht="15" customHeight="1" x14ac:dyDescent="0.25">
      <c r="A226" s="15"/>
      <c r="B226" s="72"/>
      <c r="C226" s="224"/>
      <c r="D226" s="217"/>
      <c r="E226" s="217"/>
      <c r="F226" s="217"/>
      <c r="G226" s="217"/>
      <c r="H226" s="217"/>
      <c r="I226" s="217"/>
      <c r="J226" s="217"/>
      <c r="K226" s="72" t="s">
        <v>230</v>
      </c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17"/>
      <c r="AC226" s="36" t="s">
        <v>86</v>
      </c>
      <c r="AD226" s="3" t="s">
        <v>145</v>
      </c>
    </row>
    <row r="227" spans="1:30" ht="15" customHeight="1" x14ac:dyDescent="0.25">
      <c r="A227" s="15"/>
      <c r="B227" s="72"/>
      <c r="C227" s="224"/>
      <c r="D227" s="217"/>
      <c r="E227" s="217"/>
      <c r="F227" s="217"/>
      <c r="G227" s="217"/>
      <c r="H227" s="217"/>
      <c r="I227" s="217"/>
      <c r="J227" s="217"/>
      <c r="K227" s="72" t="s">
        <v>230</v>
      </c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17"/>
      <c r="AC227" s="36" t="s">
        <v>86</v>
      </c>
      <c r="AD227" s="3" t="s">
        <v>146</v>
      </c>
    </row>
    <row r="228" spans="1:30" ht="15" customHeight="1" x14ac:dyDescent="0.25">
      <c r="A228" s="15"/>
      <c r="B228" s="72"/>
      <c r="C228" s="224"/>
      <c r="D228" s="217"/>
      <c r="E228" s="217"/>
      <c r="F228" s="217"/>
      <c r="G228" s="217"/>
      <c r="H228" s="217"/>
      <c r="I228" s="217"/>
      <c r="J228" s="217"/>
      <c r="K228" s="72" t="s">
        <v>230</v>
      </c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17"/>
      <c r="AC228" s="36" t="s">
        <v>86</v>
      </c>
      <c r="AD228" s="3" t="s">
        <v>147</v>
      </c>
    </row>
    <row r="229" spans="1:30" ht="15" customHeight="1" x14ac:dyDescent="0.25">
      <c r="A229" s="15"/>
      <c r="B229" s="72"/>
      <c r="C229" s="224"/>
      <c r="D229" s="217"/>
      <c r="E229" s="217"/>
      <c r="F229" s="217"/>
      <c r="G229" s="217"/>
      <c r="H229" s="217"/>
      <c r="I229" s="217"/>
      <c r="J229" s="217"/>
      <c r="K229" s="72" t="s">
        <v>230</v>
      </c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17"/>
      <c r="AC229" s="36" t="s">
        <v>86</v>
      </c>
      <c r="AD229" s="3" t="s">
        <v>148</v>
      </c>
    </row>
    <row r="230" spans="1:30" ht="15" customHeight="1" x14ac:dyDescent="0.25">
      <c r="A230" s="15"/>
      <c r="B230" s="72"/>
      <c r="C230" s="224"/>
      <c r="D230" s="217"/>
      <c r="E230" s="217"/>
      <c r="F230" s="217"/>
      <c r="G230" s="217"/>
      <c r="H230" s="217"/>
      <c r="I230" s="217"/>
      <c r="J230" s="217"/>
      <c r="K230" s="72" t="s">
        <v>230</v>
      </c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17"/>
      <c r="AC230" s="36" t="s">
        <v>86</v>
      </c>
      <c r="AD230" s="3" t="s">
        <v>149</v>
      </c>
    </row>
    <row r="231" spans="1:30" ht="15" customHeight="1" x14ac:dyDescent="0.25">
      <c r="A231" s="18"/>
      <c r="B231" s="72"/>
      <c r="C231" s="224"/>
      <c r="D231" s="217"/>
      <c r="E231" s="217"/>
      <c r="F231" s="217"/>
      <c r="G231" s="217"/>
      <c r="H231" s="217"/>
      <c r="I231" s="217"/>
      <c r="J231" s="217"/>
      <c r="K231" s="72" t="s">
        <v>230</v>
      </c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17"/>
      <c r="AC231" s="36" t="s">
        <v>86</v>
      </c>
      <c r="AD231" s="3" t="s">
        <v>150</v>
      </c>
    </row>
    <row r="232" spans="1:30" ht="15" customHeight="1" x14ac:dyDescent="0.25">
      <c r="A232" s="18"/>
      <c r="B232" s="72"/>
      <c r="C232" s="224"/>
      <c r="D232" s="217"/>
      <c r="E232" s="217"/>
      <c r="F232" s="217"/>
      <c r="G232" s="217"/>
      <c r="H232" s="217"/>
      <c r="I232" s="217"/>
      <c r="J232" s="217"/>
      <c r="K232" s="72" t="s">
        <v>230</v>
      </c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17"/>
      <c r="AC232" s="36" t="s">
        <v>86</v>
      </c>
      <c r="AD232" s="3" t="s">
        <v>151</v>
      </c>
    </row>
    <row r="233" spans="1:30" ht="30" customHeight="1" x14ac:dyDescent="0.25">
      <c r="A233" s="19" t="s">
        <v>33</v>
      </c>
      <c r="B233" s="225" t="s">
        <v>353</v>
      </c>
      <c r="C233" s="226"/>
      <c r="D233" s="226"/>
      <c r="E233" s="226"/>
      <c r="F233" s="226"/>
      <c r="G233" s="226"/>
      <c r="H233" s="226"/>
      <c r="I233" s="226"/>
      <c r="J233" s="227"/>
      <c r="K233" s="56">
        <f t="shared" ref="K233:V233" si="32">SUM(K220:K232)</f>
        <v>2</v>
      </c>
      <c r="L233" s="56">
        <f t="shared" si="32"/>
        <v>2</v>
      </c>
      <c r="M233" s="56">
        <f t="shared" si="32"/>
        <v>1</v>
      </c>
      <c r="N233" s="56">
        <f t="shared" si="32"/>
        <v>2</v>
      </c>
      <c r="O233" s="56">
        <f t="shared" si="32"/>
        <v>1</v>
      </c>
      <c r="P233" s="56">
        <f t="shared" si="32"/>
        <v>0</v>
      </c>
      <c r="Q233" s="56">
        <f t="shared" si="32"/>
        <v>2</v>
      </c>
      <c r="R233" s="56">
        <f t="shared" si="32"/>
        <v>2</v>
      </c>
      <c r="S233" s="56">
        <f t="shared" si="32"/>
        <v>0</v>
      </c>
      <c r="T233" s="56">
        <f t="shared" si="32"/>
        <v>1</v>
      </c>
      <c r="U233" s="56">
        <f t="shared" si="32"/>
        <v>1</v>
      </c>
      <c r="V233" s="56">
        <f t="shared" si="32"/>
        <v>2</v>
      </c>
      <c r="W233" s="83"/>
      <c r="X233" s="83"/>
      <c r="Y233" s="83"/>
      <c r="Z233" s="56">
        <f t="shared" ref="Z233:Z243" si="33">SUM(K233:Y233)</f>
        <v>16</v>
      </c>
      <c r="AC233" s="36"/>
      <c r="AD233" s="1" t="s">
        <v>185</v>
      </c>
    </row>
    <row r="234" spans="1:30" ht="30" customHeight="1" x14ac:dyDescent="0.25">
      <c r="A234" s="20" t="s">
        <v>57</v>
      </c>
      <c r="B234" s="21" t="s">
        <v>226</v>
      </c>
      <c r="C234" s="222" t="s">
        <v>271</v>
      </c>
      <c r="D234" s="222"/>
      <c r="E234" s="222"/>
      <c r="F234" s="222"/>
      <c r="G234" s="222"/>
      <c r="H234" s="222"/>
      <c r="I234" s="222"/>
      <c r="J234" s="223"/>
      <c r="K234" s="84">
        <v>12</v>
      </c>
      <c r="L234" s="84">
        <v>9</v>
      </c>
      <c r="M234" s="84">
        <v>5</v>
      </c>
      <c r="N234" s="84">
        <v>5</v>
      </c>
      <c r="O234" s="84">
        <v>4</v>
      </c>
      <c r="P234" s="84">
        <v>5</v>
      </c>
      <c r="Q234" s="84">
        <v>1</v>
      </c>
      <c r="R234" s="84">
        <v>9</v>
      </c>
      <c r="S234" s="84">
        <v>11</v>
      </c>
      <c r="T234" s="84">
        <v>4</v>
      </c>
      <c r="U234" s="84">
        <v>4</v>
      </c>
      <c r="V234" s="84">
        <v>6</v>
      </c>
      <c r="W234" s="83"/>
      <c r="X234" s="83"/>
      <c r="Y234" s="83"/>
      <c r="Z234" s="54">
        <f t="shared" si="33"/>
        <v>75</v>
      </c>
      <c r="AA234" s="17"/>
      <c r="AC234" s="36" t="s">
        <v>86</v>
      </c>
      <c r="AD234" s="3" t="s">
        <v>152</v>
      </c>
    </row>
    <row r="235" spans="1:30" ht="13.9" customHeight="1" x14ac:dyDescent="0.25">
      <c r="A235" s="22" t="s">
        <v>58</v>
      </c>
      <c r="B235" s="48" t="s">
        <v>99</v>
      </c>
      <c r="C235" s="217" t="s">
        <v>272</v>
      </c>
      <c r="D235" s="217"/>
      <c r="E235" s="217"/>
      <c r="F235" s="217"/>
      <c r="G235" s="217"/>
      <c r="H235" s="217"/>
      <c r="I235" s="217"/>
      <c r="J235" s="217"/>
      <c r="K235" s="84">
        <v>0</v>
      </c>
      <c r="L235" s="84">
        <v>1</v>
      </c>
      <c r="M235" s="84">
        <v>4</v>
      </c>
      <c r="N235" s="84">
        <v>5</v>
      </c>
      <c r="O235" s="84">
        <v>2</v>
      </c>
      <c r="P235" s="84">
        <v>0</v>
      </c>
      <c r="Q235" s="84">
        <v>3</v>
      </c>
      <c r="R235" s="84">
        <v>7</v>
      </c>
      <c r="S235" s="84">
        <v>2</v>
      </c>
      <c r="T235" s="84">
        <v>1</v>
      </c>
      <c r="U235" s="84">
        <v>1</v>
      </c>
      <c r="V235" s="84">
        <v>2</v>
      </c>
      <c r="W235" s="83"/>
      <c r="X235" s="83"/>
      <c r="Y235" s="83"/>
      <c r="Z235" s="54">
        <f t="shared" si="33"/>
        <v>28</v>
      </c>
      <c r="AA235" s="17"/>
      <c r="AC235" s="36" t="s">
        <v>86</v>
      </c>
      <c r="AD235" s="3" t="s">
        <v>153</v>
      </c>
    </row>
    <row r="236" spans="1:30" ht="13.9" customHeight="1" x14ac:dyDescent="0.25">
      <c r="A236" s="18"/>
      <c r="B236" s="48" t="s">
        <v>214</v>
      </c>
      <c r="C236" s="217" t="s">
        <v>273</v>
      </c>
      <c r="D236" s="217"/>
      <c r="E236" s="217"/>
      <c r="F236" s="217"/>
      <c r="G236" s="217"/>
      <c r="H236" s="217"/>
      <c r="I236" s="217"/>
      <c r="J236" s="217"/>
      <c r="K236" s="84">
        <v>1</v>
      </c>
      <c r="L236" s="84">
        <v>1</v>
      </c>
      <c r="M236" s="84">
        <v>4</v>
      </c>
      <c r="N236" s="84">
        <v>0</v>
      </c>
      <c r="O236" s="84">
        <v>2</v>
      </c>
      <c r="P236" s="84">
        <v>0</v>
      </c>
      <c r="Q236" s="84">
        <v>0</v>
      </c>
      <c r="R236" s="84">
        <v>2</v>
      </c>
      <c r="S236" s="84">
        <v>0</v>
      </c>
      <c r="T236" s="84">
        <v>0</v>
      </c>
      <c r="U236" s="84">
        <v>1</v>
      </c>
      <c r="V236" s="84">
        <v>0</v>
      </c>
      <c r="W236" s="83"/>
      <c r="X236" s="83"/>
      <c r="Y236" s="83"/>
      <c r="Z236" s="54">
        <f t="shared" si="33"/>
        <v>11</v>
      </c>
      <c r="AA236" s="17"/>
      <c r="AC236" s="36" t="s">
        <v>86</v>
      </c>
      <c r="AD236" s="3" t="s">
        <v>154</v>
      </c>
    </row>
    <row r="237" spans="1:30" ht="13.9" customHeight="1" x14ac:dyDescent="0.25">
      <c r="A237" s="18"/>
      <c r="B237" s="48" t="s">
        <v>216</v>
      </c>
      <c r="C237" s="217" t="s">
        <v>274</v>
      </c>
      <c r="D237" s="217"/>
      <c r="E237" s="217"/>
      <c r="F237" s="217"/>
      <c r="G237" s="217"/>
      <c r="H237" s="217"/>
      <c r="I237" s="217"/>
      <c r="J237" s="217"/>
      <c r="K237" s="84">
        <v>58</v>
      </c>
      <c r="L237" s="84">
        <v>64</v>
      </c>
      <c r="M237" s="84">
        <v>52</v>
      </c>
      <c r="N237" s="84">
        <v>44</v>
      </c>
      <c r="O237" s="84">
        <v>37</v>
      </c>
      <c r="P237" s="84">
        <v>45</v>
      </c>
      <c r="Q237" s="84">
        <v>23</v>
      </c>
      <c r="R237" s="84">
        <v>33</v>
      </c>
      <c r="S237" s="84">
        <v>42</v>
      </c>
      <c r="T237" s="84">
        <v>27</v>
      </c>
      <c r="U237" s="84">
        <v>27</v>
      </c>
      <c r="V237" s="84">
        <v>30</v>
      </c>
      <c r="W237" s="83"/>
      <c r="X237" s="83"/>
      <c r="Y237" s="83"/>
      <c r="Z237" s="54">
        <f t="shared" si="33"/>
        <v>482</v>
      </c>
      <c r="AA237" s="17"/>
      <c r="AC237" s="36" t="s">
        <v>86</v>
      </c>
      <c r="AD237" s="3" t="s">
        <v>155</v>
      </c>
    </row>
    <row r="238" spans="1:30" ht="13.5" customHeight="1" x14ac:dyDescent="0.25">
      <c r="A238" s="18"/>
      <c r="B238" s="48" t="s">
        <v>218</v>
      </c>
      <c r="C238" s="217" t="s">
        <v>275</v>
      </c>
      <c r="D238" s="217"/>
      <c r="E238" s="217"/>
      <c r="F238" s="217"/>
      <c r="G238" s="217"/>
      <c r="H238" s="217"/>
      <c r="I238" s="217"/>
      <c r="J238" s="217"/>
      <c r="K238" s="84">
        <v>3</v>
      </c>
      <c r="L238" s="84">
        <v>4</v>
      </c>
      <c r="M238" s="84">
        <v>0</v>
      </c>
      <c r="N238" s="84">
        <v>0</v>
      </c>
      <c r="O238" s="84">
        <v>1</v>
      </c>
      <c r="P238" s="84">
        <v>1</v>
      </c>
      <c r="Q238" s="84">
        <v>0</v>
      </c>
      <c r="R238" s="84">
        <v>0</v>
      </c>
      <c r="S238" s="84">
        <v>2</v>
      </c>
      <c r="T238" s="84">
        <v>1</v>
      </c>
      <c r="U238" s="84">
        <v>3</v>
      </c>
      <c r="V238" s="84">
        <v>0</v>
      </c>
      <c r="W238" s="83"/>
      <c r="X238" s="83"/>
      <c r="Y238" s="83"/>
      <c r="Z238" s="54">
        <f t="shared" si="33"/>
        <v>15</v>
      </c>
      <c r="AA238" s="17"/>
      <c r="AC238" s="36" t="s">
        <v>86</v>
      </c>
      <c r="AD238" s="3" t="s">
        <v>156</v>
      </c>
    </row>
    <row r="239" spans="1:30" ht="13.5" customHeight="1" x14ac:dyDescent="0.25">
      <c r="A239" s="18"/>
      <c r="B239" s="48" t="s">
        <v>220</v>
      </c>
      <c r="C239" s="217" t="s">
        <v>276</v>
      </c>
      <c r="D239" s="217"/>
      <c r="E239" s="217"/>
      <c r="F239" s="217"/>
      <c r="G239" s="217"/>
      <c r="H239" s="217"/>
      <c r="I239" s="217"/>
      <c r="J239" s="217"/>
      <c r="K239" s="84">
        <v>1</v>
      </c>
      <c r="L239" s="84">
        <v>0</v>
      </c>
      <c r="M239" s="84">
        <v>0</v>
      </c>
      <c r="N239" s="84">
        <v>0</v>
      </c>
      <c r="O239" s="84">
        <v>0</v>
      </c>
      <c r="P239" s="84">
        <v>0</v>
      </c>
      <c r="Q239" s="84">
        <v>1</v>
      </c>
      <c r="R239" s="84">
        <v>1</v>
      </c>
      <c r="S239" s="84">
        <v>0</v>
      </c>
      <c r="T239" s="84">
        <v>0</v>
      </c>
      <c r="U239" s="84">
        <v>1</v>
      </c>
      <c r="V239" s="84">
        <v>0</v>
      </c>
      <c r="W239" s="83"/>
      <c r="X239" s="83"/>
      <c r="Y239" s="83"/>
      <c r="Z239" s="54">
        <f t="shared" si="33"/>
        <v>4</v>
      </c>
      <c r="AA239" s="17"/>
      <c r="AC239" s="36" t="s">
        <v>86</v>
      </c>
      <c r="AD239" s="3" t="s">
        <v>157</v>
      </c>
    </row>
    <row r="240" spans="1:30" ht="13.5" customHeight="1" x14ac:dyDescent="0.25">
      <c r="A240" s="18"/>
      <c r="B240" s="48" t="s">
        <v>222</v>
      </c>
      <c r="C240" s="217" t="s">
        <v>277</v>
      </c>
      <c r="D240" s="217"/>
      <c r="E240" s="217"/>
      <c r="F240" s="217"/>
      <c r="G240" s="217"/>
      <c r="H240" s="217"/>
      <c r="I240" s="217"/>
      <c r="J240" s="217"/>
      <c r="K240" s="84">
        <v>0</v>
      </c>
      <c r="L240" s="84">
        <v>0</v>
      </c>
      <c r="M240" s="84">
        <v>0</v>
      </c>
      <c r="N240" s="84">
        <v>0</v>
      </c>
      <c r="O240" s="84">
        <v>0</v>
      </c>
      <c r="P240" s="84">
        <v>0</v>
      </c>
      <c r="Q240" s="84">
        <v>0</v>
      </c>
      <c r="R240" s="84">
        <v>0</v>
      </c>
      <c r="S240" s="84">
        <v>0</v>
      </c>
      <c r="T240" s="84">
        <v>0</v>
      </c>
      <c r="U240" s="84">
        <v>0</v>
      </c>
      <c r="V240" s="84">
        <v>0</v>
      </c>
      <c r="W240" s="83"/>
      <c r="X240" s="83"/>
      <c r="Y240" s="83"/>
      <c r="Z240" s="54">
        <f t="shared" si="33"/>
        <v>0</v>
      </c>
      <c r="AA240" s="17"/>
      <c r="AC240" s="36" t="s">
        <v>86</v>
      </c>
      <c r="AD240" s="3" t="s">
        <v>158</v>
      </c>
    </row>
    <row r="241" spans="1:34" ht="13.5" customHeight="1" x14ac:dyDescent="0.25">
      <c r="A241" s="18"/>
      <c r="B241" s="48" t="s">
        <v>224</v>
      </c>
      <c r="C241" s="217" t="s">
        <v>278</v>
      </c>
      <c r="D241" s="217"/>
      <c r="E241" s="217"/>
      <c r="F241" s="217"/>
      <c r="G241" s="217"/>
      <c r="H241" s="217"/>
      <c r="I241" s="217"/>
      <c r="J241" s="217"/>
      <c r="K241" s="84">
        <v>0</v>
      </c>
      <c r="L241" s="84">
        <v>0</v>
      </c>
      <c r="M241" s="84">
        <v>1</v>
      </c>
      <c r="N241" s="84">
        <v>0</v>
      </c>
      <c r="O241" s="84">
        <v>0</v>
      </c>
      <c r="P241" s="84">
        <v>0</v>
      </c>
      <c r="Q241" s="84">
        <v>0</v>
      </c>
      <c r="R241" s="84">
        <v>0</v>
      </c>
      <c r="S241" s="84">
        <v>0</v>
      </c>
      <c r="T241" s="84">
        <v>0</v>
      </c>
      <c r="U241" s="84">
        <v>0</v>
      </c>
      <c r="V241" s="84">
        <v>0</v>
      </c>
      <c r="W241" s="83"/>
      <c r="X241" s="83"/>
      <c r="Y241" s="83"/>
      <c r="Z241" s="54">
        <f t="shared" si="33"/>
        <v>1</v>
      </c>
      <c r="AA241" s="17"/>
      <c r="AC241" s="36" t="s">
        <v>86</v>
      </c>
      <c r="AD241" s="3" t="s">
        <v>159</v>
      </c>
    </row>
    <row r="242" spans="1:34" ht="13.5" customHeight="1" x14ac:dyDescent="0.25">
      <c r="A242" s="18"/>
      <c r="B242" s="48" t="s">
        <v>226</v>
      </c>
      <c r="C242" s="217" t="s">
        <v>279</v>
      </c>
      <c r="D242" s="217"/>
      <c r="E242" s="217"/>
      <c r="F242" s="217"/>
      <c r="G242" s="217"/>
      <c r="H242" s="217"/>
      <c r="I242" s="217"/>
      <c r="J242" s="217"/>
      <c r="K242" s="84">
        <v>2</v>
      </c>
      <c r="L242" s="84">
        <v>0</v>
      </c>
      <c r="M242" s="84">
        <v>0</v>
      </c>
      <c r="N242" s="84">
        <v>1</v>
      </c>
      <c r="O242" s="84">
        <v>1</v>
      </c>
      <c r="P242" s="84">
        <v>0</v>
      </c>
      <c r="Q242" s="84">
        <v>1</v>
      </c>
      <c r="R242" s="84">
        <v>0</v>
      </c>
      <c r="S242" s="84">
        <v>1</v>
      </c>
      <c r="T242" s="84">
        <v>0</v>
      </c>
      <c r="U242" s="84">
        <v>0</v>
      </c>
      <c r="V242" s="84">
        <v>0</v>
      </c>
      <c r="W242" s="83"/>
      <c r="X242" s="83"/>
      <c r="Y242" s="83"/>
      <c r="Z242" s="54">
        <f t="shared" si="33"/>
        <v>6</v>
      </c>
      <c r="AA242" s="17"/>
      <c r="AC242" s="36" t="s">
        <v>86</v>
      </c>
      <c r="AD242" s="3" t="s">
        <v>160</v>
      </c>
    </row>
    <row r="243" spans="1:34" ht="13.5" customHeight="1" x14ac:dyDescent="0.25">
      <c r="A243" s="18"/>
      <c r="B243" s="48" t="s">
        <v>228</v>
      </c>
      <c r="C243" s="217" t="s">
        <v>280</v>
      </c>
      <c r="D243" s="217"/>
      <c r="E243" s="217"/>
      <c r="F243" s="217"/>
      <c r="G243" s="217"/>
      <c r="H243" s="217"/>
      <c r="I243" s="217"/>
      <c r="J243" s="217"/>
      <c r="K243" s="84">
        <v>0</v>
      </c>
      <c r="L243" s="84">
        <v>0</v>
      </c>
      <c r="M243" s="84">
        <v>0</v>
      </c>
      <c r="N243" s="84">
        <v>0</v>
      </c>
      <c r="O243" s="84">
        <v>1</v>
      </c>
      <c r="P243" s="84">
        <v>1</v>
      </c>
      <c r="Q243" s="84">
        <v>1</v>
      </c>
      <c r="R243" s="84">
        <v>0</v>
      </c>
      <c r="S243" s="84">
        <v>0</v>
      </c>
      <c r="T243" s="84">
        <v>0</v>
      </c>
      <c r="U243" s="84">
        <v>0</v>
      </c>
      <c r="V243" s="84">
        <v>0</v>
      </c>
      <c r="W243" s="83"/>
      <c r="X243" s="83"/>
      <c r="Y243" s="83"/>
      <c r="Z243" s="56">
        <f t="shared" si="33"/>
        <v>3</v>
      </c>
      <c r="AA243" s="17"/>
      <c r="AC243" s="36" t="s">
        <v>86</v>
      </c>
      <c r="AD243" s="3" t="s">
        <v>161</v>
      </c>
    </row>
    <row r="244" spans="1:34" ht="13.5" customHeight="1" x14ac:dyDescent="0.25">
      <c r="A244" s="18"/>
      <c r="B244" s="73"/>
      <c r="C244" s="224"/>
      <c r="D244" s="217"/>
      <c r="E244" s="217"/>
      <c r="F244" s="217"/>
      <c r="G244" s="217"/>
      <c r="H244" s="217"/>
      <c r="I244" s="217"/>
      <c r="J244" s="217"/>
      <c r="K244" s="73" t="s">
        <v>230</v>
      </c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17"/>
      <c r="AC244" s="36" t="s">
        <v>86</v>
      </c>
      <c r="AD244" s="3" t="s">
        <v>162</v>
      </c>
    </row>
    <row r="245" spans="1:34" ht="13.5" customHeight="1" x14ac:dyDescent="0.25">
      <c r="A245" s="18"/>
      <c r="B245" s="73"/>
      <c r="C245" s="224"/>
      <c r="D245" s="217"/>
      <c r="E245" s="217"/>
      <c r="F245" s="217"/>
      <c r="G245" s="217"/>
      <c r="H245" s="217"/>
      <c r="I245" s="217"/>
      <c r="J245" s="217"/>
      <c r="K245" s="73" t="s">
        <v>230</v>
      </c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17"/>
      <c r="AC245" s="36" t="s">
        <v>86</v>
      </c>
      <c r="AD245" s="3" t="s">
        <v>163</v>
      </c>
    </row>
    <row r="246" spans="1:34" ht="13.5" customHeight="1" x14ac:dyDescent="0.25">
      <c r="A246" s="18"/>
      <c r="B246" s="73"/>
      <c r="C246" s="224"/>
      <c r="D246" s="217"/>
      <c r="E246" s="217"/>
      <c r="F246" s="217"/>
      <c r="G246" s="217"/>
      <c r="H246" s="217"/>
      <c r="I246" s="217"/>
      <c r="J246" s="217"/>
      <c r="K246" s="73" t="s">
        <v>230</v>
      </c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17"/>
      <c r="AC246" s="1" t="s">
        <v>86</v>
      </c>
      <c r="AD246" s="3" t="s">
        <v>164</v>
      </c>
    </row>
    <row r="247" spans="1:34" ht="30" customHeight="1" x14ac:dyDescent="0.25">
      <c r="A247" s="19" t="s">
        <v>33</v>
      </c>
      <c r="B247" s="226" t="s">
        <v>353</v>
      </c>
      <c r="C247" s="228"/>
      <c r="D247" s="228"/>
      <c r="E247" s="228"/>
      <c r="F247" s="228"/>
      <c r="G247" s="228"/>
      <c r="H247" s="228"/>
      <c r="I247" s="228"/>
      <c r="J247" s="229"/>
      <c r="K247" s="56">
        <f t="shared" ref="K247:V247" si="34">SUM(K234:K246)</f>
        <v>77</v>
      </c>
      <c r="L247" s="56">
        <f t="shared" si="34"/>
        <v>79</v>
      </c>
      <c r="M247" s="56">
        <f t="shared" si="34"/>
        <v>66</v>
      </c>
      <c r="N247" s="56">
        <f t="shared" si="34"/>
        <v>55</v>
      </c>
      <c r="O247" s="56">
        <f t="shared" si="34"/>
        <v>48</v>
      </c>
      <c r="P247" s="56">
        <f t="shared" si="34"/>
        <v>52</v>
      </c>
      <c r="Q247" s="56">
        <f t="shared" si="34"/>
        <v>30</v>
      </c>
      <c r="R247" s="56">
        <f t="shared" si="34"/>
        <v>52</v>
      </c>
      <c r="S247" s="56">
        <f t="shared" si="34"/>
        <v>58</v>
      </c>
      <c r="T247" s="56">
        <f t="shared" si="34"/>
        <v>33</v>
      </c>
      <c r="U247" s="56">
        <f t="shared" si="34"/>
        <v>37</v>
      </c>
      <c r="V247" s="56">
        <f t="shared" si="34"/>
        <v>38</v>
      </c>
      <c r="W247" s="83"/>
      <c r="X247" s="83"/>
      <c r="Y247" s="83"/>
      <c r="Z247" s="56">
        <f>SUM(K247:Y247)</f>
        <v>625</v>
      </c>
      <c r="AC247"/>
      <c r="AD247" s="1" t="s">
        <v>185</v>
      </c>
    </row>
    <row r="248" spans="1:34" ht="15.75" customHeight="1" x14ac:dyDescent="0.25">
      <c r="AA248" s="1" t="s">
        <v>95</v>
      </c>
      <c r="AC248"/>
    </row>
    <row r="249" spans="1:34" ht="16.5" customHeight="1" x14ac:dyDescent="0.25">
      <c r="C249" s="193" t="s">
        <v>35</v>
      </c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3" t="s">
        <v>41</v>
      </c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5"/>
      <c r="AC249"/>
    </row>
    <row r="250" spans="1:34" ht="24" customHeight="1" x14ac:dyDescent="0.25">
      <c r="A250" s="23"/>
      <c r="B250" s="6"/>
      <c r="C250" s="230" t="s">
        <v>360</v>
      </c>
      <c r="D250" s="231"/>
      <c r="E250" s="231"/>
      <c r="F250" s="230" t="s">
        <v>361</v>
      </c>
      <c r="G250" s="231"/>
      <c r="H250" s="231"/>
      <c r="I250" s="230" t="s">
        <v>362</v>
      </c>
      <c r="J250" s="231"/>
      <c r="K250" s="230" t="s">
        <v>363</v>
      </c>
      <c r="L250" s="230" t="s">
        <v>364</v>
      </c>
      <c r="M250" s="231"/>
      <c r="N250" s="109" t="s">
        <v>360</v>
      </c>
      <c r="O250" s="110" t="s">
        <v>361</v>
      </c>
      <c r="P250" s="230" t="s">
        <v>362</v>
      </c>
      <c r="Q250" s="231"/>
      <c r="R250" s="230" t="s">
        <v>363</v>
      </c>
      <c r="S250" s="231"/>
      <c r="T250" s="230" t="s">
        <v>364</v>
      </c>
      <c r="U250" s="231"/>
      <c r="V250" s="230" t="s">
        <v>365</v>
      </c>
      <c r="W250" s="231"/>
      <c r="X250" s="111" t="s">
        <v>366</v>
      </c>
      <c r="Y250" s="112" t="s">
        <v>367</v>
      </c>
      <c r="AC250"/>
    </row>
    <row r="251" spans="1:34" ht="24" customHeight="1" x14ac:dyDescent="0.25">
      <c r="A251" s="24"/>
      <c r="B251" s="25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113" t="s">
        <v>368</v>
      </c>
      <c r="O251" s="114" t="s">
        <v>369</v>
      </c>
      <c r="P251" s="232" t="s">
        <v>370</v>
      </c>
      <c r="Q251" s="233"/>
      <c r="R251" s="232" t="s">
        <v>371</v>
      </c>
      <c r="S251" s="233"/>
      <c r="T251" s="232" t="s">
        <v>372</v>
      </c>
      <c r="U251" s="233"/>
      <c r="V251" s="232" t="s">
        <v>373</v>
      </c>
      <c r="W251" s="233"/>
      <c r="X251" s="115" t="s">
        <v>374</v>
      </c>
      <c r="Y251" s="116" t="s">
        <v>375</v>
      </c>
      <c r="AC251"/>
    </row>
    <row r="252" spans="1:34" ht="15" customHeight="1" x14ac:dyDescent="0.25">
      <c r="AC252"/>
    </row>
    <row r="253" spans="1:34" ht="16.5" customHeight="1" x14ac:dyDescent="0.25">
      <c r="A253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  <c r="V253" s="160"/>
      <c r="W253" s="160"/>
      <c r="X253" s="6"/>
      <c r="Y253" s="7"/>
      <c r="Z253" s="7"/>
      <c r="AA253" s="8"/>
      <c r="AC253"/>
      <c r="AD253" t="s">
        <v>341</v>
      </c>
      <c r="AH253" s="82" t="s">
        <v>357</v>
      </c>
    </row>
    <row r="254" spans="1:34" ht="22.5" customHeight="1" x14ac:dyDescent="0.25">
      <c r="J254" s="162" t="s">
        <v>1</v>
      </c>
      <c r="K254" s="162"/>
      <c r="L254" s="162"/>
      <c r="M254" s="162"/>
      <c r="N254" s="9" t="s">
        <v>327</v>
      </c>
      <c r="O254" s="9"/>
      <c r="P254" s="9"/>
      <c r="Q254" s="9"/>
      <c r="R254" s="9" t="s">
        <v>3</v>
      </c>
      <c r="S254" s="9"/>
      <c r="T254" s="9"/>
      <c r="U254" s="9" t="s">
        <v>326</v>
      </c>
      <c r="W254" s="9"/>
      <c r="X254" s="10"/>
      <c r="Y254" s="158" t="s">
        <v>84</v>
      </c>
      <c r="Z254" s="158"/>
      <c r="AC254"/>
      <c r="AH254" s="82" t="s">
        <v>356</v>
      </c>
    </row>
    <row r="255" spans="1:34" ht="22.5" customHeight="1" x14ac:dyDescent="0.25">
      <c r="J255" s="162" t="s">
        <v>2</v>
      </c>
      <c r="K255" s="162"/>
      <c r="L255" s="162"/>
      <c r="M255" s="162"/>
      <c r="N255" s="9" t="s">
        <v>326</v>
      </c>
      <c r="O255" s="9"/>
      <c r="P255" s="9"/>
      <c r="Q255" s="9"/>
      <c r="R255" s="9" t="s">
        <v>4</v>
      </c>
      <c r="S255" s="9"/>
      <c r="T255" s="9"/>
      <c r="U255" s="9" t="s">
        <v>325</v>
      </c>
      <c r="W255" s="9"/>
      <c r="X255" s="10"/>
      <c r="Y255" s="158"/>
      <c r="Z255" s="158"/>
      <c r="AC255"/>
    </row>
    <row r="256" spans="1:34" ht="22.5" customHeight="1" x14ac:dyDescent="0.25">
      <c r="J256" s="160"/>
      <c r="K256" s="160"/>
      <c r="L256" s="160"/>
      <c r="M256" s="160"/>
      <c r="N256" s="9"/>
      <c r="O256" s="9"/>
      <c r="P256" s="9"/>
      <c r="Q256" s="9"/>
      <c r="R256" s="9" t="s">
        <v>5</v>
      </c>
      <c r="S256" s="9"/>
      <c r="T256" s="9"/>
      <c r="U256" s="9" t="s">
        <v>328</v>
      </c>
      <c r="W256" s="9"/>
      <c r="Y256" s="165" t="s">
        <v>341</v>
      </c>
      <c r="Z256" s="165"/>
      <c r="AC256"/>
    </row>
    <row r="257" spans="1:30" ht="23.25" customHeight="1" x14ac:dyDescent="0.25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163"/>
      <c r="X257" s="163"/>
      <c r="Y257" s="163"/>
      <c r="Z257" s="163"/>
      <c r="AC257"/>
    </row>
    <row r="258" spans="1:30" ht="23.25" customHeight="1" x14ac:dyDescent="0.25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163"/>
      <c r="X258" s="163"/>
      <c r="Y258" s="163"/>
      <c r="Z258" s="163"/>
      <c r="AC258"/>
    </row>
    <row r="259" spans="1:30" ht="23.25" customHeight="1" x14ac:dyDescent="0.25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215" t="s">
        <v>342</v>
      </c>
      <c r="X259" s="215"/>
      <c r="Y259" s="215"/>
      <c r="Z259" s="215"/>
      <c r="AC259"/>
    </row>
    <row r="260" spans="1:30" ht="24.95" customHeight="1" x14ac:dyDescent="0.25">
      <c r="A260" s="47" t="s">
        <v>6</v>
      </c>
      <c r="B260" s="161" t="s">
        <v>7</v>
      </c>
      <c r="C260" s="161"/>
      <c r="D260" s="161"/>
      <c r="E260" s="161"/>
      <c r="F260" s="161"/>
      <c r="G260" s="161"/>
      <c r="H260" s="161"/>
      <c r="I260" s="161"/>
      <c r="J260" s="161"/>
      <c r="K260" s="161" t="s">
        <v>8</v>
      </c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C260"/>
    </row>
    <row r="261" spans="1:30" ht="48.75" customHeight="1" x14ac:dyDescent="0.25">
      <c r="A261" s="47" t="s">
        <v>54</v>
      </c>
      <c r="B261" s="169" t="s">
        <v>55</v>
      </c>
      <c r="C261" s="169"/>
      <c r="D261" s="169"/>
      <c r="E261" s="169"/>
      <c r="F261" s="169"/>
      <c r="G261" s="169"/>
      <c r="H261" s="169"/>
      <c r="I261" s="169"/>
      <c r="J261" s="169"/>
      <c r="K261" s="11" t="s">
        <v>188</v>
      </c>
      <c r="L261" s="11" t="s">
        <v>190</v>
      </c>
      <c r="M261" s="11" t="s">
        <v>192</v>
      </c>
      <c r="N261" s="11" t="s">
        <v>194</v>
      </c>
      <c r="O261" s="11" t="s">
        <v>196</v>
      </c>
      <c r="P261" s="11" t="s">
        <v>198</v>
      </c>
      <c r="Q261" s="11" t="s">
        <v>200</v>
      </c>
      <c r="R261" s="11" t="s">
        <v>202</v>
      </c>
      <c r="S261" s="11" t="s">
        <v>204</v>
      </c>
      <c r="T261" s="11" t="s">
        <v>206</v>
      </c>
      <c r="U261" s="11" t="s">
        <v>208</v>
      </c>
      <c r="V261" s="11" t="s">
        <v>210</v>
      </c>
      <c r="W261" s="83"/>
      <c r="X261" s="83"/>
      <c r="Y261" s="83"/>
      <c r="Z261" s="47" t="s">
        <v>211</v>
      </c>
      <c r="AC261"/>
      <c r="AD261" t="s">
        <v>186</v>
      </c>
    </row>
    <row r="262" spans="1:30" ht="12.75" customHeight="1" x14ac:dyDescent="0.25">
      <c r="A262" s="12" t="s">
        <v>10</v>
      </c>
      <c r="B262" s="204" t="s">
        <v>11</v>
      </c>
      <c r="C262" s="204"/>
      <c r="D262" s="204"/>
      <c r="E262" s="204"/>
      <c r="F262" s="204"/>
      <c r="G262" s="204"/>
      <c r="H262" s="204"/>
      <c r="I262" s="204"/>
      <c r="J262" s="204"/>
      <c r="K262" s="13" t="s">
        <v>12</v>
      </c>
      <c r="L262" s="13" t="s">
        <v>13</v>
      </c>
      <c r="M262" s="13" t="s">
        <v>14</v>
      </c>
      <c r="N262" s="13" t="s">
        <v>15</v>
      </c>
      <c r="O262" s="13" t="s">
        <v>16</v>
      </c>
      <c r="P262" s="13" t="s">
        <v>17</v>
      </c>
      <c r="Q262" s="13" t="s">
        <v>18</v>
      </c>
      <c r="R262" s="13" t="s">
        <v>19</v>
      </c>
      <c r="S262" s="13" t="s">
        <v>20</v>
      </c>
      <c r="T262" s="13" t="s">
        <v>21</v>
      </c>
      <c r="U262" s="13" t="s">
        <v>22</v>
      </c>
      <c r="V262" s="13" t="s">
        <v>23</v>
      </c>
      <c r="W262" s="13" t="s">
        <v>24</v>
      </c>
      <c r="X262" s="13" t="s">
        <v>25</v>
      </c>
      <c r="Y262" s="13" t="s">
        <v>26</v>
      </c>
      <c r="Z262" s="13" t="s">
        <v>27</v>
      </c>
      <c r="AC262"/>
      <c r="AD262" s="38"/>
    </row>
    <row r="263" spans="1:30" ht="15" customHeight="1" x14ac:dyDescent="0.25">
      <c r="A263" s="218" t="s">
        <v>56</v>
      </c>
      <c r="B263" s="218"/>
      <c r="C263" s="218"/>
      <c r="D263" s="218"/>
      <c r="E263" s="218"/>
      <c r="F263" s="218"/>
      <c r="G263" s="218"/>
      <c r="H263" s="218"/>
      <c r="I263" s="218"/>
      <c r="J263" s="218"/>
      <c r="K263" s="219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  <c r="Y263" s="220"/>
      <c r="Z263" s="221"/>
      <c r="AC263"/>
      <c r="AD263" s="51"/>
    </row>
    <row r="264" spans="1:30" ht="30" customHeight="1" x14ac:dyDescent="0.25">
      <c r="A264" s="15" t="s">
        <v>57</v>
      </c>
      <c r="B264" s="16" t="s">
        <v>228</v>
      </c>
      <c r="C264" s="222" t="s">
        <v>281</v>
      </c>
      <c r="D264" s="222"/>
      <c r="E264" s="222"/>
      <c r="F264" s="222"/>
      <c r="G264" s="222"/>
      <c r="H264" s="222"/>
      <c r="I264" s="222"/>
      <c r="J264" s="223"/>
      <c r="K264" s="84">
        <v>0</v>
      </c>
      <c r="L264" s="84">
        <v>1</v>
      </c>
      <c r="M264" s="84">
        <v>1</v>
      </c>
      <c r="N264" s="84">
        <v>1</v>
      </c>
      <c r="O264" s="84">
        <v>1</v>
      </c>
      <c r="P264" s="84">
        <v>0</v>
      </c>
      <c r="Q264" s="84">
        <v>0</v>
      </c>
      <c r="R264" s="84">
        <v>1</v>
      </c>
      <c r="S264" s="84">
        <v>0</v>
      </c>
      <c r="T264" s="84">
        <v>0</v>
      </c>
      <c r="U264" s="84">
        <v>1</v>
      </c>
      <c r="V264" s="84">
        <v>2</v>
      </c>
      <c r="W264" s="83"/>
      <c r="X264" s="83"/>
      <c r="Y264" s="83"/>
      <c r="Z264" s="54">
        <f>SUM(K264:Y264)</f>
        <v>8</v>
      </c>
      <c r="AA264" s="17"/>
      <c r="AC264" s="36" t="s">
        <v>86</v>
      </c>
      <c r="AD264" s="3" t="s">
        <v>139</v>
      </c>
    </row>
    <row r="265" spans="1:30" ht="13.9" customHeight="1" x14ac:dyDescent="0.25">
      <c r="A265" s="15" t="s">
        <v>58</v>
      </c>
      <c r="B265" s="48" t="s">
        <v>99</v>
      </c>
      <c r="C265" s="217" t="s">
        <v>282</v>
      </c>
      <c r="D265" s="217"/>
      <c r="E265" s="217"/>
      <c r="F265" s="217"/>
      <c r="G265" s="217"/>
      <c r="H265" s="217"/>
      <c r="I265" s="217"/>
      <c r="J265" s="217"/>
      <c r="K265" s="84">
        <v>0</v>
      </c>
      <c r="L265" s="84">
        <v>0</v>
      </c>
      <c r="M265" s="84">
        <v>1</v>
      </c>
      <c r="N265" s="84">
        <v>1</v>
      </c>
      <c r="O265" s="84">
        <v>0</v>
      </c>
      <c r="P265" s="84">
        <v>2</v>
      </c>
      <c r="Q265" s="84">
        <v>0</v>
      </c>
      <c r="R265" s="84">
        <v>0</v>
      </c>
      <c r="S265" s="84">
        <v>2</v>
      </c>
      <c r="T265" s="84">
        <v>0</v>
      </c>
      <c r="U265" s="84">
        <v>0</v>
      </c>
      <c r="V265" s="84">
        <v>0</v>
      </c>
      <c r="W265" s="83"/>
      <c r="X265" s="83"/>
      <c r="Y265" s="83"/>
      <c r="Z265" s="54">
        <f>SUM(K265:Y265)</f>
        <v>6</v>
      </c>
      <c r="AA265" s="17"/>
      <c r="AC265" s="36" t="s">
        <v>86</v>
      </c>
      <c r="AD265" s="3" t="s">
        <v>140</v>
      </c>
    </row>
    <row r="266" spans="1:30" ht="13.9" customHeight="1" x14ac:dyDescent="0.25">
      <c r="A266" s="15"/>
      <c r="B266" s="48" t="s">
        <v>214</v>
      </c>
      <c r="C266" s="217" t="s">
        <v>283</v>
      </c>
      <c r="D266" s="217"/>
      <c r="E266" s="217"/>
      <c r="F266" s="217"/>
      <c r="G266" s="217"/>
      <c r="H266" s="217"/>
      <c r="I266" s="217"/>
      <c r="J266" s="217"/>
      <c r="K266" s="84">
        <v>1</v>
      </c>
      <c r="L266" s="84">
        <v>0</v>
      </c>
      <c r="M266" s="84">
        <v>0</v>
      </c>
      <c r="N266" s="84">
        <v>0</v>
      </c>
      <c r="O266" s="84">
        <v>0</v>
      </c>
      <c r="P266" s="84">
        <v>0</v>
      </c>
      <c r="Q266" s="84">
        <v>0</v>
      </c>
      <c r="R266" s="84">
        <v>0</v>
      </c>
      <c r="S266" s="84">
        <v>0</v>
      </c>
      <c r="T266" s="84">
        <v>0</v>
      </c>
      <c r="U266" s="84">
        <v>0</v>
      </c>
      <c r="V266" s="84">
        <v>0</v>
      </c>
      <c r="W266" s="83"/>
      <c r="X266" s="83"/>
      <c r="Y266" s="83"/>
      <c r="Z266" s="54">
        <f>SUM(K266:Y266)</f>
        <v>1</v>
      </c>
      <c r="AA266" s="17"/>
      <c r="AC266" s="36" t="s">
        <v>86</v>
      </c>
      <c r="AD266" s="3" t="s">
        <v>141</v>
      </c>
    </row>
    <row r="267" spans="1:30" ht="13.9" customHeight="1" x14ac:dyDescent="0.25">
      <c r="A267" s="15"/>
      <c r="B267" s="74"/>
      <c r="C267" s="224"/>
      <c r="D267" s="217"/>
      <c r="E267" s="217"/>
      <c r="F267" s="217"/>
      <c r="G267" s="217"/>
      <c r="H267" s="217"/>
      <c r="I267" s="217"/>
      <c r="J267" s="217"/>
      <c r="K267" s="74" t="s">
        <v>230</v>
      </c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17"/>
      <c r="AC267" s="36" t="s">
        <v>86</v>
      </c>
      <c r="AD267" s="3" t="s">
        <v>142</v>
      </c>
    </row>
    <row r="268" spans="1:30" ht="15" customHeight="1" x14ac:dyDescent="0.25">
      <c r="A268" s="15"/>
      <c r="B268" s="74"/>
      <c r="C268" s="224"/>
      <c r="D268" s="217"/>
      <c r="E268" s="217"/>
      <c r="F268" s="217"/>
      <c r="G268" s="217"/>
      <c r="H268" s="217"/>
      <c r="I268" s="217"/>
      <c r="J268" s="217"/>
      <c r="K268" s="74" t="s">
        <v>230</v>
      </c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17"/>
      <c r="AC268" s="36" t="s">
        <v>86</v>
      </c>
      <c r="AD268" s="3" t="s">
        <v>143</v>
      </c>
    </row>
    <row r="269" spans="1:30" ht="15" customHeight="1" x14ac:dyDescent="0.25">
      <c r="A269" s="15"/>
      <c r="B269" s="74"/>
      <c r="C269" s="224"/>
      <c r="D269" s="217"/>
      <c r="E269" s="217"/>
      <c r="F269" s="217"/>
      <c r="G269" s="217"/>
      <c r="H269" s="217"/>
      <c r="I269" s="217"/>
      <c r="J269" s="217"/>
      <c r="K269" s="74" t="s">
        <v>230</v>
      </c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17"/>
      <c r="AC269" s="36" t="s">
        <v>86</v>
      </c>
      <c r="AD269" s="3" t="s">
        <v>144</v>
      </c>
    </row>
    <row r="270" spans="1:30" ht="15" customHeight="1" x14ac:dyDescent="0.25">
      <c r="A270" s="15"/>
      <c r="B270" s="74"/>
      <c r="C270" s="224"/>
      <c r="D270" s="217"/>
      <c r="E270" s="217"/>
      <c r="F270" s="217"/>
      <c r="G270" s="217"/>
      <c r="H270" s="217"/>
      <c r="I270" s="217"/>
      <c r="J270" s="217"/>
      <c r="K270" s="74" t="s">
        <v>230</v>
      </c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17"/>
      <c r="AC270" s="36" t="s">
        <v>86</v>
      </c>
      <c r="AD270" s="3" t="s">
        <v>145</v>
      </c>
    </row>
    <row r="271" spans="1:30" ht="15" customHeight="1" x14ac:dyDescent="0.25">
      <c r="A271" s="15"/>
      <c r="B271" s="74"/>
      <c r="C271" s="224"/>
      <c r="D271" s="217"/>
      <c r="E271" s="217"/>
      <c r="F271" s="217"/>
      <c r="G271" s="217"/>
      <c r="H271" s="217"/>
      <c r="I271" s="217"/>
      <c r="J271" s="217"/>
      <c r="K271" s="74" t="s">
        <v>230</v>
      </c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17"/>
      <c r="AC271" s="36" t="s">
        <v>86</v>
      </c>
      <c r="AD271" s="3" t="s">
        <v>146</v>
      </c>
    </row>
    <row r="272" spans="1:30" ht="15" customHeight="1" x14ac:dyDescent="0.25">
      <c r="A272" s="15"/>
      <c r="B272" s="74"/>
      <c r="C272" s="224"/>
      <c r="D272" s="217"/>
      <c r="E272" s="217"/>
      <c r="F272" s="217"/>
      <c r="G272" s="217"/>
      <c r="H272" s="217"/>
      <c r="I272" s="217"/>
      <c r="J272" s="217"/>
      <c r="K272" s="74" t="s">
        <v>230</v>
      </c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17"/>
      <c r="AC272" s="36" t="s">
        <v>86</v>
      </c>
      <c r="AD272" s="3" t="s">
        <v>147</v>
      </c>
    </row>
    <row r="273" spans="1:30" ht="15" customHeight="1" x14ac:dyDescent="0.25">
      <c r="A273" s="15"/>
      <c r="B273" s="74"/>
      <c r="C273" s="224"/>
      <c r="D273" s="217"/>
      <c r="E273" s="217"/>
      <c r="F273" s="217"/>
      <c r="G273" s="217"/>
      <c r="H273" s="217"/>
      <c r="I273" s="217"/>
      <c r="J273" s="217"/>
      <c r="K273" s="74" t="s">
        <v>230</v>
      </c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17"/>
      <c r="AC273" s="36" t="s">
        <v>86</v>
      </c>
      <c r="AD273" s="3" t="s">
        <v>148</v>
      </c>
    </row>
    <row r="274" spans="1:30" ht="15" customHeight="1" x14ac:dyDescent="0.25">
      <c r="A274" s="15"/>
      <c r="B274" s="74"/>
      <c r="C274" s="224"/>
      <c r="D274" s="217"/>
      <c r="E274" s="217"/>
      <c r="F274" s="217"/>
      <c r="G274" s="217"/>
      <c r="H274" s="217"/>
      <c r="I274" s="217"/>
      <c r="J274" s="217"/>
      <c r="K274" s="74" t="s">
        <v>230</v>
      </c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17"/>
      <c r="AC274" s="36" t="s">
        <v>86</v>
      </c>
      <c r="AD274" s="3" t="s">
        <v>149</v>
      </c>
    </row>
    <row r="275" spans="1:30" ht="15" customHeight="1" x14ac:dyDescent="0.25">
      <c r="A275" s="18"/>
      <c r="B275" s="74"/>
      <c r="C275" s="224"/>
      <c r="D275" s="217"/>
      <c r="E275" s="217"/>
      <c r="F275" s="217"/>
      <c r="G275" s="217"/>
      <c r="H275" s="217"/>
      <c r="I275" s="217"/>
      <c r="J275" s="217"/>
      <c r="K275" s="74" t="s">
        <v>230</v>
      </c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17"/>
      <c r="AC275" s="36" t="s">
        <v>86</v>
      </c>
      <c r="AD275" s="3" t="s">
        <v>150</v>
      </c>
    </row>
    <row r="276" spans="1:30" ht="15" customHeight="1" x14ac:dyDescent="0.25">
      <c r="A276" s="18"/>
      <c r="B276" s="74"/>
      <c r="C276" s="224"/>
      <c r="D276" s="217"/>
      <c r="E276" s="217"/>
      <c r="F276" s="217"/>
      <c r="G276" s="217"/>
      <c r="H276" s="217"/>
      <c r="I276" s="217"/>
      <c r="J276" s="217"/>
      <c r="K276" s="74" t="s">
        <v>230</v>
      </c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17"/>
      <c r="AC276" s="36" t="s">
        <v>86</v>
      </c>
      <c r="AD276" s="3" t="s">
        <v>151</v>
      </c>
    </row>
    <row r="277" spans="1:30" ht="30" customHeight="1" x14ac:dyDescent="0.25">
      <c r="A277" s="19" t="s">
        <v>33</v>
      </c>
      <c r="B277" s="225" t="s">
        <v>353</v>
      </c>
      <c r="C277" s="226"/>
      <c r="D277" s="226"/>
      <c r="E277" s="226"/>
      <c r="F277" s="226"/>
      <c r="G277" s="226"/>
      <c r="H277" s="226"/>
      <c r="I277" s="226"/>
      <c r="J277" s="227"/>
      <c r="K277" s="56">
        <f t="shared" ref="K277:V277" si="35">SUM(K264:K276)</f>
        <v>1</v>
      </c>
      <c r="L277" s="56">
        <f t="shared" si="35"/>
        <v>1</v>
      </c>
      <c r="M277" s="56">
        <f t="shared" si="35"/>
        <v>2</v>
      </c>
      <c r="N277" s="56">
        <f t="shared" si="35"/>
        <v>2</v>
      </c>
      <c r="O277" s="56">
        <f t="shared" si="35"/>
        <v>1</v>
      </c>
      <c r="P277" s="56">
        <f t="shared" si="35"/>
        <v>2</v>
      </c>
      <c r="Q277" s="56">
        <f t="shared" si="35"/>
        <v>0</v>
      </c>
      <c r="R277" s="56">
        <f t="shared" si="35"/>
        <v>1</v>
      </c>
      <c r="S277" s="56">
        <f t="shared" si="35"/>
        <v>2</v>
      </c>
      <c r="T277" s="56">
        <f t="shared" si="35"/>
        <v>0</v>
      </c>
      <c r="U277" s="56">
        <f t="shared" si="35"/>
        <v>1</v>
      </c>
      <c r="V277" s="56">
        <f t="shared" si="35"/>
        <v>2</v>
      </c>
      <c r="W277" s="83"/>
      <c r="X277" s="83"/>
      <c r="Y277" s="83"/>
      <c r="Z277" s="56">
        <f t="shared" ref="Z277:Z285" si="36">SUM(K277:Y277)</f>
        <v>15</v>
      </c>
      <c r="AC277" s="36"/>
      <c r="AD277" s="1" t="s">
        <v>185</v>
      </c>
    </row>
    <row r="278" spans="1:30" ht="30" customHeight="1" x14ac:dyDescent="0.25">
      <c r="A278" s="20" t="s">
        <v>57</v>
      </c>
      <c r="B278" s="21" t="s">
        <v>284</v>
      </c>
      <c r="C278" s="222" t="s">
        <v>285</v>
      </c>
      <c r="D278" s="222"/>
      <c r="E278" s="222"/>
      <c r="F278" s="222"/>
      <c r="G278" s="222"/>
      <c r="H278" s="222"/>
      <c r="I278" s="222"/>
      <c r="J278" s="223"/>
      <c r="K278" s="84">
        <v>0</v>
      </c>
      <c r="L278" s="84">
        <v>3</v>
      </c>
      <c r="M278" s="84">
        <v>1</v>
      </c>
      <c r="N278" s="84">
        <v>0</v>
      </c>
      <c r="O278" s="84">
        <v>1</v>
      </c>
      <c r="P278" s="84">
        <v>0</v>
      </c>
      <c r="Q278" s="84">
        <v>0</v>
      </c>
      <c r="R278" s="84">
        <v>0</v>
      </c>
      <c r="S278" s="84">
        <v>0</v>
      </c>
      <c r="T278" s="84">
        <v>0</v>
      </c>
      <c r="U278" s="84">
        <v>0</v>
      </c>
      <c r="V278" s="84">
        <v>0</v>
      </c>
      <c r="W278" s="83"/>
      <c r="X278" s="83"/>
      <c r="Y278" s="83"/>
      <c r="Z278" s="54">
        <f t="shared" si="36"/>
        <v>5</v>
      </c>
      <c r="AA278" s="17"/>
      <c r="AC278" s="36" t="s">
        <v>86</v>
      </c>
      <c r="AD278" s="3" t="s">
        <v>152</v>
      </c>
    </row>
    <row r="279" spans="1:30" ht="13.9" customHeight="1" x14ac:dyDescent="0.25">
      <c r="A279" s="22" t="s">
        <v>58</v>
      </c>
      <c r="B279" s="48" t="s">
        <v>99</v>
      </c>
      <c r="C279" s="217" t="s">
        <v>286</v>
      </c>
      <c r="D279" s="217"/>
      <c r="E279" s="217"/>
      <c r="F279" s="217"/>
      <c r="G279" s="217"/>
      <c r="H279" s="217"/>
      <c r="I279" s="217"/>
      <c r="J279" s="217"/>
      <c r="K279" s="84">
        <v>0</v>
      </c>
      <c r="L279" s="84">
        <v>0</v>
      </c>
      <c r="M279" s="84">
        <v>0</v>
      </c>
      <c r="N279" s="84">
        <v>0</v>
      </c>
      <c r="O279" s="84">
        <v>0</v>
      </c>
      <c r="P279" s="84">
        <v>0</v>
      </c>
      <c r="Q279" s="84">
        <v>0</v>
      </c>
      <c r="R279" s="84">
        <v>0</v>
      </c>
      <c r="S279" s="84">
        <v>1</v>
      </c>
      <c r="T279" s="84">
        <v>0</v>
      </c>
      <c r="U279" s="84">
        <v>0</v>
      </c>
      <c r="V279" s="84">
        <v>1</v>
      </c>
      <c r="W279" s="83"/>
      <c r="X279" s="83"/>
      <c r="Y279" s="83"/>
      <c r="Z279" s="54">
        <f t="shared" si="36"/>
        <v>2</v>
      </c>
      <c r="AA279" s="17"/>
      <c r="AC279" s="36" t="s">
        <v>86</v>
      </c>
      <c r="AD279" s="3" t="s">
        <v>153</v>
      </c>
    </row>
    <row r="280" spans="1:30" ht="13.9" customHeight="1" x14ac:dyDescent="0.25">
      <c r="A280" s="18"/>
      <c r="B280" s="48" t="s">
        <v>214</v>
      </c>
      <c r="C280" s="217" t="s">
        <v>287</v>
      </c>
      <c r="D280" s="217"/>
      <c r="E280" s="217"/>
      <c r="F280" s="217"/>
      <c r="G280" s="217"/>
      <c r="H280" s="217"/>
      <c r="I280" s="217"/>
      <c r="J280" s="217"/>
      <c r="K280" s="84">
        <v>2</v>
      </c>
      <c r="L280" s="84">
        <v>0</v>
      </c>
      <c r="M280" s="84">
        <v>0</v>
      </c>
      <c r="N280" s="84">
        <v>2</v>
      </c>
      <c r="O280" s="84">
        <v>1</v>
      </c>
      <c r="P280" s="84">
        <v>0</v>
      </c>
      <c r="Q280" s="84">
        <v>3</v>
      </c>
      <c r="R280" s="84">
        <v>3</v>
      </c>
      <c r="S280" s="84">
        <v>9</v>
      </c>
      <c r="T280" s="84">
        <v>0</v>
      </c>
      <c r="U280" s="84">
        <v>0</v>
      </c>
      <c r="V280" s="84">
        <v>2</v>
      </c>
      <c r="W280" s="83"/>
      <c r="X280" s="83"/>
      <c r="Y280" s="83"/>
      <c r="Z280" s="54">
        <f t="shared" si="36"/>
        <v>22</v>
      </c>
      <c r="AA280" s="17"/>
      <c r="AC280" s="36" t="s">
        <v>86</v>
      </c>
      <c r="AD280" s="3" t="s">
        <v>154</v>
      </c>
    </row>
    <row r="281" spans="1:30" ht="13.9" customHeight="1" x14ac:dyDescent="0.25">
      <c r="A281" s="18"/>
      <c r="B281" s="48" t="s">
        <v>216</v>
      </c>
      <c r="C281" s="217" t="s">
        <v>288</v>
      </c>
      <c r="D281" s="217"/>
      <c r="E281" s="217"/>
      <c r="F281" s="217"/>
      <c r="G281" s="217"/>
      <c r="H281" s="217"/>
      <c r="I281" s="217"/>
      <c r="J281" s="217"/>
      <c r="K281" s="84">
        <v>0</v>
      </c>
      <c r="L281" s="84">
        <v>0</v>
      </c>
      <c r="M281" s="84">
        <v>0</v>
      </c>
      <c r="N281" s="84">
        <v>0</v>
      </c>
      <c r="O281" s="84">
        <v>0</v>
      </c>
      <c r="P281" s="84">
        <v>0</v>
      </c>
      <c r="Q281" s="84">
        <v>0</v>
      </c>
      <c r="R281" s="84">
        <v>0</v>
      </c>
      <c r="S281" s="84">
        <v>0</v>
      </c>
      <c r="T281" s="84">
        <v>0</v>
      </c>
      <c r="U281" s="84">
        <v>0</v>
      </c>
      <c r="V281" s="84">
        <v>0</v>
      </c>
      <c r="W281" s="83"/>
      <c r="X281" s="83"/>
      <c r="Y281" s="83"/>
      <c r="Z281" s="54">
        <f t="shared" si="36"/>
        <v>0</v>
      </c>
      <c r="AA281" s="17"/>
      <c r="AC281" s="36" t="s">
        <v>86</v>
      </c>
      <c r="AD281" s="3" t="s">
        <v>155</v>
      </c>
    </row>
    <row r="282" spans="1:30" ht="13.5" customHeight="1" x14ac:dyDescent="0.25">
      <c r="A282" s="18"/>
      <c r="B282" s="48" t="s">
        <v>218</v>
      </c>
      <c r="C282" s="217" t="s">
        <v>289</v>
      </c>
      <c r="D282" s="217"/>
      <c r="E282" s="217"/>
      <c r="F282" s="217"/>
      <c r="G282" s="217"/>
      <c r="H282" s="217"/>
      <c r="I282" s="217"/>
      <c r="J282" s="217"/>
      <c r="K282" s="84">
        <v>0</v>
      </c>
      <c r="L282" s="84">
        <v>0</v>
      </c>
      <c r="M282" s="84">
        <v>1</v>
      </c>
      <c r="N282" s="84">
        <v>0</v>
      </c>
      <c r="O282" s="84">
        <v>0</v>
      </c>
      <c r="P282" s="84">
        <v>0</v>
      </c>
      <c r="Q282" s="84">
        <v>0</v>
      </c>
      <c r="R282" s="84">
        <v>0</v>
      </c>
      <c r="S282" s="84">
        <v>0</v>
      </c>
      <c r="T282" s="84">
        <v>0</v>
      </c>
      <c r="U282" s="84">
        <v>0</v>
      </c>
      <c r="V282" s="84">
        <v>0</v>
      </c>
      <c r="W282" s="83"/>
      <c r="X282" s="83"/>
      <c r="Y282" s="83"/>
      <c r="Z282" s="54">
        <f t="shared" si="36"/>
        <v>1</v>
      </c>
      <c r="AA282" s="17"/>
      <c r="AC282" s="36" t="s">
        <v>86</v>
      </c>
      <c r="AD282" s="3" t="s">
        <v>156</v>
      </c>
    </row>
    <row r="283" spans="1:30" ht="13.5" customHeight="1" x14ac:dyDescent="0.25">
      <c r="A283" s="18"/>
      <c r="B283" s="48" t="s">
        <v>220</v>
      </c>
      <c r="C283" s="217" t="s">
        <v>290</v>
      </c>
      <c r="D283" s="217"/>
      <c r="E283" s="217"/>
      <c r="F283" s="217"/>
      <c r="G283" s="217"/>
      <c r="H283" s="217"/>
      <c r="I283" s="217"/>
      <c r="J283" s="217"/>
      <c r="K283" s="84">
        <v>0</v>
      </c>
      <c r="L283" s="84">
        <v>0</v>
      </c>
      <c r="M283" s="84">
        <v>0</v>
      </c>
      <c r="N283" s="84">
        <v>0</v>
      </c>
      <c r="O283" s="84">
        <v>0</v>
      </c>
      <c r="P283" s="84">
        <v>0</v>
      </c>
      <c r="Q283" s="84">
        <v>1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83"/>
      <c r="X283" s="83"/>
      <c r="Y283" s="83"/>
      <c r="Z283" s="54">
        <f t="shared" si="36"/>
        <v>1</v>
      </c>
      <c r="AA283" s="17"/>
      <c r="AC283" s="36" t="s">
        <v>86</v>
      </c>
      <c r="AD283" s="3" t="s">
        <v>157</v>
      </c>
    </row>
    <row r="284" spans="1:30" ht="13.5" customHeight="1" x14ac:dyDescent="0.25">
      <c r="A284" s="18"/>
      <c r="B284" s="48" t="s">
        <v>222</v>
      </c>
      <c r="C284" s="217" t="s">
        <v>291</v>
      </c>
      <c r="D284" s="217"/>
      <c r="E284" s="217"/>
      <c r="F284" s="217"/>
      <c r="G284" s="217"/>
      <c r="H284" s="217"/>
      <c r="I284" s="217"/>
      <c r="J284" s="217"/>
      <c r="K284" s="84">
        <v>0</v>
      </c>
      <c r="L284" s="84">
        <v>0</v>
      </c>
      <c r="M284" s="84">
        <v>0</v>
      </c>
      <c r="N284" s="84">
        <v>0</v>
      </c>
      <c r="O284" s="84">
        <v>0</v>
      </c>
      <c r="P284" s="84">
        <v>0</v>
      </c>
      <c r="Q284" s="84">
        <v>0</v>
      </c>
      <c r="R284" s="84">
        <v>0</v>
      </c>
      <c r="S284" s="84">
        <v>0</v>
      </c>
      <c r="T284" s="84">
        <v>0</v>
      </c>
      <c r="U284" s="84">
        <v>0</v>
      </c>
      <c r="V284" s="84">
        <v>0</v>
      </c>
      <c r="W284" s="83"/>
      <c r="X284" s="83"/>
      <c r="Y284" s="83"/>
      <c r="Z284" s="54">
        <f t="shared" si="36"/>
        <v>0</v>
      </c>
      <c r="AA284" s="17"/>
      <c r="AC284" s="36" t="s">
        <v>86</v>
      </c>
      <c r="AD284" s="3" t="s">
        <v>158</v>
      </c>
    </row>
    <row r="285" spans="1:30" ht="13.5" customHeight="1" x14ac:dyDescent="0.25">
      <c r="A285" s="18"/>
      <c r="B285" s="48" t="s">
        <v>224</v>
      </c>
      <c r="C285" s="217" t="s">
        <v>292</v>
      </c>
      <c r="D285" s="217"/>
      <c r="E285" s="217"/>
      <c r="F285" s="217"/>
      <c r="G285" s="217"/>
      <c r="H285" s="217"/>
      <c r="I285" s="217"/>
      <c r="J285" s="217"/>
      <c r="K285" s="84">
        <v>0</v>
      </c>
      <c r="L285" s="84">
        <v>0</v>
      </c>
      <c r="M285" s="84">
        <v>0</v>
      </c>
      <c r="N285" s="84">
        <v>0</v>
      </c>
      <c r="O285" s="84">
        <v>0</v>
      </c>
      <c r="P285" s="84">
        <v>0</v>
      </c>
      <c r="Q285" s="84">
        <v>0</v>
      </c>
      <c r="R285" s="84">
        <v>0</v>
      </c>
      <c r="S285" s="84">
        <v>0</v>
      </c>
      <c r="T285" s="84">
        <v>0</v>
      </c>
      <c r="U285" s="84">
        <v>0</v>
      </c>
      <c r="V285" s="84">
        <v>0</v>
      </c>
      <c r="W285" s="83"/>
      <c r="X285" s="83"/>
      <c r="Y285" s="83"/>
      <c r="Z285" s="54">
        <f t="shared" si="36"/>
        <v>0</v>
      </c>
      <c r="AA285" s="17"/>
      <c r="AC285" s="36" t="s">
        <v>86</v>
      </c>
      <c r="AD285" s="3" t="s">
        <v>159</v>
      </c>
    </row>
    <row r="286" spans="1:30" ht="13.5" customHeight="1" x14ac:dyDescent="0.25">
      <c r="A286" s="18"/>
      <c r="B286" s="75"/>
      <c r="C286" s="224"/>
      <c r="D286" s="217"/>
      <c r="E286" s="217"/>
      <c r="F286" s="217"/>
      <c r="G286" s="217"/>
      <c r="H286" s="217"/>
      <c r="I286" s="217"/>
      <c r="J286" s="217"/>
      <c r="K286" s="75" t="s">
        <v>230</v>
      </c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17"/>
      <c r="AC286" s="36" t="s">
        <v>86</v>
      </c>
      <c r="AD286" s="3" t="s">
        <v>160</v>
      </c>
    </row>
    <row r="287" spans="1:30" ht="13.5" customHeight="1" x14ac:dyDescent="0.25">
      <c r="A287" s="18"/>
      <c r="B287" s="75"/>
      <c r="C287" s="224"/>
      <c r="D287" s="217"/>
      <c r="E287" s="217"/>
      <c r="F287" s="217"/>
      <c r="G287" s="217"/>
      <c r="H287" s="217"/>
      <c r="I287" s="217"/>
      <c r="J287" s="217"/>
      <c r="K287" s="75" t="s">
        <v>230</v>
      </c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17"/>
      <c r="AC287" s="36" t="s">
        <v>86</v>
      </c>
      <c r="AD287" s="3" t="s">
        <v>161</v>
      </c>
    </row>
    <row r="288" spans="1:30" ht="13.5" customHeight="1" x14ac:dyDescent="0.25">
      <c r="A288" s="18"/>
      <c r="B288" s="75"/>
      <c r="C288" s="224"/>
      <c r="D288" s="217"/>
      <c r="E288" s="217"/>
      <c r="F288" s="217"/>
      <c r="G288" s="217"/>
      <c r="H288" s="217"/>
      <c r="I288" s="217"/>
      <c r="J288" s="217"/>
      <c r="K288" s="75" t="s">
        <v>230</v>
      </c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17"/>
      <c r="AC288" s="36" t="s">
        <v>86</v>
      </c>
      <c r="AD288" s="3" t="s">
        <v>162</v>
      </c>
    </row>
    <row r="289" spans="1:34" ht="13.5" customHeight="1" x14ac:dyDescent="0.25">
      <c r="A289" s="18"/>
      <c r="B289" s="75"/>
      <c r="C289" s="224"/>
      <c r="D289" s="217"/>
      <c r="E289" s="217"/>
      <c r="F289" s="217"/>
      <c r="G289" s="217"/>
      <c r="H289" s="217"/>
      <c r="I289" s="217"/>
      <c r="J289" s="217"/>
      <c r="K289" s="75" t="s">
        <v>230</v>
      </c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17"/>
      <c r="AC289" s="36" t="s">
        <v>86</v>
      </c>
      <c r="AD289" s="3" t="s">
        <v>163</v>
      </c>
    </row>
    <row r="290" spans="1:34" ht="13.5" customHeight="1" x14ac:dyDescent="0.25">
      <c r="A290" s="18"/>
      <c r="B290" s="75"/>
      <c r="C290" s="224"/>
      <c r="D290" s="217"/>
      <c r="E290" s="217"/>
      <c r="F290" s="217"/>
      <c r="G290" s="217"/>
      <c r="H290" s="217"/>
      <c r="I290" s="217"/>
      <c r="J290" s="217"/>
      <c r="K290" s="75" t="s">
        <v>230</v>
      </c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17"/>
      <c r="AC290" s="1" t="s">
        <v>86</v>
      </c>
      <c r="AD290" s="3" t="s">
        <v>164</v>
      </c>
    </row>
    <row r="291" spans="1:34" ht="30" customHeight="1" x14ac:dyDescent="0.25">
      <c r="A291" s="19" t="s">
        <v>33</v>
      </c>
      <c r="B291" s="226" t="s">
        <v>353</v>
      </c>
      <c r="C291" s="228"/>
      <c r="D291" s="228"/>
      <c r="E291" s="228"/>
      <c r="F291" s="228"/>
      <c r="G291" s="228"/>
      <c r="H291" s="228"/>
      <c r="I291" s="228"/>
      <c r="J291" s="229"/>
      <c r="K291" s="56">
        <f t="shared" ref="K291:V291" si="37">SUM(K278:K290)</f>
        <v>2</v>
      </c>
      <c r="L291" s="56">
        <f t="shared" si="37"/>
        <v>3</v>
      </c>
      <c r="M291" s="56">
        <f t="shared" si="37"/>
        <v>2</v>
      </c>
      <c r="N291" s="56">
        <f t="shared" si="37"/>
        <v>2</v>
      </c>
      <c r="O291" s="56">
        <f t="shared" si="37"/>
        <v>2</v>
      </c>
      <c r="P291" s="56">
        <f t="shared" si="37"/>
        <v>0</v>
      </c>
      <c r="Q291" s="56">
        <f t="shared" si="37"/>
        <v>4</v>
      </c>
      <c r="R291" s="56">
        <f t="shared" si="37"/>
        <v>3</v>
      </c>
      <c r="S291" s="56">
        <f t="shared" si="37"/>
        <v>10</v>
      </c>
      <c r="T291" s="56">
        <f t="shared" si="37"/>
        <v>0</v>
      </c>
      <c r="U291" s="56">
        <f t="shared" si="37"/>
        <v>0</v>
      </c>
      <c r="V291" s="56">
        <f t="shared" si="37"/>
        <v>3</v>
      </c>
      <c r="W291" s="83"/>
      <c r="X291" s="83"/>
      <c r="Y291" s="83"/>
      <c r="Z291" s="56">
        <f>SUM(K291:Y291)</f>
        <v>31</v>
      </c>
      <c r="AC291"/>
      <c r="AD291" s="1" t="s">
        <v>185</v>
      </c>
    </row>
    <row r="292" spans="1:34" ht="15.75" customHeight="1" x14ac:dyDescent="0.25">
      <c r="AA292" s="1" t="s">
        <v>95</v>
      </c>
      <c r="AC292"/>
    </row>
    <row r="293" spans="1:34" ht="16.5" customHeight="1" x14ac:dyDescent="0.25">
      <c r="C293" s="193" t="s">
        <v>35</v>
      </c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3" t="s">
        <v>41</v>
      </c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5"/>
      <c r="AC293"/>
    </row>
    <row r="294" spans="1:34" ht="24" customHeight="1" x14ac:dyDescent="0.25">
      <c r="A294" s="23"/>
      <c r="B294" s="6"/>
      <c r="C294" s="230" t="s">
        <v>360</v>
      </c>
      <c r="D294" s="231"/>
      <c r="E294" s="231"/>
      <c r="F294" s="230" t="s">
        <v>361</v>
      </c>
      <c r="G294" s="231"/>
      <c r="H294" s="231"/>
      <c r="I294" s="230" t="s">
        <v>362</v>
      </c>
      <c r="J294" s="231"/>
      <c r="K294" s="230" t="s">
        <v>363</v>
      </c>
      <c r="L294" s="230" t="s">
        <v>364</v>
      </c>
      <c r="M294" s="231"/>
      <c r="N294" s="117" t="s">
        <v>360</v>
      </c>
      <c r="O294" s="118" t="s">
        <v>361</v>
      </c>
      <c r="P294" s="230" t="s">
        <v>362</v>
      </c>
      <c r="Q294" s="231"/>
      <c r="R294" s="230" t="s">
        <v>363</v>
      </c>
      <c r="S294" s="231"/>
      <c r="T294" s="230" t="s">
        <v>364</v>
      </c>
      <c r="U294" s="231"/>
      <c r="V294" s="230" t="s">
        <v>365</v>
      </c>
      <c r="W294" s="231"/>
      <c r="X294" s="119" t="s">
        <v>366</v>
      </c>
      <c r="Y294" s="120" t="s">
        <v>367</v>
      </c>
      <c r="AC294"/>
    </row>
    <row r="295" spans="1:34" ht="24" customHeight="1" x14ac:dyDescent="0.25">
      <c r="A295" s="24"/>
      <c r="B295" s="25"/>
      <c r="C295" s="231"/>
      <c r="D295" s="231"/>
      <c r="E295" s="231"/>
      <c r="F295" s="231"/>
      <c r="G295" s="231"/>
      <c r="H295" s="231"/>
      <c r="I295" s="231"/>
      <c r="J295" s="231"/>
      <c r="K295" s="231"/>
      <c r="L295" s="231"/>
      <c r="M295" s="231"/>
      <c r="N295" s="121" t="s">
        <v>368</v>
      </c>
      <c r="O295" s="122" t="s">
        <v>369</v>
      </c>
      <c r="P295" s="232" t="s">
        <v>370</v>
      </c>
      <c r="Q295" s="233"/>
      <c r="R295" s="232" t="s">
        <v>371</v>
      </c>
      <c r="S295" s="233"/>
      <c r="T295" s="232" t="s">
        <v>372</v>
      </c>
      <c r="U295" s="233"/>
      <c r="V295" s="232" t="s">
        <v>373</v>
      </c>
      <c r="W295" s="233"/>
      <c r="X295" s="123" t="s">
        <v>374</v>
      </c>
      <c r="Y295" s="124" t="s">
        <v>375</v>
      </c>
      <c r="AC295"/>
    </row>
    <row r="296" spans="1:34" ht="15" customHeight="1" x14ac:dyDescent="0.25">
      <c r="AC296"/>
    </row>
    <row r="297" spans="1:34" ht="16.5" customHeight="1" x14ac:dyDescent="0.25">
      <c r="A297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6"/>
      <c r="Y297" s="7"/>
      <c r="Z297" s="7"/>
      <c r="AA297" s="8"/>
      <c r="AC297"/>
      <c r="AD297" t="s">
        <v>343</v>
      </c>
      <c r="AH297" s="82" t="s">
        <v>357</v>
      </c>
    </row>
    <row r="298" spans="1:34" ht="22.5" customHeight="1" x14ac:dyDescent="0.25">
      <c r="J298" s="162" t="s">
        <v>1</v>
      </c>
      <c r="K298" s="162"/>
      <c r="L298" s="162"/>
      <c r="M298" s="162"/>
      <c r="N298" s="9" t="s">
        <v>327</v>
      </c>
      <c r="O298" s="9"/>
      <c r="P298" s="9"/>
      <c r="Q298" s="9"/>
      <c r="R298" s="9" t="s">
        <v>3</v>
      </c>
      <c r="S298" s="9"/>
      <c r="T298" s="9"/>
      <c r="U298" s="9" t="s">
        <v>326</v>
      </c>
      <c r="W298" s="9"/>
      <c r="X298" s="10"/>
      <c r="Y298" s="158" t="s">
        <v>84</v>
      </c>
      <c r="Z298" s="158"/>
      <c r="AC298"/>
      <c r="AH298" s="82" t="s">
        <v>356</v>
      </c>
    </row>
    <row r="299" spans="1:34" ht="22.5" customHeight="1" x14ac:dyDescent="0.25">
      <c r="J299" s="162" t="s">
        <v>2</v>
      </c>
      <c r="K299" s="162"/>
      <c r="L299" s="162"/>
      <c r="M299" s="162"/>
      <c r="N299" s="9" t="s">
        <v>326</v>
      </c>
      <c r="O299" s="9"/>
      <c r="P299" s="9"/>
      <c r="Q299" s="9"/>
      <c r="R299" s="9" t="s">
        <v>4</v>
      </c>
      <c r="S299" s="9"/>
      <c r="T299" s="9"/>
      <c r="U299" s="9" t="s">
        <v>325</v>
      </c>
      <c r="W299" s="9"/>
      <c r="X299" s="10"/>
      <c r="Y299" s="158"/>
      <c r="Z299" s="158"/>
      <c r="AC299"/>
    </row>
    <row r="300" spans="1:34" ht="22.5" customHeight="1" x14ac:dyDescent="0.25">
      <c r="J300" s="160"/>
      <c r="K300" s="160"/>
      <c r="L300" s="160"/>
      <c r="M300" s="160"/>
      <c r="N300" s="9"/>
      <c r="O300" s="9"/>
      <c r="P300" s="9"/>
      <c r="Q300" s="9"/>
      <c r="R300" s="9" t="s">
        <v>5</v>
      </c>
      <c r="S300" s="9"/>
      <c r="T300" s="9"/>
      <c r="U300" s="9" t="s">
        <v>328</v>
      </c>
      <c r="W300" s="9"/>
      <c r="Y300" s="165" t="s">
        <v>343</v>
      </c>
      <c r="Z300" s="165"/>
      <c r="AC300"/>
    </row>
    <row r="301" spans="1:34" ht="23.25" customHeight="1" x14ac:dyDescent="0.25"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163"/>
      <c r="X301" s="163"/>
      <c r="Y301" s="163"/>
      <c r="Z301" s="163"/>
      <c r="AC301"/>
    </row>
    <row r="302" spans="1:34" ht="23.25" customHeight="1" x14ac:dyDescent="0.25"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163"/>
      <c r="X302" s="163"/>
      <c r="Y302" s="163"/>
      <c r="Z302" s="163"/>
      <c r="AC302"/>
    </row>
    <row r="303" spans="1:34" ht="23.25" customHeight="1" x14ac:dyDescent="0.25"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215" t="s">
        <v>344</v>
      </c>
      <c r="X303" s="215"/>
      <c r="Y303" s="215"/>
      <c r="Z303" s="215"/>
      <c r="AC303"/>
    </row>
    <row r="304" spans="1:34" ht="24.95" customHeight="1" x14ac:dyDescent="0.25">
      <c r="A304" s="47" t="s">
        <v>6</v>
      </c>
      <c r="B304" s="161" t="s">
        <v>7</v>
      </c>
      <c r="C304" s="161"/>
      <c r="D304" s="161"/>
      <c r="E304" s="161"/>
      <c r="F304" s="161"/>
      <c r="G304" s="161"/>
      <c r="H304" s="161"/>
      <c r="I304" s="161"/>
      <c r="J304" s="161"/>
      <c r="K304" s="161" t="s">
        <v>8</v>
      </c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C304"/>
    </row>
    <row r="305" spans="1:30" ht="48.75" customHeight="1" x14ac:dyDescent="0.25">
      <c r="A305" s="47" t="s">
        <v>54</v>
      </c>
      <c r="B305" s="169" t="s">
        <v>55</v>
      </c>
      <c r="C305" s="169"/>
      <c r="D305" s="169"/>
      <c r="E305" s="169"/>
      <c r="F305" s="169"/>
      <c r="G305" s="169"/>
      <c r="H305" s="169"/>
      <c r="I305" s="169"/>
      <c r="J305" s="169"/>
      <c r="K305" s="11" t="s">
        <v>188</v>
      </c>
      <c r="L305" s="11" t="s">
        <v>190</v>
      </c>
      <c r="M305" s="11" t="s">
        <v>192</v>
      </c>
      <c r="N305" s="11" t="s">
        <v>194</v>
      </c>
      <c r="O305" s="11" t="s">
        <v>196</v>
      </c>
      <c r="P305" s="11" t="s">
        <v>198</v>
      </c>
      <c r="Q305" s="11" t="s">
        <v>200</v>
      </c>
      <c r="R305" s="11" t="s">
        <v>202</v>
      </c>
      <c r="S305" s="11" t="s">
        <v>204</v>
      </c>
      <c r="T305" s="11" t="s">
        <v>206</v>
      </c>
      <c r="U305" s="11" t="s">
        <v>208</v>
      </c>
      <c r="V305" s="11" t="s">
        <v>210</v>
      </c>
      <c r="W305" s="83"/>
      <c r="X305" s="83"/>
      <c r="Y305" s="83"/>
      <c r="Z305" s="47" t="s">
        <v>211</v>
      </c>
      <c r="AC305"/>
      <c r="AD305" t="s">
        <v>186</v>
      </c>
    </row>
    <row r="306" spans="1:30" ht="12.75" customHeight="1" x14ac:dyDescent="0.25">
      <c r="A306" s="12" t="s">
        <v>10</v>
      </c>
      <c r="B306" s="204" t="s">
        <v>11</v>
      </c>
      <c r="C306" s="204"/>
      <c r="D306" s="204"/>
      <c r="E306" s="204"/>
      <c r="F306" s="204"/>
      <c r="G306" s="204"/>
      <c r="H306" s="204"/>
      <c r="I306" s="204"/>
      <c r="J306" s="204"/>
      <c r="K306" s="13" t="s">
        <v>12</v>
      </c>
      <c r="L306" s="13" t="s">
        <v>13</v>
      </c>
      <c r="M306" s="13" t="s">
        <v>14</v>
      </c>
      <c r="N306" s="13" t="s">
        <v>15</v>
      </c>
      <c r="O306" s="13" t="s">
        <v>16</v>
      </c>
      <c r="P306" s="13" t="s">
        <v>17</v>
      </c>
      <c r="Q306" s="13" t="s">
        <v>18</v>
      </c>
      <c r="R306" s="13" t="s">
        <v>19</v>
      </c>
      <c r="S306" s="13" t="s">
        <v>20</v>
      </c>
      <c r="T306" s="13" t="s">
        <v>21</v>
      </c>
      <c r="U306" s="13" t="s">
        <v>22</v>
      </c>
      <c r="V306" s="13" t="s">
        <v>23</v>
      </c>
      <c r="W306" s="13" t="s">
        <v>24</v>
      </c>
      <c r="X306" s="13" t="s">
        <v>25</v>
      </c>
      <c r="Y306" s="13" t="s">
        <v>26</v>
      </c>
      <c r="Z306" s="13" t="s">
        <v>27</v>
      </c>
      <c r="AC306"/>
      <c r="AD306" s="38"/>
    </row>
    <row r="307" spans="1:30" ht="15" customHeight="1" x14ac:dyDescent="0.25">
      <c r="A307" s="218" t="s">
        <v>56</v>
      </c>
      <c r="B307" s="218"/>
      <c r="C307" s="218"/>
      <c r="D307" s="218"/>
      <c r="E307" s="218"/>
      <c r="F307" s="218"/>
      <c r="G307" s="218"/>
      <c r="H307" s="218"/>
      <c r="I307" s="218"/>
      <c r="J307" s="218"/>
      <c r="K307" s="219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  <c r="X307" s="220"/>
      <c r="Y307" s="220"/>
      <c r="Z307" s="221"/>
      <c r="AC307"/>
      <c r="AD307" s="51"/>
    </row>
    <row r="308" spans="1:30" ht="30" customHeight="1" x14ac:dyDescent="0.25">
      <c r="A308" s="15" t="s">
        <v>57</v>
      </c>
      <c r="B308" s="16" t="s">
        <v>293</v>
      </c>
      <c r="C308" s="222" t="s">
        <v>294</v>
      </c>
      <c r="D308" s="222"/>
      <c r="E308" s="222"/>
      <c r="F308" s="222"/>
      <c r="G308" s="222"/>
      <c r="H308" s="222"/>
      <c r="I308" s="222"/>
      <c r="J308" s="223"/>
      <c r="K308" s="84">
        <v>0</v>
      </c>
      <c r="L308" s="84">
        <v>1</v>
      </c>
      <c r="M308" s="84">
        <v>0</v>
      </c>
      <c r="N308" s="84">
        <v>0</v>
      </c>
      <c r="O308" s="84">
        <v>1</v>
      </c>
      <c r="P308" s="84">
        <v>1</v>
      </c>
      <c r="Q308" s="84">
        <v>0</v>
      </c>
      <c r="R308" s="84">
        <v>0</v>
      </c>
      <c r="S308" s="84">
        <v>1</v>
      </c>
      <c r="T308" s="84">
        <v>1</v>
      </c>
      <c r="U308" s="84">
        <v>1</v>
      </c>
      <c r="V308" s="84">
        <v>1</v>
      </c>
      <c r="W308" s="83"/>
      <c r="X308" s="83"/>
      <c r="Y308" s="83"/>
      <c r="Z308" s="54">
        <f>SUM(K308:Y308)</f>
        <v>7</v>
      </c>
      <c r="AA308" s="17"/>
      <c r="AC308" s="36" t="s">
        <v>86</v>
      </c>
      <c r="AD308" s="3" t="s">
        <v>139</v>
      </c>
    </row>
    <row r="309" spans="1:30" ht="13.9" customHeight="1" x14ac:dyDescent="0.25">
      <c r="A309" s="15" t="s">
        <v>58</v>
      </c>
      <c r="B309" s="76"/>
      <c r="C309" s="224"/>
      <c r="D309" s="217"/>
      <c r="E309" s="217"/>
      <c r="F309" s="217"/>
      <c r="G309" s="217"/>
      <c r="H309" s="217"/>
      <c r="I309" s="217"/>
      <c r="J309" s="217"/>
      <c r="K309" s="76" t="s">
        <v>230</v>
      </c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17"/>
      <c r="AC309" s="36" t="s">
        <v>86</v>
      </c>
      <c r="AD309" s="3" t="s">
        <v>140</v>
      </c>
    </row>
    <row r="310" spans="1:30" ht="13.9" customHeight="1" x14ac:dyDescent="0.25">
      <c r="A310" s="15"/>
      <c r="B310" s="76"/>
      <c r="C310" s="224"/>
      <c r="D310" s="217"/>
      <c r="E310" s="217"/>
      <c r="F310" s="217"/>
      <c r="G310" s="217"/>
      <c r="H310" s="217"/>
      <c r="I310" s="217"/>
      <c r="J310" s="217"/>
      <c r="K310" s="76" t="s">
        <v>230</v>
      </c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17"/>
      <c r="AC310" s="36" t="s">
        <v>86</v>
      </c>
      <c r="AD310" s="3" t="s">
        <v>141</v>
      </c>
    </row>
    <row r="311" spans="1:30" ht="13.9" customHeight="1" x14ac:dyDescent="0.25">
      <c r="A311" s="15"/>
      <c r="B311" s="76"/>
      <c r="C311" s="224"/>
      <c r="D311" s="217"/>
      <c r="E311" s="217"/>
      <c r="F311" s="217"/>
      <c r="G311" s="217"/>
      <c r="H311" s="217"/>
      <c r="I311" s="217"/>
      <c r="J311" s="217"/>
      <c r="K311" s="76" t="s">
        <v>230</v>
      </c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17"/>
      <c r="AC311" s="36" t="s">
        <v>86</v>
      </c>
      <c r="AD311" s="3" t="s">
        <v>142</v>
      </c>
    </row>
    <row r="312" spans="1:30" ht="15" customHeight="1" x14ac:dyDescent="0.25">
      <c r="A312" s="15"/>
      <c r="B312" s="76"/>
      <c r="C312" s="224"/>
      <c r="D312" s="217"/>
      <c r="E312" s="217"/>
      <c r="F312" s="217"/>
      <c r="G312" s="217"/>
      <c r="H312" s="217"/>
      <c r="I312" s="217"/>
      <c r="J312" s="217"/>
      <c r="K312" s="76" t="s">
        <v>230</v>
      </c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17"/>
      <c r="AC312" s="36" t="s">
        <v>86</v>
      </c>
      <c r="AD312" s="3" t="s">
        <v>143</v>
      </c>
    </row>
    <row r="313" spans="1:30" ht="15" customHeight="1" x14ac:dyDescent="0.25">
      <c r="A313" s="15"/>
      <c r="B313" s="76"/>
      <c r="C313" s="224"/>
      <c r="D313" s="217"/>
      <c r="E313" s="217"/>
      <c r="F313" s="217"/>
      <c r="G313" s="217"/>
      <c r="H313" s="217"/>
      <c r="I313" s="217"/>
      <c r="J313" s="217"/>
      <c r="K313" s="76" t="s">
        <v>230</v>
      </c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17"/>
      <c r="AC313" s="36" t="s">
        <v>86</v>
      </c>
      <c r="AD313" s="3" t="s">
        <v>144</v>
      </c>
    </row>
    <row r="314" spans="1:30" ht="15" customHeight="1" x14ac:dyDescent="0.25">
      <c r="A314" s="15"/>
      <c r="B314" s="76"/>
      <c r="C314" s="224"/>
      <c r="D314" s="217"/>
      <c r="E314" s="217"/>
      <c r="F314" s="217"/>
      <c r="G314" s="217"/>
      <c r="H314" s="217"/>
      <c r="I314" s="217"/>
      <c r="J314" s="217"/>
      <c r="K314" s="76" t="s">
        <v>230</v>
      </c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17"/>
      <c r="AC314" s="36" t="s">
        <v>86</v>
      </c>
      <c r="AD314" s="3" t="s">
        <v>145</v>
      </c>
    </row>
    <row r="315" spans="1:30" ht="15" customHeight="1" x14ac:dyDescent="0.25">
      <c r="A315" s="15"/>
      <c r="B315" s="76"/>
      <c r="C315" s="224"/>
      <c r="D315" s="217"/>
      <c r="E315" s="217"/>
      <c r="F315" s="217"/>
      <c r="G315" s="217"/>
      <c r="H315" s="217"/>
      <c r="I315" s="217"/>
      <c r="J315" s="217"/>
      <c r="K315" s="76" t="s">
        <v>230</v>
      </c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17"/>
      <c r="AC315" s="36" t="s">
        <v>86</v>
      </c>
      <c r="AD315" s="3" t="s">
        <v>146</v>
      </c>
    </row>
    <row r="316" spans="1:30" ht="15" customHeight="1" x14ac:dyDescent="0.25">
      <c r="A316" s="15"/>
      <c r="B316" s="76"/>
      <c r="C316" s="224"/>
      <c r="D316" s="217"/>
      <c r="E316" s="217"/>
      <c r="F316" s="217"/>
      <c r="G316" s="217"/>
      <c r="H316" s="217"/>
      <c r="I316" s="217"/>
      <c r="J316" s="217"/>
      <c r="K316" s="76" t="s">
        <v>230</v>
      </c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17"/>
      <c r="AC316" s="36" t="s">
        <v>86</v>
      </c>
      <c r="AD316" s="3" t="s">
        <v>147</v>
      </c>
    </row>
    <row r="317" spans="1:30" ht="15" customHeight="1" x14ac:dyDescent="0.25">
      <c r="A317" s="15"/>
      <c r="B317" s="76"/>
      <c r="C317" s="224"/>
      <c r="D317" s="217"/>
      <c r="E317" s="217"/>
      <c r="F317" s="217"/>
      <c r="G317" s="217"/>
      <c r="H317" s="217"/>
      <c r="I317" s="217"/>
      <c r="J317" s="217"/>
      <c r="K317" s="76" t="s">
        <v>230</v>
      </c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17"/>
      <c r="AC317" s="36" t="s">
        <v>86</v>
      </c>
      <c r="AD317" s="3" t="s">
        <v>148</v>
      </c>
    </row>
    <row r="318" spans="1:30" ht="15" customHeight="1" x14ac:dyDescent="0.25">
      <c r="A318" s="15"/>
      <c r="B318" s="76"/>
      <c r="C318" s="224"/>
      <c r="D318" s="217"/>
      <c r="E318" s="217"/>
      <c r="F318" s="217"/>
      <c r="G318" s="217"/>
      <c r="H318" s="217"/>
      <c r="I318" s="217"/>
      <c r="J318" s="217"/>
      <c r="K318" s="76" t="s">
        <v>230</v>
      </c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17"/>
      <c r="AC318" s="36" t="s">
        <v>86</v>
      </c>
      <c r="AD318" s="3" t="s">
        <v>149</v>
      </c>
    </row>
    <row r="319" spans="1:30" ht="15" customHeight="1" x14ac:dyDescent="0.25">
      <c r="A319" s="18"/>
      <c r="B319" s="76"/>
      <c r="C319" s="224"/>
      <c r="D319" s="217"/>
      <c r="E319" s="217"/>
      <c r="F319" s="217"/>
      <c r="G319" s="217"/>
      <c r="H319" s="217"/>
      <c r="I319" s="217"/>
      <c r="J319" s="217"/>
      <c r="K319" s="76" t="s">
        <v>230</v>
      </c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17"/>
      <c r="AC319" s="36" t="s">
        <v>86</v>
      </c>
      <c r="AD319" s="3" t="s">
        <v>150</v>
      </c>
    </row>
    <row r="320" spans="1:30" ht="15" customHeight="1" x14ac:dyDescent="0.25">
      <c r="A320" s="18"/>
      <c r="B320" s="76"/>
      <c r="C320" s="224"/>
      <c r="D320" s="217"/>
      <c r="E320" s="217"/>
      <c r="F320" s="217"/>
      <c r="G320" s="217"/>
      <c r="H320" s="217"/>
      <c r="I320" s="217"/>
      <c r="J320" s="217"/>
      <c r="K320" s="76" t="s">
        <v>230</v>
      </c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17"/>
      <c r="AC320" s="36" t="s">
        <v>86</v>
      </c>
      <c r="AD320" s="3" t="s">
        <v>151</v>
      </c>
    </row>
    <row r="321" spans="1:30" ht="30" customHeight="1" x14ac:dyDescent="0.25">
      <c r="A321" s="19" t="s">
        <v>33</v>
      </c>
      <c r="B321" s="225" t="s">
        <v>353</v>
      </c>
      <c r="C321" s="226"/>
      <c r="D321" s="226"/>
      <c r="E321" s="226"/>
      <c r="F321" s="226"/>
      <c r="G321" s="226"/>
      <c r="H321" s="226"/>
      <c r="I321" s="226"/>
      <c r="J321" s="227"/>
      <c r="K321" s="56">
        <f t="shared" ref="K321:V321" si="38">SUM(K308:K320)</f>
        <v>0</v>
      </c>
      <c r="L321" s="56">
        <f t="shared" si="38"/>
        <v>1</v>
      </c>
      <c r="M321" s="56">
        <f t="shared" si="38"/>
        <v>0</v>
      </c>
      <c r="N321" s="56">
        <f t="shared" si="38"/>
        <v>0</v>
      </c>
      <c r="O321" s="56">
        <f t="shared" si="38"/>
        <v>1</v>
      </c>
      <c r="P321" s="56">
        <f t="shared" si="38"/>
        <v>1</v>
      </c>
      <c r="Q321" s="56">
        <f t="shared" si="38"/>
        <v>0</v>
      </c>
      <c r="R321" s="56">
        <f t="shared" si="38"/>
        <v>0</v>
      </c>
      <c r="S321" s="56">
        <f t="shared" si="38"/>
        <v>1</v>
      </c>
      <c r="T321" s="56">
        <f t="shared" si="38"/>
        <v>1</v>
      </c>
      <c r="U321" s="56">
        <f t="shared" si="38"/>
        <v>1</v>
      </c>
      <c r="V321" s="56">
        <f t="shared" si="38"/>
        <v>1</v>
      </c>
      <c r="W321" s="83"/>
      <c r="X321" s="83"/>
      <c r="Y321" s="83"/>
      <c r="Z321" s="56">
        <f t="shared" ref="Z321:Z331" si="39">SUM(K321:Y321)</f>
        <v>7</v>
      </c>
      <c r="AC321" s="36"/>
      <c r="AD321" s="1" t="s">
        <v>185</v>
      </c>
    </row>
    <row r="322" spans="1:30" ht="30" customHeight="1" x14ac:dyDescent="0.25">
      <c r="A322" s="20" t="s">
        <v>57</v>
      </c>
      <c r="B322" s="21" t="s">
        <v>295</v>
      </c>
      <c r="C322" s="222" t="s">
        <v>296</v>
      </c>
      <c r="D322" s="222"/>
      <c r="E322" s="222"/>
      <c r="F322" s="222"/>
      <c r="G322" s="222"/>
      <c r="H322" s="222"/>
      <c r="I322" s="222"/>
      <c r="J322" s="223"/>
      <c r="K322" s="84">
        <v>2</v>
      </c>
      <c r="L322" s="84">
        <v>0</v>
      </c>
      <c r="M322" s="84">
        <v>2</v>
      </c>
      <c r="N322" s="84">
        <v>3</v>
      </c>
      <c r="O322" s="84">
        <v>1</v>
      </c>
      <c r="P322" s="84">
        <v>1</v>
      </c>
      <c r="Q322" s="84">
        <v>0</v>
      </c>
      <c r="R322" s="84">
        <v>0</v>
      </c>
      <c r="S322" s="84">
        <v>0</v>
      </c>
      <c r="T322" s="84">
        <v>1</v>
      </c>
      <c r="U322" s="84">
        <v>1</v>
      </c>
      <c r="V322" s="84">
        <v>0</v>
      </c>
      <c r="W322" s="83"/>
      <c r="X322" s="83"/>
      <c r="Y322" s="83"/>
      <c r="Z322" s="54">
        <f t="shared" si="39"/>
        <v>11</v>
      </c>
      <c r="AA322" s="17"/>
      <c r="AC322" s="36" t="s">
        <v>86</v>
      </c>
      <c r="AD322" s="3" t="s">
        <v>152</v>
      </c>
    </row>
    <row r="323" spans="1:30" ht="13.9" customHeight="1" x14ac:dyDescent="0.25">
      <c r="A323" s="22" t="s">
        <v>58</v>
      </c>
      <c r="B323" s="48" t="s">
        <v>99</v>
      </c>
      <c r="C323" s="217" t="s">
        <v>297</v>
      </c>
      <c r="D323" s="217"/>
      <c r="E323" s="217"/>
      <c r="F323" s="217"/>
      <c r="G323" s="217"/>
      <c r="H323" s="217"/>
      <c r="I323" s="217"/>
      <c r="J323" s="217"/>
      <c r="K323" s="84">
        <v>5</v>
      </c>
      <c r="L323" s="84">
        <v>6</v>
      </c>
      <c r="M323" s="84">
        <v>3</v>
      </c>
      <c r="N323" s="84">
        <v>1</v>
      </c>
      <c r="O323" s="84">
        <v>0</v>
      </c>
      <c r="P323" s="84">
        <v>0</v>
      </c>
      <c r="Q323" s="84">
        <v>2</v>
      </c>
      <c r="R323" s="84">
        <v>1</v>
      </c>
      <c r="S323" s="84">
        <v>0</v>
      </c>
      <c r="T323" s="84">
        <v>0</v>
      </c>
      <c r="U323" s="84">
        <v>0</v>
      </c>
      <c r="V323" s="84">
        <v>0</v>
      </c>
      <c r="W323" s="83"/>
      <c r="X323" s="83"/>
      <c r="Y323" s="83"/>
      <c r="Z323" s="54">
        <f t="shared" si="39"/>
        <v>18</v>
      </c>
      <c r="AA323" s="17"/>
      <c r="AC323" s="36" t="s">
        <v>86</v>
      </c>
      <c r="AD323" s="3" t="s">
        <v>153</v>
      </c>
    </row>
    <row r="324" spans="1:30" ht="13.9" customHeight="1" x14ac:dyDescent="0.25">
      <c r="A324" s="18"/>
      <c r="B324" s="48" t="s">
        <v>214</v>
      </c>
      <c r="C324" s="217" t="s">
        <v>298</v>
      </c>
      <c r="D324" s="217"/>
      <c r="E324" s="217"/>
      <c r="F324" s="217"/>
      <c r="G324" s="217"/>
      <c r="H324" s="217"/>
      <c r="I324" s="217"/>
      <c r="J324" s="217"/>
      <c r="K324" s="84">
        <v>0</v>
      </c>
      <c r="L324" s="84">
        <v>2</v>
      </c>
      <c r="M324" s="84">
        <v>0</v>
      </c>
      <c r="N324" s="84"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83"/>
      <c r="X324" s="83"/>
      <c r="Y324" s="83"/>
      <c r="Z324" s="54">
        <f t="shared" si="39"/>
        <v>2</v>
      </c>
      <c r="AA324" s="17"/>
      <c r="AC324" s="36" t="s">
        <v>86</v>
      </c>
      <c r="AD324" s="3" t="s">
        <v>154</v>
      </c>
    </row>
    <row r="325" spans="1:30" ht="13.9" customHeight="1" x14ac:dyDescent="0.25">
      <c r="A325" s="18"/>
      <c r="B325" s="48" t="s">
        <v>216</v>
      </c>
      <c r="C325" s="217" t="s">
        <v>299</v>
      </c>
      <c r="D325" s="217"/>
      <c r="E325" s="217"/>
      <c r="F325" s="217"/>
      <c r="G325" s="217"/>
      <c r="H325" s="217"/>
      <c r="I325" s="217"/>
      <c r="J325" s="217"/>
      <c r="K325" s="84">
        <v>1</v>
      </c>
      <c r="L325" s="84">
        <v>1</v>
      </c>
      <c r="M325" s="84">
        <v>1</v>
      </c>
      <c r="N325" s="84">
        <v>1</v>
      </c>
      <c r="O325" s="84">
        <v>0</v>
      </c>
      <c r="P325" s="84">
        <v>0</v>
      </c>
      <c r="Q325" s="84">
        <v>0</v>
      </c>
      <c r="R325" s="84">
        <v>0</v>
      </c>
      <c r="S325" s="84">
        <v>0</v>
      </c>
      <c r="T325" s="84">
        <v>0</v>
      </c>
      <c r="U325" s="84">
        <v>0</v>
      </c>
      <c r="V325" s="84">
        <v>0</v>
      </c>
      <c r="W325" s="83"/>
      <c r="X325" s="83"/>
      <c r="Y325" s="83"/>
      <c r="Z325" s="54">
        <f t="shared" si="39"/>
        <v>4</v>
      </c>
      <c r="AA325" s="17"/>
      <c r="AC325" s="36" t="s">
        <v>86</v>
      </c>
      <c r="AD325" s="3" t="s">
        <v>155</v>
      </c>
    </row>
    <row r="326" spans="1:30" ht="13.5" customHeight="1" x14ac:dyDescent="0.25">
      <c r="A326" s="18"/>
      <c r="B326" s="48" t="s">
        <v>218</v>
      </c>
      <c r="C326" s="217" t="s">
        <v>300</v>
      </c>
      <c r="D326" s="217"/>
      <c r="E326" s="217"/>
      <c r="F326" s="217"/>
      <c r="G326" s="217"/>
      <c r="H326" s="217"/>
      <c r="I326" s="217"/>
      <c r="J326" s="217"/>
      <c r="K326" s="84">
        <v>0</v>
      </c>
      <c r="L326" s="84">
        <v>5</v>
      </c>
      <c r="M326" s="84">
        <v>1</v>
      </c>
      <c r="N326" s="84">
        <v>2</v>
      </c>
      <c r="O326" s="84">
        <v>1</v>
      </c>
      <c r="P326" s="84">
        <v>0</v>
      </c>
      <c r="Q326" s="84">
        <v>0</v>
      </c>
      <c r="R326" s="84">
        <v>1</v>
      </c>
      <c r="S326" s="84">
        <v>0</v>
      </c>
      <c r="T326" s="84">
        <v>1</v>
      </c>
      <c r="U326" s="84">
        <v>0</v>
      </c>
      <c r="V326" s="84">
        <v>0</v>
      </c>
      <c r="W326" s="83"/>
      <c r="X326" s="83"/>
      <c r="Y326" s="83"/>
      <c r="Z326" s="54">
        <f t="shared" si="39"/>
        <v>11</v>
      </c>
      <c r="AA326" s="17"/>
      <c r="AC326" s="36" t="s">
        <v>86</v>
      </c>
      <c r="AD326" s="3" t="s">
        <v>156</v>
      </c>
    </row>
    <row r="327" spans="1:30" ht="13.5" customHeight="1" x14ac:dyDescent="0.25">
      <c r="A327" s="18"/>
      <c r="B327" s="48" t="s">
        <v>220</v>
      </c>
      <c r="C327" s="217" t="s">
        <v>301</v>
      </c>
      <c r="D327" s="217"/>
      <c r="E327" s="217"/>
      <c r="F327" s="217"/>
      <c r="G327" s="217"/>
      <c r="H327" s="217"/>
      <c r="I327" s="217"/>
      <c r="J327" s="217"/>
      <c r="K327" s="84">
        <v>0</v>
      </c>
      <c r="L327" s="84">
        <v>0</v>
      </c>
      <c r="M327" s="84">
        <v>0</v>
      </c>
      <c r="N327" s="84">
        <v>0</v>
      </c>
      <c r="O327" s="84">
        <v>0</v>
      </c>
      <c r="P327" s="84">
        <v>0</v>
      </c>
      <c r="Q327" s="84">
        <v>0</v>
      </c>
      <c r="R327" s="84">
        <v>0</v>
      </c>
      <c r="S327" s="84">
        <v>0</v>
      </c>
      <c r="T327" s="84">
        <v>0</v>
      </c>
      <c r="U327" s="84">
        <v>0</v>
      </c>
      <c r="V327" s="84">
        <v>0</v>
      </c>
      <c r="W327" s="83"/>
      <c r="X327" s="83"/>
      <c r="Y327" s="83"/>
      <c r="Z327" s="54">
        <f t="shared" si="39"/>
        <v>0</v>
      </c>
      <c r="AA327" s="17"/>
      <c r="AC327" s="36" t="s">
        <v>86</v>
      </c>
      <c r="AD327" s="3" t="s">
        <v>157</v>
      </c>
    </row>
    <row r="328" spans="1:30" ht="13.5" customHeight="1" x14ac:dyDescent="0.25">
      <c r="A328" s="18"/>
      <c r="B328" s="48" t="s">
        <v>222</v>
      </c>
      <c r="C328" s="217" t="s">
        <v>302</v>
      </c>
      <c r="D328" s="217"/>
      <c r="E328" s="217"/>
      <c r="F328" s="217"/>
      <c r="G328" s="217"/>
      <c r="H328" s="217"/>
      <c r="I328" s="217"/>
      <c r="J328" s="217"/>
      <c r="K328" s="84">
        <v>0</v>
      </c>
      <c r="L328" s="84">
        <v>0</v>
      </c>
      <c r="M328" s="84">
        <v>0</v>
      </c>
      <c r="N328" s="84">
        <v>0</v>
      </c>
      <c r="O328" s="84">
        <v>0</v>
      </c>
      <c r="P328" s="84">
        <v>0</v>
      </c>
      <c r="Q328" s="84">
        <v>0</v>
      </c>
      <c r="R328" s="84">
        <v>0</v>
      </c>
      <c r="S328" s="84">
        <v>0</v>
      </c>
      <c r="T328" s="84">
        <v>1</v>
      </c>
      <c r="U328" s="84">
        <v>0</v>
      </c>
      <c r="V328" s="84">
        <v>0</v>
      </c>
      <c r="W328" s="83"/>
      <c r="X328" s="83"/>
      <c r="Y328" s="83"/>
      <c r="Z328" s="54">
        <f t="shared" si="39"/>
        <v>1</v>
      </c>
      <c r="AA328" s="17"/>
      <c r="AC328" s="36" t="s">
        <v>86</v>
      </c>
      <c r="AD328" s="3" t="s">
        <v>158</v>
      </c>
    </row>
    <row r="329" spans="1:30" ht="13.5" customHeight="1" x14ac:dyDescent="0.25">
      <c r="A329" s="18"/>
      <c r="B329" s="48" t="s">
        <v>224</v>
      </c>
      <c r="C329" s="217" t="s">
        <v>303</v>
      </c>
      <c r="D329" s="217"/>
      <c r="E329" s="217"/>
      <c r="F329" s="217"/>
      <c r="G329" s="217"/>
      <c r="H329" s="217"/>
      <c r="I329" s="217"/>
      <c r="J329" s="217"/>
      <c r="K329" s="84">
        <v>0</v>
      </c>
      <c r="L329" s="84">
        <v>0</v>
      </c>
      <c r="M329" s="84">
        <v>0</v>
      </c>
      <c r="N329" s="84">
        <v>0</v>
      </c>
      <c r="O329" s="84">
        <v>0</v>
      </c>
      <c r="P329" s="84">
        <v>0</v>
      </c>
      <c r="Q329" s="84">
        <v>0</v>
      </c>
      <c r="R329" s="84">
        <v>0</v>
      </c>
      <c r="S329" s="84">
        <v>0</v>
      </c>
      <c r="T329" s="84">
        <v>0</v>
      </c>
      <c r="U329" s="84">
        <v>0</v>
      </c>
      <c r="V329" s="84">
        <v>0</v>
      </c>
      <c r="W329" s="83"/>
      <c r="X329" s="83"/>
      <c r="Y329" s="83"/>
      <c r="Z329" s="54">
        <f t="shared" si="39"/>
        <v>0</v>
      </c>
      <c r="AA329" s="17"/>
      <c r="AC329" s="36" t="s">
        <v>86</v>
      </c>
      <c r="AD329" s="3" t="s">
        <v>159</v>
      </c>
    </row>
    <row r="330" spans="1:30" ht="13.5" customHeight="1" x14ac:dyDescent="0.25">
      <c r="A330" s="18"/>
      <c r="B330" s="48" t="s">
        <v>226</v>
      </c>
      <c r="C330" s="217" t="s">
        <v>304</v>
      </c>
      <c r="D330" s="217"/>
      <c r="E330" s="217"/>
      <c r="F330" s="217"/>
      <c r="G330" s="217"/>
      <c r="H330" s="217"/>
      <c r="I330" s="217"/>
      <c r="J330" s="217"/>
      <c r="K330" s="84">
        <v>0</v>
      </c>
      <c r="L330" s="84">
        <v>0</v>
      </c>
      <c r="M330" s="84">
        <v>0</v>
      </c>
      <c r="N330" s="84">
        <v>0</v>
      </c>
      <c r="O330" s="84">
        <v>0</v>
      </c>
      <c r="P330" s="84">
        <v>1</v>
      </c>
      <c r="Q330" s="84">
        <v>0</v>
      </c>
      <c r="R330" s="84">
        <v>0</v>
      </c>
      <c r="S330" s="84">
        <v>0</v>
      </c>
      <c r="T330" s="84">
        <v>0</v>
      </c>
      <c r="U330" s="84">
        <v>0</v>
      </c>
      <c r="V330" s="84">
        <v>0</v>
      </c>
      <c r="W330" s="83"/>
      <c r="X330" s="83"/>
      <c r="Y330" s="83"/>
      <c r="Z330" s="54">
        <f t="shared" si="39"/>
        <v>1</v>
      </c>
      <c r="AA330" s="17"/>
      <c r="AC330" s="36" t="s">
        <v>86</v>
      </c>
      <c r="AD330" s="3" t="s">
        <v>160</v>
      </c>
    </row>
    <row r="331" spans="1:30" ht="13.5" customHeight="1" x14ac:dyDescent="0.25">
      <c r="A331" s="18"/>
      <c r="B331" s="48" t="s">
        <v>228</v>
      </c>
      <c r="C331" s="217" t="s">
        <v>305</v>
      </c>
      <c r="D331" s="217"/>
      <c r="E331" s="217"/>
      <c r="F331" s="217"/>
      <c r="G331" s="217"/>
      <c r="H331" s="217"/>
      <c r="I331" s="217"/>
      <c r="J331" s="217"/>
      <c r="K331" s="84">
        <v>0</v>
      </c>
      <c r="L331" s="84">
        <v>0</v>
      </c>
      <c r="M331" s="84">
        <v>0</v>
      </c>
      <c r="N331" s="84">
        <v>0</v>
      </c>
      <c r="O331" s="84">
        <v>0</v>
      </c>
      <c r="P331" s="84">
        <v>0</v>
      </c>
      <c r="Q331" s="84">
        <v>0</v>
      </c>
      <c r="R331" s="84">
        <v>0</v>
      </c>
      <c r="S331" s="84">
        <v>0</v>
      </c>
      <c r="T331" s="84">
        <v>0</v>
      </c>
      <c r="U331" s="84">
        <v>0</v>
      </c>
      <c r="V331" s="84">
        <v>0</v>
      </c>
      <c r="W331" s="83"/>
      <c r="X331" s="83"/>
      <c r="Y331" s="83"/>
      <c r="Z331" s="56">
        <f t="shared" si="39"/>
        <v>0</v>
      </c>
      <c r="AA331" s="17"/>
      <c r="AC331" s="36" t="s">
        <v>86</v>
      </c>
      <c r="AD331" s="3" t="s">
        <v>161</v>
      </c>
    </row>
    <row r="332" spans="1:30" ht="13.5" customHeight="1" x14ac:dyDescent="0.25">
      <c r="A332" s="18"/>
      <c r="B332" s="77"/>
      <c r="C332" s="224"/>
      <c r="D332" s="217"/>
      <c r="E332" s="217"/>
      <c r="F332" s="217"/>
      <c r="G332" s="217"/>
      <c r="H332" s="217"/>
      <c r="I332" s="217"/>
      <c r="J332" s="217"/>
      <c r="K332" s="77" t="s">
        <v>230</v>
      </c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17"/>
      <c r="AC332" s="36" t="s">
        <v>86</v>
      </c>
      <c r="AD332" s="3" t="s">
        <v>162</v>
      </c>
    </row>
    <row r="333" spans="1:30" ht="13.5" customHeight="1" x14ac:dyDescent="0.25">
      <c r="A333" s="18"/>
      <c r="B333" s="77"/>
      <c r="C333" s="224"/>
      <c r="D333" s="217"/>
      <c r="E333" s="217"/>
      <c r="F333" s="217"/>
      <c r="G333" s="217"/>
      <c r="H333" s="217"/>
      <c r="I333" s="217"/>
      <c r="J333" s="217"/>
      <c r="K333" s="77" t="s">
        <v>230</v>
      </c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17"/>
      <c r="AC333" s="36" t="s">
        <v>86</v>
      </c>
      <c r="AD333" s="3" t="s">
        <v>163</v>
      </c>
    </row>
    <row r="334" spans="1:30" ht="13.5" customHeight="1" x14ac:dyDescent="0.25">
      <c r="A334" s="18"/>
      <c r="B334" s="77"/>
      <c r="C334" s="224"/>
      <c r="D334" s="217"/>
      <c r="E334" s="217"/>
      <c r="F334" s="217"/>
      <c r="G334" s="217"/>
      <c r="H334" s="217"/>
      <c r="I334" s="217"/>
      <c r="J334" s="217"/>
      <c r="K334" s="77" t="s">
        <v>230</v>
      </c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17"/>
      <c r="AC334" s="1" t="s">
        <v>86</v>
      </c>
      <c r="AD334" s="3" t="s">
        <v>164</v>
      </c>
    </row>
    <row r="335" spans="1:30" ht="30" customHeight="1" x14ac:dyDescent="0.25">
      <c r="A335" s="19" t="s">
        <v>33</v>
      </c>
      <c r="B335" s="226" t="s">
        <v>353</v>
      </c>
      <c r="C335" s="228"/>
      <c r="D335" s="228"/>
      <c r="E335" s="228"/>
      <c r="F335" s="228"/>
      <c r="G335" s="228"/>
      <c r="H335" s="228"/>
      <c r="I335" s="228"/>
      <c r="J335" s="229"/>
      <c r="K335" s="56">
        <f t="shared" ref="K335:V335" si="40">SUM(K322:K334)</f>
        <v>8</v>
      </c>
      <c r="L335" s="56">
        <f t="shared" si="40"/>
        <v>14</v>
      </c>
      <c r="M335" s="56">
        <f t="shared" si="40"/>
        <v>7</v>
      </c>
      <c r="N335" s="56">
        <f t="shared" si="40"/>
        <v>7</v>
      </c>
      <c r="O335" s="56">
        <f t="shared" si="40"/>
        <v>2</v>
      </c>
      <c r="P335" s="56">
        <f t="shared" si="40"/>
        <v>2</v>
      </c>
      <c r="Q335" s="56">
        <f t="shared" si="40"/>
        <v>2</v>
      </c>
      <c r="R335" s="56">
        <f t="shared" si="40"/>
        <v>2</v>
      </c>
      <c r="S335" s="56">
        <f t="shared" si="40"/>
        <v>0</v>
      </c>
      <c r="T335" s="56">
        <f t="shared" si="40"/>
        <v>3</v>
      </c>
      <c r="U335" s="56">
        <f t="shared" si="40"/>
        <v>1</v>
      </c>
      <c r="V335" s="56">
        <f t="shared" si="40"/>
        <v>0</v>
      </c>
      <c r="W335" s="83"/>
      <c r="X335" s="83"/>
      <c r="Y335" s="83"/>
      <c r="Z335" s="56">
        <f>SUM(K335:Y335)</f>
        <v>48</v>
      </c>
      <c r="AC335"/>
      <c r="AD335" s="1" t="s">
        <v>185</v>
      </c>
    </row>
    <row r="336" spans="1:30" ht="15.75" customHeight="1" x14ac:dyDescent="0.25">
      <c r="AA336" s="1" t="s">
        <v>95</v>
      </c>
      <c r="AC336"/>
    </row>
    <row r="337" spans="1:34" ht="16.5" customHeight="1" x14ac:dyDescent="0.25">
      <c r="C337" s="193" t="s">
        <v>35</v>
      </c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3" t="s">
        <v>41</v>
      </c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5"/>
      <c r="AC337"/>
    </row>
    <row r="338" spans="1:34" ht="24" customHeight="1" x14ac:dyDescent="0.25">
      <c r="A338" s="23"/>
      <c r="B338" s="6"/>
      <c r="C338" s="230" t="s">
        <v>360</v>
      </c>
      <c r="D338" s="231"/>
      <c r="E338" s="231"/>
      <c r="F338" s="230" t="s">
        <v>361</v>
      </c>
      <c r="G338" s="231"/>
      <c r="H338" s="231"/>
      <c r="I338" s="230" t="s">
        <v>362</v>
      </c>
      <c r="J338" s="231"/>
      <c r="K338" s="230" t="s">
        <v>363</v>
      </c>
      <c r="L338" s="230" t="s">
        <v>364</v>
      </c>
      <c r="M338" s="231"/>
      <c r="N338" s="125" t="s">
        <v>360</v>
      </c>
      <c r="O338" s="126" t="s">
        <v>361</v>
      </c>
      <c r="P338" s="230" t="s">
        <v>362</v>
      </c>
      <c r="Q338" s="231"/>
      <c r="R338" s="230" t="s">
        <v>363</v>
      </c>
      <c r="S338" s="231"/>
      <c r="T338" s="230" t="s">
        <v>364</v>
      </c>
      <c r="U338" s="231"/>
      <c r="V338" s="230" t="s">
        <v>365</v>
      </c>
      <c r="W338" s="231"/>
      <c r="X338" s="127" t="s">
        <v>366</v>
      </c>
      <c r="Y338" s="128" t="s">
        <v>367</v>
      </c>
      <c r="AC338"/>
    </row>
    <row r="339" spans="1:34" ht="24" customHeight="1" x14ac:dyDescent="0.25">
      <c r="A339" s="24"/>
      <c r="B339" s="25"/>
      <c r="C339" s="231"/>
      <c r="D339" s="231"/>
      <c r="E339" s="231"/>
      <c r="F339" s="231"/>
      <c r="G339" s="231"/>
      <c r="H339" s="231"/>
      <c r="I339" s="231"/>
      <c r="J339" s="231"/>
      <c r="K339" s="231"/>
      <c r="L339" s="231"/>
      <c r="M339" s="231"/>
      <c r="N339" s="129" t="s">
        <v>368</v>
      </c>
      <c r="O339" s="130" t="s">
        <v>369</v>
      </c>
      <c r="P339" s="232" t="s">
        <v>370</v>
      </c>
      <c r="Q339" s="233"/>
      <c r="R339" s="232" t="s">
        <v>371</v>
      </c>
      <c r="S339" s="233"/>
      <c r="T339" s="232" t="s">
        <v>372</v>
      </c>
      <c r="U339" s="233"/>
      <c r="V339" s="232" t="s">
        <v>373</v>
      </c>
      <c r="W339" s="233"/>
      <c r="X339" s="131" t="s">
        <v>374</v>
      </c>
      <c r="Y339" s="132" t="s">
        <v>375</v>
      </c>
      <c r="AC339"/>
    </row>
    <row r="340" spans="1:34" ht="15" customHeight="1" x14ac:dyDescent="0.25">
      <c r="AC340"/>
    </row>
    <row r="341" spans="1:34" ht="16.5" customHeight="1" x14ac:dyDescent="0.25">
      <c r="A341"/>
      <c r="J341" s="160"/>
      <c r="K341" s="160"/>
      <c r="L341" s="160"/>
      <c r="M341" s="160"/>
      <c r="N341" s="160"/>
      <c r="O341" s="160"/>
      <c r="P341" s="160"/>
      <c r="Q341" s="160"/>
      <c r="R341" s="160"/>
      <c r="S341" s="160"/>
      <c r="T341" s="160"/>
      <c r="U341" s="160"/>
      <c r="V341" s="160"/>
      <c r="W341" s="160"/>
      <c r="X341" s="6"/>
      <c r="Y341" s="7"/>
      <c r="Z341" s="7"/>
      <c r="AA341" s="8"/>
      <c r="AC341"/>
      <c r="AD341" t="s">
        <v>345</v>
      </c>
      <c r="AH341" s="82" t="s">
        <v>357</v>
      </c>
    </row>
    <row r="342" spans="1:34" ht="22.5" customHeight="1" x14ac:dyDescent="0.25">
      <c r="J342" s="162" t="s">
        <v>1</v>
      </c>
      <c r="K342" s="162"/>
      <c r="L342" s="162"/>
      <c r="M342" s="162"/>
      <c r="N342" s="9" t="s">
        <v>327</v>
      </c>
      <c r="O342" s="9"/>
      <c r="P342" s="9"/>
      <c r="Q342" s="9"/>
      <c r="R342" s="9" t="s">
        <v>3</v>
      </c>
      <c r="S342" s="9"/>
      <c r="T342" s="9"/>
      <c r="U342" s="9" t="s">
        <v>326</v>
      </c>
      <c r="W342" s="9"/>
      <c r="X342" s="10"/>
      <c r="Y342" s="158" t="s">
        <v>84</v>
      </c>
      <c r="Z342" s="158"/>
      <c r="AC342"/>
      <c r="AH342" s="82" t="s">
        <v>356</v>
      </c>
    </row>
    <row r="343" spans="1:34" ht="22.5" customHeight="1" x14ac:dyDescent="0.25">
      <c r="J343" s="162" t="s">
        <v>2</v>
      </c>
      <c r="K343" s="162"/>
      <c r="L343" s="162"/>
      <c r="M343" s="162"/>
      <c r="N343" s="9" t="s">
        <v>326</v>
      </c>
      <c r="O343" s="9"/>
      <c r="P343" s="9"/>
      <c r="Q343" s="9"/>
      <c r="R343" s="9" t="s">
        <v>4</v>
      </c>
      <c r="S343" s="9"/>
      <c r="T343" s="9"/>
      <c r="U343" s="9" t="s">
        <v>325</v>
      </c>
      <c r="W343" s="9"/>
      <c r="X343" s="10"/>
      <c r="Y343" s="158"/>
      <c r="Z343" s="158"/>
      <c r="AC343"/>
    </row>
    <row r="344" spans="1:34" ht="22.5" customHeight="1" x14ac:dyDescent="0.25">
      <c r="J344" s="160"/>
      <c r="K344" s="160"/>
      <c r="L344" s="160"/>
      <c r="M344" s="160"/>
      <c r="N344" s="9"/>
      <c r="O344" s="9"/>
      <c r="P344" s="9"/>
      <c r="Q344" s="9"/>
      <c r="R344" s="9" t="s">
        <v>5</v>
      </c>
      <c r="S344" s="9"/>
      <c r="T344" s="9"/>
      <c r="U344" s="9" t="s">
        <v>328</v>
      </c>
      <c r="W344" s="9"/>
      <c r="Y344" s="165" t="s">
        <v>345</v>
      </c>
      <c r="Z344" s="165"/>
      <c r="AC344"/>
    </row>
    <row r="345" spans="1:34" ht="23.25" customHeight="1" x14ac:dyDescent="0.25"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163"/>
      <c r="X345" s="163"/>
      <c r="Y345" s="163"/>
      <c r="Z345" s="163"/>
      <c r="AC345"/>
    </row>
    <row r="346" spans="1:34" ht="23.25" customHeight="1" x14ac:dyDescent="0.25"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163"/>
      <c r="X346" s="163"/>
      <c r="Y346" s="163"/>
      <c r="Z346" s="163"/>
      <c r="AC346"/>
    </row>
    <row r="347" spans="1:34" ht="23.25" customHeight="1" x14ac:dyDescent="0.25"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215" t="s">
        <v>346</v>
      </c>
      <c r="X347" s="215"/>
      <c r="Y347" s="215"/>
      <c r="Z347" s="215"/>
      <c r="AC347"/>
    </row>
    <row r="348" spans="1:34" ht="24.95" customHeight="1" x14ac:dyDescent="0.25">
      <c r="A348" s="47" t="s">
        <v>6</v>
      </c>
      <c r="B348" s="161" t="s">
        <v>7</v>
      </c>
      <c r="C348" s="161"/>
      <c r="D348" s="161"/>
      <c r="E348" s="161"/>
      <c r="F348" s="161"/>
      <c r="G348" s="161"/>
      <c r="H348" s="161"/>
      <c r="I348" s="161"/>
      <c r="J348" s="161"/>
      <c r="K348" s="161" t="s">
        <v>8</v>
      </c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C348"/>
    </row>
    <row r="349" spans="1:34" ht="48.75" customHeight="1" x14ac:dyDescent="0.25">
      <c r="A349" s="47" t="s">
        <v>54</v>
      </c>
      <c r="B349" s="169" t="s">
        <v>55</v>
      </c>
      <c r="C349" s="169"/>
      <c r="D349" s="169"/>
      <c r="E349" s="169"/>
      <c r="F349" s="169"/>
      <c r="G349" s="169"/>
      <c r="H349" s="169"/>
      <c r="I349" s="169"/>
      <c r="J349" s="169"/>
      <c r="K349" s="11" t="s">
        <v>188</v>
      </c>
      <c r="L349" s="11" t="s">
        <v>190</v>
      </c>
      <c r="M349" s="11" t="s">
        <v>192</v>
      </c>
      <c r="N349" s="11" t="s">
        <v>194</v>
      </c>
      <c r="O349" s="11" t="s">
        <v>196</v>
      </c>
      <c r="P349" s="11" t="s">
        <v>198</v>
      </c>
      <c r="Q349" s="11" t="s">
        <v>200</v>
      </c>
      <c r="R349" s="11" t="s">
        <v>202</v>
      </c>
      <c r="S349" s="11" t="s">
        <v>204</v>
      </c>
      <c r="T349" s="11" t="s">
        <v>206</v>
      </c>
      <c r="U349" s="11" t="s">
        <v>208</v>
      </c>
      <c r="V349" s="11" t="s">
        <v>210</v>
      </c>
      <c r="W349" s="83"/>
      <c r="X349" s="83"/>
      <c r="Y349" s="83"/>
      <c r="Z349" s="47" t="s">
        <v>211</v>
      </c>
      <c r="AC349"/>
      <c r="AD349" t="s">
        <v>186</v>
      </c>
    </row>
    <row r="350" spans="1:34" ht="12.75" customHeight="1" x14ac:dyDescent="0.25">
      <c r="A350" s="12" t="s">
        <v>10</v>
      </c>
      <c r="B350" s="204" t="s">
        <v>11</v>
      </c>
      <c r="C350" s="204"/>
      <c r="D350" s="204"/>
      <c r="E350" s="204"/>
      <c r="F350" s="204"/>
      <c r="G350" s="204"/>
      <c r="H350" s="204"/>
      <c r="I350" s="204"/>
      <c r="J350" s="204"/>
      <c r="K350" s="13" t="s">
        <v>12</v>
      </c>
      <c r="L350" s="13" t="s">
        <v>13</v>
      </c>
      <c r="M350" s="13" t="s">
        <v>14</v>
      </c>
      <c r="N350" s="13" t="s">
        <v>15</v>
      </c>
      <c r="O350" s="13" t="s">
        <v>16</v>
      </c>
      <c r="P350" s="13" t="s">
        <v>17</v>
      </c>
      <c r="Q350" s="13" t="s">
        <v>18</v>
      </c>
      <c r="R350" s="13" t="s">
        <v>19</v>
      </c>
      <c r="S350" s="13" t="s">
        <v>20</v>
      </c>
      <c r="T350" s="13" t="s">
        <v>21</v>
      </c>
      <c r="U350" s="13" t="s">
        <v>22</v>
      </c>
      <c r="V350" s="13" t="s">
        <v>23</v>
      </c>
      <c r="W350" s="13" t="s">
        <v>24</v>
      </c>
      <c r="X350" s="13" t="s">
        <v>25</v>
      </c>
      <c r="Y350" s="13" t="s">
        <v>26</v>
      </c>
      <c r="Z350" s="13" t="s">
        <v>27</v>
      </c>
      <c r="AC350"/>
      <c r="AD350" s="38"/>
    </row>
    <row r="351" spans="1:34" ht="15" customHeight="1" x14ac:dyDescent="0.25">
      <c r="A351" s="218" t="s">
        <v>56</v>
      </c>
      <c r="B351" s="218"/>
      <c r="C351" s="218"/>
      <c r="D351" s="218"/>
      <c r="E351" s="218"/>
      <c r="F351" s="218"/>
      <c r="G351" s="218"/>
      <c r="H351" s="218"/>
      <c r="I351" s="218"/>
      <c r="J351" s="218"/>
      <c r="K351" s="219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  <c r="X351" s="220"/>
      <c r="Y351" s="220"/>
      <c r="Z351" s="221"/>
      <c r="AC351"/>
      <c r="AD351" s="51"/>
    </row>
    <row r="352" spans="1:34" ht="30" customHeight="1" x14ac:dyDescent="0.25">
      <c r="A352" s="15" t="s">
        <v>57</v>
      </c>
      <c r="B352" s="16" t="s">
        <v>306</v>
      </c>
      <c r="C352" s="222" t="s">
        <v>307</v>
      </c>
      <c r="D352" s="222"/>
      <c r="E352" s="222"/>
      <c r="F352" s="222"/>
      <c r="G352" s="222"/>
      <c r="H352" s="222"/>
      <c r="I352" s="222"/>
      <c r="J352" s="223"/>
      <c r="K352" s="84">
        <v>0</v>
      </c>
      <c r="L352" s="84">
        <v>0</v>
      </c>
      <c r="M352" s="84">
        <v>0</v>
      </c>
      <c r="N352" s="84">
        <v>0</v>
      </c>
      <c r="O352" s="84">
        <v>0</v>
      </c>
      <c r="P352" s="84">
        <v>0</v>
      </c>
      <c r="Q352" s="84">
        <v>0</v>
      </c>
      <c r="R352" s="84">
        <v>0</v>
      </c>
      <c r="S352" s="84">
        <v>0</v>
      </c>
      <c r="T352" s="84">
        <v>0</v>
      </c>
      <c r="U352" s="84">
        <v>0</v>
      </c>
      <c r="V352" s="84">
        <v>0</v>
      </c>
      <c r="W352" s="83"/>
      <c r="X352" s="83"/>
      <c r="Y352" s="83"/>
      <c r="Z352" s="54">
        <f>SUM(K352:Y352)</f>
        <v>0</v>
      </c>
      <c r="AA352" s="17"/>
      <c r="AC352" s="36" t="s">
        <v>86</v>
      </c>
      <c r="AD352" s="3" t="s">
        <v>139</v>
      </c>
    </row>
    <row r="353" spans="1:30" ht="13.9" customHeight="1" x14ac:dyDescent="0.25">
      <c r="A353" s="15" t="s">
        <v>58</v>
      </c>
      <c r="B353" s="78"/>
      <c r="C353" s="224"/>
      <c r="D353" s="217"/>
      <c r="E353" s="217"/>
      <c r="F353" s="217"/>
      <c r="G353" s="217"/>
      <c r="H353" s="217"/>
      <c r="I353" s="217"/>
      <c r="J353" s="217"/>
      <c r="K353" s="78" t="s">
        <v>230</v>
      </c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17"/>
      <c r="AC353" s="36" t="s">
        <v>86</v>
      </c>
      <c r="AD353" s="3" t="s">
        <v>140</v>
      </c>
    </row>
    <row r="354" spans="1:30" ht="13.9" customHeight="1" x14ac:dyDescent="0.25">
      <c r="A354" s="15"/>
      <c r="B354" s="78"/>
      <c r="C354" s="224"/>
      <c r="D354" s="217"/>
      <c r="E354" s="217"/>
      <c r="F354" s="217"/>
      <c r="G354" s="217"/>
      <c r="H354" s="217"/>
      <c r="I354" s="217"/>
      <c r="J354" s="217"/>
      <c r="K354" s="78" t="s">
        <v>230</v>
      </c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17"/>
      <c r="AC354" s="36" t="s">
        <v>86</v>
      </c>
      <c r="AD354" s="3" t="s">
        <v>141</v>
      </c>
    </row>
    <row r="355" spans="1:30" ht="13.9" customHeight="1" x14ac:dyDescent="0.25">
      <c r="A355" s="15"/>
      <c r="B355" s="78"/>
      <c r="C355" s="224"/>
      <c r="D355" s="217"/>
      <c r="E355" s="217"/>
      <c r="F355" s="217"/>
      <c r="G355" s="217"/>
      <c r="H355" s="217"/>
      <c r="I355" s="217"/>
      <c r="J355" s="217"/>
      <c r="K355" s="78" t="s">
        <v>230</v>
      </c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17"/>
      <c r="AC355" s="36" t="s">
        <v>86</v>
      </c>
      <c r="AD355" s="3" t="s">
        <v>142</v>
      </c>
    </row>
    <row r="356" spans="1:30" ht="15" customHeight="1" x14ac:dyDescent="0.25">
      <c r="A356" s="15"/>
      <c r="B356" s="78"/>
      <c r="C356" s="224"/>
      <c r="D356" s="217"/>
      <c r="E356" s="217"/>
      <c r="F356" s="217"/>
      <c r="G356" s="217"/>
      <c r="H356" s="217"/>
      <c r="I356" s="217"/>
      <c r="J356" s="217"/>
      <c r="K356" s="78" t="s">
        <v>230</v>
      </c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17"/>
      <c r="AC356" s="36" t="s">
        <v>86</v>
      </c>
      <c r="AD356" s="3" t="s">
        <v>143</v>
      </c>
    </row>
    <row r="357" spans="1:30" ht="15" customHeight="1" x14ac:dyDescent="0.25">
      <c r="A357" s="15"/>
      <c r="B357" s="78"/>
      <c r="C357" s="224"/>
      <c r="D357" s="217"/>
      <c r="E357" s="217"/>
      <c r="F357" s="217"/>
      <c r="G357" s="217"/>
      <c r="H357" s="217"/>
      <c r="I357" s="217"/>
      <c r="J357" s="217"/>
      <c r="K357" s="78" t="s">
        <v>230</v>
      </c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17"/>
      <c r="AC357" s="36" t="s">
        <v>86</v>
      </c>
      <c r="AD357" s="3" t="s">
        <v>144</v>
      </c>
    </row>
    <row r="358" spans="1:30" ht="15" customHeight="1" x14ac:dyDescent="0.25">
      <c r="A358" s="15"/>
      <c r="B358" s="78"/>
      <c r="C358" s="224"/>
      <c r="D358" s="217"/>
      <c r="E358" s="217"/>
      <c r="F358" s="217"/>
      <c r="G358" s="217"/>
      <c r="H358" s="217"/>
      <c r="I358" s="217"/>
      <c r="J358" s="217"/>
      <c r="K358" s="78" t="s">
        <v>230</v>
      </c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17"/>
      <c r="AC358" s="36" t="s">
        <v>86</v>
      </c>
      <c r="AD358" s="3" t="s">
        <v>145</v>
      </c>
    </row>
    <row r="359" spans="1:30" ht="15" customHeight="1" x14ac:dyDescent="0.25">
      <c r="A359" s="15"/>
      <c r="B359" s="78"/>
      <c r="C359" s="224"/>
      <c r="D359" s="217"/>
      <c r="E359" s="217"/>
      <c r="F359" s="217"/>
      <c r="G359" s="217"/>
      <c r="H359" s="217"/>
      <c r="I359" s="217"/>
      <c r="J359" s="217"/>
      <c r="K359" s="78" t="s">
        <v>230</v>
      </c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17"/>
      <c r="AC359" s="36" t="s">
        <v>86</v>
      </c>
      <c r="AD359" s="3" t="s">
        <v>146</v>
      </c>
    </row>
    <row r="360" spans="1:30" ht="15" customHeight="1" x14ac:dyDescent="0.25">
      <c r="A360" s="15"/>
      <c r="B360" s="78"/>
      <c r="C360" s="224"/>
      <c r="D360" s="217"/>
      <c r="E360" s="217"/>
      <c r="F360" s="217"/>
      <c r="G360" s="217"/>
      <c r="H360" s="217"/>
      <c r="I360" s="217"/>
      <c r="J360" s="217"/>
      <c r="K360" s="78" t="s">
        <v>230</v>
      </c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17"/>
      <c r="AC360" s="36" t="s">
        <v>86</v>
      </c>
      <c r="AD360" s="3" t="s">
        <v>147</v>
      </c>
    </row>
    <row r="361" spans="1:30" ht="15" customHeight="1" x14ac:dyDescent="0.25">
      <c r="A361" s="15"/>
      <c r="B361" s="78"/>
      <c r="C361" s="224"/>
      <c r="D361" s="217"/>
      <c r="E361" s="217"/>
      <c r="F361" s="217"/>
      <c r="G361" s="217"/>
      <c r="H361" s="217"/>
      <c r="I361" s="217"/>
      <c r="J361" s="217"/>
      <c r="K361" s="78" t="s">
        <v>230</v>
      </c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17"/>
      <c r="AC361" s="36" t="s">
        <v>86</v>
      </c>
      <c r="AD361" s="3" t="s">
        <v>148</v>
      </c>
    </row>
    <row r="362" spans="1:30" ht="15" customHeight="1" x14ac:dyDescent="0.25">
      <c r="A362" s="15"/>
      <c r="B362" s="78"/>
      <c r="C362" s="224"/>
      <c r="D362" s="217"/>
      <c r="E362" s="217"/>
      <c r="F362" s="217"/>
      <c r="G362" s="217"/>
      <c r="H362" s="217"/>
      <c r="I362" s="217"/>
      <c r="J362" s="217"/>
      <c r="K362" s="78" t="s">
        <v>230</v>
      </c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17"/>
      <c r="AC362" s="36" t="s">
        <v>86</v>
      </c>
      <c r="AD362" s="3" t="s">
        <v>149</v>
      </c>
    </row>
    <row r="363" spans="1:30" ht="15" customHeight="1" x14ac:dyDescent="0.25">
      <c r="A363" s="18"/>
      <c r="B363" s="78"/>
      <c r="C363" s="224"/>
      <c r="D363" s="217"/>
      <c r="E363" s="217"/>
      <c r="F363" s="217"/>
      <c r="G363" s="217"/>
      <c r="H363" s="217"/>
      <c r="I363" s="217"/>
      <c r="J363" s="217"/>
      <c r="K363" s="78" t="s">
        <v>230</v>
      </c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17"/>
      <c r="AC363" s="36" t="s">
        <v>86</v>
      </c>
      <c r="AD363" s="3" t="s">
        <v>150</v>
      </c>
    </row>
    <row r="364" spans="1:30" ht="15" customHeight="1" x14ac:dyDescent="0.25">
      <c r="A364" s="18"/>
      <c r="B364" s="78"/>
      <c r="C364" s="224"/>
      <c r="D364" s="217"/>
      <c r="E364" s="217"/>
      <c r="F364" s="217"/>
      <c r="G364" s="217"/>
      <c r="H364" s="217"/>
      <c r="I364" s="217"/>
      <c r="J364" s="217"/>
      <c r="K364" s="78" t="s">
        <v>230</v>
      </c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17"/>
      <c r="AC364" s="36" t="s">
        <v>86</v>
      </c>
      <c r="AD364" s="3" t="s">
        <v>151</v>
      </c>
    </row>
    <row r="365" spans="1:30" ht="30" customHeight="1" x14ac:dyDescent="0.25">
      <c r="A365" s="19" t="s">
        <v>33</v>
      </c>
      <c r="B365" s="225" t="s">
        <v>353</v>
      </c>
      <c r="C365" s="226"/>
      <c r="D365" s="226"/>
      <c r="E365" s="226"/>
      <c r="F365" s="226"/>
      <c r="G365" s="226"/>
      <c r="H365" s="226"/>
      <c r="I365" s="226"/>
      <c r="J365" s="227"/>
      <c r="K365" s="56">
        <f t="shared" ref="K365:V365" si="41">SUM(K352:K364)</f>
        <v>0</v>
      </c>
      <c r="L365" s="56">
        <f t="shared" si="41"/>
        <v>0</v>
      </c>
      <c r="M365" s="56">
        <f t="shared" si="41"/>
        <v>0</v>
      </c>
      <c r="N365" s="56">
        <f t="shared" si="41"/>
        <v>0</v>
      </c>
      <c r="O365" s="56">
        <f t="shared" si="41"/>
        <v>0</v>
      </c>
      <c r="P365" s="56">
        <f t="shared" si="41"/>
        <v>0</v>
      </c>
      <c r="Q365" s="56">
        <f t="shared" si="41"/>
        <v>0</v>
      </c>
      <c r="R365" s="56">
        <f t="shared" si="41"/>
        <v>0</v>
      </c>
      <c r="S365" s="56">
        <f t="shared" si="41"/>
        <v>0</v>
      </c>
      <c r="T365" s="56">
        <f t="shared" si="41"/>
        <v>0</v>
      </c>
      <c r="U365" s="56">
        <f t="shared" si="41"/>
        <v>0</v>
      </c>
      <c r="V365" s="56">
        <f t="shared" si="41"/>
        <v>0</v>
      </c>
      <c r="W365" s="83"/>
      <c r="X365" s="83"/>
      <c r="Y365" s="83"/>
      <c r="Z365" s="56">
        <f t="shared" ref="Z365:Z375" si="42">SUM(K365:Y365)</f>
        <v>0</v>
      </c>
      <c r="AC365" s="36"/>
      <c r="AD365" s="1" t="s">
        <v>185</v>
      </c>
    </row>
    <row r="366" spans="1:30" ht="30" customHeight="1" x14ac:dyDescent="0.25">
      <c r="A366" s="20" t="s">
        <v>57</v>
      </c>
      <c r="B366" s="21" t="s">
        <v>308</v>
      </c>
      <c r="C366" s="222" t="s">
        <v>309</v>
      </c>
      <c r="D366" s="222"/>
      <c r="E366" s="222"/>
      <c r="F366" s="222"/>
      <c r="G366" s="222"/>
      <c r="H366" s="222"/>
      <c r="I366" s="222"/>
      <c r="J366" s="223"/>
      <c r="K366" s="84">
        <v>6</v>
      </c>
      <c r="L366" s="84">
        <v>0</v>
      </c>
      <c r="M366" s="84">
        <v>0</v>
      </c>
      <c r="N366" s="84">
        <v>0</v>
      </c>
      <c r="O366" s="84">
        <v>1</v>
      </c>
      <c r="P366" s="84">
        <v>1</v>
      </c>
      <c r="Q366" s="84">
        <v>1</v>
      </c>
      <c r="R366" s="84">
        <v>0</v>
      </c>
      <c r="S366" s="84">
        <v>0</v>
      </c>
      <c r="T366" s="84">
        <v>2</v>
      </c>
      <c r="U366" s="84">
        <v>0</v>
      </c>
      <c r="V366" s="84">
        <v>1</v>
      </c>
      <c r="W366" s="83"/>
      <c r="X366" s="83"/>
      <c r="Y366" s="83"/>
      <c r="Z366" s="54">
        <f t="shared" si="42"/>
        <v>12</v>
      </c>
      <c r="AA366" s="17"/>
      <c r="AC366" s="36" t="s">
        <v>86</v>
      </c>
      <c r="AD366" s="3" t="s">
        <v>152</v>
      </c>
    </row>
    <row r="367" spans="1:30" ht="13.9" customHeight="1" x14ac:dyDescent="0.25">
      <c r="A367" s="22" t="s">
        <v>58</v>
      </c>
      <c r="B367" s="48" t="s">
        <v>99</v>
      </c>
      <c r="C367" s="217" t="s">
        <v>310</v>
      </c>
      <c r="D367" s="217"/>
      <c r="E367" s="217"/>
      <c r="F367" s="217"/>
      <c r="G367" s="217"/>
      <c r="H367" s="217"/>
      <c r="I367" s="217"/>
      <c r="J367" s="217"/>
      <c r="K367" s="84">
        <v>2</v>
      </c>
      <c r="L367" s="84">
        <v>1</v>
      </c>
      <c r="M367" s="84">
        <v>2</v>
      </c>
      <c r="N367" s="84">
        <v>0</v>
      </c>
      <c r="O367" s="84">
        <v>0</v>
      </c>
      <c r="P367" s="84">
        <v>0</v>
      </c>
      <c r="Q367" s="84">
        <v>0</v>
      </c>
      <c r="R367" s="84">
        <v>0</v>
      </c>
      <c r="S367" s="84">
        <v>0</v>
      </c>
      <c r="T367" s="84">
        <v>1</v>
      </c>
      <c r="U367" s="84">
        <v>0</v>
      </c>
      <c r="V367" s="84">
        <v>0</v>
      </c>
      <c r="W367" s="83"/>
      <c r="X367" s="83"/>
      <c r="Y367" s="83"/>
      <c r="Z367" s="54">
        <f t="shared" si="42"/>
        <v>6</v>
      </c>
      <c r="AA367" s="17"/>
      <c r="AC367" s="36" t="s">
        <v>86</v>
      </c>
      <c r="AD367" s="3" t="s">
        <v>153</v>
      </c>
    </row>
    <row r="368" spans="1:30" ht="13.9" customHeight="1" x14ac:dyDescent="0.25">
      <c r="A368" s="18"/>
      <c r="B368" s="48" t="s">
        <v>214</v>
      </c>
      <c r="C368" s="217" t="s">
        <v>311</v>
      </c>
      <c r="D368" s="217"/>
      <c r="E368" s="217"/>
      <c r="F368" s="217"/>
      <c r="G368" s="217"/>
      <c r="H368" s="217"/>
      <c r="I368" s="217"/>
      <c r="J368" s="217"/>
      <c r="K368" s="84">
        <v>0</v>
      </c>
      <c r="L368" s="84">
        <v>0</v>
      </c>
      <c r="M368" s="84">
        <v>1</v>
      </c>
      <c r="N368" s="84">
        <v>0</v>
      </c>
      <c r="O368" s="84">
        <v>0</v>
      </c>
      <c r="P368" s="84">
        <v>0</v>
      </c>
      <c r="Q368" s="84">
        <v>0</v>
      </c>
      <c r="R368" s="84">
        <v>0</v>
      </c>
      <c r="S368" s="84">
        <v>0</v>
      </c>
      <c r="T368" s="84">
        <v>1</v>
      </c>
      <c r="U368" s="84">
        <v>0</v>
      </c>
      <c r="V368" s="84">
        <v>0</v>
      </c>
      <c r="W368" s="83"/>
      <c r="X368" s="83"/>
      <c r="Y368" s="83"/>
      <c r="Z368" s="54">
        <f t="shared" si="42"/>
        <v>2</v>
      </c>
      <c r="AA368" s="17"/>
      <c r="AC368" s="36" t="s">
        <v>86</v>
      </c>
      <c r="AD368" s="3" t="s">
        <v>154</v>
      </c>
    </row>
    <row r="369" spans="1:30" ht="13.9" customHeight="1" x14ac:dyDescent="0.25">
      <c r="A369" s="18"/>
      <c r="B369" s="48" t="s">
        <v>216</v>
      </c>
      <c r="C369" s="217" t="s">
        <v>312</v>
      </c>
      <c r="D369" s="217"/>
      <c r="E369" s="217"/>
      <c r="F369" s="217"/>
      <c r="G369" s="217"/>
      <c r="H369" s="217"/>
      <c r="I369" s="217"/>
      <c r="J369" s="217"/>
      <c r="K369" s="84">
        <v>0</v>
      </c>
      <c r="L369" s="84">
        <v>0</v>
      </c>
      <c r="M369" s="84">
        <v>0</v>
      </c>
      <c r="N369" s="84">
        <v>0</v>
      </c>
      <c r="O369" s="84">
        <v>0</v>
      </c>
      <c r="P369" s="84">
        <v>0</v>
      </c>
      <c r="Q369" s="84">
        <v>0</v>
      </c>
      <c r="R369" s="84">
        <v>0</v>
      </c>
      <c r="S369" s="84">
        <v>0</v>
      </c>
      <c r="T369" s="84">
        <v>1</v>
      </c>
      <c r="U369" s="84">
        <v>1</v>
      </c>
      <c r="V369" s="84">
        <v>1</v>
      </c>
      <c r="W369" s="83"/>
      <c r="X369" s="83"/>
      <c r="Y369" s="83"/>
      <c r="Z369" s="54">
        <f t="shared" si="42"/>
        <v>3</v>
      </c>
      <c r="AA369" s="17"/>
      <c r="AC369" s="36" t="s">
        <v>86</v>
      </c>
      <c r="AD369" s="3" t="s">
        <v>155</v>
      </c>
    </row>
    <row r="370" spans="1:30" ht="13.5" customHeight="1" x14ac:dyDescent="0.25">
      <c r="A370" s="18"/>
      <c r="B370" s="48" t="s">
        <v>218</v>
      </c>
      <c r="C370" s="217" t="s">
        <v>313</v>
      </c>
      <c r="D370" s="217"/>
      <c r="E370" s="217"/>
      <c r="F370" s="217"/>
      <c r="G370" s="217"/>
      <c r="H370" s="217"/>
      <c r="I370" s="217"/>
      <c r="J370" s="217"/>
      <c r="K370" s="84">
        <v>2</v>
      </c>
      <c r="L370" s="84">
        <v>2</v>
      </c>
      <c r="M370" s="84">
        <v>3</v>
      </c>
      <c r="N370" s="84">
        <v>2</v>
      </c>
      <c r="O370" s="84">
        <v>0</v>
      </c>
      <c r="P370" s="84">
        <v>0</v>
      </c>
      <c r="Q370" s="84">
        <v>1</v>
      </c>
      <c r="R370" s="84">
        <v>0</v>
      </c>
      <c r="S370" s="84">
        <v>0</v>
      </c>
      <c r="T370" s="84">
        <v>0</v>
      </c>
      <c r="U370" s="84">
        <v>0</v>
      </c>
      <c r="V370" s="84">
        <v>1</v>
      </c>
      <c r="W370" s="83"/>
      <c r="X370" s="83"/>
      <c r="Y370" s="83"/>
      <c r="Z370" s="54">
        <f t="shared" si="42"/>
        <v>11</v>
      </c>
      <c r="AA370" s="17"/>
      <c r="AC370" s="36" t="s">
        <v>86</v>
      </c>
      <c r="AD370" s="3" t="s">
        <v>156</v>
      </c>
    </row>
    <row r="371" spans="1:30" ht="13.5" customHeight="1" x14ac:dyDescent="0.25">
      <c r="A371" s="18"/>
      <c r="B371" s="48" t="s">
        <v>220</v>
      </c>
      <c r="C371" s="217" t="s">
        <v>314</v>
      </c>
      <c r="D371" s="217"/>
      <c r="E371" s="217"/>
      <c r="F371" s="217"/>
      <c r="G371" s="217"/>
      <c r="H371" s="217"/>
      <c r="I371" s="217"/>
      <c r="J371" s="217"/>
      <c r="K371" s="84">
        <v>0</v>
      </c>
      <c r="L371" s="84">
        <v>0</v>
      </c>
      <c r="M371" s="84">
        <v>0</v>
      </c>
      <c r="N371" s="84">
        <v>1</v>
      </c>
      <c r="O371" s="84">
        <v>0</v>
      </c>
      <c r="P371" s="84">
        <v>0</v>
      </c>
      <c r="Q371" s="84">
        <v>0</v>
      </c>
      <c r="R371" s="84">
        <v>0</v>
      </c>
      <c r="S371" s="84">
        <v>0</v>
      </c>
      <c r="T371" s="84">
        <v>0</v>
      </c>
      <c r="U371" s="84">
        <v>0</v>
      </c>
      <c r="V371" s="84">
        <v>0</v>
      </c>
      <c r="W371" s="83"/>
      <c r="X371" s="83"/>
      <c r="Y371" s="83"/>
      <c r="Z371" s="54">
        <f t="shared" si="42"/>
        <v>1</v>
      </c>
      <c r="AA371" s="17"/>
      <c r="AC371" s="36" t="s">
        <v>86</v>
      </c>
      <c r="AD371" s="3" t="s">
        <v>157</v>
      </c>
    </row>
    <row r="372" spans="1:30" ht="13.5" customHeight="1" x14ac:dyDescent="0.25">
      <c r="A372" s="18"/>
      <c r="B372" s="48" t="s">
        <v>222</v>
      </c>
      <c r="C372" s="217" t="s">
        <v>315</v>
      </c>
      <c r="D372" s="217"/>
      <c r="E372" s="217"/>
      <c r="F372" s="217"/>
      <c r="G372" s="217"/>
      <c r="H372" s="217"/>
      <c r="I372" s="217"/>
      <c r="J372" s="217"/>
      <c r="K372" s="84">
        <v>0</v>
      </c>
      <c r="L372" s="84">
        <v>0</v>
      </c>
      <c r="M372" s="84">
        <v>1</v>
      </c>
      <c r="N372" s="84">
        <v>0</v>
      </c>
      <c r="O372" s="84">
        <v>0</v>
      </c>
      <c r="P372" s="84">
        <v>0</v>
      </c>
      <c r="Q372" s="84">
        <v>0</v>
      </c>
      <c r="R372" s="84">
        <v>0</v>
      </c>
      <c r="S372" s="84">
        <v>0</v>
      </c>
      <c r="T372" s="84">
        <v>0</v>
      </c>
      <c r="U372" s="84">
        <v>0</v>
      </c>
      <c r="V372" s="84">
        <v>1</v>
      </c>
      <c r="W372" s="83"/>
      <c r="X372" s="83"/>
      <c r="Y372" s="83"/>
      <c r="Z372" s="54">
        <f t="shared" si="42"/>
        <v>2</v>
      </c>
      <c r="AA372" s="17"/>
      <c r="AC372" s="36" t="s">
        <v>86</v>
      </c>
      <c r="AD372" s="3" t="s">
        <v>158</v>
      </c>
    </row>
    <row r="373" spans="1:30" ht="13.5" customHeight="1" x14ac:dyDescent="0.25">
      <c r="A373" s="18"/>
      <c r="B373" s="48" t="s">
        <v>224</v>
      </c>
      <c r="C373" s="217" t="s">
        <v>316</v>
      </c>
      <c r="D373" s="217"/>
      <c r="E373" s="217"/>
      <c r="F373" s="217"/>
      <c r="G373" s="217"/>
      <c r="H373" s="217"/>
      <c r="I373" s="217"/>
      <c r="J373" s="217"/>
      <c r="K373" s="84">
        <v>0</v>
      </c>
      <c r="L373" s="84">
        <v>0</v>
      </c>
      <c r="M373" s="84">
        <v>0</v>
      </c>
      <c r="N373" s="84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83"/>
      <c r="X373" s="83"/>
      <c r="Y373" s="83"/>
      <c r="Z373" s="54">
        <f t="shared" si="42"/>
        <v>0</v>
      </c>
      <c r="AA373" s="17"/>
      <c r="AC373" s="36" t="s">
        <v>86</v>
      </c>
      <c r="AD373" s="3" t="s">
        <v>159</v>
      </c>
    </row>
    <row r="374" spans="1:30" ht="13.5" customHeight="1" x14ac:dyDescent="0.25">
      <c r="A374" s="18"/>
      <c r="B374" s="48" t="s">
        <v>226</v>
      </c>
      <c r="C374" s="217" t="s">
        <v>317</v>
      </c>
      <c r="D374" s="217"/>
      <c r="E374" s="217"/>
      <c r="F374" s="217"/>
      <c r="G374" s="217"/>
      <c r="H374" s="217"/>
      <c r="I374" s="217"/>
      <c r="J374" s="217"/>
      <c r="K374" s="84">
        <v>0</v>
      </c>
      <c r="L374" s="84">
        <v>0</v>
      </c>
      <c r="M374" s="84">
        <v>0</v>
      </c>
      <c r="N374" s="84">
        <v>0</v>
      </c>
      <c r="O374" s="84">
        <v>0</v>
      </c>
      <c r="P374" s="84">
        <v>0</v>
      </c>
      <c r="Q374" s="84">
        <v>0</v>
      </c>
      <c r="R374" s="84">
        <v>0</v>
      </c>
      <c r="S374" s="84">
        <v>0</v>
      </c>
      <c r="T374" s="84">
        <v>0</v>
      </c>
      <c r="U374" s="84">
        <v>0</v>
      </c>
      <c r="V374" s="84">
        <v>1</v>
      </c>
      <c r="W374" s="83"/>
      <c r="X374" s="83"/>
      <c r="Y374" s="83"/>
      <c r="Z374" s="54">
        <f t="shared" si="42"/>
        <v>1</v>
      </c>
      <c r="AA374" s="17"/>
      <c r="AC374" s="36" t="s">
        <v>86</v>
      </c>
      <c r="AD374" s="3" t="s">
        <v>160</v>
      </c>
    </row>
    <row r="375" spans="1:30" ht="13.5" customHeight="1" x14ac:dyDescent="0.25">
      <c r="A375" s="18"/>
      <c r="B375" s="48" t="s">
        <v>228</v>
      </c>
      <c r="C375" s="217" t="s">
        <v>318</v>
      </c>
      <c r="D375" s="217"/>
      <c r="E375" s="217"/>
      <c r="F375" s="217"/>
      <c r="G375" s="217"/>
      <c r="H375" s="217"/>
      <c r="I375" s="217"/>
      <c r="J375" s="217"/>
      <c r="K375" s="84">
        <v>0</v>
      </c>
      <c r="L375" s="84">
        <v>0</v>
      </c>
      <c r="M375" s="84">
        <v>0</v>
      </c>
      <c r="N375" s="84">
        <v>0</v>
      </c>
      <c r="O375" s="84">
        <v>0</v>
      </c>
      <c r="P375" s="84">
        <v>0</v>
      </c>
      <c r="Q375" s="84">
        <v>0</v>
      </c>
      <c r="R375" s="84">
        <v>0</v>
      </c>
      <c r="S375" s="84">
        <v>0</v>
      </c>
      <c r="T375" s="84">
        <v>0</v>
      </c>
      <c r="U375" s="84">
        <v>0</v>
      </c>
      <c r="V375" s="84">
        <v>0</v>
      </c>
      <c r="W375" s="83"/>
      <c r="X375" s="83"/>
      <c r="Y375" s="83"/>
      <c r="Z375" s="56">
        <f t="shared" si="42"/>
        <v>0</v>
      </c>
      <c r="AA375" s="17"/>
      <c r="AC375" s="36" t="s">
        <v>86</v>
      </c>
      <c r="AD375" s="3" t="s">
        <v>161</v>
      </c>
    </row>
    <row r="376" spans="1:30" ht="13.5" customHeight="1" x14ac:dyDescent="0.25">
      <c r="A376" s="18"/>
      <c r="B376" s="79"/>
      <c r="C376" s="224"/>
      <c r="D376" s="217"/>
      <c r="E376" s="217"/>
      <c r="F376" s="217"/>
      <c r="G376" s="217"/>
      <c r="H376" s="217"/>
      <c r="I376" s="217"/>
      <c r="J376" s="217"/>
      <c r="K376" s="79" t="s">
        <v>230</v>
      </c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17"/>
      <c r="AC376" s="36" t="s">
        <v>86</v>
      </c>
      <c r="AD376" s="3" t="s">
        <v>162</v>
      </c>
    </row>
    <row r="377" spans="1:30" ht="13.5" customHeight="1" x14ac:dyDescent="0.25">
      <c r="A377" s="18"/>
      <c r="B377" s="79"/>
      <c r="C377" s="224"/>
      <c r="D377" s="217"/>
      <c r="E377" s="217"/>
      <c r="F377" s="217"/>
      <c r="G377" s="217"/>
      <c r="H377" s="217"/>
      <c r="I377" s="217"/>
      <c r="J377" s="217"/>
      <c r="K377" s="79" t="s">
        <v>230</v>
      </c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17"/>
      <c r="AC377" s="36" t="s">
        <v>86</v>
      </c>
      <c r="AD377" s="3" t="s">
        <v>163</v>
      </c>
    </row>
    <row r="378" spans="1:30" ht="13.5" customHeight="1" x14ac:dyDescent="0.25">
      <c r="A378" s="18"/>
      <c r="B378" s="79"/>
      <c r="C378" s="224"/>
      <c r="D378" s="217"/>
      <c r="E378" s="217"/>
      <c r="F378" s="217"/>
      <c r="G378" s="217"/>
      <c r="H378" s="217"/>
      <c r="I378" s="217"/>
      <c r="J378" s="217"/>
      <c r="K378" s="79" t="s">
        <v>230</v>
      </c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17"/>
      <c r="AC378" s="1" t="s">
        <v>86</v>
      </c>
      <c r="AD378" s="3" t="s">
        <v>164</v>
      </c>
    </row>
    <row r="379" spans="1:30" ht="30" customHeight="1" x14ac:dyDescent="0.25">
      <c r="A379" s="19" t="s">
        <v>33</v>
      </c>
      <c r="B379" s="226" t="s">
        <v>353</v>
      </c>
      <c r="C379" s="228"/>
      <c r="D379" s="228"/>
      <c r="E379" s="228"/>
      <c r="F379" s="228"/>
      <c r="G379" s="228"/>
      <c r="H379" s="228"/>
      <c r="I379" s="228"/>
      <c r="J379" s="229"/>
      <c r="K379" s="56">
        <f t="shared" ref="K379:V379" si="43">SUM(K366:K378)</f>
        <v>10</v>
      </c>
      <c r="L379" s="56">
        <f t="shared" si="43"/>
        <v>3</v>
      </c>
      <c r="M379" s="56">
        <f t="shared" si="43"/>
        <v>7</v>
      </c>
      <c r="N379" s="56">
        <f t="shared" si="43"/>
        <v>3</v>
      </c>
      <c r="O379" s="56">
        <f t="shared" si="43"/>
        <v>1</v>
      </c>
      <c r="P379" s="56">
        <f t="shared" si="43"/>
        <v>1</v>
      </c>
      <c r="Q379" s="56">
        <f t="shared" si="43"/>
        <v>2</v>
      </c>
      <c r="R379" s="56">
        <f t="shared" si="43"/>
        <v>0</v>
      </c>
      <c r="S379" s="56">
        <f t="shared" si="43"/>
        <v>0</v>
      </c>
      <c r="T379" s="56">
        <f t="shared" si="43"/>
        <v>5</v>
      </c>
      <c r="U379" s="56">
        <f t="shared" si="43"/>
        <v>1</v>
      </c>
      <c r="V379" s="56">
        <f t="shared" si="43"/>
        <v>5</v>
      </c>
      <c r="W379" s="83"/>
      <c r="X379" s="83"/>
      <c r="Y379" s="83"/>
      <c r="Z379" s="56">
        <f>SUM(K379:Y379)</f>
        <v>38</v>
      </c>
      <c r="AC379"/>
      <c r="AD379" s="1" t="s">
        <v>185</v>
      </c>
    </row>
    <row r="380" spans="1:30" ht="15.75" customHeight="1" x14ac:dyDescent="0.25">
      <c r="AA380" s="1" t="s">
        <v>95</v>
      </c>
      <c r="AC380"/>
    </row>
    <row r="381" spans="1:30" ht="16.5" customHeight="1" x14ac:dyDescent="0.25">
      <c r="C381" s="193" t="s">
        <v>35</v>
      </c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3" t="s">
        <v>41</v>
      </c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5"/>
      <c r="AC381"/>
    </row>
    <row r="382" spans="1:30" ht="24" customHeight="1" x14ac:dyDescent="0.25">
      <c r="A382" s="23"/>
      <c r="B382" s="6"/>
      <c r="C382" s="230" t="s">
        <v>360</v>
      </c>
      <c r="D382" s="231"/>
      <c r="E382" s="231"/>
      <c r="F382" s="230" t="s">
        <v>361</v>
      </c>
      <c r="G382" s="231"/>
      <c r="H382" s="231"/>
      <c r="I382" s="230" t="s">
        <v>362</v>
      </c>
      <c r="J382" s="231"/>
      <c r="K382" s="230" t="s">
        <v>363</v>
      </c>
      <c r="L382" s="230" t="s">
        <v>364</v>
      </c>
      <c r="M382" s="231"/>
      <c r="N382" s="133" t="s">
        <v>360</v>
      </c>
      <c r="O382" s="134" t="s">
        <v>361</v>
      </c>
      <c r="P382" s="230" t="s">
        <v>362</v>
      </c>
      <c r="Q382" s="231"/>
      <c r="R382" s="230" t="s">
        <v>363</v>
      </c>
      <c r="S382" s="231"/>
      <c r="T382" s="230" t="s">
        <v>364</v>
      </c>
      <c r="U382" s="231"/>
      <c r="V382" s="230" t="s">
        <v>365</v>
      </c>
      <c r="W382" s="231"/>
      <c r="X382" s="135" t="s">
        <v>366</v>
      </c>
      <c r="Y382" s="136" t="s">
        <v>367</v>
      </c>
      <c r="AC382"/>
    </row>
    <row r="383" spans="1:30" ht="24" customHeight="1" x14ac:dyDescent="0.25">
      <c r="A383" s="24"/>
      <c r="B383" s="25"/>
      <c r="C383" s="231"/>
      <c r="D383" s="231"/>
      <c r="E383" s="231"/>
      <c r="F383" s="231"/>
      <c r="G383" s="231"/>
      <c r="H383" s="231"/>
      <c r="I383" s="231"/>
      <c r="J383" s="231"/>
      <c r="K383" s="231"/>
      <c r="L383" s="231"/>
      <c r="M383" s="231"/>
      <c r="N383" s="137" t="s">
        <v>368</v>
      </c>
      <c r="O383" s="138" t="s">
        <v>369</v>
      </c>
      <c r="P383" s="232" t="s">
        <v>370</v>
      </c>
      <c r="Q383" s="233"/>
      <c r="R383" s="232" t="s">
        <v>371</v>
      </c>
      <c r="S383" s="233"/>
      <c r="T383" s="232" t="s">
        <v>372</v>
      </c>
      <c r="U383" s="233"/>
      <c r="V383" s="232" t="s">
        <v>373</v>
      </c>
      <c r="W383" s="233"/>
      <c r="X383" s="139" t="s">
        <v>374</v>
      </c>
      <c r="Y383" s="140" t="s">
        <v>375</v>
      </c>
      <c r="AC383"/>
    </row>
    <row r="384" spans="1:30" ht="15" customHeight="1" x14ac:dyDescent="0.25">
      <c r="AC384"/>
    </row>
    <row r="385" spans="1:34" ht="16.5" customHeight="1" x14ac:dyDescent="0.25">
      <c r="A385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6"/>
      <c r="Y385" s="7"/>
      <c r="Z385" s="7"/>
      <c r="AA385" s="8"/>
      <c r="AC385"/>
      <c r="AD385" t="s">
        <v>347</v>
      </c>
      <c r="AH385" s="82" t="s">
        <v>357</v>
      </c>
    </row>
    <row r="386" spans="1:34" ht="22.5" customHeight="1" x14ac:dyDescent="0.25">
      <c r="J386" s="162" t="s">
        <v>1</v>
      </c>
      <c r="K386" s="162"/>
      <c r="L386" s="162"/>
      <c r="M386" s="162"/>
      <c r="N386" s="9" t="s">
        <v>327</v>
      </c>
      <c r="O386" s="9"/>
      <c r="P386" s="9"/>
      <c r="Q386" s="9"/>
      <c r="R386" s="9" t="s">
        <v>3</v>
      </c>
      <c r="S386" s="9"/>
      <c r="T386" s="9"/>
      <c r="U386" s="9" t="s">
        <v>326</v>
      </c>
      <c r="W386" s="9"/>
      <c r="X386" s="10"/>
      <c r="Y386" s="158" t="s">
        <v>84</v>
      </c>
      <c r="Z386" s="158"/>
      <c r="AC386"/>
      <c r="AH386" s="82" t="s">
        <v>356</v>
      </c>
    </row>
    <row r="387" spans="1:34" ht="22.5" customHeight="1" x14ac:dyDescent="0.25">
      <c r="J387" s="162" t="s">
        <v>2</v>
      </c>
      <c r="K387" s="162"/>
      <c r="L387" s="162"/>
      <c r="M387" s="162"/>
      <c r="N387" s="9" t="s">
        <v>326</v>
      </c>
      <c r="O387" s="9"/>
      <c r="P387" s="9"/>
      <c r="Q387" s="9"/>
      <c r="R387" s="9" t="s">
        <v>4</v>
      </c>
      <c r="S387" s="9"/>
      <c r="T387" s="9"/>
      <c r="U387" s="9" t="s">
        <v>325</v>
      </c>
      <c r="W387" s="9"/>
      <c r="X387" s="10"/>
      <c r="Y387" s="158"/>
      <c r="Z387" s="158"/>
      <c r="AC387"/>
    </row>
    <row r="388" spans="1:34" ht="22.5" customHeight="1" x14ac:dyDescent="0.25">
      <c r="J388" s="160"/>
      <c r="K388" s="160"/>
      <c r="L388" s="160"/>
      <c r="M388" s="160"/>
      <c r="N388" s="9"/>
      <c r="O388" s="9"/>
      <c r="P388" s="9"/>
      <c r="Q388" s="9"/>
      <c r="R388" s="9" t="s">
        <v>5</v>
      </c>
      <c r="S388" s="9"/>
      <c r="T388" s="9"/>
      <c r="U388" s="9" t="s">
        <v>328</v>
      </c>
      <c r="W388" s="9"/>
      <c r="Y388" s="165" t="s">
        <v>347</v>
      </c>
      <c r="Z388" s="165"/>
      <c r="AC388"/>
    </row>
    <row r="389" spans="1:34" ht="23.25" customHeight="1" x14ac:dyDescent="0.25"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163"/>
      <c r="X389" s="163"/>
      <c r="Y389" s="163"/>
      <c r="Z389" s="163"/>
      <c r="AC389"/>
    </row>
    <row r="390" spans="1:34" ht="23.25" customHeight="1" x14ac:dyDescent="0.25"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163"/>
      <c r="X390" s="163"/>
      <c r="Y390" s="163"/>
      <c r="Z390" s="163"/>
      <c r="AC390"/>
    </row>
    <row r="391" spans="1:34" ht="23.25" customHeight="1" x14ac:dyDescent="0.25"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215" t="s">
        <v>348</v>
      </c>
      <c r="X391" s="215"/>
      <c r="Y391" s="215"/>
      <c r="Z391" s="215"/>
      <c r="AC391"/>
    </row>
    <row r="392" spans="1:34" ht="24.95" customHeight="1" x14ac:dyDescent="0.25">
      <c r="A392" s="47" t="s">
        <v>6</v>
      </c>
      <c r="B392" s="161" t="s">
        <v>7</v>
      </c>
      <c r="C392" s="161"/>
      <c r="D392" s="161"/>
      <c r="E392" s="161"/>
      <c r="F392" s="161"/>
      <c r="G392" s="161"/>
      <c r="H392" s="161"/>
      <c r="I392" s="161"/>
      <c r="J392" s="161"/>
      <c r="K392" s="161" t="s">
        <v>8</v>
      </c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C392"/>
    </row>
    <row r="393" spans="1:34" ht="48.75" customHeight="1" x14ac:dyDescent="0.25">
      <c r="A393" s="47" t="s">
        <v>54</v>
      </c>
      <c r="B393" s="169" t="s">
        <v>55</v>
      </c>
      <c r="C393" s="169"/>
      <c r="D393" s="169"/>
      <c r="E393" s="169"/>
      <c r="F393" s="169"/>
      <c r="G393" s="169"/>
      <c r="H393" s="169"/>
      <c r="I393" s="169"/>
      <c r="J393" s="169"/>
      <c r="K393" s="11" t="s">
        <v>188</v>
      </c>
      <c r="L393" s="11" t="s">
        <v>190</v>
      </c>
      <c r="M393" s="11" t="s">
        <v>192</v>
      </c>
      <c r="N393" s="11" t="s">
        <v>194</v>
      </c>
      <c r="O393" s="11" t="s">
        <v>196</v>
      </c>
      <c r="P393" s="11" t="s">
        <v>198</v>
      </c>
      <c r="Q393" s="11" t="s">
        <v>200</v>
      </c>
      <c r="R393" s="11" t="s">
        <v>202</v>
      </c>
      <c r="S393" s="11" t="s">
        <v>204</v>
      </c>
      <c r="T393" s="11" t="s">
        <v>206</v>
      </c>
      <c r="U393" s="11" t="s">
        <v>208</v>
      </c>
      <c r="V393" s="11" t="s">
        <v>210</v>
      </c>
      <c r="W393" s="83"/>
      <c r="X393" s="83"/>
      <c r="Y393" s="83"/>
      <c r="Z393" s="47" t="s">
        <v>211</v>
      </c>
      <c r="AC393"/>
      <c r="AD393" t="s">
        <v>186</v>
      </c>
    </row>
    <row r="394" spans="1:34" ht="12.75" customHeight="1" x14ac:dyDescent="0.25">
      <c r="A394" s="12" t="s">
        <v>10</v>
      </c>
      <c r="B394" s="204" t="s">
        <v>11</v>
      </c>
      <c r="C394" s="204"/>
      <c r="D394" s="204"/>
      <c r="E394" s="204"/>
      <c r="F394" s="204"/>
      <c r="G394" s="204"/>
      <c r="H394" s="204"/>
      <c r="I394" s="204"/>
      <c r="J394" s="204"/>
      <c r="K394" s="13" t="s">
        <v>12</v>
      </c>
      <c r="L394" s="13" t="s">
        <v>13</v>
      </c>
      <c r="M394" s="13" t="s">
        <v>14</v>
      </c>
      <c r="N394" s="13" t="s">
        <v>15</v>
      </c>
      <c r="O394" s="13" t="s">
        <v>16</v>
      </c>
      <c r="P394" s="13" t="s">
        <v>17</v>
      </c>
      <c r="Q394" s="13" t="s">
        <v>18</v>
      </c>
      <c r="R394" s="13" t="s">
        <v>19</v>
      </c>
      <c r="S394" s="13" t="s">
        <v>20</v>
      </c>
      <c r="T394" s="13" t="s">
        <v>21</v>
      </c>
      <c r="U394" s="13" t="s">
        <v>22</v>
      </c>
      <c r="V394" s="13" t="s">
        <v>23</v>
      </c>
      <c r="W394" s="13" t="s">
        <v>24</v>
      </c>
      <c r="X394" s="13" t="s">
        <v>25</v>
      </c>
      <c r="Y394" s="13" t="s">
        <v>26</v>
      </c>
      <c r="Z394" s="13" t="s">
        <v>27</v>
      </c>
      <c r="AC394"/>
      <c r="AD394" s="38"/>
    </row>
    <row r="395" spans="1:34" ht="15" customHeight="1" x14ac:dyDescent="0.25">
      <c r="A395" s="218" t="s">
        <v>56</v>
      </c>
      <c r="B395" s="218"/>
      <c r="C395" s="218"/>
      <c r="D395" s="218"/>
      <c r="E395" s="218"/>
      <c r="F395" s="218"/>
      <c r="G395" s="218"/>
      <c r="H395" s="218"/>
      <c r="I395" s="218"/>
      <c r="J395" s="218"/>
      <c r="K395" s="219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1"/>
      <c r="AC395"/>
      <c r="AD395" s="51"/>
    </row>
    <row r="396" spans="1:34" ht="30" customHeight="1" x14ac:dyDescent="0.25">
      <c r="A396" s="15" t="s">
        <v>57</v>
      </c>
      <c r="B396" s="16" t="s">
        <v>319</v>
      </c>
      <c r="C396" s="222" t="s">
        <v>320</v>
      </c>
      <c r="D396" s="222"/>
      <c r="E396" s="222"/>
      <c r="F396" s="222"/>
      <c r="G396" s="222"/>
      <c r="H396" s="222"/>
      <c r="I396" s="222"/>
      <c r="J396" s="223"/>
      <c r="K396" s="84">
        <v>0</v>
      </c>
      <c r="L396" s="84">
        <v>0</v>
      </c>
      <c r="M396" s="84">
        <v>0</v>
      </c>
      <c r="N396" s="84">
        <v>0</v>
      </c>
      <c r="O396" s="84">
        <v>0</v>
      </c>
      <c r="P396" s="84">
        <v>0</v>
      </c>
      <c r="Q396" s="84">
        <v>1</v>
      </c>
      <c r="R396" s="84">
        <v>0</v>
      </c>
      <c r="S396" s="84">
        <v>0</v>
      </c>
      <c r="T396" s="84">
        <v>0</v>
      </c>
      <c r="U396" s="84">
        <v>1</v>
      </c>
      <c r="V396" s="84">
        <v>1</v>
      </c>
      <c r="W396" s="83"/>
      <c r="X396" s="83"/>
      <c r="Y396" s="83"/>
      <c r="Z396" s="54">
        <f>SUM(K396:Y396)</f>
        <v>3</v>
      </c>
      <c r="AA396" s="17"/>
      <c r="AC396" s="36" t="s">
        <v>86</v>
      </c>
      <c r="AD396" s="3" t="s">
        <v>139</v>
      </c>
    </row>
    <row r="397" spans="1:34" ht="13.9" customHeight="1" x14ac:dyDescent="0.25">
      <c r="A397" s="15" t="s">
        <v>58</v>
      </c>
      <c r="B397" s="80"/>
      <c r="C397" s="224"/>
      <c r="D397" s="217"/>
      <c r="E397" s="217"/>
      <c r="F397" s="217"/>
      <c r="G397" s="217"/>
      <c r="H397" s="217"/>
      <c r="I397" s="217"/>
      <c r="J397" s="217"/>
      <c r="K397" s="80" t="s">
        <v>230</v>
      </c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17"/>
      <c r="AC397" s="36" t="s">
        <v>86</v>
      </c>
      <c r="AD397" s="3" t="s">
        <v>140</v>
      </c>
    </row>
    <row r="398" spans="1:34" ht="13.9" customHeight="1" x14ac:dyDescent="0.25">
      <c r="A398" s="15"/>
      <c r="B398" s="80"/>
      <c r="C398" s="224"/>
      <c r="D398" s="217"/>
      <c r="E398" s="217"/>
      <c r="F398" s="217"/>
      <c r="G398" s="217"/>
      <c r="H398" s="217"/>
      <c r="I398" s="217"/>
      <c r="J398" s="217"/>
      <c r="K398" s="80" t="s">
        <v>230</v>
      </c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17"/>
      <c r="AC398" s="36" t="s">
        <v>86</v>
      </c>
      <c r="AD398" s="3" t="s">
        <v>141</v>
      </c>
    </row>
    <row r="399" spans="1:34" ht="13.9" customHeight="1" x14ac:dyDescent="0.25">
      <c r="A399" s="15"/>
      <c r="B399" s="80"/>
      <c r="C399" s="224"/>
      <c r="D399" s="217"/>
      <c r="E399" s="217"/>
      <c r="F399" s="217"/>
      <c r="G399" s="217"/>
      <c r="H399" s="217"/>
      <c r="I399" s="217"/>
      <c r="J399" s="217"/>
      <c r="K399" s="80" t="s">
        <v>230</v>
      </c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17"/>
      <c r="AC399" s="36" t="s">
        <v>86</v>
      </c>
      <c r="AD399" s="3" t="s">
        <v>142</v>
      </c>
    </row>
    <row r="400" spans="1:34" ht="15" customHeight="1" x14ac:dyDescent="0.25">
      <c r="A400" s="15"/>
      <c r="B400" s="80"/>
      <c r="C400" s="224"/>
      <c r="D400" s="217"/>
      <c r="E400" s="217"/>
      <c r="F400" s="217"/>
      <c r="G400" s="217"/>
      <c r="H400" s="217"/>
      <c r="I400" s="217"/>
      <c r="J400" s="217"/>
      <c r="K400" s="80" t="s">
        <v>230</v>
      </c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17"/>
      <c r="AC400" s="36" t="s">
        <v>86</v>
      </c>
      <c r="AD400" s="3" t="s">
        <v>143</v>
      </c>
    </row>
    <row r="401" spans="1:30" ht="15" customHeight="1" x14ac:dyDescent="0.25">
      <c r="A401" s="15"/>
      <c r="B401" s="80"/>
      <c r="C401" s="224"/>
      <c r="D401" s="217"/>
      <c r="E401" s="217"/>
      <c r="F401" s="217"/>
      <c r="G401" s="217"/>
      <c r="H401" s="217"/>
      <c r="I401" s="217"/>
      <c r="J401" s="217"/>
      <c r="K401" s="80" t="s">
        <v>230</v>
      </c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17"/>
      <c r="AC401" s="36" t="s">
        <v>86</v>
      </c>
      <c r="AD401" s="3" t="s">
        <v>144</v>
      </c>
    </row>
    <row r="402" spans="1:30" ht="15" customHeight="1" x14ac:dyDescent="0.25">
      <c r="A402" s="15"/>
      <c r="B402" s="80"/>
      <c r="C402" s="224"/>
      <c r="D402" s="217"/>
      <c r="E402" s="217"/>
      <c r="F402" s="217"/>
      <c r="G402" s="217"/>
      <c r="H402" s="217"/>
      <c r="I402" s="217"/>
      <c r="J402" s="217"/>
      <c r="K402" s="80" t="s">
        <v>230</v>
      </c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17"/>
      <c r="AC402" s="36" t="s">
        <v>86</v>
      </c>
      <c r="AD402" s="3" t="s">
        <v>145</v>
      </c>
    </row>
    <row r="403" spans="1:30" ht="15" customHeight="1" x14ac:dyDescent="0.25">
      <c r="A403" s="15"/>
      <c r="B403" s="80"/>
      <c r="C403" s="224"/>
      <c r="D403" s="217"/>
      <c r="E403" s="217"/>
      <c r="F403" s="217"/>
      <c r="G403" s="217"/>
      <c r="H403" s="217"/>
      <c r="I403" s="217"/>
      <c r="J403" s="217"/>
      <c r="K403" s="80" t="s">
        <v>230</v>
      </c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17"/>
      <c r="AC403" s="36" t="s">
        <v>86</v>
      </c>
      <c r="AD403" s="3" t="s">
        <v>146</v>
      </c>
    </row>
    <row r="404" spans="1:30" ht="15" customHeight="1" x14ac:dyDescent="0.25">
      <c r="A404" s="15"/>
      <c r="B404" s="80"/>
      <c r="C404" s="224"/>
      <c r="D404" s="217"/>
      <c r="E404" s="217"/>
      <c r="F404" s="217"/>
      <c r="G404" s="217"/>
      <c r="H404" s="217"/>
      <c r="I404" s="217"/>
      <c r="J404" s="217"/>
      <c r="K404" s="80" t="s">
        <v>230</v>
      </c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17"/>
      <c r="AC404" s="36" t="s">
        <v>86</v>
      </c>
      <c r="AD404" s="3" t="s">
        <v>147</v>
      </c>
    </row>
    <row r="405" spans="1:30" ht="15" customHeight="1" x14ac:dyDescent="0.25">
      <c r="A405" s="15"/>
      <c r="B405" s="80"/>
      <c r="C405" s="224"/>
      <c r="D405" s="217"/>
      <c r="E405" s="217"/>
      <c r="F405" s="217"/>
      <c r="G405" s="217"/>
      <c r="H405" s="217"/>
      <c r="I405" s="217"/>
      <c r="J405" s="217"/>
      <c r="K405" s="80" t="s">
        <v>230</v>
      </c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17"/>
      <c r="AC405" s="36" t="s">
        <v>86</v>
      </c>
      <c r="AD405" s="3" t="s">
        <v>148</v>
      </c>
    </row>
    <row r="406" spans="1:30" ht="15" customHeight="1" x14ac:dyDescent="0.25">
      <c r="A406" s="15"/>
      <c r="B406" s="80"/>
      <c r="C406" s="224"/>
      <c r="D406" s="217"/>
      <c r="E406" s="217"/>
      <c r="F406" s="217"/>
      <c r="G406" s="217"/>
      <c r="H406" s="217"/>
      <c r="I406" s="217"/>
      <c r="J406" s="217"/>
      <c r="K406" s="80" t="s">
        <v>230</v>
      </c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17"/>
      <c r="AC406" s="36" t="s">
        <v>86</v>
      </c>
      <c r="AD406" s="3" t="s">
        <v>149</v>
      </c>
    </row>
    <row r="407" spans="1:30" ht="15" customHeight="1" x14ac:dyDescent="0.25">
      <c r="A407" s="18"/>
      <c r="B407" s="80"/>
      <c r="C407" s="224"/>
      <c r="D407" s="217"/>
      <c r="E407" s="217"/>
      <c r="F407" s="217"/>
      <c r="G407" s="217"/>
      <c r="H407" s="217"/>
      <c r="I407" s="217"/>
      <c r="J407" s="217"/>
      <c r="K407" s="80" t="s">
        <v>230</v>
      </c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17"/>
      <c r="AC407" s="36" t="s">
        <v>86</v>
      </c>
      <c r="AD407" s="3" t="s">
        <v>150</v>
      </c>
    </row>
    <row r="408" spans="1:30" ht="15" customHeight="1" x14ac:dyDescent="0.25">
      <c r="A408" s="18"/>
      <c r="B408" s="80"/>
      <c r="C408" s="224"/>
      <c r="D408" s="217"/>
      <c r="E408" s="217"/>
      <c r="F408" s="217"/>
      <c r="G408" s="217"/>
      <c r="H408" s="217"/>
      <c r="I408" s="217"/>
      <c r="J408" s="217"/>
      <c r="K408" s="80" t="s">
        <v>230</v>
      </c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17"/>
      <c r="AC408" s="36" t="s">
        <v>86</v>
      </c>
      <c r="AD408" s="3" t="s">
        <v>151</v>
      </c>
    </row>
    <row r="409" spans="1:30" ht="30" customHeight="1" x14ac:dyDescent="0.25">
      <c r="A409" s="19" t="s">
        <v>33</v>
      </c>
      <c r="B409" s="225" t="s">
        <v>353</v>
      </c>
      <c r="C409" s="226"/>
      <c r="D409" s="226"/>
      <c r="E409" s="226"/>
      <c r="F409" s="226"/>
      <c r="G409" s="226"/>
      <c r="H409" s="226"/>
      <c r="I409" s="226"/>
      <c r="J409" s="227"/>
      <c r="K409" s="56">
        <f t="shared" ref="K409:V409" si="44">SUM(K396:K408)</f>
        <v>0</v>
      </c>
      <c r="L409" s="56">
        <f t="shared" si="44"/>
        <v>0</v>
      </c>
      <c r="M409" s="56">
        <f t="shared" si="44"/>
        <v>0</v>
      </c>
      <c r="N409" s="56">
        <f t="shared" si="44"/>
        <v>0</v>
      </c>
      <c r="O409" s="56">
        <f t="shared" si="44"/>
        <v>0</v>
      </c>
      <c r="P409" s="56">
        <f t="shared" si="44"/>
        <v>0</v>
      </c>
      <c r="Q409" s="56">
        <f t="shared" si="44"/>
        <v>1</v>
      </c>
      <c r="R409" s="56">
        <f t="shared" si="44"/>
        <v>0</v>
      </c>
      <c r="S409" s="56">
        <f t="shared" si="44"/>
        <v>0</v>
      </c>
      <c r="T409" s="56">
        <f t="shared" si="44"/>
        <v>0</v>
      </c>
      <c r="U409" s="56">
        <f t="shared" si="44"/>
        <v>1</v>
      </c>
      <c r="V409" s="56">
        <f t="shared" si="44"/>
        <v>1</v>
      </c>
      <c r="W409" s="83"/>
      <c r="X409" s="83"/>
      <c r="Y409" s="83"/>
      <c r="Z409" s="56">
        <f>SUM(K409:Y409)</f>
        <v>3</v>
      </c>
      <c r="AC409" s="36"/>
      <c r="AD409" s="1" t="s">
        <v>185</v>
      </c>
    </row>
    <row r="410" spans="1:30" ht="30" customHeight="1" x14ac:dyDescent="0.25">
      <c r="A410" s="20" t="s">
        <v>57</v>
      </c>
      <c r="B410" s="21" t="s">
        <v>321</v>
      </c>
      <c r="C410" s="222" t="s">
        <v>322</v>
      </c>
      <c r="D410" s="222"/>
      <c r="E410" s="222"/>
      <c r="F410" s="222"/>
      <c r="G410" s="222"/>
      <c r="H410" s="222"/>
      <c r="I410" s="222"/>
      <c r="J410" s="223"/>
      <c r="K410" s="84">
        <v>0</v>
      </c>
      <c r="L410" s="84">
        <v>0</v>
      </c>
      <c r="M410" s="84">
        <v>0</v>
      </c>
      <c r="N410" s="84">
        <v>0</v>
      </c>
      <c r="O410" s="84">
        <v>2</v>
      </c>
      <c r="P410" s="84">
        <v>0</v>
      </c>
      <c r="Q410" s="84">
        <v>0</v>
      </c>
      <c r="R410" s="84">
        <v>0</v>
      </c>
      <c r="S410" s="84">
        <v>0</v>
      </c>
      <c r="T410" s="84">
        <v>0</v>
      </c>
      <c r="U410" s="84">
        <v>0</v>
      </c>
      <c r="V410" s="84">
        <v>0</v>
      </c>
      <c r="W410" s="83"/>
      <c r="X410" s="83"/>
      <c r="Y410" s="83"/>
      <c r="Z410" s="54">
        <f>SUM(K410:Y410)</f>
        <v>2</v>
      </c>
      <c r="AA410" s="17"/>
      <c r="AC410" s="36" t="s">
        <v>86</v>
      </c>
      <c r="AD410" s="3" t="s">
        <v>152</v>
      </c>
    </row>
    <row r="411" spans="1:30" ht="13.9" customHeight="1" x14ac:dyDescent="0.25">
      <c r="A411" s="22" t="s">
        <v>58</v>
      </c>
      <c r="B411" s="48" t="s">
        <v>99</v>
      </c>
      <c r="C411" s="217" t="s">
        <v>323</v>
      </c>
      <c r="D411" s="217"/>
      <c r="E411" s="217"/>
      <c r="F411" s="217"/>
      <c r="G411" s="217"/>
      <c r="H411" s="217"/>
      <c r="I411" s="217"/>
      <c r="J411" s="217"/>
      <c r="K411" s="84">
        <v>0</v>
      </c>
      <c r="L411" s="84">
        <v>0</v>
      </c>
      <c r="M411" s="84">
        <v>1</v>
      </c>
      <c r="N411" s="84">
        <v>0</v>
      </c>
      <c r="O411" s="84">
        <v>0</v>
      </c>
      <c r="P411" s="84">
        <v>0</v>
      </c>
      <c r="Q411" s="84">
        <v>0</v>
      </c>
      <c r="R411" s="84">
        <v>0</v>
      </c>
      <c r="S411" s="84">
        <v>0</v>
      </c>
      <c r="T411" s="84">
        <v>0</v>
      </c>
      <c r="U411" s="84">
        <v>0</v>
      </c>
      <c r="V411" s="84">
        <v>0</v>
      </c>
      <c r="W411" s="83"/>
      <c r="X411" s="83"/>
      <c r="Y411" s="83"/>
      <c r="Z411" s="54">
        <f>SUM(K411:Y411)</f>
        <v>1</v>
      </c>
      <c r="AA411" s="17"/>
      <c r="AC411" s="36" t="s">
        <v>86</v>
      </c>
      <c r="AD411" s="3" t="s">
        <v>153</v>
      </c>
    </row>
    <row r="412" spans="1:30" ht="13.9" customHeight="1" x14ac:dyDescent="0.25">
      <c r="A412" s="18"/>
      <c r="B412" s="48" t="s">
        <v>214</v>
      </c>
      <c r="C412" s="217" t="s">
        <v>324</v>
      </c>
      <c r="D412" s="217"/>
      <c r="E412" s="217"/>
      <c r="F412" s="217"/>
      <c r="G412" s="217"/>
      <c r="H412" s="217"/>
      <c r="I412" s="217"/>
      <c r="J412" s="217"/>
      <c r="K412" s="84">
        <v>0</v>
      </c>
      <c r="L412" s="84">
        <v>0</v>
      </c>
      <c r="M412" s="84">
        <v>0</v>
      </c>
      <c r="N412" s="84">
        <v>0</v>
      </c>
      <c r="O412" s="84">
        <v>0</v>
      </c>
      <c r="P412" s="84">
        <v>0</v>
      </c>
      <c r="Q412" s="84">
        <v>0</v>
      </c>
      <c r="R412" s="84">
        <v>0</v>
      </c>
      <c r="S412" s="84">
        <v>0</v>
      </c>
      <c r="T412" s="84">
        <v>0</v>
      </c>
      <c r="U412" s="84">
        <v>0</v>
      </c>
      <c r="V412" s="84">
        <v>0</v>
      </c>
      <c r="W412" s="83"/>
      <c r="X412" s="83"/>
      <c r="Y412" s="83"/>
      <c r="Z412" s="54">
        <f>SUM(K412:Y412)</f>
        <v>0</v>
      </c>
      <c r="AA412" s="17"/>
      <c r="AC412" s="36" t="s">
        <v>86</v>
      </c>
      <c r="AD412" s="3" t="s">
        <v>154</v>
      </c>
    </row>
    <row r="413" spans="1:30" ht="13.9" customHeight="1" x14ac:dyDescent="0.25">
      <c r="A413" s="18"/>
      <c r="B413" s="81"/>
      <c r="C413" s="224"/>
      <c r="D413" s="217"/>
      <c r="E413" s="217"/>
      <c r="F413" s="217"/>
      <c r="G413" s="217"/>
      <c r="H413" s="217"/>
      <c r="I413" s="217"/>
      <c r="J413" s="217"/>
      <c r="K413" s="81" t="s">
        <v>230</v>
      </c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7"/>
      <c r="AC413" s="36" t="s">
        <v>86</v>
      </c>
      <c r="AD413" s="3" t="s">
        <v>155</v>
      </c>
    </row>
    <row r="414" spans="1:30" ht="13.5" customHeight="1" x14ac:dyDescent="0.25">
      <c r="A414" s="18"/>
      <c r="B414" s="81"/>
      <c r="C414" s="224"/>
      <c r="D414" s="217"/>
      <c r="E414" s="217"/>
      <c r="F414" s="217"/>
      <c r="G414" s="217"/>
      <c r="H414" s="217"/>
      <c r="I414" s="217"/>
      <c r="J414" s="217"/>
      <c r="K414" s="81" t="s">
        <v>230</v>
      </c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7"/>
      <c r="AC414" s="36" t="s">
        <v>86</v>
      </c>
      <c r="AD414" s="3" t="s">
        <v>156</v>
      </c>
    </row>
    <row r="415" spans="1:30" ht="13.5" customHeight="1" x14ac:dyDescent="0.25">
      <c r="A415" s="18"/>
      <c r="B415" s="81"/>
      <c r="C415" s="224"/>
      <c r="D415" s="217"/>
      <c r="E415" s="217"/>
      <c r="F415" s="217"/>
      <c r="G415" s="217"/>
      <c r="H415" s="217"/>
      <c r="I415" s="217"/>
      <c r="J415" s="217"/>
      <c r="K415" s="81" t="s">
        <v>230</v>
      </c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7"/>
      <c r="AC415" s="36" t="s">
        <v>86</v>
      </c>
      <c r="AD415" s="3" t="s">
        <v>157</v>
      </c>
    </row>
    <row r="416" spans="1:30" ht="13.5" customHeight="1" x14ac:dyDescent="0.25">
      <c r="A416" s="18"/>
      <c r="B416" s="81"/>
      <c r="C416" s="224"/>
      <c r="D416" s="217"/>
      <c r="E416" s="217"/>
      <c r="F416" s="217"/>
      <c r="G416" s="217"/>
      <c r="H416" s="217"/>
      <c r="I416" s="217"/>
      <c r="J416" s="217"/>
      <c r="K416" s="81" t="s">
        <v>230</v>
      </c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7"/>
      <c r="AC416" s="36" t="s">
        <v>86</v>
      </c>
      <c r="AD416" s="3" t="s">
        <v>158</v>
      </c>
    </row>
    <row r="417" spans="1:34" ht="13.5" customHeight="1" x14ac:dyDescent="0.25">
      <c r="A417" s="18"/>
      <c r="B417" s="81"/>
      <c r="C417" s="224"/>
      <c r="D417" s="217"/>
      <c r="E417" s="217"/>
      <c r="F417" s="217"/>
      <c r="G417" s="217"/>
      <c r="H417" s="217"/>
      <c r="I417" s="217"/>
      <c r="J417" s="217"/>
      <c r="K417" s="81" t="s">
        <v>230</v>
      </c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7"/>
      <c r="AC417" s="36" t="s">
        <v>86</v>
      </c>
      <c r="AD417" s="3" t="s">
        <v>159</v>
      </c>
    </row>
    <row r="418" spans="1:34" ht="13.5" customHeight="1" x14ac:dyDescent="0.25">
      <c r="A418" s="18"/>
      <c r="B418" s="81"/>
      <c r="C418" s="224"/>
      <c r="D418" s="217"/>
      <c r="E418" s="217"/>
      <c r="F418" s="217"/>
      <c r="G418" s="217"/>
      <c r="H418" s="217"/>
      <c r="I418" s="217"/>
      <c r="J418" s="217"/>
      <c r="K418" s="81" t="s">
        <v>230</v>
      </c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7"/>
      <c r="AC418" s="36" t="s">
        <v>86</v>
      </c>
      <c r="AD418" s="3" t="s">
        <v>160</v>
      </c>
    </row>
    <row r="419" spans="1:34" ht="13.5" customHeight="1" x14ac:dyDescent="0.25">
      <c r="A419" s="18"/>
      <c r="B419" s="81"/>
      <c r="C419" s="224"/>
      <c r="D419" s="217"/>
      <c r="E419" s="217"/>
      <c r="F419" s="217"/>
      <c r="G419" s="217"/>
      <c r="H419" s="217"/>
      <c r="I419" s="217"/>
      <c r="J419" s="217"/>
      <c r="K419" s="81" t="s">
        <v>230</v>
      </c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7"/>
      <c r="AC419" s="36" t="s">
        <v>86</v>
      </c>
      <c r="AD419" s="3" t="s">
        <v>161</v>
      </c>
    </row>
    <row r="420" spans="1:34" ht="13.5" customHeight="1" x14ac:dyDescent="0.25">
      <c r="A420" s="18"/>
      <c r="B420" s="81"/>
      <c r="C420" s="224"/>
      <c r="D420" s="217"/>
      <c r="E420" s="217"/>
      <c r="F420" s="217"/>
      <c r="G420" s="217"/>
      <c r="H420" s="217"/>
      <c r="I420" s="217"/>
      <c r="J420" s="217"/>
      <c r="K420" s="81" t="s">
        <v>230</v>
      </c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7"/>
      <c r="AC420" s="36" t="s">
        <v>86</v>
      </c>
      <c r="AD420" s="3" t="s">
        <v>162</v>
      </c>
    </row>
    <row r="421" spans="1:34" ht="13.5" customHeight="1" x14ac:dyDescent="0.25">
      <c r="A421" s="18"/>
      <c r="B421" s="81"/>
      <c r="C421" s="224"/>
      <c r="D421" s="217"/>
      <c r="E421" s="217"/>
      <c r="F421" s="217"/>
      <c r="G421" s="217"/>
      <c r="H421" s="217"/>
      <c r="I421" s="217"/>
      <c r="J421" s="217"/>
      <c r="K421" s="81" t="s">
        <v>230</v>
      </c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7"/>
      <c r="AC421" s="36" t="s">
        <v>86</v>
      </c>
      <c r="AD421" s="3" t="s">
        <v>163</v>
      </c>
    </row>
    <row r="422" spans="1:34" ht="13.5" customHeight="1" x14ac:dyDescent="0.25">
      <c r="A422" s="18"/>
      <c r="B422" s="81"/>
      <c r="C422" s="224"/>
      <c r="D422" s="217"/>
      <c r="E422" s="217"/>
      <c r="F422" s="217"/>
      <c r="G422" s="217"/>
      <c r="H422" s="217"/>
      <c r="I422" s="217"/>
      <c r="J422" s="217"/>
      <c r="K422" s="81" t="s">
        <v>230</v>
      </c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7"/>
      <c r="AC422" s="1" t="s">
        <v>86</v>
      </c>
      <c r="AD422" s="3" t="s">
        <v>164</v>
      </c>
    </row>
    <row r="423" spans="1:34" ht="30" customHeight="1" x14ac:dyDescent="0.25">
      <c r="A423" s="19" t="s">
        <v>33</v>
      </c>
      <c r="B423" s="226" t="s">
        <v>353</v>
      </c>
      <c r="C423" s="228"/>
      <c r="D423" s="228"/>
      <c r="E423" s="228"/>
      <c r="F423" s="228"/>
      <c r="G423" s="228"/>
      <c r="H423" s="228"/>
      <c r="I423" s="228"/>
      <c r="J423" s="229"/>
      <c r="K423" s="56">
        <f t="shared" ref="K423:V423" si="45">SUM(K410:K422)</f>
        <v>0</v>
      </c>
      <c r="L423" s="56">
        <f t="shared" si="45"/>
        <v>0</v>
      </c>
      <c r="M423" s="56">
        <f t="shared" si="45"/>
        <v>1</v>
      </c>
      <c r="N423" s="56">
        <f t="shared" si="45"/>
        <v>0</v>
      </c>
      <c r="O423" s="56">
        <f t="shared" si="45"/>
        <v>2</v>
      </c>
      <c r="P423" s="56">
        <f t="shared" si="45"/>
        <v>0</v>
      </c>
      <c r="Q423" s="56">
        <f t="shared" si="45"/>
        <v>0</v>
      </c>
      <c r="R423" s="56">
        <f t="shared" si="45"/>
        <v>0</v>
      </c>
      <c r="S423" s="56">
        <f>SUM(S410:S422)</f>
        <v>0</v>
      </c>
      <c r="T423" s="56">
        <f t="shared" si="45"/>
        <v>0</v>
      </c>
      <c r="U423" s="56">
        <f t="shared" si="45"/>
        <v>0</v>
      </c>
      <c r="V423" s="56">
        <f t="shared" si="45"/>
        <v>0</v>
      </c>
      <c r="W423" s="83"/>
      <c r="X423" s="83"/>
      <c r="Y423" s="83"/>
      <c r="Z423" s="56">
        <f>SUM(K423:Y423)</f>
        <v>3</v>
      </c>
      <c r="AC423"/>
      <c r="AD423" s="1" t="s">
        <v>185</v>
      </c>
    </row>
    <row r="424" spans="1:34" ht="15.75" customHeight="1" x14ac:dyDescent="0.25">
      <c r="AA424" s="1" t="s">
        <v>95</v>
      </c>
      <c r="AC424"/>
    </row>
    <row r="425" spans="1:34" ht="16.5" customHeight="1" x14ac:dyDescent="0.25">
      <c r="C425" s="193" t="s">
        <v>35</v>
      </c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3" t="s">
        <v>41</v>
      </c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5"/>
      <c r="AC425"/>
    </row>
    <row r="426" spans="1:34" ht="24" customHeight="1" x14ac:dyDescent="0.25">
      <c r="A426" s="23"/>
      <c r="B426" s="6"/>
      <c r="C426" s="230" t="s">
        <v>360</v>
      </c>
      <c r="D426" s="231"/>
      <c r="E426" s="231"/>
      <c r="F426" s="230" t="s">
        <v>361</v>
      </c>
      <c r="G426" s="231"/>
      <c r="H426" s="231"/>
      <c r="I426" s="230" t="s">
        <v>362</v>
      </c>
      <c r="J426" s="231"/>
      <c r="K426" s="230" t="s">
        <v>363</v>
      </c>
      <c r="L426" s="230" t="s">
        <v>364</v>
      </c>
      <c r="M426" s="231"/>
      <c r="N426" s="141" t="s">
        <v>360</v>
      </c>
      <c r="O426" s="142" t="s">
        <v>361</v>
      </c>
      <c r="P426" s="230" t="s">
        <v>362</v>
      </c>
      <c r="Q426" s="231"/>
      <c r="R426" s="230" t="s">
        <v>363</v>
      </c>
      <c r="S426" s="231"/>
      <c r="T426" s="230" t="s">
        <v>364</v>
      </c>
      <c r="U426" s="231"/>
      <c r="V426" s="230" t="s">
        <v>365</v>
      </c>
      <c r="W426" s="231"/>
      <c r="X426" s="143" t="s">
        <v>366</v>
      </c>
      <c r="Y426" s="144" t="s">
        <v>367</v>
      </c>
      <c r="AC426"/>
    </row>
    <row r="427" spans="1:34" ht="24" customHeight="1" x14ac:dyDescent="0.25">
      <c r="A427" s="24"/>
      <c r="B427" s="25"/>
      <c r="C427" s="231"/>
      <c r="D427" s="231"/>
      <c r="E427" s="231"/>
      <c r="F427" s="231"/>
      <c r="G427" s="231"/>
      <c r="H427" s="231"/>
      <c r="I427" s="231"/>
      <c r="J427" s="231"/>
      <c r="K427" s="231"/>
      <c r="L427" s="231"/>
      <c r="M427" s="231"/>
      <c r="N427" s="145" t="s">
        <v>368</v>
      </c>
      <c r="O427" s="146" t="s">
        <v>369</v>
      </c>
      <c r="P427" s="232" t="s">
        <v>370</v>
      </c>
      <c r="Q427" s="233"/>
      <c r="R427" s="232" t="s">
        <v>371</v>
      </c>
      <c r="S427" s="233"/>
      <c r="T427" s="232" t="s">
        <v>372</v>
      </c>
      <c r="U427" s="233"/>
      <c r="V427" s="232" t="s">
        <v>373</v>
      </c>
      <c r="W427" s="233"/>
      <c r="X427" s="147" t="s">
        <v>374</v>
      </c>
      <c r="Y427" s="148" t="s">
        <v>375</v>
      </c>
      <c r="AC427"/>
    </row>
    <row r="428" spans="1:34" ht="15" customHeight="1" x14ac:dyDescent="0.25">
      <c r="AC428"/>
    </row>
    <row r="429" spans="1:34" ht="16.5" customHeight="1" x14ac:dyDescent="0.25">
      <c r="A429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6"/>
      <c r="Y429" s="7"/>
      <c r="Z429" s="7"/>
      <c r="AA429" s="8"/>
      <c r="AC429"/>
      <c r="AD429" t="s">
        <v>349</v>
      </c>
      <c r="AH429" s="82" t="s">
        <v>357</v>
      </c>
    </row>
    <row r="430" spans="1:34" ht="22.5" customHeight="1" x14ac:dyDescent="0.25">
      <c r="A430" s="44"/>
      <c r="B430" s="23"/>
      <c r="C430" s="23"/>
      <c r="D430" s="23"/>
      <c r="E430" s="23"/>
      <c r="F430" s="23"/>
      <c r="G430" s="23"/>
      <c r="H430" s="23"/>
      <c r="I430" s="23"/>
      <c r="J430" s="162" t="s">
        <v>1</v>
      </c>
      <c r="K430" s="162"/>
      <c r="L430" s="162"/>
      <c r="M430" s="162"/>
      <c r="N430" s="9" t="s">
        <v>327</v>
      </c>
      <c r="O430" s="9"/>
      <c r="P430" s="9"/>
      <c r="Q430" s="9"/>
      <c r="R430" s="9" t="s">
        <v>3</v>
      </c>
      <c r="S430" s="9"/>
      <c r="T430" s="9"/>
      <c r="U430" s="9" t="s">
        <v>326</v>
      </c>
      <c r="W430" s="9"/>
      <c r="X430" s="10"/>
      <c r="Y430" s="158" t="s">
        <v>84</v>
      </c>
      <c r="Z430" s="158"/>
      <c r="AC430"/>
      <c r="AH430" s="82" t="s">
        <v>356</v>
      </c>
    </row>
    <row r="431" spans="1:34" ht="22.5" customHeight="1" x14ac:dyDescent="0.25">
      <c r="A431" s="44"/>
      <c r="B431" s="23"/>
      <c r="C431" s="23"/>
      <c r="D431" s="23"/>
      <c r="E431" s="23"/>
      <c r="F431" s="23"/>
      <c r="G431" s="23"/>
      <c r="H431" s="23"/>
      <c r="I431" s="23"/>
      <c r="J431" s="162" t="s">
        <v>2</v>
      </c>
      <c r="K431" s="162"/>
      <c r="L431" s="162"/>
      <c r="M431" s="162"/>
      <c r="N431" s="9" t="s">
        <v>326</v>
      </c>
      <c r="O431" s="9"/>
      <c r="P431" s="9"/>
      <c r="Q431" s="9"/>
      <c r="R431" s="9" t="s">
        <v>4</v>
      </c>
      <c r="S431" s="9"/>
      <c r="T431" s="9"/>
      <c r="U431" s="9" t="s">
        <v>325</v>
      </c>
      <c r="W431" s="9"/>
      <c r="X431" s="10"/>
      <c r="Y431" s="158"/>
      <c r="Z431" s="158"/>
      <c r="AC431"/>
    </row>
    <row r="432" spans="1:34" ht="22.5" customHeight="1" x14ac:dyDescent="0.25">
      <c r="A432" s="44"/>
      <c r="B432" s="23"/>
      <c r="C432" s="23"/>
      <c r="D432" s="23"/>
      <c r="E432" s="23"/>
      <c r="F432" s="23"/>
      <c r="G432" s="23"/>
      <c r="H432" s="23"/>
      <c r="I432" s="23"/>
      <c r="J432" s="160"/>
      <c r="K432" s="160"/>
      <c r="L432" s="160"/>
      <c r="M432" s="160"/>
      <c r="N432" s="9"/>
      <c r="O432" s="9"/>
      <c r="P432" s="9"/>
      <c r="Q432" s="9"/>
      <c r="R432" s="9" t="s">
        <v>5</v>
      </c>
      <c r="S432" s="9"/>
      <c r="T432" s="9"/>
      <c r="U432" s="9" t="s">
        <v>328</v>
      </c>
      <c r="W432" s="9"/>
      <c r="Y432" s="165" t="s">
        <v>349</v>
      </c>
      <c r="Z432" s="165"/>
      <c r="AC432"/>
    </row>
    <row r="433" spans="1:30" ht="23.25" customHeight="1" x14ac:dyDescent="0.25">
      <c r="A433" s="44"/>
      <c r="B433" s="23"/>
      <c r="C433" s="23"/>
      <c r="D433" s="23"/>
      <c r="E433" s="23"/>
      <c r="F433" s="23"/>
      <c r="G433" s="23"/>
      <c r="H433" s="23"/>
      <c r="I433" s="23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163"/>
      <c r="X433" s="163"/>
      <c r="Y433" s="163"/>
      <c r="Z433" s="163"/>
      <c r="AC433"/>
    </row>
    <row r="434" spans="1:30" ht="23.25" customHeight="1" x14ac:dyDescent="0.25">
      <c r="A434" s="44"/>
      <c r="B434" s="23"/>
      <c r="C434" s="23"/>
      <c r="D434" s="23"/>
      <c r="E434" s="23"/>
      <c r="F434" s="23"/>
      <c r="G434" s="23"/>
      <c r="H434" s="23"/>
      <c r="I434" s="23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163"/>
      <c r="X434" s="163"/>
      <c r="Y434" s="163"/>
      <c r="Z434" s="163"/>
      <c r="AC434"/>
    </row>
    <row r="435" spans="1:30" ht="23.25" customHeight="1" x14ac:dyDescent="0.25">
      <c r="A435" s="44"/>
      <c r="B435" s="23"/>
      <c r="C435" s="23"/>
      <c r="D435" s="23"/>
      <c r="E435" s="23"/>
      <c r="F435" s="23"/>
      <c r="G435" s="23"/>
      <c r="H435" s="23"/>
      <c r="I435" s="23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215" t="s">
        <v>350</v>
      </c>
      <c r="X435" s="215"/>
      <c r="Y435" s="215"/>
      <c r="Z435" s="215"/>
      <c r="AC435"/>
    </row>
    <row r="436" spans="1:30" ht="24.95" customHeight="1" x14ac:dyDescent="0.25">
      <c r="A436" s="47" t="s">
        <v>6</v>
      </c>
      <c r="B436" s="161" t="s">
        <v>7</v>
      </c>
      <c r="C436" s="161"/>
      <c r="D436" s="161"/>
      <c r="E436" s="161"/>
      <c r="F436" s="161"/>
      <c r="G436" s="161"/>
      <c r="H436" s="161"/>
      <c r="I436" s="161"/>
      <c r="J436" s="161"/>
      <c r="K436" s="161" t="s">
        <v>8</v>
      </c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C436"/>
    </row>
    <row r="437" spans="1:30" ht="48.75" customHeight="1" x14ac:dyDescent="0.25">
      <c r="A437" s="47" t="s">
        <v>59</v>
      </c>
      <c r="B437" s="169" t="s">
        <v>60</v>
      </c>
      <c r="C437" s="169"/>
      <c r="D437" s="169"/>
      <c r="E437" s="169"/>
      <c r="F437" s="169"/>
      <c r="G437" s="169"/>
      <c r="H437" s="169"/>
      <c r="I437" s="169"/>
      <c r="J437" s="169"/>
      <c r="K437" s="11" t="s">
        <v>188</v>
      </c>
      <c r="L437" s="11" t="s">
        <v>190</v>
      </c>
      <c r="M437" s="11" t="s">
        <v>192</v>
      </c>
      <c r="N437" s="11" t="s">
        <v>194</v>
      </c>
      <c r="O437" s="11" t="s">
        <v>196</v>
      </c>
      <c r="P437" s="11" t="s">
        <v>198</v>
      </c>
      <c r="Q437" s="11" t="s">
        <v>200</v>
      </c>
      <c r="R437" s="11" t="s">
        <v>202</v>
      </c>
      <c r="S437" s="11" t="s">
        <v>204</v>
      </c>
      <c r="T437" s="11" t="s">
        <v>206</v>
      </c>
      <c r="U437" s="11" t="s">
        <v>208</v>
      </c>
      <c r="V437" s="11" t="s">
        <v>210</v>
      </c>
      <c r="W437" s="83"/>
      <c r="X437" s="83"/>
      <c r="Y437" s="83"/>
      <c r="Z437" s="47" t="s">
        <v>211</v>
      </c>
      <c r="AC437"/>
      <c r="AD437" t="s">
        <v>186</v>
      </c>
    </row>
    <row r="438" spans="1:30" ht="12.75" customHeight="1" x14ac:dyDescent="0.25">
      <c r="A438" s="12" t="s">
        <v>10</v>
      </c>
      <c r="B438" s="204" t="s">
        <v>11</v>
      </c>
      <c r="C438" s="204"/>
      <c r="D438" s="204"/>
      <c r="E438" s="204"/>
      <c r="F438" s="204"/>
      <c r="G438" s="204"/>
      <c r="H438" s="204"/>
      <c r="I438" s="204"/>
      <c r="J438" s="204"/>
      <c r="K438" s="13" t="s">
        <v>12</v>
      </c>
      <c r="L438" s="13" t="s">
        <v>13</v>
      </c>
      <c r="M438" s="13" t="s">
        <v>14</v>
      </c>
      <c r="N438" s="13" t="s">
        <v>15</v>
      </c>
      <c r="O438" s="13" t="s">
        <v>16</v>
      </c>
      <c r="P438" s="13" t="s">
        <v>17</v>
      </c>
      <c r="Q438" s="13" t="s">
        <v>18</v>
      </c>
      <c r="R438" s="13" t="s">
        <v>19</v>
      </c>
      <c r="S438" s="13" t="s">
        <v>20</v>
      </c>
      <c r="T438" s="13" t="s">
        <v>21</v>
      </c>
      <c r="U438" s="13" t="s">
        <v>22</v>
      </c>
      <c r="V438" s="13" t="s">
        <v>23</v>
      </c>
      <c r="W438" s="13" t="s">
        <v>24</v>
      </c>
      <c r="X438" s="13" t="s">
        <v>25</v>
      </c>
      <c r="Y438" s="13" t="s">
        <v>26</v>
      </c>
      <c r="Z438" s="13" t="s">
        <v>27</v>
      </c>
      <c r="AC438"/>
      <c r="AD438" s="38"/>
    </row>
    <row r="439" spans="1:30" ht="30" customHeight="1" x14ac:dyDescent="0.25">
      <c r="A439" s="48" t="s">
        <v>28</v>
      </c>
      <c r="B439" s="236" t="s">
        <v>354</v>
      </c>
      <c r="C439" s="237"/>
      <c r="D439" s="237"/>
      <c r="E439" s="237"/>
      <c r="F439" s="237"/>
      <c r="G439" s="237"/>
      <c r="H439" s="237"/>
      <c r="I439" s="237"/>
      <c r="J439" s="238"/>
      <c r="K439" s="57">
        <f t="shared" ref="K439:V439" si="46">K101+K115+K145+K159+K189+K203+K233+K247+K277+K291+K321+K335+K365+K379+K409+K423</f>
        <v>192</v>
      </c>
      <c r="L439" s="57">
        <f t="shared" si="46"/>
        <v>185</v>
      </c>
      <c r="M439" s="57">
        <f t="shared" si="46"/>
        <v>173</v>
      </c>
      <c r="N439" s="57">
        <f t="shared" si="46"/>
        <v>194</v>
      </c>
      <c r="O439" s="57">
        <f t="shared" si="46"/>
        <v>187</v>
      </c>
      <c r="P439" s="57">
        <f t="shared" si="46"/>
        <v>188</v>
      </c>
      <c r="Q439" s="57">
        <f t="shared" si="46"/>
        <v>166</v>
      </c>
      <c r="R439" s="57">
        <f t="shared" si="46"/>
        <v>182</v>
      </c>
      <c r="S439" s="57">
        <f t="shared" si="46"/>
        <v>177</v>
      </c>
      <c r="T439" s="57">
        <f t="shared" si="46"/>
        <v>167</v>
      </c>
      <c r="U439" s="57">
        <f t="shared" si="46"/>
        <v>185</v>
      </c>
      <c r="V439" s="57">
        <f t="shared" si="46"/>
        <v>162</v>
      </c>
      <c r="W439" s="83"/>
      <c r="X439" s="83"/>
      <c r="Y439" s="83"/>
      <c r="Z439" s="57">
        <f>SUM(K439:Y439)</f>
        <v>2158</v>
      </c>
      <c r="AA439" s="3"/>
      <c r="AB439" t="s">
        <v>177</v>
      </c>
      <c r="AC439" s="64" t="s">
        <v>183</v>
      </c>
      <c r="AD439" s="3" t="s">
        <v>165</v>
      </c>
    </row>
    <row r="440" spans="1:30" ht="30" customHeight="1" x14ac:dyDescent="0.25">
      <c r="A440" s="48" t="s">
        <v>33</v>
      </c>
      <c r="B440" s="236" t="s">
        <v>61</v>
      </c>
      <c r="C440" s="237"/>
      <c r="D440" s="237"/>
      <c r="E440" s="237"/>
      <c r="F440" s="237"/>
      <c r="G440" s="237"/>
      <c r="H440" s="237"/>
      <c r="I440" s="237"/>
      <c r="J440" s="238"/>
      <c r="K440" s="84">
        <v>14</v>
      </c>
      <c r="L440" s="84">
        <v>16</v>
      </c>
      <c r="M440" s="84">
        <v>7</v>
      </c>
      <c r="N440" s="84">
        <v>6</v>
      </c>
      <c r="O440" s="84">
        <v>15</v>
      </c>
      <c r="P440" s="84">
        <v>6</v>
      </c>
      <c r="Q440" s="84">
        <v>12</v>
      </c>
      <c r="R440" s="84">
        <v>6</v>
      </c>
      <c r="S440" s="84">
        <v>11</v>
      </c>
      <c r="T440" s="84">
        <v>10</v>
      </c>
      <c r="U440" s="84">
        <v>7</v>
      </c>
      <c r="V440" s="84">
        <v>9</v>
      </c>
      <c r="W440" s="83"/>
      <c r="X440" s="83"/>
      <c r="Y440" s="83"/>
      <c r="Z440" s="54">
        <f>SUM(K440:Y440)</f>
        <v>119</v>
      </c>
      <c r="AA440" s="3"/>
      <c r="AC440" s="64" t="s">
        <v>86</v>
      </c>
      <c r="AD440" s="3" t="s">
        <v>166</v>
      </c>
    </row>
    <row r="441" spans="1:30" ht="30" customHeight="1" x14ac:dyDescent="0.25">
      <c r="A441" s="48" t="s">
        <v>62</v>
      </c>
      <c r="B441" s="236" t="s">
        <v>355</v>
      </c>
      <c r="C441" s="237"/>
      <c r="D441" s="237"/>
      <c r="E441" s="237"/>
      <c r="F441" s="237"/>
      <c r="G441" s="237"/>
      <c r="H441" s="237"/>
      <c r="I441" s="237"/>
      <c r="J441" s="238"/>
      <c r="K441" s="57">
        <f t="shared" ref="K441:V441" si="47">K439+K440</f>
        <v>206</v>
      </c>
      <c r="L441" s="57">
        <f t="shared" si="47"/>
        <v>201</v>
      </c>
      <c r="M441" s="57">
        <f t="shared" si="47"/>
        <v>180</v>
      </c>
      <c r="N441" s="57">
        <f t="shared" si="47"/>
        <v>200</v>
      </c>
      <c r="O441" s="57">
        <f t="shared" si="47"/>
        <v>202</v>
      </c>
      <c r="P441" s="57">
        <f t="shared" si="47"/>
        <v>194</v>
      </c>
      <c r="Q441" s="57">
        <f t="shared" si="47"/>
        <v>178</v>
      </c>
      <c r="R441" s="57">
        <f t="shared" si="47"/>
        <v>188</v>
      </c>
      <c r="S441" s="57">
        <f t="shared" si="47"/>
        <v>188</v>
      </c>
      <c r="T441" s="57">
        <f t="shared" si="47"/>
        <v>177</v>
      </c>
      <c r="U441" s="57">
        <f t="shared" si="47"/>
        <v>192</v>
      </c>
      <c r="V441" s="57">
        <f t="shared" si="47"/>
        <v>171</v>
      </c>
      <c r="W441" s="83"/>
      <c r="X441" s="83"/>
      <c r="Y441" s="83"/>
      <c r="Z441" s="57">
        <f>SUM(K441:Y441)</f>
        <v>2277</v>
      </c>
      <c r="AA441" s="3"/>
      <c r="AB441" s="37" t="s">
        <v>172</v>
      </c>
      <c r="AC441" s="64" t="s">
        <v>184</v>
      </c>
      <c r="AD441" s="3" t="s">
        <v>167</v>
      </c>
    </row>
    <row r="442" spans="1:30" ht="15" customHeight="1" x14ac:dyDescent="0.25">
      <c r="AA442" s="1" t="s">
        <v>95</v>
      </c>
      <c r="AC442"/>
    </row>
    <row r="443" spans="1:30" ht="15" customHeight="1" x14ac:dyDescent="0.25">
      <c r="A443" s="6"/>
      <c r="J443" s="52"/>
      <c r="K443" s="53" t="s">
        <v>170</v>
      </c>
      <c r="L443" s="234"/>
      <c r="M443" s="235"/>
      <c r="N443" s="235"/>
      <c r="O443" s="62" t="s">
        <v>63</v>
      </c>
      <c r="P443" s="149"/>
      <c r="Q443" s="150"/>
      <c r="R443" s="63" t="s">
        <v>64</v>
      </c>
      <c r="S443" s="151">
        <v>0</v>
      </c>
      <c r="T443" s="152">
        <v>4</v>
      </c>
      <c r="U443" s="63" t="s">
        <v>65</v>
      </c>
      <c r="V443" s="153">
        <v>2</v>
      </c>
      <c r="W443" s="154">
        <v>0</v>
      </c>
      <c r="X443" s="155">
        <v>1</v>
      </c>
      <c r="Y443" s="156">
        <v>9</v>
      </c>
      <c r="AC443" s="6"/>
    </row>
    <row r="444" spans="1:30" ht="15.75" customHeight="1" x14ac:dyDescent="0.25">
      <c r="R444" s="45"/>
      <c r="U444" s="45"/>
      <c r="V444" s="23"/>
      <c r="W444" s="23"/>
      <c r="X444" s="23"/>
      <c r="Y444" s="23"/>
      <c r="AC444"/>
    </row>
    <row r="445" spans="1:30" ht="16.5" customHeight="1" x14ac:dyDescent="0.25">
      <c r="C445" s="193" t="s">
        <v>35</v>
      </c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5"/>
      <c r="AC445"/>
    </row>
    <row r="446" spans="1:30" ht="19.5" customHeight="1" x14ac:dyDescent="0.25">
      <c r="A446" s="23"/>
      <c r="B446" s="6"/>
      <c r="C446" s="196" t="s">
        <v>36</v>
      </c>
      <c r="D446" s="197"/>
      <c r="E446" s="197"/>
      <c r="F446" s="197"/>
      <c r="G446" s="197"/>
      <c r="H446" s="197"/>
      <c r="I446" s="198"/>
      <c r="J446" s="196" t="s">
        <v>37</v>
      </c>
      <c r="K446" s="197"/>
      <c r="L446" s="197"/>
      <c r="M446" s="198"/>
      <c r="N446" s="196" t="s">
        <v>38</v>
      </c>
      <c r="O446" s="197"/>
      <c r="P446" s="197"/>
      <c r="Q446" s="198"/>
      <c r="R446" s="196" t="s">
        <v>39</v>
      </c>
      <c r="S446" s="197"/>
      <c r="T446" s="197"/>
      <c r="U446" s="198"/>
      <c r="V446" s="196" t="s">
        <v>40</v>
      </c>
      <c r="W446" s="197"/>
      <c r="X446" s="197"/>
      <c r="Y446" s="198"/>
      <c r="AC446"/>
    </row>
    <row r="447" spans="1:30" ht="42.75" customHeight="1" x14ac:dyDescent="0.25">
      <c r="A447" s="24"/>
      <c r="B447" s="25"/>
      <c r="C447" s="240" t="s">
        <v>359</v>
      </c>
      <c r="D447" s="241"/>
      <c r="E447" s="241"/>
      <c r="F447" s="241"/>
      <c r="G447" s="241"/>
      <c r="H447" s="241"/>
      <c r="I447" s="241"/>
      <c r="J447" s="240" t="s">
        <v>359</v>
      </c>
      <c r="K447" s="241"/>
      <c r="L447" s="241"/>
      <c r="M447" s="241"/>
      <c r="N447" s="240" t="s">
        <v>359</v>
      </c>
      <c r="O447" s="241"/>
      <c r="P447" s="241"/>
      <c r="Q447" s="241"/>
      <c r="R447" s="240" t="s">
        <v>359</v>
      </c>
      <c r="S447" s="241"/>
      <c r="T447" s="241"/>
      <c r="U447" s="241"/>
      <c r="V447" s="240" t="s">
        <v>359</v>
      </c>
      <c r="W447" s="241"/>
      <c r="X447" s="241"/>
      <c r="Y447" s="241"/>
      <c r="AC447"/>
    </row>
    <row r="448" spans="1:30" ht="15.75" customHeight="1" x14ac:dyDescent="0.25">
      <c r="C448" s="239" t="s">
        <v>171</v>
      </c>
      <c r="D448" s="239"/>
      <c r="E448" s="239"/>
      <c r="F448" s="239"/>
      <c r="G448" s="239"/>
      <c r="H448" s="239"/>
      <c r="I448" s="239"/>
      <c r="J448" s="239" t="s">
        <v>171</v>
      </c>
      <c r="K448" s="239"/>
      <c r="L448" s="239"/>
      <c r="M448" s="239"/>
      <c r="N448" s="239" t="s">
        <v>171</v>
      </c>
      <c r="O448" s="239"/>
      <c r="P448" s="239"/>
      <c r="Q448" s="239"/>
      <c r="R448" s="239" t="s">
        <v>171</v>
      </c>
      <c r="S448" s="239"/>
      <c r="T448" s="239"/>
      <c r="U448" s="239"/>
      <c r="V448" s="239" t="s">
        <v>171</v>
      </c>
      <c r="W448" s="239"/>
      <c r="X448" s="239"/>
      <c r="Y448" s="239"/>
      <c r="AC448"/>
    </row>
    <row r="449" spans="1:32" ht="16.5" customHeight="1" x14ac:dyDescent="0.25">
      <c r="A449" s="24"/>
      <c r="B449" s="25"/>
      <c r="C449" s="193" t="s">
        <v>41</v>
      </c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5"/>
      <c r="AC449"/>
    </row>
    <row r="450" spans="1:32" ht="41.25" customHeight="1" x14ac:dyDescent="0.25">
      <c r="A450" s="24"/>
      <c r="B450" s="25"/>
      <c r="C450" s="242" t="s">
        <v>67</v>
      </c>
      <c r="D450" s="243"/>
      <c r="E450" s="243"/>
      <c r="F450" s="244"/>
      <c r="G450" s="242" t="s">
        <v>68</v>
      </c>
      <c r="H450" s="243"/>
      <c r="I450" s="243"/>
      <c r="J450" s="244"/>
      <c r="K450" s="242" t="s">
        <v>69</v>
      </c>
      <c r="L450" s="243"/>
      <c r="M450" s="244"/>
      <c r="N450" s="242" t="s">
        <v>70</v>
      </c>
      <c r="O450" s="243"/>
      <c r="P450" s="244"/>
      <c r="Q450" s="242" t="s">
        <v>71</v>
      </c>
      <c r="R450" s="243"/>
      <c r="S450" s="244"/>
      <c r="T450" s="242" t="s">
        <v>72</v>
      </c>
      <c r="U450" s="244"/>
      <c r="V450" s="242" t="s">
        <v>73</v>
      </c>
      <c r="W450" s="244"/>
      <c r="X450" s="242" t="s">
        <v>74</v>
      </c>
      <c r="Y450" s="244"/>
      <c r="AC450"/>
    </row>
    <row r="451" spans="1:32" ht="41.25" customHeight="1" x14ac:dyDescent="0.25">
      <c r="C451" s="250" t="s">
        <v>359</v>
      </c>
      <c r="D451" s="251"/>
      <c r="E451" s="251"/>
      <c r="F451" s="251"/>
      <c r="G451" s="250" t="s">
        <v>359</v>
      </c>
      <c r="H451" s="251"/>
      <c r="I451" s="251"/>
      <c r="J451" s="251"/>
      <c r="K451" s="247" t="s">
        <v>359</v>
      </c>
      <c r="L451" s="248"/>
      <c r="M451" s="248"/>
      <c r="N451" s="245" t="s">
        <v>359</v>
      </c>
      <c r="O451" s="246"/>
      <c r="P451" s="246"/>
      <c r="Q451" s="247" t="s">
        <v>359</v>
      </c>
      <c r="R451" s="248"/>
      <c r="S451" s="248"/>
      <c r="T451" s="245" t="s">
        <v>359</v>
      </c>
      <c r="U451" s="246"/>
      <c r="V451" s="247" t="s">
        <v>359</v>
      </c>
      <c r="W451" s="248"/>
      <c r="X451" s="247" t="s">
        <v>359</v>
      </c>
      <c r="Y451" s="248"/>
      <c r="AC451"/>
    </row>
    <row r="452" spans="1:32" ht="13.5" customHeight="1" x14ac:dyDescent="0.25">
      <c r="C452" s="239" t="s">
        <v>171</v>
      </c>
      <c r="D452" s="239"/>
      <c r="E452" s="239"/>
      <c r="F452" s="239"/>
      <c r="G452" s="239" t="s">
        <v>171</v>
      </c>
      <c r="H452" s="239"/>
      <c r="I452" s="239"/>
      <c r="J452" s="239"/>
      <c r="K452" s="239" t="s">
        <v>171</v>
      </c>
      <c r="L452" s="239"/>
      <c r="M452" s="239"/>
      <c r="N452" s="249" t="s">
        <v>171</v>
      </c>
      <c r="O452" s="249"/>
      <c r="P452" s="249"/>
      <c r="Q452" s="239" t="s">
        <v>171</v>
      </c>
      <c r="R452" s="239"/>
      <c r="S452" s="239"/>
      <c r="T452" s="249" t="s">
        <v>171</v>
      </c>
      <c r="U452" s="249"/>
      <c r="V452" s="239" t="s">
        <v>171</v>
      </c>
      <c r="W452" s="239"/>
      <c r="X452" s="239" t="s">
        <v>171</v>
      </c>
      <c r="Y452" s="239"/>
      <c r="AC452"/>
    </row>
    <row r="453" spans="1:32" ht="42" customHeight="1" x14ac:dyDescent="0.25">
      <c r="C453" s="254" t="s">
        <v>75</v>
      </c>
      <c r="D453" s="255"/>
      <c r="E453" s="255"/>
      <c r="F453" s="256"/>
      <c r="G453" s="252" t="s">
        <v>76</v>
      </c>
      <c r="H453" s="257"/>
      <c r="I453" s="257"/>
      <c r="J453" s="253"/>
      <c r="K453" s="242" t="s">
        <v>77</v>
      </c>
      <c r="L453" s="243"/>
      <c r="M453" s="244"/>
      <c r="N453" s="252" t="s">
        <v>78</v>
      </c>
      <c r="O453" s="257"/>
      <c r="P453" s="253"/>
      <c r="Q453" s="242" t="s">
        <v>79</v>
      </c>
      <c r="R453" s="243"/>
      <c r="S453" s="244"/>
      <c r="T453" s="252" t="s">
        <v>80</v>
      </c>
      <c r="U453" s="253"/>
      <c r="V453" s="242" t="s">
        <v>81</v>
      </c>
      <c r="W453" s="244"/>
      <c r="X453" s="242" t="s">
        <v>82</v>
      </c>
      <c r="Y453" s="244"/>
      <c r="AC453"/>
    </row>
    <row r="454" spans="1:32" ht="41.25" customHeight="1" x14ac:dyDescent="0.25">
      <c r="C454" s="250" t="s">
        <v>359</v>
      </c>
      <c r="D454" s="251"/>
      <c r="E454" s="251"/>
      <c r="F454" s="251"/>
      <c r="G454" s="250" t="s">
        <v>359</v>
      </c>
      <c r="H454" s="251"/>
      <c r="I454" s="251"/>
      <c r="J454" s="251"/>
      <c r="K454" s="247" t="s">
        <v>359</v>
      </c>
      <c r="L454" s="248"/>
      <c r="M454" s="248"/>
      <c r="N454" s="245" t="s">
        <v>359</v>
      </c>
      <c r="O454" s="246"/>
      <c r="P454" s="246"/>
      <c r="Q454" s="247" t="s">
        <v>359</v>
      </c>
      <c r="R454" s="248"/>
      <c r="S454" s="248"/>
      <c r="T454" s="245" t="s">
        <v>359</v>
      </c>
      <c r="U454" s="246"/>
      <c r="V454" s="247" t="s">
        <v>359</v>
      </c>
      <c r="W454" s="248"/>
      <c r="X454" s="247" t="s">
        <v>359</v>
      </c>
      <c r="Y454" s="248"/>
      <c r="AC454"/>
    </row>
    <row r="455" spans="1:32" ht="15.75" customHeight="1" x14ac:dyDescent="0.25">
      <c r="C455" s="239" t="s">
        <v>171</v>
      </c>
      <c r="D455" s="239"/>
      <c r="E455" s="239"/>
      <c r="F455" s="239"/>
      <c r="G455" s="239" t="s">
        <v>171</v>
      </c>
      <c r="H455" s="239"/>
      <c r="I455" s="239"/>
      <c r="J455" s="239"/>
      <c r="K455" s="239" t="s">
        <v>171</v>
      </c>
      <c r="L455" s="239"/>
      <c r="M455" s="239"/>
      <c r="N455" s="249" t="s">
        <v>171</v>
      </c>
      <c r="O455" s="249"/>
      <c r="P455" s="249"/>
      <c r="Q455" s="239" t="s">
        <v>171</v>
      </c>
      <c r="R455" s="239"/>
      <c r="S455" s="239"/>
      <c r="T455" s="249" t="s">
        <v>171</v>
      </c>
      <c r="U455" s="249"/>
      <c r="V455" s="239" t="s">
        <v>171</v>
      </c>
      <c r="W455" s="239"/>
      <c r="X455" s="239" t="s">
        <v>171</v>
      </c>
      <c r="Y455" s="239"/>
      <c r="AC455"/>
    </row>
    <row r="456" spans="1:32" ht="15" customHeight="1" x14ac:dyDescent="0.25">
      <c r="AC456"/>
      <c r="AF456" s="3"/>
    </row>
  </sheetData>
  <sheetProtection password="C0A4" sheet="1" objects="1" scenarios="1"/>
  <mergeCells count="663">
    <mergeCell ref="T455:U455"/>
    <mergeCell ref="V455:W455"/>
    <mergeCell ref="X455:Y455"/>
    <mergeCell ref="C455:F455"/>
    <mergeCell ref="G455:J455"/>
    <mergeCell ref="K455:M455"/>
    <mergeCell ref="N455:P455"/>
    <mergeCell ref="Q455:S455"/>
    <mergeCell ref="T453:U453"/>
    <mergeCell ref="V453:W453"/>
    <mergeCell ref="X453:Y453"/>
    <mergeCell ref="C454:F454"/>
    <mergeCell ref="G454:J454"/>
    <mergeCell ref="K454:M454"/>
    <mergeCell ref="N454:P454"/>
    <mergeCell ref="Q454:S454"/>
    <mergeCell ref="T454:U454"/>
    <mergeCell ref="V454:W454"/>
    <mergeCell ref="X454:Y454"/>
    <mergeCell ref="C453:F453"/>
    <mergeCell ref="G453:J453"/>
    <mergeCell ref="K453:M453"/>
    <mergeCell ref="N453:P453"/>
    <mergeCell ref="Q453:S453"/>
    <mergeCell ref="T451:U451"/>
    <mergeCell ref="V451:W451"/>
    <mergeCell ref="X451:Y451"/>
    <mergeCell ref="C452:F452"/>
    <mergeCell ref="G452:J452"/>
    <mergeCell ref="K452:M452"/>
    <mergeCell ref="N452:P452"/>
    <mergeCell ref="Q452:S452"/>
    <mergeCell ref="T452:U452"/>
    <mergeCell ref="V452:W452"/>
    <mergeCell ref="X452:Y452"/>
    <mergeCell ref="C451:F451"/>
    <mergeCell ref="G451:J451"/>
    <mergeCell ref="K451:M451"/>
    <mergeCell ref="N451:P451"/>
    <mergeCell ref="Q451:S451"/>
    <mergeCell ref="C449:Y449"/>
    <mergeCell ref="C450:F450"/>
    <mergeCell ref="G450:J450"/>
    <mergeCell ref="K450:M450"/>
    <mergeCell ref="N450:P450"/>
    <mergeCell ref="Q450:S450"/>
    <mergeCell ref="T450:U450"/>
    <mergeCell ref="V450:W450"/>
    <mergeCell ref="X450:Y450"/>
    <mergeCell ref="C448:I448"/>
    <mergeCell ref="J448:M448"/>
    <mergeCell ref="N448:Q448"/>
    <mergeCell ref="R448:U448"/>
    <mergeCell ref="V448:Y448"/>
    <mergeCell ref="C447:I447"/>
    <mergeCell ref="J447:M447"/>
    <mergeCell ref="N447:Q447"/>
    <mergeCell ref="R447:U447"/>
    <mergeCell ref="V447:Y447"/>
    <mergeCell ref="L443:N443"/>
    <mergeCell ref="C445:Y445"/>
    <mergeCell ref="C446:I446"/>
    <mergeCell ref="J446:M446"/>
    <mergeCell ref="N446:Q446"/>
    <mergeCell ref="R446:U446"/>
    <mergeCell ref="V446:Y446"/>
    <mergeCell ref="B437:J437"/>
    <mergeCell ref="B438:J438"/>
    <mergeCell ref="B439:J439"/>
    <mergeCell ref="B440:J440"/>
    <mergeCell ref="B441:J441"/>
    <mergeCell ref="J432:M432"/>
    <mergeCell ref="Y432:Z432"/>
    <mergeCell ref="W433:Z434"/>
    <mergeCell ref="W435:Z435"/>
    <mergeCell ref="B436:J436"/>
    <mergeCell ref="K436:Z436"/>
    <mergeCell ref="V427:W427"/>
    <mergeCell ref="J429:M429"/>
    <mergeCell ref="N429:W429"/>
    <mergeCell ref="J430:M430"/>
    <mergeCell ref="Y430:Z431"/>
    <mergeCell ref="J431:M431"/>
    <mergeCell ref="C422:J422"/>
    <mergeCell ref="B423:J423"/>
    <mergeCell ref="C425:M425"/>
    <mergeCell ref="N425:Y425"/>
    <mergeCell ref="C426:E427"/>
    <mergeCell ref="F426:H427"/>
    <mergeCell ref="I426:J427"/>
    <mergeCell ref="K426:K427"/>
    <mergeCell ref="L426:M427"/>
    <mergeCell ref="P426:Q426"/>
    <mergeCell ref="R426:S426"/>
    <mergeCell ref="T426:U426"/>
    <mergeCell ref="V426:W426"/>
    <mergeCell ref="P427:Q427"/>
    <mergeCell ref="R427:S427"/>
    <mergeCell ref="T427:U427"/>
    <mergeCell ref="C417:J417"/>
    <mergeCell ref="C418:J418"/>
    <mergeCell ref="C419:J419"/>
    <mergeCell ref="C420:J420"/>
    <mergeCell ref="C421:J421"/>
    <mergeCell ref="C412:J412"/>
    <mergeCell ref="C413:J413"/>
    <mergeCell ref="C414:J414"/>
    <mergeCell ref="C415:J415"/>
    <mergeCell ref="C416:J416"/>
    <mergeCell ref="C407:J407"/>
    <mergeCell ref="C408:J408"/>
    <mergeCell ref="B409:J409"/>
    <mergeCell ref="C410:J410"/>
    <mergeCell ref="C411:J411"/>
    <mergeCell ref="C402:J402"/>
    <mergeCell ref="C403:J403"/>
    <mergeCell ref="C404:J404"/>
    <mergeCell ref="C405:J405"/>
    <mergeCell ref="C406:J406"/>
    <mergeCell ref="C397:J397"/>
    <mergeCell ref="C398:J398"/>
    <mergeCell ref="C399:J399"/>
    <mergeCell ref="C400:J400"/>
    <mergeCell ref="C401:J401"/>
    <mergeCell ref="B393:J393"/>
    <mergeCell ref="B394:J394"/>
    <mergeCell ref="A395:J395"/>
    <mergeCell ref="K395:Z395"/>
    <mergeCell ref="C396:J396"/>
    <mergeCell ref="J388:M388"/>
    <mergeCell ref="Y388:Z388"/>
    <mergeCell ref="W389:Z390"/>
    <mergeCell ref="W391:Z391"/>
    <mergeCell ref="B392:J392"/>
    <mergeCell ref="K392:Z392"/>
    <mergeCell ref="V383:W383"/>
    <mergeCell ref="J385:M385"/>
    <mergeCell ref="N385:W385"/>
    <mergeCell ref="J386:M386"/>
    <mergeCell ref="Y386:Z387"/>
    <mergeCell ref="J387:M387"/>
    <mergeCell ref="C378:J378"/>
    <mergeCell ref="B379:J379"/>
    <mergeCell ref="C381:M381"/>
    <mergeCell ref="N381:Y381"/>
    <mergeCell ref="C382:E383"/>
    <mergeCell ref="F382:H383"/>
    <mergeCell ref="I382:J383"/>
    <mergeCell ref="K382:K383"/>
    <mergeCell ref="L382:M383"/>
    <mergeCell ref="P382:Q382"/>
    <mergeCell ref="R382:S382"/>
    <mergeCell ref="T382:U382"/>
    <mergeCell ref="V382:W382"/>
    <mergeCell ref="P383:Q383"/>
    <mergeCell ref="R383:S383"/>
    <mergeCell ref="T383:U383"/>
    <mergeCell ref="C373:J373"/>
    <mergeCell ref="C374:J374"/>
    <mergeCell ref="C375:J375"/>
    <mergeCell ref="C376:J376"/>
    <mergeCell ref="C377:J377"/>
    <mergeCell ref="C368:J368"/>
    <mergeCell ref="C369:J369"/>
    <mergeCell ref="C370:J370"/>
    <mergeCell ref="C371:J371"/>
    <mergeCell ref="C372:J372"/>
    <mergeCell ref="C363:J363"/>
    <mergeCell ref="C364:J364"/>
    <mergeCell ref="B365:J365"/>
    <mergeCell ref="C366:J366"/>
    <mergeCell ref="C367:J367"/>
    <mergeCell ref="C358:J358"/>
    <mergeCell ref="C359:J359"/>
    <mergeCell ref="C360:J360"/>
    <mergeCell ref="C361:J361"/>
    <mergeCell ref="C362:J362"/>
    <mergeCell ref="C353:J353"/>
    <mergeCell ref="C354:J354"/>
    <mergeCell ref="C355:J355"/>
    <mergeCell ref="C356:J356"/>
    <mergeCell ref="C357:J357"/>
    <mergeCell ref="B349:J349"/>
    <mergeCell ref="B350:J350"/>
    <mergeCell ref="A351:J351"/>
    <mergeCell ref="K351:Z351"/>
    <mergeCell ref="C352:J352"/>
    <mergeCell ref="J344:M344"/>
    <mergeCell ref="Y344:Z344"/>
    <mergeCell ref="W345:Z346"/>
    <mergeCell ref="W347:Z347"/>
    <mergeCell ref="B348:J348"/>
    <mergeCell ref="K348:Z348"/>
    <mergeCell ref="V339:W339"/>
    <mergeCell ref="J341:M341"/>
    <mergeCell ref="N341:W341"/>
    <mergeCell ref="J342:M342"/>
    <mergeCell ref="Y342:Z343"/>
    <mergeCell ref="J343:M343"/>
    <mergeCell ref="C334:J334"/>
    <mergeCell ref="B335:J335"/>
    <mergeCell ref="C337:M337"/>
    <mergeCell ref="N337:Y337"/>
    <mergeCell ref="C338:E339"/>
    <mergeCell ref="F338:H339"/>
    <mergeCell ref="I338:J339"/>
    <mergeCell ref="K338:K339"/>
    <mergeCell ref="L338:M339"/>
    <mergeCell ref="P338:Q338"/>
    <mergeCell ref="R338:S338"/>
    <mergeCell ref="T338:U338"/>
    <mergeCell ref="V338:W338"/>
    <mergeCell ref="P339:Q339"/>
    <mergeCell ref="R339:S339"/>
    <mergeCell ref="T339:U339"/>
    <mergeCell ref="C329:J329"/>
    <mergeCell ref="C330:J330"/>
    <mergeCell ref="C331:J331"/>
    <mergeCell ref="C332:J332"/>
    <mergeCell ref="C333:J333"/>
    <mergeCell ref="C324:J324"/>
    <mergeCell ref="C325:J325"/>
    <mergeCell ref="C326:J326"/>
    <mergeCell ref="C327:J327"/>
    <mergeCell ref="C328:J328"/>
    <mergeCell ref="C319:J319"/>
    <mergeCell ref="C320:J320"/>
    <mergeCell ref="B321:J321"/>
    <mergeCell ref="C322:J322"/>
    <mergeCell ref="C323:J323"/>
    <mergeCell ref="C314:J314"/>
    <mergeCell ref="C315:J315"/>
    <mergeCell ref="C316:J316"/>
    <mergeCell ref="C317:J317"/>
    <mergeCell ref="C318:J318"/>
    <mergeCell ref="C309:J309"/>
    <mergeCell ref="C310:J310"/>
    <mergeCell ref="C311:J311"/>
    <mergeCell ref="C312:J312"/>
    <mergeCell ref="C313:J313"/>
    <mergeCell ref="B305:J305"/>
    <mergeCell ref="B306:J306"/>
    <mergeCell ref="A307:J307"/>
    <mergeCell ref="K307:Z307"/>
    <mergeCell ref="C308:J308"/>
    <mergeCell ref="J300:M300"/>
    <mergeCell ref="Y300:Z300"/>
    <mergeCell ref="W301:Z302"/>
    <mergeCell ref="W303:Z303"/>
    <mergeCell ref="B304:J304"/>
    <mergeCell ref="K304:Z304"/>
    <mergeCell ref="V295:W295"/>
    <mergeCell ref="J297:M297"/>
    <mergeCell ref="N297:W297"/>
    <mergeCell ref="J298:M298"/>
    <mergeCell ref="Y298:Z299"/>
    <mergeCell ref="J299:M299"/>
    <mergeCell ref="C290:J290"/>
    <mergeCell ref="B291:J291"/>
    <mergeCell ref="C293:M293"/>
    <mergeCell ref="N293:Y293"/>
    <mergeCell ref="C294:E295"/>
    <mergeCell ref="F294:H295"/>
    <mergeCell ref="I294:J295"/>
    <mergeCell ref="K294:K295"/>
    <mergeCell ref="L294:M295"/>
    <mergeCell ref="P294:Q294"/>
    <mergeCell ref="R294:S294"/>
    <mergeCell ref="T294:U294"/>
    <mergeCell ref="V294:W294"/>
    <mergeCell ref="P295:Q295"/>
    <mergeCell ref="R295:S295"/>
    <mergeCell ref="T295:U295"/>
    <mergeCell ref="C285:J285"/>
    <mergeCell ref="C286:J286"/>
    <mergeCell ref="C287:J287"/>
    <mergeCell ref="C288:J288"/>
    <mergeCell ref="C289:J289"/>
    <mergeCell ref="C280:J280"/>
    <mergeCell ref="C281:J281"/>
    <mergeCell ref="C282:J282"/>
    <mergeCell ref="C283:J283"/>
    <mergeCell ref="C284:J284"/>
    <mergeCell ref="C275:J275"/>
    <mergeCell ref="C276:J276"/>
    <mergeCell ref="B277:J277"/>
    <mergeCell ref="C278:J278"/>
    <mergeCell ref="C279:J279"/>
    <mergeCell ref="C270:J270"/>
    <mergeCell ref="C271:J271"/>
    <mergeCell ref="C272:J272"/>
    <mergeCell ref="C273:J273"/>
    <mergeCell ref="C274:J274"/>
    <mergeCell ref="C265:J265"/>
    <mergeCell ref="C266:J266"/>
    <mergeCell ref="C267:J267"/>
    <mergeCell ref="C268:J268"/>
    <mergeCell ref="C269:J269"/>
    <mergeCell ref="B261:J261"/>
    <mergeCell ref="B262:J262"/>
    <mergeCell ref="A263:J263"/>
    <mergeCell ref="K263:Z263"/>
    <mergeCell ref="C264:J264"/>
    <mergeCell ref="J256:M256"/>
    <mergeCell ref="Y256:Z256"/>
    <mergeCell ref="W257:Z258"/>
    <mergeCell ref="W259:Z259"/>
    <mergeCell ref="B260:J260"/>
    <mergeCell ref="K260:Z260"/>
    <mergeCell ref="V251:W251"/>
    <mergeCell ref="J253:M253"/>
    <mergeCell ref="N253:W253"/>
    <mergeCell ref="J254:M254"/>
    <mergeCell ref="Y254:Z255"/>
    <mergeCell ref="J255:M255"/>
    <mergeCell ref="C246:J246"/>
    <mergeCell ref="B247:J247"/>
    <mergeCell ref="C249:M249"/>
    <mergeCell ref="N249:Y249"/>
    <mergeCell ref="C250:E251"/>
    <mergeCell ref="F250:H251"/>
    <mergeCell ref="I250:J251"/>
    <mergeCell ref="K250:K251"/>
    <mergeCell ref="L250:M251"/>
    <mergeCell ref="P250:Q250"/>
    <mergeCell ref="R250:S250"/>
    <mergeCell ref="T250:U250"/>
    <mergeCell ref="V250:W250"/>
    <mergeCell ref="P251:Q251"/>
    <mergeCell ref="R251:S251"/>
    <mergeCell ref="T251:U251"/>
    <mergeCell ref="C241:J241"/>
    <mergeCell ref="C242:J242"/>
    <mergeCell ref="C243:J243"/>
    <mergeCell ref="C244:J244"/>
    <mergeCell ref="C245:J245"/>
    <mergeCell ref="C236:J236"/>
    <mergeCell ref="C237:J237"/>
    <mergeCell ref="C238:J238"/>
    <mergeCell ref="C239:J239"/>
    <mergeCell ref="C240:J240"/>
    <mergeCell ref="C231:J231"/>
    <mergeCell ref="C232:J232"/>
    <mergeCell ref="B233:J233"/>
    <mergeCell ref="C234:J234"/>
    <mergeCell ref="C235:J235"/>
    <mergeCell ref="C226:J226"/>
    <mergeCell ref="C227:J227"/>
    <mergeCell ref="C228:J228"/>
    <mergeCell ref="C229:J229"/>
    <mergeCell ref="C230:J230"/>
    <mergeCell ref="C221:J221"/>
    <mergeCell ref="C222:J222"/>
    <mergeCell ref="C223:J223"/>
    <mergeCell ref="C224:J224"/>
    <mergeCell ref="C225:J225"/>
    <mergeCell ref="B217:J217"/>
    <mergeCell ref="B218:J218"/>
    <mergeCell ref="A219:J219"/>
    <mergeCell ref="K219:Z219"/>
    <mergeCell ref="C220:J220"/>
    <mergeCell ref="J212:M212"/>
    <mergeCell ref="Y212:Z212"/>
    <mergeCell ref="W213:Z214"/>
    <mergeCell ref="W215:Z215"/>
    <mergeCell ref="B216:J216"/>
    <mergeCell ref="K216:Z216"/>
    <mergeCell ref="V207:W207"/>
    <mergeCell ref="J209:M209"/>
    <mergeCell ref="N209:W209"/>
    <mergeCell ref="J210:M210"/>
    <mergeCell ref="Y210:Z211"/>
    <mergeCell ref="J211:M211"/>
    <mergeCell ref="C202:J202"/>
    <mergeCell ref="B203:J203"/>
    <mergeCell ref="C205:M205"/>
    <mergeCell ref="N205:Y205"/>
    <mergeCell ref="C206:E207"/>
    <mergeCell ref="F206:H207"/>
    <mergeCell ref="I206:J207"/>
    <mergeCell ref="K206:K207"/>
    <mergeCell ref="L206:M207"/>
    <mergeCell ref="P206:Q206"/>
    <mergeCell ref="R206:S206"/>
    <mergeCell ref="T206:U206"/>
    <mergeCell ref="V206:W206"/>
    <mergeCell ref="P207:Q207"/>
    <mergeCell ref="R207:S207"/>
    <mergeCell ref="T207:U207"/>
    <mergeCell ref="C197:J197"/>
    <mergeCell ref="C198:J198"/>
    <mergeCell ref="C199:J199"/>
    <mergeCell ref="C200:J200"/>
    <mergeCell ref="C201:J201"/>
    <mergeCell ref="C192:J192"/>
    <mergeCell ref="C193:J193"/>
    <mergeCell ref="C194:J194"/>
    <mergeCell ref="C195:J195"/>
    <mergeCell ref="C196:J196"/>
    <mergeCell ref="C187:J187"/>
    <mergeCell ref="C188:J188"/>
    <mergeCell ref="B189:J189"/>
    <mergeCell ref="C190:J190"/>
    <mergeCell ref="C191:J191"/>
    <mergeCell ref="C182:J182"/>
    <mergeCell ref="C183:J183"/>
    <mergeCell ref="C184:J184"/>
    <mergeCell ref="C185:J185"/>
    <mergeCell ref="C186:J186"/>
    <mergeCell ref="C177:J177"/>
    <mergeCell ref="C178:J178"/>
    <mergeCell ref="C179:J179"/>
    <mergeCell ref="C180:J180"/>
    <mergeCell ref="C181:J181"/>
    <mergeCell ref="B173:J173"/>
    <mergeCell ref="B174:J174"/>
    <mergeCell ref="A175:J175"/>
    <mergeCell ref="K175:Z175"/>
    <mergeCell ref="C176:J176"/>
    <mergeCell ref="J168:M168"/>
    <mergeCell ref="Y168:Z168"/>
    <mergeCell ref="W169:Z170"/>
    <mergeCell ref="W171:Z171"/>
    <mergeCell ref="B172:J172"/>
    <mergeCell ref="K172:Z172"/>
    <mergeCell ref="V163:W163"/>
    <mergeCell ref="J165:M165"/>
    <mergeCell ref="N165:W165"/>
    <mergeCell ref="J166:M166"/>
    <mergeCell ref="Y166:Z167"/>
    <mergeCell ref="J167:M167"/>
    <mergeCell ref="C158:J158"/>
    <mergeCell ref="B159:J159"/>
    <mergeCell ref="C161:M161"/>
    <mergeCell ref="N161:Y161"/>
    <mergeCell ref="C162:E163"/>
    <mergeCell ref="F162:H163"/>
    <mergeCell ref="I162:J163"/>
    <mergeCell ref="K162:K163"/>
    <mergeCell ref="L162:M163"/>
    <mergeCell ref="P162:Q162"/>
    <mergeCell ref="R162:S162"/>
    <mergeCell ref="T162:U162"/>
    <mergeCell ref="V162:W162"/>
    <mergeCell ref="P163:Q163"/>
    <mergeCell ref="R163:S163"/>
    <mergeCell ref="T163:U163"/>
    <mergeCell ref="C153:J153"/>
    <mergeCell ref="C154:J154"/>
    <mergeCell ref="C155:J155"/>
    <mergeCell ref="C156:J156"/>
    <mergeCell ref="C157:J157"/>
    <mergeCell ref="C148:J148"/>
    <mergeCell ref="C149:J149"/>
    <mergeCell ref="C150:J150"/>
    <mergeCell ref="C151:J151"/>
    <mergeCell ref="C152:J152"/>
    <mergeCell ref="C143:J143"/>
    <mergeCell ref="C144:J144"/>
    <mergeCell ref="B145:J145"/>
    <mergeCell ref="C146:J146"/>
    <mergeCell ref="C147:J147"/>
    <mergeCell ref="C138:J138"/>
    <mergeCell ref="C139:J139"/>
    <mergeCell ref="C140:J140"/>
    <mergeCell ref="C141:J141"/>
    <mergeCell ref="C142:J142"/>
    <mergeCell ref="C133:J133"/>
    <mergeCell ref="C134:J134"/>
    <mergeCell ref="C135:J135"/>
    <mergeCell ref="C136:J136"/>
    <mergeCell ref="C137:J137"/>
    <mergeCell ref="B129:J129"/>
    <mergeCell ref="B130:J130"/>
    <mergeCell ref="A131:J131"/>
    <mergeCell ref="K131:Z131"/>
    <mergeCell ref="C132:J132"/>
    <mergeCell ref="J124:M124"/>
    <mergeCell ref="Y124:Z124"/>
    <mergeCell ref="W125:Z126"/>
    <mergeCell ref="W127:Z127"/>
    <mergeCell ref="B128:J128"/>
    <mergeCell ref="K128:Z128"/>
    <mergeCell ref="J121:M121"/>
    <mergeCell ref="N121:W121"/>
    <mergeCell ref="J122:M122"/>
    <mergeCell ref="Y122:Z123"/>
    <mergeCell ref="J123:M123"/>
    <mergeCell ref="B115:J115"/>
    <mergeCell ref="C117:M117"/>
    <mergeCell ref="N117:Y117"/>
    <mergeCell ref="C118:E119"/>
    <mergeCell ref="F118:H119"/>
    <mergeCell ref="I118:J119"/>
    <mergeCell ref="K118:K119"/>
    <mergeCell ref="L118:M119"/>
    <mergeCell ref="P118:Q118"/>
    <mergeCell ref="R118:S118"/>
    <mergeCell ref="T118:U118"/>
    <mergeCell ref="V118:W118"/>
    <mergeCell ref="P119:Q119"/>
    <mergeCell ref="R119:S119"/>
    <mergeCell ref="T119:U119"/>
    <mergeCell ref="V119:W119"/>
    <mergeCell ref="C110:J110"/>
    <mergeCell ref="C111:J111"/>
    <mergeCell ref="C112:J112"/>
    <mergeCell ref="C113:J113"/>
    <mergeCell ref="C114:J114"/>
    <mergeCell ref="C105:J105"/>
    <mergeCell ref="C106:J106"/>
    <mergeCell ref="C107:J107"/>
    <mergeCell ref="C108:J108"/>
    <mergeCell ref="C109:J109"/>
    <mergeCell ref="C100:J100"/>
    <mergeCell ref="B101:J101"/>
    <mergeCell ref="C102:J102"/>
    <mergeCell ref="C103:J103"/>
    <mergeCell ref="C104:J104"/>
    <mergeCell ref="C95:J95"/>
    <mergeCell ref="C96:J96"/>
    <mergeCell ref="C97:J97"/>
    <mergeCell ref="C98:J98"/>
    <mergeCell ref="C99:J99"/>
    <mergeCell ref="C90:J90"/>
    <mergeCell ref="C91:J91"/>
    <mergeCell ref="C92:J92"/>
    <mergeCell ref="C93:J93"/>
    <mergeCell ref="C94:J94"/>
    <mergeCell ref="B86:J86"/>
    <mergeCell ref="A87:J87"/>
    <mergeCell ref="K87:Z87"/>
    <mergeCell ref="C88:J88"/>
    <mergeCell ref="C89:J89"/>
    <mergeCell ref="W81:Z82"/>
    <mergeCell ref="W83:Z83"/>
    <mergeCell ref="B84:J84"/>
    <mergeCell ref="K84:Z84"/>
    <mergeCell ref="B85:J85"/>
    <mergeCell ref="J78:M78"/>
    <mergeCell ref="Y78:Z79"/>
    <mergeCell ref="J79:M79"/>
    <mergeCell ref="J80:M80"/>
    <mergeCell ref="Y80:Z80"/>
    <mergeCell ref="T75:U75"/>
    <mergeCell ref="V75:W75"/>
    <mergeCell ref="X75:Y75"/>
    <mergeCell ref="J77:M77"/>
    <mergeCell ref="N77:W77"/>
    <mergeCell ref="C75:F75"/>
    <mergeCell ref="G75:J75"/>
    <mergeCell ref="K75:M75"/>
    <mergeCell ref="N75:P75"/>
    <mergeCell ref="Q75:S75"/>
    <mergeCell ref="C73:Y73"/>
    <mergeCell ref="C74:F74"/>
    <mergeCell ref="G74:J74"/>
    <mergeCell ref="K74:M74"/>
    <mergeCell ref="N74:P74"/>
    <mergeCell ref="Q74:S74"/>
    <mergeCell ref="T74:U74"/>
    <mergeCell ref="V74:W74"/>
    <mergeCell ref="X74:Y74"/>
    <mergeCell ref="C72:I72"/>
    <mergeCell ref="J72:M72"/>
    <mergeCell ref="N72:Q72"/>
    <mergeCell ref="R72:U72"/>
    <mergeCell ref="V72:Y72"/>
    <mergeCell ref="C70:Y70"/>
    <mergeCell ref="C71:I71"/>
    <mergeCell ref="J71:M71"/>
    <mergeCell ref="N71:Q71"/>
    <mergeCell ref="R71:U71"/>
    <mergeCell ref="V71:Y71"/>
    <mergeCell ref="C69:I69"/>
    <mergeCell ref="J69:M69"/>
    <mergeCell ref="N69:Q69"/>
    <mergeCell ref="R69:U69"/>
    <mergeCell ref="V69:Y69"/>
    <mergeCell ref="B64:Z64"/>
    <mergeCell ref="B65:J65"/>
    <mergeCell ref="B66:J66"/>
    <mergeCell ref="B67:J67"/>
    <mergeCell ref="B68:J68"/>
    <mergeCell ref="B56:J56"/>
    <mergeCell ref="B57:J57"/>
    <mergeCell ref="A58:A60"/>
    <mergeCell ref="B58:I60"/>
    <mergeCell ref="A61:A63"/>
    <mergeCell ref="B61:I63"/>
    <mergeCell ref="J51:M51"/>
    <mergeCell ref="Y51:Z51"/>
    <mergeCell ref="W52:Z53"/>
    <mergeCell ref="W54:Z54"/>
    <mergeCell ref="B55:J55"/>
    <mergeCell ref="K55:Z55"/>
    <mergeCell ref="J48:M48"/>
    <mergeCell ref="N48:W48"/>
    <mergeCell ref="J49:M49"/>
    <mergeCell ref="Y49:Z50"/>
    <mergeCell ref="J50:M50"/>
    <mergeCell ref="V46:W46"/>
    <mergeCell ref="X46:Y46"/>
    <mergeCell ref="C46:F46"/>
    <mergeCell ref="G46:J46"/>
    <mergeCell ref="K46:M46"/>
    <mergeCell ref="N46:P46"/>
    <mergeCell ref="Q46:S46"/>
    <mergeCell ref="K45:M45"/>
    <mergeCell ref="N45:P45"/>
    <mergeCell ref="Q45:S45"/>
    <mergeCell ref="T46:U46"/>
    <mergeCell ref="T45:U45"/>
    <mergeCell ref="V45:W45"/>
    <mergeCell ref="X45:Y45"/>
    <mergeCell ref="C44:Y44"/>
    <mergeCell ref="C41:Y41"/>
    <mergeCell ref="C42:I42"/>
    <mergeCell ref="J42:M42"/>
    <mergeCell ref="N42:Q42"/>
    <mergeCell ref="R42:U42"/>
    <mergeCell ref="V42:Y42"/>
    <mergeCell ref="C43:I43"/>
    <mergeCell ref="J43:M43"/>
    <mergeCell ref="N43:Q43"/>
    <mergeCell ref="R43:U43"/>
    <mergeCell ref="V43:Y43"/>
    <mergeCell ref="C45:F45"/>
    <mergeCell ref="G45:J45"/>
    <mergeCell ref="A31:A33"/>
    <mergeCell ref="B31:I33"/>
    <mergeCell ref="A34:A36"/>
    <mergeCell ref="B34:I36"/>
    <mergeCell ref="A37:A39"/>
    <mergeCell ref="B37:I39"/>
    <mergeCell ref="A28:A30"/>
    <mergeCell ref="B28:I30"/>
    <mergeCell ref="B12:J12"/>
    <mergeCell ref="B13:J13"/>
    <mergeCell ref="B14:Z14"/>
    <mergeCell ref="A15:A17"/>
    <mergeCell ref="B15:I17"/>
    <mergeCell ref="A18:A20"/>
    <mergeCell ref="B18:I20"/>
    <mergeCell ref="A21:A23"/>
    <mergeCell ref="B21:I23"/>
    <mergeCell ref="A24:A26"/>
    <mergeCell ref="B24:I26"/>
    <mergeCell ref="B27:Z27"/>
    <mergeCell ref="D1:X1"/>
    <mergeCell ref="D2:X2"/>
    <mergeCell ref="Y2:Z3"/>
    <mergeCell ref="D3:X3"/>
    <mergeCell ref="D4:X4"/>
    <mergeCell ref="I9:L9"/>
    <mergeCell ref="B10:J10"/>
    <mergeCell ref="K10:Z10"/>
    <mergeCell ref="I6:L6"/>
    <mergeCell ref="I7:L7"/>
    <mergeCell ref="I8:L8"/>
    <mergeCell ref="W5:Z6"/>
    <mergeCell ref="W7:Z7"/>
    <mergeCell ref="Y4:Z4"/>
  </mergeCells>
  <conditionalFormatting sqref="L443:N443">
    <cfRule type="expression" dxfId="41" priority="12">
      <formula>ISBLANK(INDIRECT(ADDRESS(ROW(), COLUMN())))</formula>
    </cfRule>
  </conditionalFormatting>
  <conditionalFormatting sqref="P443:Q443 S443:T443 V443:Y443">
    <cfRule type="cellIs" dxfId="40" priority="13" operator="lessThan">
      <formula>0</formula>
    </cfRule>
  </conditionalFormatting>
  <conditionalFormatting sqref="P443:Q443 S443:T443 V443:Y443">
    <cfRule type="cellIs" dxfId="39" priority="14" operator="greaterThan">
      <formula>9</formula>
    </cfRule>
  </conditionalFormatting>
  <conditionalFormatting sqref="P443:Q443 S443:T443 V443:Y443">
    <cfRule type="expression" dxfId="38" priority="15">
      <formula>ISBLANK(INDIRECT(ADDRESS(ROW(), COLUMN())))</formula>
    </cfRule>
  </conditionalFormatting>
  <conditionalFormatting sqref="P443:Q443 S443:T443 V443:Y443">
    <cfRule type="expression" dxfId="37" priority="16">
      <formula>ISTEXT(INDIRECT(ADDRESS(ROW(), COLUMN())))</formula>
    </cfRule>
  </conditionalFormatting>
  <conditionalFormatting sqref="O15:Y16 L18:Y19 L21:Y22 L28:Y29 L31:Y32 L34:Y35 W58:Y59 L61:Y62 L65:Y67 L88:Y100 L102:Y114 L132:Y144 L146:Y158 L176:Y188 L190:Y202 L220:Y232 L234:Y246 L264:Y276 L278:Y290 L308:Y320 L322:Y334 L352:Y364 L366:Y378 L396:Y408 L410:Y422 L440:Y440">
    <cfRule type="expression" dxfId="36" priority="17">
      <formula>CELL("Protect",INDIRECT(ADDRESS(ROW(), COLUMN())))</formula>
    </cfRule>
  </conditionalFormatting>
  <conditionalFormatting sqref="O15:Y16 K18:Y19 K21:Y22 K28:Y29 K31:Y32 K34:Y35 W58:Y59 K61:Y62 K65:Y67 K88:Y100 K102:Y114 K132:Y144 K146:Y158 K176:Y188 K190:Y202 K220:Y232 K234:Y246 K264:Y276 K278:Y290 K308:Y320 K322:Y334 K352:Y364 K366:Y378 K396:Y408 K410:Y422 K440:Y440">
    <cfRule type="cellIs" dxfId="35" priority="18" operator="equal">
      <formula>"   "</formula>
    </cfRule>
    <cfRule type="expression" dxfId="34" priority="19">
      <formula>ISBLANK(INDIRECT(ADDRESS(ROW(), COLUMN())))</formula>
    </cfRule>
  </conditionalFormatting>
  <conditionalFormatting sqref="O15:Y16 K18:Y19 K21:Y22 K28:Y29 K31:Y32 K34:Y35 W58:Y59 K61:Y62 K65:Y67 K88:Y100 K102:Y114 K132:Y144 K146:Y158 K176:Y188 K190:Y202 K220:Y232 K234:Y246 K264:Y276 K278:Y290 K308:Y320 K322:Y334 K352:Y364 K366:Y378 K396:Y408 K410:Y422 K440:Y440">
    <cfRule type="cellIs" dxfId="33" priority="20" operator="equal">
      <formula>"   "</formula>
    </cfRule>
    <cfRule type="cellIs" dxfId="32" priority="21" operator="lessThan">
      <formula>0</formula>
    </cfRule>
    <cfRule type="expression" dxfId="31" priority="22">
      <formula>ISTEXT(INDIRECT(ADDRESS(ROW(), COLUMN())))</formula>
    </cfRule>
  </conditionalFormatting>
  <conditionalFormatting sqref="K28:Y39">
    <cfRule type="cellIs" dxfId="30" priority="23" operator="greaterThan">
      <formula>K15</formula>
    </cfRule>
  </conditionalFormatting>
  <conditionalFormatting sqref="K60:Y60 W58:Y59">
    <cfRule type="cellIs" dxfId="29" priority="24" operator="greaterThan">
      <formula>K24</formula>
    </cfRule>
  </conditionalFormatting>
  <conditionalFormatting sqref="K61:Y63">
    <cfRule type="cellIs" dxfId="28" priority="25" operator="greaterThan">
      <formula>K37</formula>
    </cfRule>
  </conditionalFormatting>
  <conditionalFormatting sqref="K39:Y39">
    <cfRule type="expression" dxfId="27" priority="26">
      <formula>IF(K68&gt;0,INDIRECT(ADDRESS(ROW(), COLUMN()))&lt;&gt;K68,0)</formula>
    </cfRule>
    <cfRule type="expression" dxfId="26" priority="27">
      <formula>IF(K441&gt;0,INDIRECT(ADDRESS(ROW(), COLUMN()))&lt;&gt;K441,0)</formula>
    </cfRule>
  </conditionalFormatting>
  <conditionalFormatting sqref="K68:Y68">
    <cfRule type="expression" dxfId="25" priority="28">
      <formula>IF(K441&gt;0,INDIRECT(ADDRESS(ROW(), COLUMN()))&lt;&gt;K441,0)</formula>
    </cfRule>
    <cfRule type="cellIs" dxfId="24" priority="29" operator="notEqual">
      <formula>K39</formula>
    </cfRule>
  </conditionalFormatting>
  <conditionalFormatting sqref="K441:Y441">
    <cfRule type="cellIs" dxfId="23" priority="30" operator="notEqual">
      <formula>K39</formula>
    </cfRule>
    <cfRule type="cellIs" dxfId="22" priority="31" operator="notEqual">
      <formula>K68</formula>
    </cfRule>
  </conditionalFormatting>
  <conditionalFormatting sqref="K58:V59">
    <cfRule type="expression" dxfId="21" priority="6">
      <formula>ISFORMULA(INDIRECT(ADDRESS(ROW(), COLUMN())))</formula>
    </cfRule>
    <cfRule type="expression" dxfId="20" priority="7">
      <formula>CELL("Protect",INDIRECT(ADDRESS(ROW(), COLUMN())))</formula>
    </cfRule>
  </conditionalFormatting>
  <conditionalFormatting sqref="K58:V59">
    <cfRule type="cellIs" dxfId="17" priority="8" operator="lessThan">
      <formula>0</formula>
    </cfRule>
  </conditionalFormatting>
  <conditionalFormatting sqref="K58:V59">
    <cfRule type="expression" dxfId="15" priority="9">
      <formula>ISBLANK(INDIRECT(ADDRESS(ROW(), COLUMN())))</formula>
    </cfRule>
  </conditionalFormatting>
  <conditionalFormatting sqref="K58:V59">
    <cfRule type="expression" dxfId="13" priority="10">
      <formula>ISTEXT(INDIRECT(ADDRESS(ROW(), COLUMN())))</formula>
    </cfRule>
  </conditionalFormatting>
  <conditionalFormatting sqref="K58:V59">
    <cfRule type="cellIs" dxfId="11" priority="11" operator="greaterThan">
      <formula>K37</formula>
    </cfRule>
  </conditionalFormatting>
  <conditionalFormatting sqref="K15:N16">
    <cfRule type="expression" dxfId="9" priority="1">
      <formula>ISFORMULA(INDIRECT(ADDRESS(ROW(), COLUMN())))</formula>
    </cfRule>
    <cfRule type="expression" dxfId="8" priority="2">
      <formula>CELL("Protect",INDIRECT(ADDRESS(ROW(), COLUMN())))</formula>
    </cfRule>
  </conditionalFormatting>
  <conditionalFormatting sqref="K15:N16">
    <cfRule type="cellIs" dxfId="5" priority="3" operator="lessThan">
      <formula>0</formula>
    </cfRule>
  </conditionalFormatting>
  <conditionalFormatting sqref="K15:N16">
    <cfRule type="expression" dxfId="3" priority="4">
      <formula>ISBLANK(INDIRECT(ADDRESS(ROW(), COLUMN())))</formula>
    </cfRule>
  </conditionalFormatting>
  <conditionalFormatting sqref="K15:N16">
    <cfRule type="expression" dxfId="1" priority="5">
      <formula>ISTEXT(INDIRECT(ADDRESS(ROW(), COLUMN())))</formula>
    </cfRule>
  </conditionalFormatting>
  <hyperlinks>
    <hyperlink ref="AH2" location="range_2_1" display="&lt;BERIKUTNYA&gt;"/>
    <hyperlink ref="AH1" location="range_1_1" display="&lt;SEBELUMNYA&gt;"/>
    <hyperlink ref="AH49" location="range_3_1_1" display="&lt;BERIKUTNYA&gt;"/>
    <hyperlink ref="AH48" location="range_1_1" display="&lt;SEBELUMNYA&gt;"/>
    <hyperlink ref="AH78" location="range_3_2_1" display="&lt;BERIKUTNYA&gt;"/>
    <hyperlink ref="AH77" location="range_2_1" display="&lt;SEBELUMNYA&gt;"/>
    <hyperlink ref="AH122" location="range_3_3_1" display="&lt;BERIKUTNYA&gt;"/>
    <hyperlink ref="AH121" location="range_3_1_1" display="&lt;SEBELUMNYA&gt;"/>
    <hyperlink ref="AH166" location="range_3_4_1" display="&lt;BERIKUTNYA&gt;"/>
    <hyperlink ref="AH165" location="range_3_2_1" display="&lt;SEBELUMNYA&gt;"/>
    <hyperlink ref="AH210" location="range_3_5_1" display="&lt;BERIKUTNYA&gt;"/>
    <hyperlink ref="AH209" location="range_3_3_1" display="&lt;SEBELUMNYA&gt;"/>
    <hyperlink ref="AH254" location="range_3_6_1" display="&lt;BERIKUTNYA&gt;"/>
    <hyperlink ref="AH253" location="range_3_4_1" display="&lt;SEBELUMNYA&gt;"/>
    <hyperlink ref="AH298" location="range_3_7_1" display="&lt;BERIKUTNYA&gt;"/>
    <hyperlink ref="AH297" location="range_3_5_1" display="&lt;SEBELUMNYA&gt;"/>
    <hyperlink ref="AH342" location="range_3_8_1" display="&lt;BERIKUTNYA&gt;"/>
    <hyperlink ref="AH341" location="range_3_6_1" display="&lt;SEBELUMNYA&gt;"/>
    <hyperlink ref="AH386" location="range_4_1" display="&lt;BERIKUTNYA&gt;"/>
    <hyperlink ref="AH385" location="range_3_7_1" display="&lt;SEBELUMNYA&gt;"/>
    <hyperlink ref="AH430" location="range_4_1" display="&lt;BERIKUTNYA&gt;"/>
    <hyperlink ref="AH429" location="range_3_8_1" display="&lt;SEBELUMNYA&gt;"/>
  </hyperlinks>
  <printOptions horizontalCentered="1"/>
  <pageMargins left="0.35433070866141736" right="0.35433070866141736" top="0.35433070866141736" bottom="0.15748031496062992" header="0.31496062992125984" footer="0.11811023622047245"/>
  <pageSetup paperSize="9" scale="48" orientation="landscape" r:id="rId1"/>
  <rowBreaks count="10" manualBreakCount="10">
    <brk id="47" max="16383" man="1"/>
    <brk id="76" max="16383" man="1"/>
    <brk id="120" max="16383" man="1"/>
    <brk id="164" max="16383" man="1"/>
    <brk id="208" max="16383" man="1"/>
    <brk id="252" max="16383" man="1"/>
    <brk id="296" max="16383" man="1"/>
    <brk id="340" max="16383" man="1"/>
    <brk id="384" max="16383" man="1"/>
    <brk id="428" max="16383" man="1"/>
  </rowBreaks>
  <colBreaks count="1" manualBreakCount="1">
    <brk id="3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Form</vt:lpstr>
      <vt:lpstr>Form!Print_Area</vt:lpstr>
      <vt:lpstr>range_1_1</vt:lpstr>
      <vt:lpstr>range_2_1</vt:lpstr>
      <vt:lpstr>range_3_1_1</vt:lpstr>
      <vt:lpstr>range_3_2_1</vt:lpstr>
      <vt:lpstr>range_3_3_1</vt:lpstr>
      <vt:lpstr>range_3_4_1</vt:lpstr>
      <vt:lpstr>range_3_5_1</vt:lpstr>
      <vt:lpstr>range_3_6_1</vt:lpstr>
      <vt:lpstr>range_3_7_1</vt:lpstr>
      <vt:lpstr>range_3_8_1</vt:lpstr>
      <vt:lpstr>range_4_1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MODEL_DAA1_DPRD_KABKOTA_33116_KEDUNGGEDE_DAPIL_BANYUMAS_3.xlsx</dc:title>
  <dc:subject>Sistem Hitung Pemilihan Umum Republik Indonesia 2019</dc:subject>
  <dc:creator>SitungDocGen v94</dc:creator>
  <dc:description>==============================================
|   Pemilihan Umum 2019 Republik Indonesia   |
==============================================
|   Situng Document Generator v94            |
----------------------------------------------
|   Handcrafted by Dalva &amp; MZC - 2018-2019   |
|   Document Templates by HP, LPY, YW        |
|   Testing and QA by PS, TB, YW, HP         |
==============================================
</dc:description>
  <cp:lastModifiedBy>Pemdes Kedunggede</cp:lastModifiedBy>
  <cp:revision>94</cp:revision>
  <dcterms:created xsi:type="dcterms:W3CDTF">2019-04-17T01:35:55Z</dcterms:created>
  <dcterms:modified xsi:type="dcterms:W3CDTF">2019-04-20T13:50:46Z</dcterms:modified>
</cp:coreProperties>
</file>