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Project Outputs for OBC Development Board\"/>
    </mc:Choice>
  </mc:AlternateContent>
  <xr:revisionPtr revIDLastSave="0" documentId="8_{7525B766-D005-4CC2-AAF2-4851BBD4A51B}" xr6:coauthVersionLast="47" xr6:coauthVersionMax="47" xr10:uidLastSave="{00000000-0000-0000-0000-000000000000}"/>
  <bookViews>
    <workbookView xWindow="-40755" yWindow="16260" windowWidth="21600" windowHeight="11385" xr2:uid="{635E0C6C-2CBB-4119-88FE-3FCD79940C98}"/>
  </bookViews>
  <sheets>
    <sheet name="OBC Development Board bom" sheetId="1" r:id="rId1"/>
  </sheets>
  <definedNames>
    <definedName name="_xlnm.Print_Titles" localSheetId="0">'OBC Development Board bom'!$1:$1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3" i="1"/>
</calcChain>
</file>

<file path=xl/sharedStrings.xml><?xml version="1.0" encoding="utf-8"?>
<sst xmlns="http://schemas.openxmlformats.org/spreadsheetml/2006/main" count="193" uniqueCount="155">
  <si>
    <t>Designator</t>
  </si>
  <si>
    <t>Quantity</t>
  </si>
  <si>
    <t>Manufacturer</t>
  </si>
  <si>
    <t>Manufacturer Part #</t>
  </si>
  <si>
    <t>Distributor</t>
  </si>
  <si>
    <t>Distributor Part #</t>
  </si>
  <si>
    <t>Description</t>
  </si>
  <si>
    <t>*1, *2, *3, *4</t>
  </si>
  <si>
    <t/>
  </si>
  <si>
    <t>C1, C3, C4, C5, C6, C7, C8, C9, C10, C12, C14, C15, C16, C17, C18, C19, C20, C22, C23, C24, C25, C26, C27, C28, C29, C30, C32, C33, C36, C38, C41, C43, C44, C46</t>
  </si>
  <si>
    <t>YAGEO</t>
  </si>
  <si>
    <t>CC0402KPX7R8BB104</t>
  </si>
  <si>
    <t>Digikey</t>
  </si>
  <si>
    <t>13-CC0402KPX7R8BB104CT-ND</t>
  </si>
  <si>
    <t>CAP CER 0.1UF 25V X7R 0402</t>
  </si>
  <si>
    <t>C2, C31, C34, C39, C40, C45</t>
  </si>
  <si>
    <t>Yageo</t>
  </si>
  <si>
    <t>CC0603KRX7R8BB105</t>
  </si>
  <si>
    <t>311-1802-1-ND</t>
  </si>
  <si>
    <t>CAP CER 1UF 25V X7R 0603</t>
  </si>
  <si>
    <t>C11, C13</t>
  </si>
  <si>
    <t>AVX Corporation</t>
  </si>
  <si>
    <t>TAJA475K020RNJ</t>
  </si>
  <si>
    <t>478-1668-1-ND</t>
  </si>
  <si>
    <t>4.7 µF Molded Tantalum Capacitors 20 V 1206 (3216 Metric) 4Ohm</t>
  </si>
  <si>
    <t>C21</t>
  </si>
  <si>
    <t>15 pF ±1% 50V Ceramic Capacitor C0G, NP0 0402 (1005 Metric)</t>
  </si>
  <si>
    <t>C37</t>
  </si>
  <si>
    <t>KYOCERA AVX</t>
  </si>
  <si>
    <t>TPSA226K010T0900</t>
  </si>
  <si>
    <t>478-11193-1-ND</t>
  </si>
  <si>
    <t>CAP TANT 22UF 10% 10V 1206</t>
  </si>
  <si>
    <t>C42</t>
  </si>
  <si>
    <t>CC0402KRX7R9BB221</t>
  </si>
  <si>
    <t>311-1035-1-ND</t>
  </si>
  <si>
    <t>CAP CER 220PF 50V X7R 0402</t>
  </si>
  <si>
    <t>D1, D3, D4, D5</t>
  </si>
  <si>
    <t>Rohm Semiconductor</t>
  </si>
  <si>
    <t>SML-D12U1WT86</t>
  </si>
  <si>
    <t>SML-D12U1WT86CT-ND</t>
  </si>
  <si>
    <t>Red 620nm LED Indication - Discrete 2.2V 0603 _1608 Metric</t>
  </si>
  <si>
    <t>J1, J2, J4, J7, J8</t>
  </si>
  <si>
    <t>Samtec Inc.</t>
  </si>
  <si>
    <t>TSM-105-01-F-DV</t>
  </si>
  <si>
    <t>SAM12227-ND</t>
  </si>
  <si>
    <t>CONN HEADER SMD 10POS 2.54MM</t>
  </si>
  <si>
    <t>J3</t>
  </si>
  <si>
    <t>Würth Elektronik</t>
  </si>
  <si>
    <t>629105150521</t>
  </si>
  <si>
    <t>732-5960-1-ND</t>
  </si>
  <si>
    <t>CONN RCPT USB2.0 MICRO B SMD R/A</t>
  </si>
  <si>
    <t>J5, J6</t>
  </si>
  <si>
    <t>CONN SOCKET 52POS 0.1 GOLD PCB</t>
  </si>
  <si>
    <t>J10</t>
  </si>
  <si>
    <t>Amphenol ICC (FCI)</t>
  </si>
  <si>
    <t>LD09S13A4GX00LF</t>
  </si>
  <si>
    <t>609-5189-ND</t>
  </si>
  <si>
    <t>CONN D-SUB RCPT 9POS R/A SLDR</t>
  </si>
  <si>
    <t>R1, R134, R135</t>
  </si>
  <si>
    <t>RC0402JR-07220RL</t>
  </si>
  <si>
    <t>311-220JRCT-ND</t>
  </si>
  <si>
    <t>RES 220 OHM 5% 1/16W 0402</t>
  </si>
  <si>
    <t>R2, R3, R4, R5, R6, R7, R22, R24, R26, R27, R28, R40, R43, R46, R78, R116, R138, R139, R145, R147, R148, R149, R150</t>
  </si>
  <si>
    <t>Panasonic Electronic Components</t>
  </si>
  <si>
    <t>ERJ-2GE0R00X</t>
  </si>
  <si>
    <t>P0.0JCT-ND</t>
  </si>
  <si>
    <t>RES SMD 0 OHM JUMPER 1/10W 0402</t>
  </si>
  <si>
    <t>R8, R11, R13, R15, R16, R18, R21, R23</t>
  </si>
  <si>
    <t>RC0402FR-071KL</t>
  </si>
  <si>
    <t>311-1.00KLRCT-ND</t>
  </si>
  <si>
    <t>RES 1K OHM 1% 1/16W 0402</t>
  </si>
  <si>
    <t>R9, R10, R12, R48, R50, R90, R93, R94, R107, R109</t>
  </si>
  <si>
    <t>Vishay Dale</t>
  </si>
  <si>
    <t>RES SMD 22 OHM 1% 1/16W 0402</t>
  </si>
  <si>
    <t>R14, R17, R130, R131, R146</t>
  </si>
  <si>
    <t>RT0402FRE07100RL</t>
  </si>
  <si>
    <t>YAG3342CT-ND</t>
  </si>
  <si>
    <t>RES SMD 100 OHM 1% 1/16W 0402</t>
  </si>
  <si>
    <t>R19, R20, R91, R92, R96, R97</t>
  </si>
  <si>
    <t>RC0402FR-074K7L</t>
  </si>
  <si>
    <t>311-4.7KLRCT-ND</t>
  </si>
  <si>
    <t>RES SMD 4.7K OHM 1% 1/16W 0402</t>
  </si>
  <si>
    <t>R117, R118, R119, R120, R121, R122, R123, R124, R125, R126, R127, R128, R129, R136, R137, R140, R141</t>
  </si>
  <si>
    <t>RES SMD 10K OHM 1% 1/16W 0402</t>
  </si>
  <si>
    <t>R142</t>
  </si>
  <si>
    <t>Bourns Inc.</t>
  </si>
  <si>
    <t>CRA2512-FZ-R100ELF</t>
  </si>
  <si>
    <t>CRA2512-FZ-R100ELFCT-ND</t>
  </si>
  <si>
    <t>RES 0.1 OHM 1% 3W 2512</t>
  </si>
  <si>
    <t>U2, U3, U5, U6</t>
  </si>
  <si>
    <t>Cypress Semiconductor</t>
  </si>
  <si>
    <t>S70FL01GSAGMFI011</t>
  </si>
  <si>
    <t>1274-1092-ND</t>
  </si>
  <si>
    <t>IC FLASH 1GBIT SPI/QUAD 16SOIC</t>
  </si>
  <si>
    <t>U4</t>
  </si>
  <si>
    <t>onsemi</t>
  </si>
  <si>
    <t>74LCX138MTC</t>
  </si>
  <si>
    <t>74LCX138MTC-ND</t>
  </si>
  <si>
    <t>IC DECODER/DEMUX 1X3:8 16TSSOP</t>
  </si>
  <si>
    <t>U7, U8</t>
  </si>
  <si>
    <t>CY15B108QN-40SXI</t>
  </si>
  <si>
    <t>IC FRAM 8MBIT SPI 40MHZ 8SOIC</t>
  </si>
  <si>
    <t>U9, U12, U15</t>
  </si>
  <si>
    <t>Maxim Integrated</t>
  </si>
  <si>
    <t>IC TRNSLTR BIDIRECTIONAL 14TSSOP</t>
  </si>
  <si>
    <t>U10</t>
  </si>
  <si>
    <t>Maxim Integrated Products</t>
  </si>
  <si>
    <t>MAX3086EESD+T</t>
  </si>
  <si>
    <t>IC TRANSCEIVER FULL 1/1 14SOIC</t>
  </si>
  <si>
    <t>U13</t>
  </si>
  <si>
    <t>Texas Instruments</t>
  </si>
  <si>
    <t>TPS2055AD</t>
  </si>
  <si>
    <t>IC PWR SWITCH N-CHAN 1:1 8SOIC</t>
  </si>
  <si>
    <t>U14</t>
  </si>
  <si>
    <t>IC MOTOR DRIVER 4.5V-36V 16TSSOP</t>
  </si>
  <si>
    <t>U16</t>
  </si>
  <si>
    <t>MAX3095CSE+T</t>
  </si>
  <si>
    <t>IC RECEIVER 0/4 16SO</t>
  </si>
  <si>
    <t>Y1</t>
  </si>
  <si>
    <t>ABRACON</t>
  </si>
  <si>
    <t>ASFL1-25.000MHZ-L-T</t>
  </si>
  <si>
    <t>XTAL OSC XO 25.0000MHZ HCMOS TTL</t>
  </si>
  <si>
    <t>J9</t>
  </si>
  <si>
    <t>Mouser</t>
  </si>
  <si>
    <t>200-T2M11501LDSMWT</t>
  </si>
  <si>
    <t>Headers &amp; Wire Housings High Reliability Tiger Eye Discrete Wire Header, 2.00 mm Pitch</t>
  </si>
  <si>
    <t>U1</t>
  </si>
  <si>
    <t>STMicroelectronics</t>
  </si>
  <si>
    <t>STM32L4R5ZIT6</t>
  </si>
  <si>
    <t>IC MCU 32BIT 2MB FLASH 144LQFP</t>
  </si>
  <si>
    <t>Current stock</t>
  </si>
  <si>
    <t>Order Quantity</t>
  </si>
  <si>
    <t>T2M-115-01-L-D-SM-WT</t>
  </si>
  <si>
    <t>MAX14871EUE+</t>
  </si>
  <si>
    <t>700-MAX14871EUE+</t>
  </si>
  <si>
    <t>GCM1555C1H150FA16D</t>
  </si>
  <si>
    <t>Murata Electronics</t>
  </si>
  <si>
    <t>490-14350-1-ND</t>
  </si>
  <si>
    <t>Modified BOM</t>
  </si>
  <si>
    <t>OUT OF STOCK</t>
  </si>
  <si>
    <t>We have stock</t>
  </si>
  <si>
    <t>RC0402FR-0722RL</t>
  </si>
  <si>
    <t>311-22.0LRCT-ND</t>
  </si>
  <si>
    <t>541-3959-1-ND</t>
  </si>
  <si>
    <t>CRCW040210K0FKEDC</t>
  </si>
  <si>
    <t>Board Quantity</t>
  </si>
  <si>
    <t>700-MAX3095CSET</t>
  </si>
  <si>
    <t>815-ASFL1-25-L-T</t>
  </si>
  <si>
    <t>595-TPS2055AD</t>
  </si>
  <si>
    <t>700-MAX3086EESDT</t>
  </si>
  <si>
    <t>700-MAX3377EEUDT</t>
  </si>
  <si>
    <t>MAX3377EEUD+T</t>
  </si>
  <si>
    <t>727-CY15B108QN-40SXI</t>
  </si>
  <si>
    <t>ESQ-126-14-T-D</t>
  </si>
  <si>
    <t>ESQ-126-14-T-D-ND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</si>
</sst>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2" applyNumberFormat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5" fillId="0" borderId="0" xfId="0" applyFont="1"/>
    <xf numFmtId="0" fontId="0" fillId="0" borderId="0" xfId="0" quotePrefix="1"/>
    <xf numFmtId="0" fontId="2" fillId="4" borderId="1" xfId="2" quotePrefix="1" applyBorder="1"/>
    <xf numFmtId="0" fontId="2" fillId="4" borderId="1" xfId="2" applyBorder="1"/>
    <xf numFmtId="0" fontId="3" fillId="5" borderId="2" xfId="3" quotePrefix="1"/>
    <xf numFmtId="0" fontId="3" fillId="5" borderId="2" xfId="3"/>
    <xf numFmtId="0" fontId="1" fillId="3" borderId="0" xfId="1"/>
    <xf numFmtId="0" fontId="2" fillId="4" borderId="0" xfId="2"/>
    <xf numFmtId="0" fontId="0" fillId="0" borderId="0" xfId="0" applyFill="1" applyBorder="1"/>
    <xf numFmtId="0" fontId="4" fillId="6" borderId="1" xfId="4" quotePrefix="1" applyBorder="1"/>
    <xf numFmtId="0" fontId="4" fillId="6" borderId="1" xfId="4" applyBorder="1"/>
    <xf numFmtId="0" fontId="4" fillId="6" borderId="0" xfId="4"/>
  </cellXfs>
  <cellStyles count="5">
    <cellStyle name="Accent2" xfId="4" builtinId="33"/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0939-44FC-42A2-BA3F-1BF64C6C4F1D}">
  <dimension ref="A1:K43"/>
  <sheetViews>
    <sheetView tabSelected="1" topLeftCell="A19" zoomScale="70" zoomScaleNormal="70" workbookViewId="0">
      <selection activeCell="A43" sqref="A43"/>
    </sheetView>
  </sheetViews>
  <sheetFormatPr defaultRowHeight="15" x14ac:dyDescent="0.25"/>
  <cols>
    <col min="1" max="2" width="19.7109375" customWidth="1"/>
    <col min="3" max="3" width="16.5703125" customWidth="1"/>
    <col min="4" max="4" width="32" customWidth="1"/>
    <col min="5" max="6" width="16.5703125" customWidth="1"/>
    <col min="7" max="7" width="41.140625" customWidth="1"/>
    <col min="10" max="10" width="25.28515625" customWidth="1"/>
    <col min="11" max="11" width="26.1406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4" t="s">
        <v>130</v>
      </c>
      <c r="K1" s="4" t="s">
        <v>131</v>
      </c>
    </row>
    <row r="2" spans="1:11" x14ac:dyDescent="0.25">
      <c r="A2" s="2" t="s">
        <v>7</v>
      </c>
      <c r="B2" s="1">
        <v>4</v>
      </c>
      <c r="C2" s="1"/>
      <c r="D2" s="1"/>
      <c r="E2" s="1"/>
      <c r="F2" s="1"/>
      <c r="G2" s="2" t="s">
        <v>8</v>
      </c>
      <c r="K2">
        <f t="shared" ref="K2:K21" si="0">B2*$B$35-J2</f>
        <v>16</v>
      </c>
    </row>
    <row r="3" spans="1:11" x14ac:dyDescent="0.25">
      <c r="A3" s="2" t="s">
        <v>9</v>
      </c>
      <c r="B3" s="1">
        <v>34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K3">
        <f t="shared" si="0"/>
        <v>136</v>
      </c>
    </row>
    <row r="4" spans="1:11" x14ac:dyDescent="0.25">
      <c r="A4" s="2" t="s">
        <v>15</v>
      </c>
      <c r="B4" s="1">
        <v>6</v>
      </c>
      <c r="C4" s="2" t="s">
        <v>16</v>
      </c>
      <c r="D4" s="2" t="s">
        <v>17</v>
      </c>
      <c r="E4" s="2" t="s">
        <v>12</v>
      </c>
      <c r="F4" s="2" t="s">
        <v>18</v>
      </c>
      <c r="G4" s="2" t="s">
        <v>19</v>
      </c>
      <c r="K4">
        <f t="shared" si="0"/>
        <v>24</v>
      </c>
    </row>
    <row r="5" spans="1:11" x14ac:dyDescent="0.25">
      <c r="A5" s="2" t="s">
        <v>20</v>
      </c>
      <c r="B5" s="1">
        <v>2</v>
      </c>
      <c r="C5" s="2" t="s">
        <v>21</v>
      </c>
      <c r="D5" s="2" t="s">
        <v>22</v>
      </c>
      <c r="E5" s="2" t="s">
        <v>12</v>
      </c>
      <c r="F5" s="2" t="s">
        <v>23</v>
      </c>
      <c r="G5" s="2" t="s">
        <v>24</v>
      </c>
      <c r="K5">
        <f t="shared" si="0"/>
        <v>8</v>
      </c>
    </row>
    <row r="6" spans="1:11" x14ac:dyDescent="0.25">
      <c r="A6" s="9" t="s">
        <v>25</v>
      </c>
      <c r="B6" s="10">
        <v>1</v>
      </c>
      <c r="C6" s="9" t="s">
        <v>136</v>
      </c>
      <c r="D6" s="9" t="s">
        <v>135</v>
      </c>
      <c r="E6" s="9" t="s">
        <v>12</v>
      </c>
      <c r="F6" s="9" t="s">
        <v>137</v>
      </c>
      <c r="G6" s="9" t="s">
        <v>26</v>
      </c>
      <c r="K6">
        <f t="shared" si="0"/>
        <v>4</v>
      </c>
    </row>
    <row r="7" spans="1:11" x14ac:dyDescent="0.25">
      <c r="A7" s="2" t="s">
        <v>27</v>
      </c>
      <c r="B7" s="1">
        <v>1</v>
      </c>
      <c r="C7" s="2" t="s">
        <v>28</v>
      </c>
      <c r="D7" s="2" t="s">
        <v>29</v>
      </c>
      <c r="E7" s="2" t="s">
        <v>12</v>
      </c>
      <c r="F7" s="2" t="s">
        <v>30</v>
      </c>
      <c r="G7" s="2" t="s">
        <v>31</v>
      </c>
      <c r="K7">
        <f t="shared" si="0"/>
        <v>4</v>
      </c>
    </row>
    <row r="8" spans="1:11" x14ac:dyDescent="0.25">
      <c r="A8" s="2" t="s">
        <v>32</v>
      </c>
      <c r="B8" s="1">
        <v>1</v>
      </c>
      <c r="C8" s="2" t="s">
        <v>10</v>
      </c>
      <c r="D8" s="2" t="s">
        <v>33</v>
      </c>
      <c r="E8" s="2" t="s">
        <v>12</v>
      </c>
      <c r="F8" s="2" t="s">
        <v>34</v>
      </c>
      <c r="G8" s="2" t="s">
        <v>35</v>
      </c>
      <c r="K8">
        <f t="shared" si="0"/>
        <v>4</v>
      </c>
    </row>
    <row r="9" spans="1:11" x14ac:dyDescent="0.25">
      <c r="A9" s="2" t="s">
        <v>36</v>
      </c>
      <c r="B9" s="1">
        <v>4</v>
      </c>
      <c r="C9" s="2" t="s">
        <v>37</v>
      </c>
      <c r="D9" s="2" t="s">
        <v>38</v>
      </c>
      <c r="E9" s="2" t="s">
        <v>12</v>
      </c>
      <c r="F9" s="2" t="s">
        <v>39</v>
      </c>
      <c r="G9" s="2" t="s">
        <v>40</v>
      </c>
      <c r="K9">
        <f t="shared" si="0"/>
        <v>16</v>
      </c>
    </row>
    <row r="10" spans="1:11" x14ac:dyDescent="0.25">
      <c r="A10" s="2" t="s">
        <v>41</v>
      </c>
      <c r="B10" s="1">
        <v>5</v>
      </c>
      <c r="C10" s="2" t="s">
        <v>42</v>
      </c>
      <c r="D10" s="2" t="s">
        <v>43</v>
      </c>
      <c r="E10" s="2" t="s">
        <v>12</v>
      </c>
      <c r="F10" s="2" t="s">
        <v>44</v>
      </c>
      <c r="G10" s="2" t="s">
        <v>45</v>
      </c>
      <c r="K10">
        <f t="shared" si="0"/>
        <v>20</v>
      </c>
    </row>
    <row r="11" spans="1:11" x14ac:dyDescent="0.25">
      <c r="A11" s="14" t="s">
        <v>46</v>
      </c>
      <c r="B11" s="15">
        <v>1</v>
      </c>
      <c r="C11" s="14" t="s">
        <v>47</v>
      </c>
      <c r="D11" s="14" t="s">
        <v>48</v>
      </c>
      <c r="E11" s="14" t="s">
        <v>12</v>
      </c>
      <c r="F11" s="14" t="s">
        <v>49</v>
      </c>
      <c r="G11" s="14" t="s">
        <v>50</v>
      </c>
      <c r="H11" s="16"/>
      <c r="I11" s="16"/>
      <c r="J11" s="16"/>
      <c r="K11" s="16">
        <f t="shared" si="0"/>
        <v>4</v>
      </c>
    </row>
    <row r="12" spans="1:11" x14ac:dyDescent="0.25">
      <c r="A12" s="2" t="s">
        <v>51</v>
      </c>
      <c r="B12" s="1">
        <v>2</v>
      </c>
      <c r="C12" s="2" t="s">
        <v>42</v>
      </c>
      <c r="D12" s="2" t="s">
        <v>153</v>
      </c>
      <c r="E12" s="2" t="s">
        <v>12</v>
      </c>
      <c r="F12" s="2" t="s">
        <v>154</v>
      </c>
      <c r="G12" s="2" t="s">
        <v>52</v>
      </c>
      <c r="K12">
        <f t="shared" si="0"/>
        <v>8</v>
      </c>
    </row>
    <row r="13" spans="1:11" x14ac:dyDescent="0.25">
      <c r="A13" s="2" t="s">
        <v>53</v>
      </c>
      <c r="B13" s="1">
        <v>1</v>
      </c>
      <c r="C13" s="2" t="s">
        <v>54</v>
      </c>
      <c r="D13" s="2" t="s">
        <v>55</v>
      </c>
      <c r="E13" s="2" t="s">
        <v>12</v>
      </c>
      <c r="F13" s="2" t="s">
        <v>56</v>
      </c>
      <c r="G13" s="2" t="s">
        <v>57</v>
      </c>
      <c r="K13">
        <f t="shared" si="0"/>
        <v>4</v>
      </c>
    </row>
    <row r="14" spans="1:11" x14ac:dyDescent="0.25">
      <c r="A14" s="2" t="s">
        <v>58</v>
      </c>
      <c r="B14" s="1">
        <v>3</v>
      </c>
      <c r="C14" s="2" t="s">
        <v>16</v>
      </c>
      <c r="D14" s="2" t="s">
        <v>59</v>
      </c>
      <c r="E14" s="2" t="s">
        <v>12</v>
      </c>
      <c r="F14" s="2" t="s">
        <v>60</v>
      </c>
      <c r="G14" s="2" t="s">
        <v>61</v>
      </c>
      <c r="K14">
        <f t="shared" si="0"/>
        <v>12</v>
      </c>
    </row>
    <row r="15" spans="1:11" x14ac:dyDescent="0.25">
      <c r="A15" s="14" t="s">
        <v>62</v>
      </c>
      <c r="B15" s="15">
        <v>23</v>
      </c>
      <c r="C15" s="14" t="s">
        <v>63</v>
      </c>
      <c r="D15" s="14" t="s">
        <v>64</v>
      </c>
      <c r="E15" s="14" t="s">
        <v>12</v>
      </c>
      <c r="F15" s="14" t="s">
        <v>65</v>
      </c>
      <c r="G15" s="14" t="s">
        <v>66</v>
      </c>
      <c r="H15" s="16"/>
      <c r="I15" s="16"/>
      <c r="J15" s="16"/>
      <c r="K15" s="16">
        <f t="shared" si="0"/>
        <v>92</v>
      </c>
    </row>
    <row r="16" spans="1:11" x14ac:dyDescent="0.25">
      <c r="A16" s="14" t="s">
        <v>67</v>
      </c>
      <c r="B16" s="15">
        <v>8</v>
      </c>
      <c r="C16" s="14" t="s">
        <v>16</v>
      </c>
      <c r="D16" s="14" t="s">
        <v>68</v>
      </c>
      <c r="E16" s="14" t="s">
        <v>12</v>
      </c>
      <c r="F16" s="14" t="s">
        <v>69</v>
      </c>
      <c r="G16" s="14" t="s">
        <v>70</v>
      </c>
      <c r="H16" s="16"/>
      <c r="I16" s="16"/>
      <c r="J16" s="16"/>
      <c r="K16" s="16">
        <f t="shared" si="0"/>
        <v>32</v>
      </c>
    </row>
    <row r="17" spans="1:11" x14ac:dyDescent="0.25">
      <c r="A17" s="9" t="s">
        <v>71</v>
      </c>
      <c r="B17" s="10">
        <v>10</v>
      </c>
      <c r="C17" s="9" t="s">
        <v>10</v>
      </c>
      <c r="D17" s="9" t="s">
        <v>141</v>
      </c>
      <c r="E17" s="9" t="s">
        <v>12</v>
      </c>
      <c r="F17" s="9" t="s">
        <v>142</v>
      </c>
      <c r="G17" s="9" t="s">
        <v>73</v>
      </c>
      <c r="K17">
        <f t="shared" si="0"/>
        <v>40</v>
      </c>
    </row>
    <row r="18" spans="1:11" x14ac:dyDescent="0.25">
      <c r="A18" s="14" t="s">
        <v>74</v>
      </c>
      <c r="B18" s="15">
        <v>5</v>
      </c>
      <c r="C18" s="14" t="s">
        <v>16</v>
      </c>
      <c r="D18" s="14" t="s">
        <v>75</v>
      </c>
      <c r="E18" s="14" t="s">
        <v>12</v>
      </c>
      <c r="F18" s="14" t="s">
        <v>76</v>
      </c>
      <c r="G18" s="14" t="s">
        <v>77</v>
      </c>
      <c r="H18" s="16"/>
      <c r="I18" s="16"/>
      <c r="J18" s="16"/>
      <c r="K18" s="16">
        <f t="shared" si="0"/>
        <v>20</v>
      </c>
    </row>
    <row r="19" spans="1:11" x14ac:dyDescent="0.25">
      <c r="A19" s="2" t="s">
        <v>78</v>
      </c>
      <c r="B19" s="1">
        <v>6</v>
      </c>
      <c r="C19" s="2" t="s">
        <v>16</v>
      </c>
      <c r="D19" s="2" t="s">
        <v>79</v>
      </c>
      <c r="E19" s="2" t="s">
        <v>12</v>
      </c>
      <c r="F19" s="2" t="s">
        <v>80</v>
      </c>
      <c r="G19" s="2" t="s">
        <v>81</v>
      </c>
      <c r="K19">
        <f t="shared" si="0"/>
        <v>24</v>
      </c>
    </row>
    <row r="20" spans="1:11" x14ac:dyDescent="0.25">
      <c r="A20" s="9" t="s">
        <v>82</v>
      </c>
      <c r="B20" s="10">
        <v>17</v>
      </c>
      <c r="C20" s="9" t="s">
        <v>72</v>
      </c>
      <c r="D20" s="9" t="s">
        <v>144</v>
      </c>
      <c r="E20" s="9" t="s">
        <v>12</v>
      </c>
      <c r="F20" s="9" t="s">
        <v>143</v>
      </c>
      <c r="G20" s="9" t="s">
        <v>83</v>
      </c>
      <c r="K20">
        <f t="shared" si="0"/>
        <v>68</v>
      </c>
    </row>
    <row r="21" spans="1:11" x14ac:dyDescent="0.25">
      <c r="A21" s="14" t="s">
        <v>84</v>
      </c>
      <c r="B21" s="15">
        <v>1</v>
      </c>
      <c r="C21" s="14" t="s">
        <v>85</v>
      </c>
      <c r="D21" s="14" t="s">
        <v>86</v>
      </c>
      <c r="E21" s="14" t="s">
        <v>12</v>
      </c>
      <c r="F21" s="14" t="s">
        <v>87</v>
      </c>
      <c r="G21" s="14" t="s">
        <v>88</v>
      </c>
      <c r="H21" s="16"/>
      <c r="I21" s="16"/>
      <c r="J21" s="16"/>
      <c r="K21" s="16">
        <f t="shared" si="0"/>
        <v>4</v>
      </c>
    </row>
    <row r="22" spans="1:11" x14ac:dyDescent="0.25">
      <c r="A22" s="7" t="s">
        <v>89</v>
      </c>
      <c r="B22" s="8">
        <v>1</v>
      </c>
      <c r="C22" s="7" t="s">
        <v>90</v>
      </c>
      <c r="D22" s="7" t="s">
        <v>91</v>
      </c>
      <c r="E22" s="7" t="s">
        <v>12</v>
      </c>
      <c r="F22" s="7" t="s">
        <v>92</v>
      </c>
      <c r="G22" s="7" t="s">
        <v>93</v>
      </c>
      <c r="J22">
        <v>8</v>
      </c>
      <c r="K22">
        <v>0</v>
      </c>
    </row>
    <row r="23" spans="1:11" x14ac:dyDescent="0.25">
      <c r="A23" s="2" t="s">
        <v>94</v>
      </c>
      <c r="B23" s="1">
        <v>1</v>
      </c>
      <c r="C23" s="2" t="s">
        <v>95</v>
      </c>
      <c r="D23" s="2" t="s">
        <v>96</v>
      </c>
      <c r="E23" s="2" t="s">
        <v>12</v>
      </c>
      <c r="F23" s="2" t="s">
        <v>97</v>
      </c>
      <c r="G23" s="2" t="s">
        <v>98</v>
      </c>
      <c r="K23">
        <f t="shared" ref="K23:K33" si="1">B23*$B$35-J23</f>
        <v>4</v>
      </c>
    </row>
    <row r="24" spans="1:11" x14ac:dyDescent="0.25">
      <c r="A24" s="2" t="s">
        <v>99</v>
      </c>
      <c r="B24" s="1">
        <v>1</v>
      </c>
      <c r="C24" s="2" t="s">
        <v>90</v>
      </c>
      <c r="D24" s="2" t="s">
        <v>100</v>
      </c>
      <c r="E24" s="2" t="s">
        <v>123</v>
      </c>
      <c r="F24" s="5" t="s">
        <v>152</v>
      </c>
      <c r="G24" s="2" t="s">
        <v>101</v>
      </c>
      <c r="K24">
        <f t="shared" si="1"/>
        <v>4</v>
      </c>
    </row>
    <row r="25" spans="1:11" x14ac:dyDescent="0.25">
      <c r="A25" s="9" t="s">
        <v>102</v>
      </c>
      <c r="B25" s="10">
        <v>3</v>
      </c>
      <c r="C25" s="9" t="s">
        <v>103</v>
      </c>
      <c r="D25" s="9" t="s">
        <v>151</v>
      </c>
      <c r="E25" s="9" t="s">
        <v>123</v>
      </c>
      <c r="F25" s="9" t="s">
        <v>150</v>
      </c>
      <c r="G25" s="9" t="s">
        <v>104</v>
      </c>
      <c r="K25">
        <f t="shared" si="1"/>
        <v>12</v>
      </c>
    </row>
    <row r="26" spans="1:11" x14ac:dyDescent="0.25">
      <c r="A26" s="14" t="s">
        <v>105</v>
      </c>
      <c r="B26" s="15">
        <v>1</v>
      </c>
      <c r="C26" s="14" t="s">
        <v>106</v>
      </c>
      <c r="D26" s="14" t="s">
        <v>107</v>
      </c>
      <c r="E26" s="14" t="s">
        <v>123</v>
      </c>
      <c r="F26" s="16" t="s">
        <v>149</v>
      </c>
      <c r="G26" s="14" t="s">
        <v>108</v>
      </c>
      <c r="H26" s="16"/>
      <c r="I26" s="16"/>
      <c r="J26" s="16"/>
      <c r="K26" s="16">
        <f t="shared" si="1"/>
        <v>4</v>
      </c>
    </row>
    <row r="27" spans="1:11" x14ac:dyDescent="0.25">
      <c r="A27" s="2" t="s">
        <v>109</v>
      </c>
      <c r="B27" s="1">
        <v>1</v>
      </c>
      <c r="C27" s="2" t="s">
        <v>110</v>
      </c>
      <c r="D27" s="2" t="s">
        <v>111</v>
      </c>
      <c r="E27" s="2" t="s">
        <v>123</v>
      </c>
      <c r="F27" s="5" t="s">
        <v>148</v>
      </c>
      <c r="G27" s="2" t="s">
        <v>112</v>
      </c>
      <c r="K27">
        <f t="shared" si="1"/>
        <v>4</v>
      </c>
    </row>
    <row r="28" spans="1:11" x14ac:dyDescent="0.25">
      <c r="K28">
        <f t="shared" si="1"/>
        <v>0</v>
      </c>
    </row>
    <row r="29" spans="1:11" x14ac:dyDescent="0.25">
      <c r="A29" s="2" t="s">
        <v>115</v>
      </c>
      <c r="B29" s="1">
        <v>1</v>
      </c>
      <c r="C29" s="2" t="s">
        <v>103</v>
      </c>
      <c r="D29" s="2" t="s">
        <v>116</v>
      </c>
      <c r="E29" s="2" t="s">
        <v>123</v>
      </c>
      <c r="F29" s="2" t="s">
        <v>146</v>
      </c>
      <c r="G29" s="2" t="s">
        <v>117</v>
      </c>
      <c r="K29">
        <f t="shared" si="1"/>
        <v>4</v>
      </c>
    </row>
    <row r="30" spans="1:11" x14ac:dyDescent="0.25">
      <c r="A30" s="2" t="s">
        <v>118</v>
      </c>
      <c r="B30" s="1">
        <v>1</v>
      </c>
      <c r="C30" s="2" t="s">
        <v>119</v>
      </c>
      <c r="D30" s="2" t="s">
        <v>120</v>
      </c>
      <c r="E30" s="2" t="s">
        <v>123</v>
      </c>
      <c r="F30" s="5" t="s">
        <v>147</v>
      </c>
      <c r="G30" s="2" t="s">
        <v>121</v>
      </c>
      <c r="K30">
        <f t="shared" si="1"/>
        <v>4</v>
      </c>
    </row>
    <row r="31" spans="1:11" x14ac:dyDescent="0.25">
      <c r="A31" s="2" t="s">
        <v>122</v>
      </c>
      <c r="B31" s="1">
        <v>1</v>
      </c>
      <c r="C31" s="1"/>
      <c r="D31" s="2" t="s">
        <v>132</v>
      </c>
      <c r="E31" s="2" t="s">
        <v>123</v>
      </c>
      <c r="F31" s="2" t="s">
        <v>124</v>
      </c>
      <c r="G31" s="2" t="s">
        <v>125</v>
      </c>
      <c r="K31">
        <f t="shared" si="1"/>
        <v>4</v>
      </c>
    </row>
    <row r="32" spans="1:11" x14ac:dyDescent="0.25">
      <c r="A32" s="7" t="s">
        <v>126</v>
      </c>
      <c r="B32" s="8">
        <v>1</v>
      </c>
      <c r="C32" s="7" t="s">
        <v>127</v>
      </c>
      <c r="D32" s="7" t="s">
        <v>128</v>
      </c>
      <c r="E32" s="7" t="s">
        <v>123</v>
      </c>
      <c r="F32" s="8"/>
      <c r="G32" s="7" t="s">
        <v>129</v>
      </c>
      <c r="J32">
        <v>13</v>
      </c>
      <c r="K32">
        <v>0</v>
      </c>
    </row>
    <row r="33" spans="1:11" x14ac:dyDescent="0.25">
      <c r="A33" s="6" t="s">
        <v>113</v>
      </c>
      <c r="B33">
        <v>1</v>
      </c>
      <c r="C33" s="6" t="s">
        <v>106</v>
      </c>
      <c r="D33" s="6" t="s">
        <v>133</v>
      </c>
      <c r="E33" s="6" t="s">
        <v>123</v>
      </c>
      <c r="F33" t="s">
        <v>134</v>
      </c>
      <c r="G33" s="6" t="s">
        <v>114</v>
      </c>
      <c r="K33">
        <f t="shared" si="1"/>
        <v>4</v>
      </c>
    </row>
    <row r="35" spans="1:11" x14ac:dyDescent="0.25">
      <c r="A35" s="13" t="s">
        <v>145</v>
      </c>
      <c r="B35">
        <v>4</v>
      </c>
    </row>
    <row r="36" spans="1:11" x14ac:dyDescent="0.25">
      <c r="A36" s="10" t="s">
        <v>138</v>
      </c>
    </row>
    <row r="37" spans="1:11" x14ac:dyDescent="0.25">
      <c r="A37" s="11" t="s">
        <v>139</v>
      </c>
    </row>
    <row r="38" spans="1:11" x14ac:dyDescent="0.25">
      <c r="A38" s="12" t="s">
        <v>140</v>
      </c>
    </row>
    <row r="41" spans="1:11" x14ac:dyDescent="0.25">
      <c r="A41">
        <v>266.07</v>
      </c>
    </row>
    <row r="42" spans="1:11" x14ac:dyDescent="0.25">
      <c r="A42">
        <v>507.9</v>
      </c>
    </row>
    <row r="43" spans="1:11" x14ac:dyDescent="0.25">
      <c r="A43">
        <f>SUM(A41:A42)</f>
        <v>773.97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 Development Board bom</vt:lpstr>
      <vt:lpstr>'OBC Development 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2022-01-16T05:22:43Z</dcterms:created>
  <dcterms:modified xsi:type="dcterms:W3CDTF">2022-01-18T05:03:14Z</dcterms:modified>
</cp:coreProperties>
</file>